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drawings/drawing1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 FONDOS ACUMULADOS\DELEGACION LOJA\UNIDAD DE SECRETARIA GENERAL\3-CERTIFICACIONES\"/>
    </mc:Choice>
  </mc:AlternateContent>
  <xr:revisionPtr revIDLastSave="0" documentId="13_ncr:1_{CA649232-95E1-414B-9267-3199DC99F875}" xr6:coauthVersionLast="47" xr6:coauthVersionMax="47" xr10:uidLastSave="{00000000-0000-0000-0000-000000000000}"/>
  <bookViews>
    <workbookView xWindow="-120" yWindow="-120" windowWidth="20730" windowHeight="11160" tabRatio="852" activeTab="6" xr2:uid="{00000000-000D-0000-FFFF-FFFF00000000}"/>
  </bookViews>
  <sheets>
    <sheet name="ENE2023" sheetId="3" r:id="rId1"/>
    <sheet name="FEB2023" sheetId="4" r:id="rId2"/>
    <sheet name="MAR2023" sheetId="5" r:id="rId3"/>
    <sheet name="ABR2023" sheetId="6" r:id="rId4"/>
    <sheet name="MAY2023" sheetId="7" r:id="rId5"/>
    <sheet name="JUN2023" sheetId="8" r:id="rId6"/>
    <sheet name="JUL2023" sheetId="9" r:id="rId7"/>
    <sheet name="AGO2023" sheetId="10" r:id="rId8"/>
    <sheet name="SEPT2023" sheetId="11" r:id="rId9"/>
    <sheet name="OCT2023" sheetId="2" r:id="rId10"/>
    <sheet name="NOV2023" sheetId="12" r:id="rId11"/>
    <sheet name="DIC-2023" sheetId="13" r:id="rId12"/>
  </sheets>
  <externalReferences>
    <externalReference r:id="rId13"/>
    <externalReference r:id="rId14"/>
  </externalReferences>
  <definedNames>
    <definedName name="__Anonymous_Sheet_DB__1" localSheetId="11">#REF!</definedName>
    <definedName name="__Anonymous_Sheet_DB__1" localSheetId="10">#REF!</definedName>
    <definedName name="__Anonymous_Sheet_DB__1">#REF!</definedName>
    <definedName name="__xlnm._FilterDatabase_1" localSheetId="11">#REF!</definedName>
    <definedName name="__xlnm._FilterDatabase_1" localSheetId="10">#REF!</definedName>
    <definedName name="__xlnm._FilterDatabase_1">#REF!</definedName>
    <definedName name="_xlnm._FilterDatabase" localSheetId="3" hidden="1">'ABR2023'!$A$5:$R$405</definedName>
    <definedName name="_xlnm._FilterDatabase" localSheetId="7" hidden="1">'AGO2023'!$A$5:$R$429</definedName>
    <definedName name="_xlnm._FilterDatabase" localSheetId="0" hidden="1">'ENE2023'!$A$5:$R$402</definedName>
    <definedName name="_xlnm._FilterDatabase" localSheetId="1" hidden="1">'FEB2023'!$A$5:$R$370</definedName>
    <definedName name="_xlnm._FilterDatabase" localSheetId="6" hidden="1">'JUL2023'!$A$5:$R$494</definedName>
    <definedName name="_xlnm._FilterDatabase" localSheetId="5" hidden="1">'JUN2023'!$A$5:$R$495</definedName>
    <definedName name="_xlnm._FilterDatabase" localSheetId="2" hidden="1">'MAR2023'!$A$5:$R$504</definedName>
    <definedName name="_xlnm._FilterDatabase" localSheetId="4" hidden="1">'MAY2023'!$A$5:$R$527</definedName>
    <definedName name="_xlnm._FilterDatabase" localSheetId="8" hidden="1">SEPT2023!$A$5:$R$530</definedName>
    <definedName name="_xlnm.Print_Area" localSheetId="3">'ABR2023'!$A$1:$R$405</definedName>
    <definedName name="_xlnm.Print_Area" localSheetId="7">'AGO2023'!$A$1:$R$429</definedName>
    <definedName name="_xlnm.Print_Area" localSheetId="11">'DIC-2023'!$A$1:$S$222</definedName>
    <definedName name="_xlnm.Print_Area" localSheetId="0">'ENE2023'!$A$1:$R$402</definedName>
    <definedName name="_xlnm.Print_Area" localSheetId="1">'FEB2023'!$A$1:$R$346</definedName>
    <definedName name="_xlnm.Print_Area" localSheetId="6">'JUL2023'!$A$1:$R$494</definedName>
    <definedName name="_xlnm.Print_Area" localSheetId="5">'JUN2023'!$A$1:$R$495</definedName>
    <definedName name="_xlnm.Print_Area" localSheetId="2">'MAR2023'!$A$1:$R$504</definedName>
    <definedName name="_xlnm.Print_Area" localSheetId="4">'MAY2023'!$A$1:$R$527</definedName>
    <definedName name="_xlnm.Print_Area" localSheetId="10">'NOV2023'!$A$1:$T$392</definedName>
    <definedName name="_xlnm.Print_Area" localSheetId="9">'OCT2023'!$A$1:$T$556</definedName>
    <definedName name="_xlnm.Print_Area" localSheetId="8">SEPT2023!$A$1:$R$530</definedName>
  </definedNames>
  <calcPr calcId="181029"/>
</workbook>
</file>

<file path=xl/calcChain.xml><?xml version="1.0" encoding="utf-8"?>
<calcChain xmlns="http://schemas.openxmlformats.org/spreadsheetml/2006/main">
  <c r="S222" i="13" l="1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M201" i="13"/>
  <c r="S201" i="13" s="1"/>
  <c r="S200" i="13"/>
  <c r="M200" i="13"/>
  <c r="M199" i="13"/>
  <c r="S199" i="13" s="1"/>
  <c r="S198" i="13"/>
  <c r="M198" i="13"/>
  <c r="M197" i="13"/>
  <c r="S197" i="13" s="1"/>
  <c r="M196" i="13"/>
  <c r="S196" i="13" s="1"/>
  <c r="M195" i="13"/>
  <c r="S195" i="13" s="1"/>
  <c r="M194" i="13"/>
  <c r="S194" i="13" s="1"/>
  <c r="M193" i="13"/>
  <c r="S193" i="13" s="1"/>
  <c r="S192" i="13"/>
  <c r="M192" i="13"/>
  <c r="S191" i="13"/>
  <c r="M191" i="13"/>
  <c r="S190" i="13"/>
  <c r="M190" i="13"/>
  <c r="M189" i="13"/>
  <c r="S189" i="13" s="1"/>
  <c r="M188" i="13"/>
  <c r="S188" i="13" s="1"/>
  <c r="M187" i="13"/>
  <c r="S187" i="13" s="1"/>
  <c r="M186" i="13"/>
  <c r="S186" i="13" s="1"/>
  <c r="M185" i="13"/>
  <c r="S185" i="13" s="1"/>
  <c r="S184" i="13"/>
  <c r="M184" i="13"/>
  <c r="S183" i="13"/>
  <c r="M183" i="13"/>
  <c r="S182" i="13"/>
  <c r="M182" i="13"/>
  <c r="M181" i="13"/>
  <c r="S181" i="13" s="1"/>
  <c r="M180" i="13"/>
  <c r="S180" i="13" s="1"/>
  <c r="M179" i="13"/>
  <c r="S179" i="13" s="1"/>
  <c r="M178" i="13"/>
  <c r="S178" i="13" s="1"/>
  <c r="M177" i="13"/>
  <c r="S177" i="13" s="1"/>
  <c r="S176" i="13"/>
  <c r="M176" i="13"/>
  <c r="S175" i="13"/>
  <c r="M175" i="13"/>
  <c r="S174" i="13"/>
  <c r="M174" i="13"/>
  <c r="M173" i="13"/>
  <c r="S173" i="13" s="1"/>
  <c r="M172" i="13"/>
  <c r="S172" i="13" s="1"/>
  <c r="M171" i="13"/>
  <c r="S171" i="13" s="1"/>
  <c r="M170" i="13"/>
  <c r="S170" i="13" s="1"/>
  <c r="M169" i="13"/>
  <c r="S169" i="13" s="1"/>
  <c r="S168" i="13"/>
  <c r="M168" i="13"/>
  <c r="S167" i="13"/>
  <c r="M167" i="13"/>
  <c r="S166" i="13"/>
  <c r="M166" i="13"/>
  <c r="M165" i="13"/>
  <c r="S165" i="13" s="1"/>
  <c r="M164" i="13"/>
  <c r="S164" i="13" s="1"/>
  <c r="M163" i="13"/>
  <c r="S163" i="13" s="1"/>
  <c r="M162" i="13"/>
  <c r="S162" i="13" s="1"/>
  <c r="M161" i="13"/>
  <c r="S161" i="13" s="1"/>
  <c r="S160" i="13"/>
  <c r="M160" i="13"/>
  <c r="S159" i="13"/>
  <c r="M159" i="13"/>
  <c r="S158" i="13"/>
  <c r="M158" i="13"/>
  <c r="M157" i="13"/>
  <c r="S157" i="13" s="1"/>
  <c r="M156" i="13"/>
  <c r="S156" i="13" s="1"/>
  <c r="M155" i="13"/>
  <c r="S155" i="13" s="1"/>
  <c r="M154" i="13"/>
  <c r="S154" i="13" s="1"/>
  <c r="M153" i="13"/>
  <c r="S153" i="13" s="1"/>
  <c r="S152" i="13"/>
  <c r="M152" i="13"/>
  <c r="S151" i="13"/>
  <c r="M151" i="13"/>
  <c r="S150" i="13"/>
  <c r="M150" i="13"/>
  <c r="M149" i="13"/>
  <c r="S149" i="13" s="1"/>
  <c r="M148" i="13"/>
  <c r="S148" i="13" s="1"/>
  <c r="M147" i="13"/>
  <c r="S147" i="13" s="1"/>
  <c r="M146" i="13"/>
  <c r="S146" i="13" s="1"/>
  <c r="M145" i="13"/>
  <c r="S145" i="13" s="1"/>
  <c r="S144" i="13"/>
  <c r="M144" i="13"/>
  <c r="S143" i="13"/>
  <c r="M143" i="13"/>
  <c r="S142" i="13"/>
  <c r="M142" i="13"/>
  <c r="M141" i="13"/>
  <c r="S141" i="13" s="1"/>
  <c r="M140" i="13"/>
  <c r="S140" i="13" s="1"/>
  <c r="M139" i="13"/>
  <c r="S139" i="13" s="1"/>
  <c r="M138" i="13"/>
  <c r="S138" i="13" s="1"/>
  <c r="M137" i="13"/>
  <c r="S137" i="13" s="1"/>
  <c r="S136" i="13"/>
  <c r="M136" i="13"/>
  <c r="S135" i="13"/>
  <c r="M135" i="13"/>
  <c r="S134" i="13"/>
  <c r="M134" i="13"/>
  <c r="M133" i="13"/>
  <c r="S133" i="13" s="1"/>
  <c r="M132" i="13"/>
  <c r="S132" i="13" s="1"/>
  <c r="M131" i="13"/>
  <c r="S131" i="13" s="1"/>
  <c r="M130" i="13"/>
  <c r="S130" i="13" s="1"/>
  <c r="M129" i="13"/>
  <c r="S129" i="13" s="1"/>
  <c r="S128" i="13"/>
  <c r="M128" i="13"/>
  <c r="S127" i="13"/>
  <c r="M127" i="13"/>
  <c r="S126" i="13"/>
  <c r="M126" i="13"/>
  <c r="M125" i="13"/>
  <c r="S125" i="13" s="1"/>
  <c r="M124" i="13"/>
  <c r="S124" i="13" s="1"/>
  <c r="M123" i="13"/>
  <c r="S123" i="13" s="1"/>
  <c r="M122" i="13"/>
  <c r="S122" i="13" s="1"/>
  <c r="M121" i="13"/>
  <c r="S121" i="13" s="1"/>
  <c r="S120" i="13"/>
  <c r="M120" i="13"/>
  <c r="S119" i="13"/>
  <c r="M119" i="13"/>
  <c r="S118" i="13"/>
  <c r="M118" i="13"/>
  <c r="M117" i="13"/>
  <c r="S117" i="13" s="1"/>
  <c r="M116" i="13"/>
  <c r="S116" i="13" s="1"/>
  <c r="M115" i="13"/>
  <c r="S115" i="13" s="1"/>
  <c r="M114" i="13"/>
  <c r="S114" i="13" s="1"/>
  <c r="M113" i="13"/>
  <c r="S113" i="13" s="1"/>
  <c r="S112" i="13"/>
  <c r="M112" i="13"/>
  <c r="S111" i="13"/>
  <c r="M111" i="13"/>
  <c r="S110" i="13"/>
  <c r="M110" i="13"/>
  <c r="M109" i="13"/>
  <c r="S109" i="13" s="1"/>
  <c r="M108" i="13"/>
  <c r="S108" i="13" s="1"/>
  <c r="M107" i="13"/>
  <c r="S107" i="13" s="1"/>
  <c r="M106" i="13"/>
  <c r="S106" i="13" s="1"/>
  <c r="M105" i="13"/>
  <c r="S105" i="13" s="1"/>
  <c r="S104" i="13"/>
  <c r="M104" i="13"/>
  <c r="S103" i="13"/>
  <c r="M103" i="13"/>
  <c r="S102" i="13"/>
  <c r="M102" i="13"/>
  <c r="M101" i="13"/>
  <c r="S101" i="13" s="1"/>
  <c r="M100" i="13"/>
  <c r="S100" i="13" s="1"/>
  <c r="M99" i="13"/>
  <c r="S99" i="13" s="1"/>
  <c r="M98" i="13"/>
  <c r="S98" i="13" s="1"/>
  <c r="M97" i="13"/>
  <c r="S97" i="13" s="1"/>
  <c r="S96" i="13"/>
  <c r="M96" i="13"/>
  <c r="S95" i="13"/>
  <c r="M95" i="13"/>
  <c r="S94" i="13"/>
  <c r="M94" i="13"/>
  <c r="M93" i="13"/>
  <c r="S93" i="13" s="1"/>
  <c r="M92" i="13"/>
  <c r="S92" i="13" s="1"/>
  <c r="M91" i="13"/>
  <c r="S91" i="13" s="1"/>
  <c r="M90" i="13"/>
  <c r="S90" i="13" s="1"/>
  <c r="M89" i="13"/>
  <c r="S89" i="13" s="1"/>
  <c r="S88" i="13"/>
  <c r="M88" i="13"/>
  <c r="S87" i="13"/>
  <c r="M87" i="13"/>
  <c r="S86" i="13"/>
  <c r="M86" i="13"/>
  <c r="M85" i="13"/>
  <c r="S85" i="13" s="1"/>
  <c r="M84" i="13"/>
  <c r="S84" i="13" s="1"/>
  <c r="M83" i="13"/>
  <c r="S83" i="13" s="1"/>
  <c r="M82" i="13"/>
  <c r="S82" i="13" s="1"/>
  <c r="M81" i="13"/>
  <c r="S81" i="13" s="1"/>
  <c r="S80" i="13"/>
  <c r="M80" i="13"/>
  <c r="S79" i="13"/>
  <c r="M79" i="13"/>
  <c r="S78" i="13"/>
  <c r="M78" i="13"/>
  <c r="M77" i="13"/>
  <c r="S77" i="13" s="1"/>
  <c r="M76" i="13"/>
  <c r="S76" i="13" s="1"/>
  <c r="M75" i="13"/>
  <c r="S75" i="13" s="1"/>
  <c r="M74" i="13"/>
  <c r="S74" i="13" s="1"/>
  <c r="M73" i="13"/>
  <c r="S73" i="13" s="1"/>
  <c r="S72" i="13"/>
  <c r="M72" i="13"/>
  <c r="S71" i="13"/>
  <c r="M71" i="13"/>
  <c r="S70" i="13"/>
  <c r="M70" i="13"/>
  <c r="M69" i="13"/>
  <c r="S69" i="13" s="1"/>
  <c r="M68" i="13"/>
  <c r="S68" i="13" s="1"/>
  <c r="M67" i="13"/>
  <c r="S67" i="13" s="1"/>
  <c r="M66" i="13"/>
  <c r="S66" i="13" s="1"/>
  <c r="M65" i="13"/>
  <c r="S65" i="13" s="1"/>
  <c r="S64" i="13"/>
  <c r="M64" i="13"/>
  <c r="S63" i="13"/>
  <c r="M63" i="13"/>
  <c r="S62" i="13"/>
  <c r="M62" i="13"/>
  <c r="M61" i="13"/>
  <c r="S61" i="13" s="1"/>
  <c r="M60" i="13"/>
  <c r="S60" i="13" s="1"/>
  <c r="M59" i="13"/>
  <c r="S59" i="13" s="1"/>
  <c r="M58" i="13"/>
  <c r="S58" i="13" s="1"/>
  <c r="M57" i="13"/>
  <c r="S57" i="13" s="1"/>
  <c r="S56" i="13"/>
  <c r="M56" i="13"/>
  <c r="S55" i="13"/>
  <c r="M55" i="13"/>
  <c r="S54" i="13"/>
  <c r="M54" i="13"/>
  <c r="M53" i="13"/>
  <c r="S53" i="13" s="1"/>
  <c r="M52" i="13"/>
  <c r="S52" i="13" s="1"/>
  <c r="M51" i="13"/>
  <c r="S51" i="13" s="1"/>
  <c r="M50" i="13"/>
  <c r="S50" i="13" s="1"/>
  <c r="M49" i="13"/>
  <c r="S49" i="13" s="1"/>
  <c r="S48" i="13"/>
  <c r="M48" i="13"/>
  <c r="S47" i="13"/>
  <c r="M47" i="13"/>
  <c r="S46" i="13"/>
  <c r="M46" i="13"/>
  <c r="M45" i="13"/>
  <c r="S45" i="13" s="1"/>
  <c r="M44" i="13"/>
  <c r="S44" i="13" s="1"/>
  <c r="M43" i="13"/>
  <c r="S43" i="13" s="1"/>
  <c r="M42" i="13"/>
  <c r="S42" i="13" s="1"/>
  <c r="M41" i="13"/>
  <c r="S41" i="13" s="1"/>
  <c r="S40" i="13"/>
  <c r="M40" i="13"/>
  <c r="S39" i="13"/>
  <c r="M39" i="13"/>
  <c r="S38" i="13"/>
  <c r="M38" i="13"/>
  <c r="M37" i="13"/>
  <c r="S37" i="13" s="1"/>
  <c r="M36" i="13"/>
  <c r="S36" i="13" s="1"/>
  <c r="M35" i="13"/>
  <c r="S35" i="13" s="1"/>
  <c r="M34" i="13"/>
  <c r="S34" i="13" s="1"/>
  <c r="M33" i="13"/>
  <c r="S33" i="13" s="1"/>
  <c r="S32" i="13"/>
  <c r="M32" i="13"/>
  <c r="S31" i="13"/>
  <c r="M31" i="13"/>
  <c r="S30" i="13"/>
  <c r="M30" i="13"/>
  <c r="M29" i="13"/>
  <c r="S29" i="13" s="1"/>
  <c r="M28" i="13"/>
  <c r="S28" i="13" s="1"/>
  <c r="M27" i="13"/>
  <c r="S27" i="13" s="1"/>
  <c r="M26" i="13"/>
  <c r="S26" i="13" s="1"/>
  <c r="M25" i="13"/>
  <c r="S25" i="13" s="1"/>
  <c r="S24" i="13"/>
  <c r="M24" i="13"/>
  <c r="S23" i="13"/>
  <c r="M23" i="13"/>
  <c r="S22" i="13"/>
  <c r="M22" i="13"/>
  <c r="M21" i="13"/>
  <c r="S21" i="13" s="1"/>
  <c r="M20" i="13"/>
  <c r="S20" i="13" s="1"/>
  <c r="M19" i="13"/>
  <c r="S19" i="13" s="1"/>
  <c r="M18" i="13"/>
  <c r="S18" i="13" s="1"/>
  <c r="M17" i="13"/>
  <c r="S17" i="13" s="1"/>
  <c r="S16" i="13"/>
  <c r="M16" i="13"/>
  <c r="S15" i="13"/>
  <c r="M15" i="13"/>
  <c r="S14" i="13"/>
  <c r="M14" i="13"/>
  <c r="M13" i="13"/>
  <c r="S13" i="13" s="1"/>
  <c r="M12" i="13"/>
  <c r="S12" i="13" s="1"/>
  <c r="M11" i="13"/>
  <c r="S11" i="13" s="1"/>
  <c r="M10" i="13"/>
  <c r="S10" i="13" s="1"/>
  <c r="M9" i="13"/>
  <c r="S9" i="13" s="1"/>
  <c r="S8" i="13"/>
  <c r="M8" i="13"/>
  <c r="S7" i="13"/>
  <c r="M7" i="13"/>
  <c r="S6" i="13"/>
  <c r="M6" i="13"/>
  <c r="S392" i="12"/>
  <c r="M392" i="12"/>
  <c r="M391" i="12"/>
  <c r="S391" i="12" s="1"/>
  <c r="M390" i="12"/>
  <c r="S390" i="12" s="1"/>
  <c r="M389" i="12"/>
  <c r="S389" i="12" s="1"/>
  <c r="S388" i="12"/>
  <c r="M388" i="12"/>
  <c r="M387" i="12"/>
  <c r="S387" i="12" s="1"/>
  <c r="S386" i="12"/>
  <c r="M386" i="12"/>
  <c r="M385" i="12"/>
  <c r="S385" i="12" s="1"/>
  <c r="M384" i="12"/>
  <c r="S384" i="12" s="1"/>
  <c r="M383" i="12"/>
  <c r="S383" i="12" s="1"/>
  <c r="M382" i="12"/>
  <c r="S382" i="12" s="1"/>
  <c r="M381" i="12"/>
  <c r="S381" i="12" s="1"/>
  <c r="M380" i="12"/>
  <c r="S380" i="12" s="1"/>
  <c r="M379" i="12"/>
  <c r="S379" i="12" s="1"/>
  <c r="M378" i="12"/>
  <c r="S378" i="12" s="1"/>
  <c r="M377" i="12"/>
  <c r="S377" i="12" s="1"/>
  <c r="S376" i="12"/>
  <c r="M376" i="12"/>
  <c r="M375" i="12"/>
  <c r="S375" i="12" s="1"/>
  <c r="M374" i="12"/>
  <c r="S374" i="12" s="1"/>
  <c r="M373" i="12"/>
  <c r="S373" i="12" s="1"/>
  <c r="M372" i="12"/>
  <c r="S372" i="12" s="1"/>
  <c r="M371" i="12"/>
  <c r="S371" i="12" s="1"/>
  <c r="M370" i="12"/>
  <c r="S370" i="12" s="1"/>
  <c r="M369" i="12"/>
  <c r="S369" i="12" s="1"/>
  <c r="S368" i="12"/>
  <c r="M368" i="12"/>
  <c r="M367" i="12"/>
  <c r="S367" i="12" s="1"/>
  <c r="M366" i="12"/>
  <c r="S366" i="12" s="1"/>
  <c r="M365" i="12"/>
  <c r="S365" i="12" s="1"/>
  <c r="M364" i="12"/>
  <c r="S364" i="12" s="1"/>
  <c r="M363" i="12"/>
  <c r="S363" i="12" s="1"/>
  <c r="M362" i="12"/>
  <c r="S362" i="12" s="1"/>
  <c r="M361" i="12"/>
  <c r="S361" i="12" s="1"/>
  <c r="M360" i="12"/>
  <c r="S360" i="12" s="1"/>
  <c r="M359" i="12"/>
  <c r="S359" i="12" s="1"/>
  <c r="M358" i="12"/>
  <c r="S358" i="12" s="1"/>
  <c r="M357" i="12"/>
  <c r="S357" i="12" s="1"/>
  <c r="S356" i="12"/>
  <c r="M356" i="12"/>
  <c r="M355" i="12"/>
  <c r="S355" i="12" s="1"/>
  <c r="M354" i="12"/>
  <c r="S354" i="12" s="1"/>
  <c r="M353" i="12"/>
  <c r="S353" i="12" s="1"/>
  <c r="M352" i="12"/>
  <c r="S352" i="12" s="1"/>
  <c r="M351" i="12"/>
  <c r="S351" i="12" s="1"/>
  <c r="M350" i="12"/>
  <c r="S350" i="12" s="1"/>
  <c r="S349" i="12"/>
  <c r="M349" i="12"/>
  <c r="M348" i="12"/>
  <c r="S348" i="12" s="1"/>
  <c r="M347" i="12"/>
  <c r="S347" i="12" s="1"/>
  <c r="M346" i="12"/>
  <c r="S346" i="12" s="1"/>
  <c r="M345" i="12"/>
  <c r="S345" i="12" s="1"/>
  <c r="M344" i="12"/>
  <c r="S344" i="12" s="1"/>
  <c r="M343" i="12"/>
  <c r="S343" i="12" s="1"/>
  <c r="M342" i="12"/>
  <c r="S342" i="12" s="1"/>
  <c r="M341" i="12"/>
  <c r="S341" i="12" s="1"/>
  <c r="M340" i="12"/>
  <c r="S340" i="12" s="1"/>
  <c r="M339" i="12"/>
  <c r="S339" i="12" s="1"/>
  <c r="M338" i="12"/>
  <c r="S338" i="12" s="1"/>
  <c r="M337" i="12"/>
  <c r="S337" i="12" s="1"/>
  <c r="S336" i="12"/>
  <c r="M336" i="12"/>
  <c r="M335" i="12"/>
  <c r="S335" i="12" s="1"/>
  <c r="M334" i="12"/>
  <c r="S334" i="12" s="1"/>
  <c r="M333" i="12"/>
  <c r="S333" i="12" s="1"/>
  <c r="M332" i="12"/>
  <c r="S332" i="12" s="1"/>
  <c r="M331" i="12"/>
  <c r="S331" i="12" s="1"/>
  <c r="M330" i="12"/>
  <c r="S330" i="12" s="1"/>
  <c r="M329" i="12"/>
  <c r="S329" i="12" s="1"/>
  <c r="M328" i="12"/>
  <c r="S328" i="12" s="1"/>
  <c r="M327" i="12"/>
  <c r="S327" i="12" s="1"/>
  <c r="M326" i="12"/>
  <c r="S326" i="12" s="1"/>
  <c r="M325" i="12"/>
  <c r="S325" i="12" s="1"/>
  <c r="M324" i="12"/>
  <c r="S324" i="12" s="1"/>
  <c r="M323" i="12"/>
  <c r="S323" i="12" s="1"/>
  <c r="M322" i="12"/>
  <c r="S322" i="12" s="1"/>
  <c r="M321" i="12"/>
  <c r="S321" i="12" s="1"/>
  <c r="M320" i="12"/>
  <c r="S320" i="12" s="1"/>
  <c r="M319" i="12"/>
  <c r="S319" i="12" s="1"/>
  <c r="M318" i="12"/>
  <c r="S318" i="12" s="1"/>
  <c r="M317" i="12"/>
  <c r="S317" i="12" s="1"/>
  <c r="M316" i="12"/>
  <c r="S316" i="12" s="1"/>
  <c r="M315" i="12"/>
  <c r="S315" i="12" s="1"/>
  <c r="S314" i="12"/>
  <c r="M314" i="12"/>
  <c r="M313" i="12"/>
  <c r="S313" i="12" s="1"/>
  <c r="M312" i="12"/>
  <c r="S312" i="12" s="1"/>
  <c r="M311" i="12"/>
  <c r="S311" i="12" s="1"/>
  <c r="M310" i="12"/>
  <c r="S310" i="12" s="1"/>
  <c r="M309" i="12"/>
  <c r="S309" i="12" s="1"/>
  <c r="M308" i="12"/>
  <c r="S308" i="12" s="1"/>
  <c r="M307" i="12"/>
  <c r="S307" i="12" s="1"/>
  <c r="M306" i="12"/>
  <c r="S306" i="12" s="1"/>
  <c r="M305" i="12"/>
  <c r="S305" i="12" s="1"/>
  <c r="M304" i="12"/>
  <c r="S304" i="12" s="1"/>
  <c r="M303" i="12"/>
  <c r="S303" i="12" s="1"/>
  <c r="M302" i="12"/>
  <c r="S302" i="12" s="1"/>
  <c r="S301" i="12"/>
  <c r="M301" i="12"/>
  <c r="M300" i="12"/>
  <c r="S300" i="12" s="1"/>
  <c r="M299" i="12"/>
  <c r="S299" i="12" s="1"/>
  <c r="M298" i="12"/>
  <c r="S298" i="12" s="1"/>
  <c r="M297" i="12"/>
  <c r="S297" i="12" s="1"/>
  <c r="S296" i="12"/>
  <c r="M296" i="12"/>
  <c r="M295" i="12"/>
  <c r="S295" i="12" s="1"/>
  <c r="M294" i="12"/>
  <c r="S294" i="12" s="1"/>
  <c r="M293" i="12"/>
  <c r="S293" i="12" s="1"/>
  <c r="M292" i="12"/>
  <c r="S292" i="12" s="1"/>
  <c r="M291" i="12"/>
  <c r="S291" i="12" s="1"/>
  <c r="M290" i="12"/>
  <c r="S290" i="12" s="1"/>
  <c r="S289" i="12"/>
  <c r="M289" i="12"/>
  <c r="M288" i="12"/>
  <c r="S288" i="12" s="1"/>
  <c r="M287" i="12"/>
  <c r="S287" i="12" s="1"/>
  <c r="M286" i="12"/>
  <c r="S286" i="12" s="1"/>
  <c r="S285" i="12"/>
  <c r="M285" i="12"/>
  <c r="M284" i="12"/>
  <c r="S284" i="12" s="1"/>
  <c r="M283" i="12"/>
  <c r="S283" i="12" s="1"/>
  <c r="M282" i="12"/>
  <c r="S282" i="12" s="1"/>
  <c r="M281" i="12"/>
  <c r="S281" i="12" s="1"/>
  <c r="M280" i="12"/>
  <c r="S280" i="12" s="1"/>
  <c r="M279" i="12"/>
  <c r="S279" i="12" s="1"/>
  <c r="M278" i="12"/>
  <c r="S278" i="12" s="1"/>
  <c r="M277" i="12"/>
  <c r="S277" i="12" s="1"/>
  <c r="M276" i="12"/>
  <c r="S276" i="12" s="1"/>
  <c r="M275" i="12"/>
  <c r="S275" i="12" s="1"/>
  <c r="M274" i="12"/>
  <c r="S274" i="12" s="1"/>
  <c r="S273" i="12"/>
  <c r="M273" i="12"/>
  <c r="M272" i="12"/>
  <c r="S272" i="12" s="1"/>
  <c r="M271" i="12"/>
  <c r="S271" i="12" s="1"/>
  <c r="M270" i="12"/>
  <c r="S270" i="12" s="1"/>
  <c r="S269" i="12"/>
  <c r="M269" i="12"/>
  <c r="M268" i="12"/>
  <c r="S268" i="12" s="1"/>
  <c r="M267" i="12"/>
  <c r="S267" i="12" s="1"/>
  <c r="M266" i="12"/>
  <c r="S266" i="12" s="1"/>
  <c r="M265" i="12"/>
  <c r="S265" i="12" s="1"/>
  <c r="M264" i="12"/>
  <c r="S264" i="12" s="1"/>
  <c r="M263" i="12"/>
  <c r="S263" i="12" s="1"/>
  <c r="M262" i="12"/>
  <c r="S262" i="12" s="1"/>
  <c r="M261" i="12"/>
  <c r="S261" i="12" s="1"/>
  <c r="M260" i="12"/>
  <c r="S260" i="12" s="1"/>
  <c r="M259" i="12"/>
  <c r="S259" i="12" s="1"/>
  <c r="M258" i="12"/>
  <c r="S258" i="12" s="1"/>
  <c r="S257" i="12"/>
  <c r="M257" i="12"/>
  <c r="M256" i="12"/>
  <c r="S256" i="12" s="1"/>
  <c r="M255" i="12"/>
  <c r="S255" i="12" s="1"/>
  <c r="M254" i="12"/>
  <c r="S254" i="12" s="1"/>
  <c r="S253" i="12"/>
  <c r="M253" i="12"/>
  <c r="M252" i="12"/>
  <c r="S252" i="12" s="1"/>
  <c r="M251" i="12"/>
  <c r="S251" i="12" s="1"/>
  <c r="M250" i="12"/>
  <c r="S250" i="12" s="1"/>
  <c r="M249" i="12"/>
  <c r="S249" i="12" s="1"/>
  <c r="M248" i="12"/>
  <c r="S248" i="12" s="1"/>
  <c r="M247" i="12"/>
  <c r="S247" i="12" s="1"/>
  <c r="M246" i="12"/>
  <c r="S246" i="12" s="1"/>
  <c r="M245" i="12"/>
  <c r="S245" i="12" s="1"/>
  <c r="M244" i="12"/>
  <c r="S244" i="12" s="1"/>
  <c r="M243" i="12"/>
  <c r="S243" i="12" s="1"/>
  <c r="M242" i="12"/>
  <c r="S242" i="12" s="1"/>
  <c r="M241" i="12"/>
  <c r="S241" i="12" s="1"/>
  <c r="M240" i="12"/>
  <c r="S240" i="12" s="1"/>
  <c r="M239" i="12"/>
  <c r="S239" i="12" s="1"/>
  <c r="M238" i="12"/>
  <c r="S238" i="12" s="1"/>
  <c r="S237" i="12"/>
  <c r="M237" i="12"/>
  <c r="M236" i="12"/>
  <c r="S236" i="12" s="1"/>
  <c r="M235" i="12"/>
  <c r="S235" i="12" s="1"/>
  <c r="M234" i="12"/>
  <c r="S234" i="12" s="1"/>
  <c r="M233" i="12"/>
  <c r="S233" i="12" s="1"/>
  <c r="M232" i="12"/>
  <c r="S232" i="12" s="1"/>
  <c r="M231" i="12"/>
  <c r="S231" i="12" s="1"/>
  <c r="M230" i="12"/>
  <c r="S230" i="12" s="1"/>
  <c r="M229" i="12"/>
  <c r="S229" i="12" s="1"/>
  <c r="M228" i="12"/>
  <c r="S228" i="12" s="1"/>
  <c r="M227" i="12"/>
  <c r="S227" i="12" s="1"/>
  <c r="S226" i="12"/>
  <c r="M226" i="12"/>
  <c r="M225" i="12"/>
  <c r="S225" i="12" s="1"/>
  <c r="M224" i="12"/>
  <c r="S224" i="12" s="1"/>
  <c r="M223" i="12"/>
  <c r="S223" i="12" s="1"/>
  <c r="M222" i="12"/>
  <c r="S222" i="12" s="1"/>
  <c r="M221" i="12"/>
  <c r="S221" i="12" s="1"/>
  <c r="M220" i="12"/>
  <c r="S220" i="12" s="1"/>
  <c r="M219" i="12"/>
  <c r="S219" i="12" s="1"/>
  <c r="S218" i="12"/>
  <c r="M218" i="12"/>
  <c r="M217" i="12"/>
  <c r="S217" i="12" s="1"/>
  <c r="S216" i="12"/>
  <c r="M216" i="12"/>
  <c r="M215" i="12"/>
  <c r="S215" i="12" s="1"/>
  <c r="M214" i="12"/>
  <c r="S214" i="12" s="1"/>
  <c r="M213" i="12"/>
  <c r="S213" i="12" s="1"/>
  <c r="M212" i="12"/>
  <c r="S212" i="12" s="1"/>
  <c r="M211" i="12"/>
  <c r="S211" i="12" s="1"/>
  <c r="M210" i="12"/>
  <c r="S210" i="12" s="1"/>
  <c r="S209" i="12"/>
  <c r="M209" i="12"/>
  <c r="M208" i="12"/>
  <c r="S208" i="12" s="1"/>
  <c r="M207" i="12"/>
  <c r="S207" i="12" s="1"/>
  <c r="M206" i="12"/>
  <c r="S206" i="12" s="1"/>
  <c r="S205" i="12"/>
  <c r="M205" i="12"/>
  <c r="M204" i="12"/>
  <c r="S204" i="12" s="1"/>
  <c r="M203" i="12"/>
  <c r="S203" i="12" s="1"/>
  <c r="M202" i="12"/>
  <c r="S202" i="12" s="1"/>
  <c r="M201" i="12"/>
  <c r="S201" i="12" s="1"/>
  <c r="M200" i="12"/>
  <c r="S200" i="12" s="1"/>
  <c r="M199" i="12"/>
  <c r="S199" i="12" s="1"/>
  <c r="M198" i="12"/>
  <c r="S198" i="12" s="1"/>
  <c r="M197" i="12"/>
  <c r="S197" i="12" s="1"/>
  <c r="M196" i="12"/>
  <c r="S196" i="12" s="1"/>
  <c r="M195" i="12"/>
  <c r="S195" i="12" s="1"/>
  <c r="S194" i="12"/>
  <c r="M194" i="12"/>
  <c r="M193" i="12"/>
  <c r="S193" i="12" s="1"/>
  <c r="M192" i="12"/>
  <c r="S192" i="12" s="1"/>
  <c r="M191" i="12"/>
  <c r="S191" i="12" s="1"/>
  <c r="M190" i="12"/>
  <c r="S190" i="12" s="1"/>
  <c r="M189" i="12"/>
  <c r="S189" i="12" s="1"/>
  <c r="M188" i="12"/>
  <c r="S188" i="12" s="1"/>
  <c r="M187" i="12"/>
  <c r="S187" i="12" s="1"/>
  <c r="M186" i="12"/>
  <c r="S186" i="12" s="1"/>
  <c r="S185" i="12"/>
  <c r="M185" i="12"/>
  <c r="M184" i="12"/>
  <c r="S184" i="12" s="1"/>
  <c r="M183" i="12"/>
  <c r="S183" i="12" s="1"/>
  <c r="M182" i="12"/>
  <c r="S182" i="12" s="1"/>
  <c r="M181" i="12"/>
  <c r="S181" i="12" s="1"/>
  <c r="M180" i="12"/>
  <c r="S180" i="12" s="1"/>
  <c r="M179" i="12"/>
  <c r="S179" i="12" s="1"/>
  <c r="M178" i="12"/>
  <c r="S178" i="12" s="1"/>
  <c r="S177" i="12"/>
  <c r="M177" i="12"/>
  <c r="M176" i="12"/>
  <c r="S176" i="12" s="1"/>
  <c r="M175" i="12"/>
  <c r="S175" i="12" s="1"/>
  <c r="M174" i="12"/>
  <c r="S174" i="12" s="1"/>
  <c r="M173" i="12"/>
  <c r="S173" i="12" s="1"/>
  <c r="M172" i="12"/>
  <c r="S172" i="12" s="1"/>
  <c r="M171" i="12"/>
  <c r="S171" i="12" s="1"/>
  <c r="M170" i="12"/>
  <c r="S170" i="12" s="1"/>
  <c r="M169" i="12"/>
  <c r="S169" i="12" s="1"/>
  <c r="M168" i="12"/>
  <c r="S168" i="12" s="1"/>
  <c r="M167" i="12"/>
  <c r="S167" i="12" s="1"/>
  <c r="M166" i="12"/>
  <c r="S166" i="12" s="1"/>
  <c r="M165" i="12"/>
  <c r="S165" i="12" s="1"/>
  <c r="M164" i="12"/>
  <c r="S164" i="12" s="1"/>
  <c r="M163" i="12"/>
  <c r="S163" i="12" s="1"/>
  <c r="M162" i="12"/>
  <c r="S162" i="12" s="1"/>
  <c r="S161" i="12"/>
  <c r="M161" i="12"/>
  <c r="M160" i="12"/>
  <c r="S160" i="12" s="1"/>
  <c r="M159" i="12"/>
  <c r="S159" i="12" s="1"/>
  <c r="M158" i="12"/>
  <c r="S158" i="12" s="1"/>
  <c r="S157" i="12"/>
  <c r="M157" i="12"/>
  <c r="M156" i="12"/>
  <c r="S156" i="12" s="1"/>
  <c r="M155" i="12"/>
  <c r="S155" i="12" s="1"/>
  <c r="M154" i="12"/>
  <c r="S154" i="12" s="1"/>
  <c r="M153" i="12"/>
  <c r="S153" i="12" s="1"/>
  <c r="M152" i="12"/>
  <c r="S152" i="12" s="1"/>
  <c r="M151" i="12"/>
  <c r="S151" i="12" s="1"/>
  <c r="M150" i="12"/>
  <c r="S150" i="12" s="1"/>
  <c r="M149" i="12"/>
  <c r="S149" i="12" s="1"/>
  <c r="M148" i="12"/>
  <c r="S148" i="12" s="1"/>
  <c r="M147" i="12"/>
  <c r="S147" i="12" s="1"/>
  <c r="M146" i="12"/>
  <c r="S146" i="12" s="1"/>
  <c r="M145" i="12"/>
  <c r="S145" i="12" s="1"/>
  <c r="M144" i="12"/>
  <c r="S144" i="12" s="1"/>
  <c r="M143" i="12"/>
  <c r="S143" i="12" s="1"/>
  <c r="M142" i="12"/>
  <c r="S142" i="12" s="1"/>
  <c r="M141" i="12"/>
  <c r="S141" i="12" s="1"/>
  <c r="M140" i="12"/>
  <c r="S140" i="12" s="1"/>
  <c r="M139" i="12"/>
  <c r="S139" i="12" s="1"/>
  <c r="M138" i="12"/>
  <c r="S138" i="12" s="1"/>
  <c r="M137" i="12"/>
  <c r="S137" i="12" s="1"/>
  <c r="M136" i="12"/>
  <c r="S136" i="12" s="1"/>
  <c r="M135" i="12"/>
  <c r="S135" i="12" s="1"/>
  <c r="M134" i="12"/>
  <c r="S134" i="12" s="1"/>
  <c r="M133" i="12"/>
  <c r="S133" i="12" s="1"/>
  <c r="M132" i="12"/>
  <c r="S132" i="12" s="1"/>
  <c r="M131" i="12"/>
  <c r="S131" i="12" s="1"/>
  <c r="M130" i="12"/>
  <c r="S130" i="12" s="1"/>
  <c r="S129" i="12"/>
  <c r="M129" i="12"/>
  <c r="M128" i="12"/>
  <c r="S128" i="12" s="1"/>
  <c r="M127" i="12"/>
  <c r="S127" i="12" s="1"/>
  <c r="M126" i="12"/>
  <c r="S126" i="12" s="1"/>
  <c r="M125" i="12"/>
  <c r="S125" i="12" s="1"/>
  <c r="M124" i="12"/>
  <c r="S124" i="12" s="1"/>
  <c r="M123" i="12"/>
  <c r="S123" i="12" s="1"/>
  <c r="M122" i="12"/>
  <c r="S122" i="12" s="1"/>
  <c r="M121" i="12"/>
  <c r="S121" i="12" s="1"/>
  <c r="M120" i="12"/>
  <c r="S120" i="12" s="1"/>
  <c r="M119" i="12"/>
  <c r="S119" i="12" s="1"/>
  <c r="M118" i="12"/>
  <c r="S118" i="12" s="1"/>
  <c r="M117" i="12"/>
  <c r="S117" i="12" s="1"/>
  <c r="M116" i="12"/>
  <c r="S116" i="12" s="1"/>
  <c r="M115" i="12"/>
  <c r="S115" i="12" s="1"/>
  <c r="M114" i="12"/>
  <c r="S114" i="12" s="1"/>
  <c r="M113" i="12"/>
  <c r="S113" i="12" s="1"/>
  <c r="M112" i="12"/>
  <c r="S112" i="12" s="1"/>
  <c r="M111" i="12"/>
  <c r="S111" i="12" s="1"/>
  <c r="M110" i="12"/>
  <c r="S110" i="12" s="1"/>
  <c r="M109" i="12"/>
  <c r="S109" i="12" s="1"/>
  <c r="M108" i="12"/>
  <c r="S108" i="12" s="1"/>
  <c r="M107" i="12"/>
  <c r="S107" i="12" s="1"/>
  <c r="M106" i="12"/>
  <c r="S106" i="12" s="1"/>
  <c r="M105" i="12"/>
  <c r="S105" i="12" s="1"/>
  <c r="M104" i="12"/>
  <c r="S104" i="12" s="1"/>
  <c r="M103" i="12"/>
  <c r="S103" i="12" s="1"/>
  <c r="S102" i="12"/>
  <c r="M102" i="12"/>
  <c r="M101" i="12"/>
  <c r="S101" i="12" s="1"/>
  <c r="S100" i="12"/>
  <c r="M100" i="12"/>
  <c r="M99" i="12"/>
  <c r="S99" i="12" s="1"/>
  <c r="M98" i="12"/>
  <c r="S98" i="12" s="1"/>
  <c r="M97" i="12"/>
  <c r="S97" i="12" s="1"/>
  <c r="M96" i="12"/>
  <c r="S96" i="12" s="1"/>
  <c r="M95" i="12"/>
  <c r="S95" i="12" s="1"/>
  <c r="M94" i="12"/>
  <c r="S94" i="12" s="1"/>
  <c r="S93" i="12"/>
  <c r="M93" i="12"/>
  <c r="M92" i="12"/>
  <c r="S92" i="12" s="1"/>
  <c r="M91" i="12"/>
  <c r="S91" i="12" s="1"/>
  <c r="M90" i="12"/>
  <c r="S90" i="12" s="1"/>
  <c r="M89" i="12"/>
  <c r="S89" i="12" s="1"/>
  <c r="S88" i="12"/>
  <c r="M88" i="12"/>
  <c r="M87" i="12"/>
  <c r="S87" i="12" s="1"/>
  <c r="M86" i="12"/>
  <c r="S86" i="12" s="1"/>
  <c r="M85" i="12"/>
  <c r="S85" i="12" s="1"/>
  <c r="M84" i="12"/>
  <c r="S84" i="12" s="1"/>
  <c r="M83" i="12"/>
  <c r="S83" i="12" s="1"/>
  <c r="M82" i="12"/>
  <c r="S82" i="12" s="1"/>
  <c r="M81" i="12"/>
  <c r="S81" i="12" s="1"/>
  <c r="M80" i="12"/>
  <c r="S80" i="12" s="1"/>
  <c r="M79" i="12"/>
  <c r="S79" i="12" s="1"/>
  <c r="M78" i="12"/>
  <c r="S78" i="12" s="1"/>
  <c r="M77" i="12"/>
  <c r="S77" i="12" s="1"/>
  <c r="M76" i="12"/>
  <c r="S76" i="12" s="1"/>
  <c r="M75" i="12"/>
  <c r="S75" i="12" s="1"/>
  <c r="M74" i="12"/>
  <c r="S74" i="12" s="1"/>
  <c r="M73" i="12"/>
  <c r="S73" i="12" s="1"/>
  <c r="M72" i="12"/>
  <c r="S72" i="12" s="1"/>
  <c r="M71" i="12"/>
  <c r="S71" i="12" s="1"/>
  <c r="M70" i="12"/>
  <c r="S70" i="12" s="1"/>
  <c r="M69" i="12"/>
  <c r="S69" i="12" s="1"/>
  <c r="M68" i="12"/>
  <c r="S68" i="12" s="1"/>
  <c r="M67" i="12"/>
  <c r="S67" i="12" s="1"/>
  <c r="M66" i="12"/>
  <c r="S66" i="12" s="1"/>
  <c r="M65" i="12"/>
  <c r="S65" i="12" s="1"/>
  <c r="M64" i="12"/>
  <c r="S64" i="12" s="1"/>
  <c r="M63" i="12"/>
  <c r="S63" i="12" s="1"/>
  <c r="M62" i="12"/>
  <c r="S62" i="12" s="1"/>
  <c r="S61" i="12"/>
  <c r="M61" i="12"/>
  <c r="M60" i="12"/>
  <c r="S60" i="12" s="1"/>
  <c r="M59" i="12"/>
  <c r="S59" i="12" s="1"/>
  <c r="M58" i="12"/>
  <c r="S58" i="12" s="1"/>
  <c r="M57" i="12"/>
  <c r="S57" i="12" s="1"/>
  <c r="M56" i="12"/>
  <c r="S56" i="12" s="1"/>
  <c r="M55" i="12"/>
  <c r="S55" i="12" s="1"/>
  <c r="M54" i="12"/>
  <c r="S54" i="12" s="1"/>
  <c r="M53" i="12"/>
  <c r="S53" i="12" s="1"/>
  <c r="M52" i="12"/>
  <c r="S52" i="12" s="1"/>
  <c r="M51" i="12"/>
  <c r="S51" i="12" s="1"/>
  <c r="M50" i="12"/>
  <c r="S50" i="12" s="1"/>
  <c r="M49" i="12"/>
  <c r="S49" i="12" s="1"/>
  <c r="S48" i="12"/>
  <c r="M48" i="12"/>
  <c r="M47" i="12"/>
  <c r="S47" i="12" s="1"/>
  <c r="M46" i="12"/>
  <c r="S46" i="12" s="1"/>
  <c r="M45" i="12"/>
  <c r="S45" i="12" s="1"/>
  <c r="M44" i="12"/>
  <c r="S44" i="12" s="1"/>
  <c r="M43" i="12"/>
  <c r="S43" i="12" s="1"/>
  <c r="S42" i="12"/>
  <c r="M42" i="12"/>
  <c r="M41" i="12"/>
  <c r="S41" i="12" s="1"/>
  <c r="M40" i="12"/>
  <c r="S40" i="12" s="1"/>
  <c r="M39" i="12"/>
  <c r="S39" i="12" s="1"/>
  <c r="M38" i="12"/>
  <c r="S38" i="12" s="1"/>
  <c r="M37" i="12"/>
  <c r="S37" i="12" s="1"/>
  <c r="M36" i="12"/>
  <c r="S36" i="12" s="1"/>
  <c r="M35" i="12"/>
  <c r="S35" i="12" s="1"/>
  <c r="S34" i="12"/>
  <c r="M34" i="12"/>
  <c r="M33" i="12"/>
  <c r="S33" i="12" s="1"/>
  <c r="M32" i="12"/>
  <c r="S32" i="12" s="1"/>
  <c r="M31" i="12"/>
  <c r="S31" i="12" s="1"/>
  <c r="M30" i="12"/>
  <c r="S30" i="12" s="1"/>
  <c r="M29" i="12"/>
  <c r="S29" i="12" s="1"/>
  <c r="S28" i="12"/>
  <c r="M28" i="12"/>
  <c r="M27" i="12"/>
  <c r="S27" i="12" s="1"/>
  <c r="M26" i="12"/>
  <c r="S26" i="12" s="1"/>
  <c r="M25" i="12"/>
  <c r="S25" i="12" s="1"/>
  <c r="M24" i="12"/>
  <c r="S24" i="12" s="1"/>
  <c r="M23" i="12"/>
  <c r="S23" i="12" s="1"/>
  <c r="M22" i="12"/>
  <c r="S22" i="12" s="1"/>
  <c r="M21" i="12"/>
  <c r="S21" i="12" s="1"/>
  <c r="M20" i="12"/>
  <c r="S20" i="12" s="1"/>
  <c r="M19" i="12"/>
  <c r="S19" i="12" s="1"/>
  <c r="M18" i="12"/>
  <c r="S18" i="12" s="1"/>
  <c r="M17" i="12"/>
  <c r="S17" i="12" s="1"/>
  <c r="M16" i="12"/>
  <c r="S16" i="12" s="1"/>
  <c r="M15" i="12"/>
  <c r="S15" i="12" s="1"/>
  <c r="M14" i="12"/>
  <c r="S14" i="12" s="1"/>
  <c r="M13" i="12"/>
  <c r="S13" i="12" s="1"/>
  <c r="M12" i="12"/>
  <c r="S12" i="12" s="1"/>
  <c r="M11" i="12"/>
  <c r="S11" i="12" s="1"/>
  <c r="M10" i="12"/>
  <c r="S10" i="12" s="1"/>
  <c r="M9" i="12"/>
  <c r="S9" i="12" s="1"/>
  <c r="M8" i="12"/>
  <c r="S8" i="12" s="1"/>
  <c r="M7" i="12"/>
  <c r="S7" i="12" s="1"/>
  <c r="M6" i="12"/>
  <c r="S6" i="12" s="1"/>
  <c r="L480" i="11" l="1"/>
  <c r="Q480" i="11" s="1"/>
  <c r="L479" i="11"/>
  <c r="Q479" i="11" s="1"/>
  <c r="L478" i="11"/>
  <c r="Q478" i="11" s="1"/>
  <c r="L477" i="11"/>
  <c r="Q477" i="11" s="1"/>
  <c r="L476" i="11"/>
  <c r="Q476" i="11" s="1"/>
  <c r="L475" i="11"/>
  <c r="Q475" i="11" s="1"/>
  <c r="L474" i="11"/>
  <c r="Q474" i="11" s="1"/>
  <c r="L473" i="11"/>
  <c r="Q473" i="11" s="1"/>
  <c r="L472" i="11"/>
  <c r="Q472" i="11" s="1"/>
  <c r="L471" i="11"/>
  <c r="Q471" i="11" s="1"/>
  <c r="L470" i="11"/>
  <c r="Q470" i="11" s="1"/>
  <c r="L469" i="11"/>
  <c r="Q469" i="11" s="1"/>
  <c r="L468" i="11"/>
  <c r="Q468" i="11" s="1"/>
  <c r="L467" i="11"/>
  <c r="Q467" i="11" s="1"/>
  <c r="L466" i="11"/>
  <c r="Q466" i="11" s="1"/>
  <c r="L465" i="11"/>
  <c r="Q465" i="11" s="1"/>
  <c r="L464" i="11"/>
  <c r="Q464" i="11" s="1"/>
  <c r="L463" i="11"/>
  <c r="Q463" i="11" s="1"/>
  <c r="L462" i="11"/>
  <c r="Q462" i="11" s="1"/>
  <c r="L461" i="11"/>
  <c r="Q461" i="11" s="1"/>
  <c r="L460" i="11"/>
  <c r="Q460" i="11" s="1"/>
  <c r="L459" i="11"/>
  <c r="Q459" i="11" s="1"/>
  <c r="L458" i="11"/>
  <c r="Q458" i="11" s="1"/>
  <c r="L457" i="11"/>
  <c r="Q457" i="11" s="1"/>
  <c r="L456" i="11"/>
  <c r="Q456" i="11" s="1"/>
  <c r="L455" i="11"/>
  <c r="Q455" i="11" s="1"/>
  <c r="L454" i="11"/>
  <c r="Q454" i="11" s="1"/>
  <c r="L453" i="11"/>
  <c r="Q453" i="11" s="1"/>
  <c r="L452" i="11"/>
  <c r="Q452" i="11" s="1"/>
  <c r="L451" i="11"/>
  <c r="Q451" i="11" s="1"/>
  <c r="L450" i="11"/>
  <c r="Q450" i="11" s="1"/>
  <c r="L449" i="11"/>
  <c r="Q449" i="11" s="1"/>
  <c r="L448" i="11"/>
  <c r="Q448" i="11" s="1"/>
  <c r="L447" i="11"/>
  <c r="Q447" i="11" s="1"/>
  <c r="L446" i="11"/>
  <c r="Q446" i="11" s="1"/>
  <c r="L445" i="11"/>
  <c r="Q445" i="11" s="1"/>
  <c r="L444" i="11"/>
  <c r="Q444" i="11" s="1"/>
  <c r="L443" i="11"/>
  <c r="Q443" i="11" s="1"/>
  <c r="L442" i="11"/>
  <c r="Q442" i="11" s="1"/>
  <c r="L441" i="11"/>
  <c r="Q441" i="11" s="1"/>
  <c r="L440" i="11"/>
  <c r="Q440" i="11" s="1"/>
  <c r="L439" i="11"/>
  <c r="Q439" i="11" s="1"/>
  <c r="L438" i="11"/>
  <c r="Q438" i="11" s="1"/>
  <c r="L437" i="11"/>
  <c r="Q437" i="11" s="1"/>
  <c r="L436" i="11"/>
  <c r="Q436" i="11" s="1"/>
  <c r="L435" i="11"/>
  <c r="Q435" i="11" s="1"/>
  <c r="L434" i="11"/>
  <c r="Q434" i="11" s="1"/>
  <c r="L433" i="11"/>
  <c r="Q433" i="11" s="1"/>
  <c r="L432" i="11"/>
  <c r="Q432" i="11" s="1"/>
  <c r="L431" i="11"/>
  <c r="Q431" i="11" s="1"/>
  <c r="L430" i="11"/>
  <c r="Q430" i="11" s="1"/>
  <c r="L429" i="11"/>
  <c r="Q429" i="11" s="1"/>
  <c r="L428" i="11"/>
  <c r="Q428" i="11" s="1"/>
  <c r="L427" i="11"/>
  <c r="Q427" i="11" s="1"/>
  <c r="L426" i="11"/>
  <c r="Q426" i="11" s="1"/>
  <c r="L425" i="11"/>
  <c r="Q425" i="11" s="1"/>
  <c r="L424" i="11"/>
  <c r="Q424" i="11" s="1"/>
  <c r="L423" i="11"/>
  <c r="Q423" i="11" s="1"/>
  <c r="L422" i="11"/>
  <c r="Q422" i="11" s="1"/>
  <c r="L421" i="11"/>
  <c r="Q421" i="11" s="1"/>
  <c r="L420" i="11"/>
  <c r="Q420" i="11" s="1"/>
  <c r="L419" i="11"/>
  <c r="Q419" i="11" s="1"/>
  <c r="L418" i="11"/>
  <c r="Q418" i="11" s="1"/>
  <c r="L417" i="11"/>
  <c r="Q417" i="11" s="1"/>
  <c r="L416" i="11"/>
  <c r="Q416" i="11" s="1"/>
  <c r="L415" i="11"/>
  <c r="Q415" i="11" s="1"/>
  <c r="L414" i="11"/>
  <c r="Q414" i="11" s="1"/>
  <c r="L413" i="11"/>
  <c r="Q413" i="11" s="1"/>
  <c r="L412" i="11"/>
  <c r="Q412" i="11" s="1"/>
  <c r="L411" i="11"/>
  <c r="Q411" i="11" s="1"/>
  <c r="L410" i="11"/>
  <c r="Q410" i="11" s="1"/>
  <c r="L409" i="11"/>
  <c r="Q409" i="11" s="1"/>
  <c r="L408" i="11"/>
  <c r="Q408" i="11" s="1"/>
  <c r="L407" i="11"/>
  <c r="Q407" i="11" s="1"/>
  <c r="L406" i="11"/>
  <c r="Q406" i="11" s="1"/>
  <c r="L405" i="11"/>
  <c r="Q405" i="11" s="1"/>
  <c r="L404" i="11"/>
  <c r="Q404" i="11" s="1"/>
  <c r="L403" i="11"/>
  <c r="Q403" i="11" s="1"/>
  <c r="L402" i="11"/>
  <c r="Q402" i="11" s="1"/>
  <c r="L401" i="11"/>
  <c r="Q401" i="11" s="1"/>
  <c r="L400" i="11"/>
  <c r="Q400" i="11" s="1"/>
  <c r="L399" i="11"/>
  <c r="Q399" i="11" s="1"/>
  <c r="L398" i="11"/>
  <c r="Q398" i="11" s="1"/>
  <c r="L397" i="11"/>
  <c r="Q397" i="11" s="1"/>
  <c r="L396" i="11"/>
  <c r="Q396" i="11" s="1"/>
  <c r="L395" i="11"/>
  <c r="Q395" i="11" s="1"/>
  <c r="L394" i="11"/>
  <c r="Q394" i="11" s="1"/>
  <c r="L393" i="11"/>
  <c r="Q393" i="11" s="1"/>
  <c r="L392" i="11"/>
  <c r="Q392" i="11" s="1"/>
  <c r="L391" i="11"/>
  <c r="Q391" i="11" s="1"/>
  <c r="L390" i="11"/>
  <c r="Q390" i="11" s="1"/>
  <c r="L389" i="11"/>
  <c r="Q389" i="11" s="1"/>
  <c r="L388" i="11"/>
  <c r="Q388" i="11" s="1"/>
  <c r="L387" i="11"/>
  <c r="Q387" i="11" s="1"/>
  <c r="L386" i="11"/>
  <c r="Q386" i="11" s="1"/>
  <c r="L385" i="11"/>
  <c r="Q385" i="11" s="1"/>
  <c r="L384" i="11"/>
  <c r="Q384" i="11" s="1"/>
  <c r="L383" i="11"/>
  <c r="Q383" i="11" s="1"/>
  <c r="L382" i="11"/>
  <c r="Q382" i="11" s="1"/>
  <c r="L381" i="11"/>
  <c r="Q381" i="11" s="1"/>
  <c r="L380" i="11"/>
  <c r="Q380" i="11" s="1"/>
  <c r="L379" i="11"/>
  <c r="Q379" i="11" s="1"/>
  <c r="L378" i="11"/>
  <c r="Q378" i="11" s="1"/>
  <c r="L377" i="11"/>
  <c r="Q377" i="11" s="1"/>
  <c r="L376" i="11"/>
  <c r="Q376" i="11" s="1"/>
  <c r="L375" i="11"/>
  <c r="Q375" i="11" s="1"/>
  <c r="L374" i="11"/>
  <c r="Q374" i="11" s="1"/>
  <c r="L373" i="11"/>
  <c r="Q373" i="11" s="1"/>
  <c r="L372" i="11"/>
  <c r="Q372" i="11" s="1"/>
  <c r="L371" i="11"/>
  <c r="Q371" i="11" s="1"/>
  <c r="L370" i="11"/>
  <c r="Q370" i="11" s="1"/>
  <c r="L369" i="11"/>
  <c r="Q369" i="11" s="1"/>
  <c r="L368" i="11"/>
  <c r="Q368" i="11" s="1"/>
  <c r="L367" i="11"/>
  <c r="Q367" i="11" s="1"/>
  <c r="L366" i="11"/>
  <c r="Q366" i="11" s="1"/>
  <c r="L365" i="11"/>
  <c r="Q365" i="11" s="1"/>
  <c r="L364" i="11"/>
  <c r="Q364" i="11" s="1"/>
  <c r="L363" i="11"/>
  <c r="Q363" i="11" s="1"/>
  <c r="L362" i="11"/>
  <c r="Q362" i="11" s="1"/>
  <c r="L361" i="11"/>
  <c r="Q361" i="11" s="1"/>
  <c r="L360" i="11"/>
  <c r="Q360" i="11" s="1"/>
  <c r="L359" i="11"/>
  <c r="Q359" i="11" s="1"/>
  <c r="L358" i="11"/>
  <c r="Q358" i="11" s="1"/>
  <c r="L357" i="11"/>
  <c r="Q357" i="11" s="1"/>
  <c r="L356" i="11"/>
  <c r="Q356" i="11" s="1"/>
  <c r="L355" i="11"/>
  <c r="Q355" i="11" s="1"/>
  <c r="L354" i="11"/>
  <c r="Q354" i="11" s="1"/>
  <c r="L353" i="11"/>
  <c r="Q353" i="11" s="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L322" i="11"/>
  <c r="Q322" i="11" s="1"/>
  <c r="L321" i="11"/>
  <c r="Q321" i="11" s="1"/>
  <c r="L320" i="11"/>
  <c r="Q320" i="11" s="1"/>
  <c r="L319" i="11"/>
  <c r="Q319" i="11" s="1"/>
  <c r="L318" i="11"/>
  <c r="Q318" i="11" s="1"/>
  <c r="L317" i="11"/>
  <c r="Q317" i="11" s="1"/>
  <c r="L316" i="11"/>
  <c r="Q316" i="11" s="1"/>
  <c r="L315" i="11"/>
  <c r="Q315" i="11" s="1"/>
  <c r="L314" i="11"/>
  <c r="Q314" i="11" s="1"/>
  <c r="L313" i="11"/>
  <c r="Q313" i="11" s="1"/>
  <c r="L312" i="11"/>
  <c r="Q312" i="11" s="1"/>
  <c r="L311" i="11"/>
  <c r="Q311" i="11" s="1"/>
  <c r="L310" i="11"/>
  <c r="Q310" i="11" s="1"/>
  <c r="L309" i="11"/>
  <c r="Q309" i="11" s="1"/>
  <c r="L308" i="11"/>
  <c r="Q308" i="11" s="1"/>
  <c r="L307" i="11"/>
  <c r="Q307" i="11" s="1"/>
  <c r="L306" i="11"/>
  <c r="Q306" i="11" s="1"/>
  <c r="L305" i="11"/>
  <c r="Q305" i="11" s="1"/>
  <c r="L304" i="11"/>
  <c r="Q304" i="11" s="1"/>
  <c r="L303" i="11"/>
  <c r="Q303" i="11" s="1"/>
  <c r="L302" i="11"/>
  <c r="Q302" i="11" s="1"/>
  <c r="L301" i="11"/>
  <c r="Q301" i="11" s="1"/>
  <c r="L300" i="11"/>
  <c r="Q300" i="11" s="1"/>
  <c r="L299" i="11"/>
  <c r="Q299" i="11" s="1"/>
  <c r="L298" i="11"/>
  <c r="Q298" i="11" s="1"/>
  <c r="L297" i="11"/>
  <c r="Q297" i="11" s="1"/>
  <c r="L296" i="11"/>
  <c r="Q296" i="11" s="1"/>
  <c r="L295" i="11"/>
  <c r="Q295" i="11" s="1"/>
  <c r="L294" i="11"/>
  <c r="Q294" i="11" s="1"/>
  <c r="L293" i="11"/>
  <c r="Q293" i="11" s="1"/>
  <c r="L292" i="11"/>
  <c r="Q292" i="11" s="1"/>
  <c r="L291" i="11"/>
  <c r="Q291" i="11" s="1"/>
  <c r="L290" i="11"/>
  <c r="Q290" i="11" s="1"/>
  <c r="L289" i="11"/>
  <c r="Q289" i="11" s="1"/>
  <c r="L288" i="11"/>
  <c r="Q288" i="11" s="1"/>
  <c r="L287" i="11"/>
  <c r="Q287" i="11" s="1"/>
  <c r="L286" i="11"/>
  <c r="Q286" i="11" s="1"/>
  <c r="L285" i="11"/>
  <c r="Q285" i="11" s="1"/>
  <c r="L284" i="11"/>
  <c r="Q284" i="11" s="1"/>
  <c r="L283" i="11"/>
  <c r="Q283" i="11" s="1"/>
  <c r="L282" i="11"/>
  <c r="Q282" i="11" s="1"/>
  <c r="L281" i="11"/>
  <c r="Q281" i="11" s="1"/>
  <c r="L280" i="11"/>
  <c r="Q280" i="11" s="1"/>
  <c r="L279" i="11"/>
  <c r="Q279" i="11" s="1"/>
  <c r="L278" i="11"/>
  <c r="Q278" i="11" s="1"/>
  <c r="L277" i="11"/>
  <c r="Q277" i="11" s="1"/>
  <c r="L276" i="11"/>
  <c r="Q276" i="11" s="1"/>
  <c r="L275" i="11"/>
  <c r="Q275" i="11" s="1"/>
  <c r="L274" i="11"/>
  <c r="Q274" i="11" s="1"/>
  <c r="L273" i="11"/>
  <c r="Q273" i="11" s="1"/>
  <c r="L272" i="11"/>
  <c r="Q272" i="11" s="1"/>
  <c r="L271" i="11"/>
  <c r="Q271" i="11" s="1"/>
  <c r="L270" i="11"/>
  <c r="Q270" i="11" s="1"/>
  <c r="L269" i="11"/>
  <c r="Q269" i="11" s="1"/>
  <c r="L268" i="11"/>
  <c r="Q268" i="11" s="1"/>
  <c r="L267" i="11"/>
  <c r="Q267" i="11" s="1"/>
  <c r="L266" i="11"/>
  <c r="Q266" i="11" s="1"/>
  <c r="L265" i="11"/>
  <c r="Q265" i="11" s="1"/>
  <c r="L264" i="11"/>
  <c r="Q264" i="11" s="1"/>
  <c r="L263" i="11"/>
  <c r="Q263" i="11" s="1"/>
  <c r="L262" i="11"/>
  <c r="Q262" i="11" s="1"/>
  <c r="L261" i="11"/>
  <c r="Q261" i="11" s="1"/>
  <c r="L260" i="11"/>
  <c r="Q260" i="11" s="1"/>
  <c r="Q259" i="11"/>
  <c r="L259" i="11"/>
  <c r="L258" i="11"/>
  <c r="Q258" i="11" s="1"/>
  <c r="L257" i="11"/>
  <c r="Q257" i="11" s="1"/>
  <c r="L256" i="11"/>
  <c r="Q256" i="11" s="1"/>
  <c r="L255" i="11"/>
  <c r="Q255" i="11" s="1"/>
  <c r="L254" i="11"/>
  <c r="Q254" i="11" s="1"/>
  <c r="L253" i="11"/>
  <c r="Q253" i="11" s="1"/>
  <c r="L252" i="11"/>
  <c r="Q252" i="11" s="1"/>
  <c r="L251" i="11"/>
  <c r="Q251" i="11" s="1"/>
  <c r="L250" i="11"/>
  <c r="Q250" i="11" s="1"/>
  <c r="L249" i="11"/>
  <c r="Q249" i="11" s="1"/>
  <c r="L248" i="11"/>
  <c r="Q248" i="11" s="1"/>
  <c r="L247" i="11"/>
  <c r="Q247" i="11" s="1"/>
  <c r="L246" i="11"/>
  <c r="Q246" i="11" s="1"/>
  <c r="Q245" i="11"/>
  <c r="L245" i="11"/>
  <c r="L244" i="11"/>
  <c r="Q244" i="11" s="1"/>
  <c r="L243" i="11"/>
  <c r="Q243" i="11" s="1"/>
  <c r="L242" i="11"/>
  <c r="Q242" i="11" s="1"/>
  <c r="Q241" i="11"/>
  <c r="L241" i="11"/>
  <c r="L240" i="11"/>
  <c r="Q240" i="11" s="1"/>
  <c r="L239" i="11"/>
  <c r="Q239" i="11" s="1"/>
  <c r="L238" i="11"/>
  <c r="Q238" i="11" s="1"/>
  <c r="L237" i="11"/>
  <c r="Q237" i="11" s="1"/>
  <c r="L236" i="11"/>
  <c r="Q236" i="11" s="1"/>
  <c r="L235" i="11"/>
  <c r="Q235" i="11" s="1"/>
  <c r="L234" i="11"/>
  <c r="Q234" i="11" s="1"/>
  <c r="L233" i="11"/>
  <c r="Q233" i="11" s="1"/>
  <c r="L232" i="11"/>
  <c r="Q232" i="11" s="1"/>
  <c r="L231" i="11"/>
  <c r="Q231" i="11" s="1"/>
  <c r="L230" i="11"/>
  <c r="Q230" i="11" s="1"/>
  <c r="L229" i="11"/>
  <c r="Q229" i="11" s="1"/>
  <c r="L228" i="11"/>
  <c r="Q228" i="11" s="1"/>
  <c r="Q227" i="11"/>
  <c r="L227" i="11"/>
  <c r="L226" i="11"/>
  <c r="Q226" i="11" s="1"/>
  <c r="L225" i="11"/>
  <c r="Q225" i="11" s="1"/>
  <c r="L224" i="11"/>
  <c r="Q224" i="11" s="1"/>
  <c r="L223" i="11"/>
  <c r="Q223" i="11" s="1"/>
  <c r="L222" i="11"/>
  <c r="Q222" i="11" s="1"/>
  <c r="L221" i="11"/>
  <c r="Q221" i="11" s="1"/>
  <c r="L220" i="11"/>
  <c r="Q220" i="11" s="1"/>
  <c r="L219" i="11"/>
  <c r="Q219" i="11" s="1"/>
  <c r="L218" i="11"/>
  <c r="Q218" i="11" s="1"/>
  <c r="L217" i="11"/>
  <c r="Q217" i="11" s="1"/>
  <c r="L216" i="11"/>
  <c r="Q216" i="11" s="1"/>
  <c r="L215" i="11"/>
  <c r="Q215" i="11" s="1"/>
  <c r="L214" i="11"/>
  <c r="Q214" i="11" s="1"/>
  <c r="Q213" i="11"/>
  <c r="L213" i="11"/>
  <c r="L212" i="11"/>
  <c r="Q212" i="11" s="1"/>
  <c r="L211" i="11"/>
  <c r="Q211" i="11" s="1"/>
  <c r="L210" i="11"/>
  <c r="Q210" i="11" s="1"/>
  <c r="L209" i="11"/>
  <c r="Q209" i="11" s="1"/>
  <c r="L208" i="11"/>
  <c r="Q208" i="11" s="1"/>
  <c r="L207" i="11"/>
  <c r="Q207" i="11" s="1"/>
  <c r="L206" i="11"/>
  <c r="Q206" i="11" s="1"/>
  <c r="L205" i="11"/>
  <c r="Q205" i="11" s="1"/>
  <c r="L204" i="11"/>
  <c r="Q204" i="11" s="1"/>
  <c r="L203" i="11"/>
  <c r="Q203" i="11" s="1"/>
  <c r="L202" i="11"/>
  <c r="Q202" i="11" s="1"/>
  <c r="L201" i="11"/>
  <c r="Q201" i="11" s="1"/>
  <c r="L200" i="11"/>
  <c r="Q200" i="11" s="1"/>
  <c r="L199" i="11"/>
  <c r="Q199" i="11" s="1"/>
  <c r="L198" i="11"/>
  <c r="Q198" i="11" s="1"/>
  <c r="L197" i="11"/>
  <c r="Q197" i="11" s="1"/>
  <c r="L196" i="11"/>
  <c r="Q196" i="11" s="1"/>
  <c r="L195" i="11"/>
  <c r="Q195" i="11" s="1"/>
  <c r="L194" i="11"/>
  <c r="Q194" i="11" s="1"/>
  <c r="L193" i="11"/>
  <c r="Q193" i="11" s="1"/>
  <c r="L192" i="11"/>
  <c r="Q192" i="11" s="1"/>
  <c r="L191" i="11"/>
  <c r="Q191" i="11" s="1"/>
  <c r="L190" i="11"/>
  <c r="Q190" i="11" s="1"/>
  <c r="L189" i="11"/>
  <c r="Q189" i="11" s="1"/>
  <c r="L188" i="11"/>
  <c r="Q188" i="11" s="1"/>
  <c r="L187" i="11"/>
  <c r="Q187" i="11" s="1"/>
  <c r="L186" i="11"/>
  <c r="Q186" i="11" s="1"/>
  <c r="L185" i="11"/>
  <c r="Q185" i="11" s="1"/>
  <c r="L184" i="11"/>
  <c r="Q184" i="11" s="1"/>
  <c r="L183" i="11"/>
  <c r="Q183" i="11" s="1"/>
  <c r="L182" i="11"/>
  <c r="Q182" i="11" s="1"/>
  <c r="L181" i="11"/>
  <c r="Q181" i="11" s="1"/>
  <c r="L180" i="11"/>
  <c r="Q180" i="11" s="1"/>
  <c r="L179" i="11"/>
  <c r="Q179" i="11" s="1"/>
  <c r="L178" i="11"/>
  <c r="Q178" i="11" s="1"/>
  <c r="L177" i="11"/>
  <c r="Q177" i="11" s="1"/>
  <c r="L176" i="11"/>
  <c r="Q176" i="11" s="1"/>
  <c r="L175" i="11"/>
  <c r="Q175" i="11" s="1"/>
  <c r="L174" i="11"/>
  <c r="Q174" i="11" s="1"/>
  <c r="L173" i="11"/>
  <c r="Q173" i="11" s="1"/>
  <c r="L172" i="11"/>
  <c r="Q172" i="11" s="1"/>
  <c r="L171" i="11"/>
  <c r="Q171" i="11" s="1"/>
  <c r="L170" i="11"/>
  <c r="Q170" i="11" s="1"/>
  <c r="L169" i="11"/>
  <c r="Q169" i="11" s="1"/>
  <c r="L168" i="11"/>
  <c r="Q168" i="11" s="1"/>
  <c r="L167" i="11"/>
  <c r="Q167" i="11" s="1"/>
  <c r="L166" i="11"/>
  <c r="Q166" i="11" s="1"/>
  <c r="L165" i="11"/>
  <c r="Q165" i="11" s="1"/>
  <c r="L164" i="11"/>
  <c r="Q164" i="11" s="1"/>
  <c r="L163" i="11"/>
  <c r="Q163" i="11" s="1"/>
  <c r="L162" i="11"/>
  <c r="Q162" i="11" s="1"/>
  <c r="L161" i="11"/>
  <c r="Q161" i="11" s="1"/>
  <c r="L160" i="11"/>
  <c r="Q160" i="11" s="1"/>
  <c r="L159" i="11"/>
  <c r="Q159" i="11" s="1"/>
  <c r="L158" i="11"/>
  <c r="Q158" i="11" s="1"/>
  <c r="L157" i="11"/>
  <c r="Q157" i="11" s="1"/>
  <c r="L156" i="11"/>
  <c r="Q156" i="11" s="1"/>
  <c r="L155" i="11"/>
  <c r="Q155" i="11" s="1"/>
  <c r="L154" i="11"/>
  <c r="Q154" i="11" s="1"/>
  <c r="L153" i="11"/>
  <c r="Q153" i="11" s="1"/>
  <c r="L152" i="11"/>
  <c r="Q152" i="11" s="1"/>
  <c r="L151" i="11"/>
  <c r="Q151" i="11" s="1"/>
  <c r="L150" i="11"/>
  <c r="Q150" i="11" s="1"/>
  <c r="L149" i="11"/>
  <c r="Q149" i="11" s="1"/>
  <c r="L148" i="11"/>
  <c r="Q148" i="11" s="1"/>
  <c r="L147" i="11"/>
  <c r="Q147" i="11" s="1"/>
  <c r="L146" i="11"/>
  <c r="Q146" i="11" s="1"/>
  <c r="L145" i="11"/>
  <c r="Q145" i="11" s="1"/>
  <c r="L144" i="11"/>
  <c r="Q144" i="11" s="1"/>
  <c r="L143" i="11"/>
  <c r="Q143" i="11" s="1"/>
  <c r="L142" i="11"/>
  <c r="Q142" i="11" s="1"/>
  <c r="L141" i="11"/>
  <c r="Q141" i="11" s="1"/>
  <c r="L140" i="11"/>
  <c r="Q140" i="11" s="1"/>
  <c r="L139" i="11"/>
  <c r="Q139" i="11" s="1"/>
  <c r="L138" i="11"/>
  <c r="Q138" i="11" s="1"/>
  <c r="L137" i="11"/>
  <c r="Q137" i="11" s="1"/>
  <c r="L136" i="11"/>
  <c r="Q136" i="11" s="1"/>
  <c r="L135" i="11"/>
  <c r="Q135" i="11" s="1"/>
  <c r="L134" i="11"/>
  <c r="Q134" i="11" s="1"/>
  <c r="L133" i="11"/>
  <c r="Q133" i="11" s="1"/>
  <c r="L132" i="11"/>
  <c r="Q132" i="11" s="1"/>
  <c r="Q131" i="11"/>
  <c r="L131" i="11"/>
  <c r="L130" i="11"/>
  <c r="Q130" i="11" s="1"/>
  <c r="L129" i="11"/>
  <c r="Q129" i="11" s="1"/>
  <c r="L128" i="11"/>
  <c r="Q128" i="11" s="1"/>
  <c r="L127" i="11"/>
  <c r="Q127" i="11" s="1"/>
  <c r="L126" i="11"/>
  <c r="Q126" i="11" s="1"/>
  <c r="L125" i="11"/>
  <c r="Q125" i="11" s="1"/>
  <c r="L124" i="11"/>
  <c r="Q124" i="11" s="1"/>
  <c r="L123" i="11"/>
  <c r="Q123" i="11" s="1"/>
  <c r="L122" i="11"/>
  <c r="Q122" i="11" s="1"/>
  <c r="L121" i="11"/>
  <c r="Q121" i="11" s="1"/>
  <c r="L120" i="11"/>
  <c r="Q120" i="11" s="1"/>
  <c r="L119" i="11"/>
  <c r="Q119" i="11" s="1"/>
  <c r="L118" i="11"/>
  <c r="Q118" i="11" s="1"/>
  <c r="Q117" i="11"/>
  <c r="L117" i="11"/>
  <c r="L116" i="11"/>
  <c r="Q116" i="11" s="1"/>
  <c r="L115" i="11"/>
  <c r="Q115" i="11" s="1"/>
  <c r="L114" i="11"/>
  <c r="Q114" i="11" s="1"/>
  <c r="L113" i="11"/>
  <c r="Q113" i="11" s="1"/>
  <c r="L112" i="11"/>
  <c r="Q112" i="11" s="1"/>
  <c r="L111" i="11"/>
  <c r="Q111" i="11" s="1"/>
  <c r="L110" i="11"/>
  <c r="Q110" i="11" s="1"/>
  <c r="L109" i="11"/>
  <c r="Q109" i="11" s="1"/>
  <c r="L108" i="11"/>
  <c r="Q108" i="11" s="1"/>
  <c r="L107" i="11"/>
  <c r="Q107" i="11" s="1"/>
  <c r="L106" i="11"/>
  <c r="Q106" i="11" s="1"/>
  <c r="L105" i="11"/>
  <c r="Q105" i="11" s="1"/>
  <c r="L104" i="11"/>
  <c r="Q104" i="11" s="1"/>
  <c r="L103" i="11"/>
  <c r="Q103" i="11" s="1"/>
  <c r="L102" i="11"/>
  <c r="Q102" i="11" s="1"/>
  <c r="L101" i="11"/>
  <c r="Q101" i="11" s="1"/>
  <c r="L100" i="11"/>
  <c r="Q100" i="11" s="1"/>
  <c r="L99" i="11"/>
  <c r="Q99" i="11" s="1"/>
  <c r="L98" i="11"/>
  <c r="Q98" i="11" s="1"/>
  <c r="L97" i="11"/>
  <c r="Q97" i="11" s="1"/>
  <c r="L96" i="11"/>
  <c r="Q96" i="11" s="1"/>
  <c r="L95" i="11"/>
  <c r="Q95" i="11" s="1"/>
  <c r="L94" i="11"/>
  <c r="Q94" i="11" s="1"/>
  <c r="L93" i="11"/>
  <c r="Q93" i="11" s="1"/>
  <c r="L92" i="11"/>
  <c r="Q92" i="11" s="1"/>
  <c r="L91" i="11"/>
  <c r="Q91" i="11" s="1"/>
  <c r="L90" i="11"/>
  <c r="Q90" i="11" s="1"/>
  <c r="L89" i="11"/>
  <c r="Q89" i="11" s="1"/>
  <c r="L88" i="11"/>
  <c r="Q88" i="11" s="1"/>
  <c r="L87" i="11"/>
  <c r="Q87" i="11" s="1"/>
  <c r="L86" i="11"/>
  <c r="Q86" i="11" s="1"/>
  <c r="L85" i="11"/>
  <c r="Q85" i="11" s="1"/>
  <c r="L84" i="11"/>
  <c r="Q84" i="11" s="1"/>
  <c r="L83" i="11"/>
  <c r="Q83" i="11" s="1"/>
  <c r="L82" i="11"/>
  <c r="Q82" i="11" s="1"/>
  <c r="L81" i="11"/>
  <c r="Q81" i="11" s="1"/>
  <c r="L80" i="11"/>
  <c r="Q80" i="11" s="1"/>
  <c r="L79" i="11"/>
  <c r="Q79" i="11" s="1"/>
  <c r="L78" i="11"/>
  <c r="Q78" i="11" s="1"/>
  <c r="L77" i="11"/>
  <c r="Q77" i="11" s="1"/>
  <c r="L76" i="11"/>
  <c r="Q76" i="11" s="1"/>
  <c r="L75" i="11"/>
  <c r="Q75" i="11" s="1"/>
  <c r="L74" i="11"/>
  <c r="Q74" i="11" s="1"/>
  <c r="L73" i="11"/>
  <c r="Q73" i="11" s="1"/>
  <c r="L72" i="11"/>
  <c r="Q72" i="11" s="1"/>
  <c r="L71" i="11"/>
  <c r="Q71" i="11" s="1"/>
  <c r="L70" i="11"/>
  <c r="Q70" i="11" s="1"/>
  <c r="L69" i="11"/>
  <c r="Q69" i="11" s="1"/>
  <c r="L68" i="11"/>
  <c r="Q68" i="11" s="1"/>
  <c r="L67" i="11"/>
  <c r="Q67" i="11" s="1"/>
  <c r="L66" i="11"/>
  <c r="Q66" i="11" s="1"/>
  <c r="L65" i="11"/>
  <c r="Q65" i="11" s="1"/>
  <c r="L64" i="11"/>
  <c r="Q64" i="11" s="1"/>
  <c r="L63" i="11"/>
  <c r="Q63" i="11" s="1"/>
  <c r="L62" i="11"/>
  <c r="Q62" i="11" s="1"/>
  <c r="L61" i="11"/>
  <c r="Q61" i="11" s="1"/>
  <c r="L60" i="11"/>
  <c r="Q60" i="11" s="1"/>
  <c r="L59" i="11"/>
  <c r="Q59" i="11" s="1"/>
  <c r="L58" i="11"/>
  <c r="Q58" i="11" s="1"/>
  <c r="L57" i="11"/>
  <c r="Q57" i="11" s="1"/>
  <c r="L56" i="11"/>
  <c r="Q56" i="11" s="1"/>
  <c r="L55" i="11"/>
  <c r="Q55" i="11" s="1"/>
  <c r="L54" i="11"/>
  <c r="Q54" i="11" s="1"/>
  <c r="L53" i="11"/>
  <c r="Q53" i="11" s="1"/>
  <c r="L52" i="11"/>
  <c r="Q52" i="11" s="1"/>
  <c r="L51" i="11"/>
  <c r="Q51" i="11" s="1"/>
  <c r="L50" i="11"/>
  <c r="Q50" i="11" s="1"/>
  <c r="L49" i="11"/>
  <c r="Q49" i="11" s="1"/>
  <c r="L48" i="11"/>
  <c r="Q48" i="11" s="1"/>
  <c r="L47" i="11"/>
  <c r="Q47" i="11" s="1"/>
  <c r="L46" i="11"/>
  <c r="Q46" i="11" s="1"/>
  <c r="L45" i="11"/>
  <c r="Q45" i="11" s="1"/>
  <c r="L44" i="11"/>
  <c r="Q44" i="11" s="1"/>
  <c r="L43" i="11"/>
  <c r="Q43" i="11" s="1"/>
  <c r="L42" i="11"/>
  <c r="Q42" i="11" s="1"/>
  <c r="L41" i="11"/>
  <c r="Q41" i="11" s="1"/>
  <c r="L40" i="11"/>
  <c r="Q40" i="11" s="1"/>
  <c r="L39" i="11"/>
  <c r="Q39" i="11" s="1"/>
  <c r="L38" i="11"/>
  <c r="Q38" i="11" s="1"/>
  <c r="L37" i="11"/>
  <c r="Q37" i="11" s="1"/>
  <c r="L36" i="11"/>
  <c r="Q36" i="11" s="1"/>
  <c r="L35" i="11"/>
  <c r="Q35" i="11" s="1"/>
  <c r="L34" i="11"/>
  <c r="Q34" i="11" s="1"/>
  <c r="L33" i="11"/>
  <c r="Q33" i="11" s="1"/>
  <c r="L32" i="11"/>
  <c r="Q32" i="11" s="1"/>
  <c r="L31" i="11"/>
  <c r="Q31" i="11" s="1"/>
  <c r="L30" i="11"/>
  <c r="Q30" i="11" s="1"/>
  <c r="L29" i="11"/>
  <c r="Q29" i="11" s="1"/>
  <c r="L28" i="11"/>
  <c r="Q28" i="11" s="1"/>
  <c r="L27" i="11"/>
  <c r="Q27" i="11" s="1"/>
  <c r="L26" i="11"/>
  <c r="Q26" i="11" s="1"/>
  <c r="L25" i="11"/>
  <c r="Q25" i="11" s="1"/>
  <c r="L24" i="11"/>
  <c r="Q24" i="11" s="1"/>
  <c r="L23" i="11"/>
  <c r="Q23" i="11" s="1"/>
  <c r="L22" i="11"/>
  <c r="Q22" i="11" s="1"/>
  <c r="L21" i="11"/>
  <c r="Q21" i="11" s="1"/>
  <c r="L20" i="11"/>
  <c r="Q20" i="11" s="1"/>
  <c r="L19" i="11"/>
  <c r="Q19" i="11" s="1"/>
  <c r="L18" i="11"/>
  <c r="Q18" i="11" s="1"/>
  <c r="L17" i="11"/>
  <c r="Q17" i="11" s="1"/>
  <c r="L16" i="11"/>
  <c r="Q16" i="11" s="1"/>
  <c r="L15" i="11"/>
  <c r="Q15" i="11" s="1"/>
  <c r="L14" i="11"/>
  <c r="Q14" i="11" s="1"/>
  <c r="L13" i="11"/>
  <c r="Q13" i="11" s="1"/>
  <c r="L12" i="11"/>
  <c r="Q12" i="11" s="1"/>
  <c r="L11" i="11"/>
  <c r="Q11" i="11" s="1"/>
  <c r="L10" i="11"/>
  <c r="Q10" i="11" s="1"/>
  <c r="L9" i="11"/>
  <c r="Q9" i="11" s="1"/>
  <c r="L8" i="11"/>
  <c r="Q8" i="11" s="1"/>
  <c r="L7" i="11"/>
  <c r="Q7" i="11" s="1"/>
  <c r="L6" i="11"/>
  <c r="Q6" i="11" s="1"/>
  <c r="L429" i="10" l="1"/>
  <c r="Q429" i="10" s="1"/>
  <c r="L428" i="10"/>
  <c r="Q428" i="10" s="1"/>
  <c r="L427" i="10"/>
  <c r="Q427" i="10" s="1"/>
  <c r="L426" i="10"/>
  <c r="Q426" i="10" s="1"/>
  <c r="L425" i="10"/>
  <c r="Q425" i="10" s="1"/>
  <c r="L424" i="10"/>
  <c r="Q424" i="10" s="1"/>
  <c r="L423" i="10"/>
  <c r="Q423" i="10" s="1"/>
  <c r="L422" i="10"/>
  <c r="Q422" i="10" s="1"/>
  <c r="L421" i="10"/>
  <c r="Q421" i="10" s="1"/>
  <c r="L420" i="10"/>
  <c r="Q420" i="10" s="1"/>
  <c r="L419" i="10"/>
  <c r="Q419" i="10" s="1"/>
  <c r="L418" i="10"/>
  <c r="Q418" i="10" s="1"/>
  <c r="L417" i="10"/>
  <c r="Q417" i="10" s="1"/>
  <c r="L416" i="10"/>
  <c r="Q416" i="10" s="1"/>
  <c r="L415" i="10"/>
  <c r="Q415" i="10" s="1"/>
  <c r="L414" i="10"/>
  <c r="Q414" i="10" s="1"/>
  <c r="L413" i="10"/>
  <c r="Q413" i="10" s="1"/>
  <c r="L412" i="10"/>
  <c r="Q412" i="10" s="1"/>
  <c r="L411" i="10"/>
  <c r="Q411" i="10" s="1"/>
  <c r="L410" i="10"/>
  <c r="Q410" i="10" s="1"/>
  <c r="L409" i="10"/>
  <c r="Q409" i="10" s="1"/>
  <c r="L408" i="10"/>
  <c r="Q408" i="10" s="1"/>
  <c r="L407" i="10"/>
  <c r="Q407" i="10" s="1"/>
  <c r="L406" i="10"/>
  <c r="Q406" i="10" s="1"/>
  <c r="L405" i="10"/>
  <c r="Q405" i="10" s="1"/>
  <c r="L404" i="10"/>
  <c r="Q404" i="10" s="1"/>
  <c r="L403" i="10"/>
  <c r="Q403" i="10" s="1"/>
  <c r="L402" i="10"/>
  <c r="Q402" i="10" s="1"/>
  <c r="L401" i="10"/>
  <c r="Q401" i="10" s="1"/>
  <c r="L400" i="10"/>
  <c r="Q400" i="10" s="1"/>
  <c r="L399" i="10"/>
  <c r="Q399" i="10" s="1"/>
  <c r="L398" i="10"/>
  <c r="Q398" i="10" s="1"/>
  <c r="L397" i="10"/>
  <c r="Q397" i="10" s="1"/>
  <c r="L396" i="10"/>
  <c r="Q396" i="10" s="1"/>
  <c r="L395" i="10"/>
  <c r="Q395" i="10" s="1"/>
  <c r="L394" i="10"/>
  <c r="Q394" i="10" s="1"/>
  <c r="L393" i="10"/>
  <c r="Q393" i="10" s="1"/>
  <c r="L392" i="10"/>
  <c r="Q392" i="10" s="1"/>
  <c r="L391" i="10"/>
  <c r="Q391" i="10" s="1"/>
  <c r="L390" i="10"/>
  <c r="Q390" i="10" s="1"/>
  <c r="L389" i="10"/>
  <c r="Q389" i="10" s="1"/>
  <c r="L388" i="10"/>
  <c r="Q388" i="10" s="1"/>
  <c r="L387" i="10"/>
  <c r="Q387" i="10" s="1"/>
  <c r="L386" i="10"/>
  <c r="Q386" i="10" s="1"/>
  <c r="L385" i="10"/>
  <c r="Q385" i="10" s="1"/>
  <c r="L384" i="10"/>
  <c r="Q384" i="10" s="1"/>
  <c r="L383" i="10"/>
  <c r="Q383" i="10" s="1"/>
  <c r="L382" i="10"/>
  <c r="Q382" i="10" s="1"/>
  <c r="L381" i="10"/>
  <c r="Q381" i="10" s="1"/>
  <c r="L380" i="10"/>
  <c r="Q380" i="10" s="1"/>
  <c r="L379" i="10"/>
  <c r="Q379" i="10" s="1"/>
  <c r="E379" i="10"/>
  <c r="L378" i="10"/>
  <c r="Q378" i="10" s="1"/>
  <c r="L377" i="10"/>
  <c r="Q377" i="10" s="1"/>
  <c r="L376" i="10"/>
  <c r="Q376" i="10" s="1"/>
  <c r="L375" i="10"/>
  <c r="Q375" i="10" s="1"/>
  <c r="L374" i="10"/>
  <c r="Q374" i="10" s="1"/>
  <c r="L373" i="10"/>
  <c r="Q373" i="10" s="1"/>
  <c r="L372" i="10"/>
  <c r="Q372" i="10" s="1"/>
  <c r="L371" i="10"/>
  <c r="Q371" i="10" s="1"/>
  <c r="L370" i="10"/>
  <c r="Q370" i="10" s="1"/>
  <c r="L369" i="10"/>
  <c r="Q369" i="10" s="1"/>
  <c r="L368" i="10"/>
  <c r="Q368" i="10" s="1"/>
  <c r="L367" i="10"/>
  <c r="Q367" i="10" s="1"/>
  <c r="L366" i="10"/>
  <c r="Q366" i="10" s="1"/>
  <c r="L365" i="10"/>
  <c r="Q365" i="10" s="1"/>
  <c r="L364" i="10"/>
  <c r="Q364" i="10" s="1"/>
  <c r="L363" i="10"/>
  <c r="Q363" i="10" s="1"/>
  <c r="L362" i="10"/>
  <c r="Q362" i="10" s="1"/>
  <c r="L361" i="10"/>
  <c r="Q361" i="10" s="1"/>
  <c r="L360" i="10"/>
  <c r="Q360" i="10" s="1"/>
  <c r="L359" i="10"/>
  <c r="Q359" i="10" s="1"/>
  <c r="L358" i="10"/>
  <c r="Q358" i="10" s="1"/>
  <c r="L357" i="10"/>
  <c r="Q357" i="10" s="1"/>
  <c r="L356" i="10"/>
  <c r="Q356" i="10" s="1"/>
  <c r="L355" i="10"/>
  <c r="Q355" i="10" s="1"/>
  <c r="L354" i="10"/>
  <c r="Q354" i="10" s="1"/>
  <c r="Q353" i="10"/>
  <c r="Q352" i="10"/>
  <c r="Q351" i="10"/>
  <c r="Q350" i="10"/>
  <c r="Q349" i="10"/>
  <c r="Q348" i="10"/>
  <c r="Q347" i="10"/>
  <c r="Q346" i="10"/>
  <c r="Q345" i="10"/>
  <c r="Q344" i="10"/>
  <c r="Q343" i="10"/>
  <c r="Q342" i="10"/>
  <c r="Q341" i="10"/>
  <c r="Q340" i="10"/>
  <c r="Q339" i="10"/>
  <c r="Q338" i="10"/>
  <c r="Q337" i="10"/>
  <c r="E337" i="10"/>
  <c r="Q336" i="10"/>
  <c r="Q335" i="10"/>
  <c r="Q334" i="10"/>
  <c r="Q333" i="10"/>
  <c r="Q332" i="10"/>
  <c r="Q331" i="10"/>
  <c r="Q330" i="10"/>
  <c r="Q329" i="10"/>
  <c r="Q328" i="10"/>
  <c r="Q327" i="10"/>
  <c r="Q326" i="10"/>
  <c r="Q325" i="10"/>
  <c r="Q324" i="10"/>
  <c r="L323" i="10"/>
  <c r="Q323" i="10" s="1"/>
  <c r="L322" i="10"/>
  <c r="Q322" i="10" s="1"/>
  <c r="L321" i="10"/>
  <c r="Q321" i="10" s="1"/>
  <c r="L320" i="10"/>
  <c r="Q320" i="10" s="1"/>
  <c r="Q319" i="10"/>
  <c r="L319" i="10"/>
  <c r="L318" i="10"/>
  <c r="Q318" i="10" s="1"/>
  <c r="L317" i="10"/>
  <c r="Q317" i="10" s="1"/>
  <c r="Q316" i="10"/>
  <c r="L316" i="10"/>
  <c r="L315" i="10"/>
  <c r="Q315" i="10" s="1"/>
  <c r="L314" i="10"/>
  <c r="Q314" i="10" s="1"/>
  <c r="L313" i="10"/>
  <c r="Q313" i="10" s="1"/>
  <c r="L312" i="10"/>
  <c r="Q312" i="10" s="1"/>
  <c r="L311" i="10"/>
  <c r="Q311" i="10" s="1"/>
  <c r="L310" i="10"/>
  <c r="Q310" i="10" s="1"/>
  <c r="L309" i="10"/>
  <c r="Q309" i="10" s="1"/>
  <c r="L308" i="10"/>
  <c r="Q308" i="10" s="1"/>
  <c r="L307" i="10"/>
  <c r="Q307" i="10" s="1"/>
  <c r="L306" i="10"/>
  <c r="Q306" i="10" s="1"/>
  <c r="L305" i="10"/>
  <c r="Q305" i="10" s="1"/>
  <c r="L304" i="10"/>
  <c r="Q304" i="10" s="1"/>
  <c r="Q303" i="10"/>
  <c r="L303" i="10"/>
  <c r="L302" i="10"/>
  <c r="Q302" i="10" s="1"/>
  <c r="L301" i="10"/>
  <c r="Q301" i="10" s="1"/>
  <c r="L300" i="10"/>
  <c r="Q300" i="10" s="1"/>
  <c r="L299" i="10"/>
  <c r="Q299" i="10" s="1"/>
  <c r="L298" i="10"/>
  <c r="Q298" i="10" s="1"/>
  <c r="L297" i="10"/>
  <c r="Q297" i="10" s="1"/>
  <c r="L296" i="10"/>
  <c r="Q296" i="10" s="1"/>
  <c r="L295" i="10"/>
  <c r="Q295" i="10" s="1"/>
  <c r="L294" i="10"/>
  <c r="Q294" i="10" s="1"/>
  <c r="L293" i="10"/>
  <c r="Q293" i="10" s="1"/>
  <c r="L292" i="10"/>
  <c r="Q292" i="10" s="1"/>
  <c r="L291" i="10"/>
  <c r="Q291" i="10" s="1"/>
  <c r="L290" i="10"/>
  <c r="Q290" i="10" s="1"/>
  <c r="L289" i="10"/>
  <c r="Q289" i="10" s="1"/>
  <c r="L288" i="10"/>
  <c r="Q288" i="10" s="1"/>
  <c r="L287" i="10"/>
  <c r="Q287" i="10" s="1"/>
  <c r="L286" i="10"/>
  <c r="Q286" i="10" s="1"/>
  <c r="L285" i="10"/>
  <c r="Q285" i="10" s="1"/>
  <c r="L284" i="10"/>
  <c r="Q284" i="10" s="1"/>
  <c r="L283" i="10"/>
  <c r="Q283" i="10" s="1"/>
  <c r="L282" i="10"/>
  <c r="Q282" i="10" s="1"/>
  <c r="L281" i="10"/>
  <c r="Q281" i="10" s="1"/>
  <c r="L280" i="10"/>
  <c r="Q280" i="10" s="1"/>
  <c r="L279" i="10"/>
  <c r="Q279" i="10" s="1"/>
  <c r="L278" i="10"/>
  <c r="Q278" i="10" s="1"/>
  <c r="L277" i="10"/>
  <c r="Q277" i="10" s="1"/>
  <c r="L276" i="10"/>
  <c r="Q276" i="10" s="1"/>
  <c r="L275" i="10"/>
  <c r="Q275" i="10" s="1"/>
  <c r="L274" i="10"/>
  <c r="Q274" i="10" s="1"/>
  <c r="L273" i="10"/>
  <c r="Q273" i="10" s="1"/>
  <c r="L272" i="10"/>
  <c r="Q272" i="10" s="1"/>
  <c r="L271" i="10"/>
  <c r="Q271" i="10" s="1"/>
  <c r="L270" i="10"/>
  <c r="Q270" i="10" s="1"/>
  <c r="L269" i="10"/>
  <c r="Q269" i="10" s="1"/>
  <c r="L268" i="10"/>
  <c r="Q268" i="10" s="1"/>
  <c r="L267" i="10"/>
  <c r="Q267" i="10" s="1"/>
  <c r="L266" i="10"/>
  <c r="Q266" i="10" s="1"/>
  <c r="L265" i="10"/>
  <c r="Q265" i="10" s="1"/>
  <c r="L264" i="10"/>
  <c r="Q264" i="10" s="1"/>
  <c r="L263" i="10"/>
  <c r="Q263" i="10" s="1"/>
  <c r="L262" i="10"/>
  <c r="Q262" i="10" s="1"/>
  <c r="L261" i="10"/>
  <c r="Q261" i="10" s="1"/>
  <c r="L260" i="10"/>
  <c r="Q260" i="10" s="1"/>
  <c r="L259" i="10"/>
  <c r="Q259" i="10" s="1"/>
  <c r="L258" i="10"/>
  <c r="Q258" i="10" s="1"/>
  <c r="L257" i="10"/>
  <c r="Q257" i="10" s="1"/>
  <c r="L256" i="10"/>
  <c r="Q256" i="10" s="1"/>
  <c r="L255" i="10"/>
  <c r="Q255" i="10" s="1"/>
  <c r="L254" i="10"/>
  <c r="Q254" i="10" s="1"/>
  <c r="L253" i="10"/>
  <c r="Q253" i="10" s="1"/>
  <c r="L252" i="10"/>
  <c r="Q252" i="10" s="1"/>
  <c r="L251" i="10"/>
  <c r="Q251" i="10" s="1"/>
  <c r="L250" i="10"/>
  <c r="Q250" i="10" s="1"/>
  <c r="L249" i="10"/>
  <c r="Q249" i="10" s="1"/>
  <c r="L248" i="10"/>
  <c r="Q248" i="10" s="1"/>
  <c r="L247" i="10"/>
  <c r="Q247" i="10" s="1"/>
  <c r="L246" i="10"/>
  <c r="Q246" i="10" s="1"/>
  <c r="L245" i="10"/>
  <c r="Q245" i="10" s="1"/>
  <c r="L244" i="10"/>
  <c r="Q244" i="10" s="1"/>
  <c r="L243" i="10"/>
  <c r="Q243" i="10" s="1"/>
  <c r="L242" i="10"/>
  <c r="Q242" i="10" s="1"/>
  <c r="L241" i="10"/>
  <c r="Q241" i="10" s="1"/>
  <c r="L240" i="10"/>
  <c r="Q240" i="10" s="1"/>
  <c r="L239" i="10"/>
  <c r="Q239" i="10" s="1"/>
  <c r="L238" i="10"/>
  <c r="Q238" i="10" s="1"/>
  <c r="L237" i="10"/>
  <c r="Q237" i="10" s="1"/>
  <c r="L236" i="10"/>
  <c r="Q236" i="10" s="1"/>
  <c r="L235" i="10"/>
  <c r="Q235" i="10" s="1"/>
  <c r="L234" i="10"/>
  <c r="Q234" i="10" s="1"/>
  <c r="L233" i="10"/>
  <c r="Q233" i="10" s="1"/>
  <c r="L232" i="10"/>
  <c r="Q232" i="10" s="1"/>
  <c r="L231" i="10"/>
  <c r="Q231" i="10" s="1"/>
  <c r="L230" i="10"/>
  <c r="Q230" i="10" s="1"/>
  <c r="L229" i="10"/>
  <c r="Q229" i="10" s="1"/>
  <c r="L228" i="10"/>
  <c r="Q228" i="10" s="1"/>
  <c r="L227" i="10"/>
  <c r="Q227" i="10" s="1"/>
  <c r="L226" i="10"/>
  <c r="Q226" i="10" s="1"/>
  <c r="L225" i="10"/>
  <c r="Q225" i="10" s="1"/>
  <c r="L224" i="10"/>
  <c r="Q224" i="10" s="1"/>
  <c r="L223" i="10"/>
  <c r="Q223" i="10" s="1"/>
  <c r="L222" i="10"/>
  <c r="Q222" i="10" s="1"/>
  <c r="L221" i="10"/>
  <c r="Q221" i="10" s="1"/>
  <c r="L220" i="10"/>
  <c r="Q220" i="10" s="1"/>
  <c r="L219" i="10"/>
  <c r="Q219" i="10" s="1"/>
  <c r="L218" i="10"/>
  <c r="Q218" i="10" s="1"/>
  <c r="L217" i="10"/>
  <c r="Q217" i="10" s="1"/>
  <c r="L216" i="10"/>
  <c r="Q216" i="10" s="1"/>
  <c r="L215" i="10"/>
  <c r="Q215" i="10" s="1"/>
  <c r="L214" i="10"/>
  <c r="Q214" i="10" s="1"/>
  <c r="L213" i="10"/>
  <c r="Q213" i="10" s="1"/>
  <c r="L212" i="10"/>
  <c r="Q212" i="10" s="1"/>
  <c r="L211" i="10"/>
  <c r="Q211" i="10" s="1"/>
  <c r="L210" i="10"/>
  <c r="Q210" i="10" s="1"/>
  <c r="L209" i="10"/>
  <c r="Q209" i="10" s="1"/>
  <c r="L208" i="10"/>
  <c r="Q208" i="10" s="1"/>
  <c r="L207" i="10"/>
  <c r="Q207" i="10" s="1"/>
  <c r="L206" i="10"/>
  <c r="Q206" i="10" s="1"/>
  <c r="L205" i="10"/>
  <c r="Q205" i="10" s="1"/>
  <c r="L204" i="10"/>
  <c r="Q204" i="10" s="1"/>
  <c r="L203" i="10"/>
  <c r="Q203" i="10" s="1"/>
  <c r="L202" i="10"/>
  <c r="Q202" i="10" s="1"/>
  <c r="L201" i="10"/>
  <c r="Q201" i="10" s="1"/>
  <c r="L200" i="10"/>
  <c r="Q200" i="10" s="1"/>
  <c r="L199" i="10"/>
  <c r="Q199" i="10" s="1"/>
  <c r="L198" i="10"/>
  <c r="Q198" i="10" s="1"/>
  <c r="L197" i="10"/>
  <c r="Q197" i="10" s="1"/>
  <c r="L196" i="10"/>
  <c r="Q196" i="10" s="1"/>
  <c r="L195" i="10"/>
  <c r="Q195" i="10" s="1"/>
  <c r="L194" i="10"/>
  <c r="Q194" i="10" s="1"/>
  <c r="L193" i="10"/>
  <c r="Q193" i="10" s="1"/>
  <c r="L192" i="10"/>
  <c r="Q192" i="10" s="1"/>
  <c r="L191" i="10"/>
  <c r="Q191" i="10" s="1"/>
  <c r="L190" i="10"/>
  <c r="Q190" i="10" s="1"/>
  <c r="L189" i="10"/>
  <c r="Q189" i="10" s="1"/>
  <c r="L188" i="10"/>
  <c r="Q188" i="10" s="1"/>
  <c r="L187" i="10"/>
  <c r="Q187" i="10" s="1"/>
  <c r="L186" i="10"/>
  <c r="Q186" i="10" s="1"/>
  <c r="L185" i="10"/>
  <c r="Q185" i="10" s="1"/>
  <c r="L184" i="10"/>
  <c r="Q184" i="10" s="1"/>
  <c r="L183" i="10"/>
  <c r="Q183" i="10" s="1"/>
  <c r="L182" i="10"/>
  <c r="Q182" i="10" s="1"/>
  <c r="L181" i="10"/>
  <c r="Q181" i="10" s="1"/>
  <c r="L180" i="10"/>
  <c r="Q180" i="10" s="1"/>
  <c r="L179" i="10"/>
  <c r="Q179" i="10" s="1"/>
  <c r="L178" i="10"/>
  <c r="Q178" i="10" s="1"/>
  <c r="L177" i="10"/>
  <c r="Q177" i="10" s="1"/>
  <c r="L176" i="10"/>
  <c r="Q176" i="10" s="1"/>
  <c r="L175" i="10"/>
  <c r="Q175" i="10" s="1"/>
  <c r="L174" i="10"/>
  <c r="Q174" i="10" s="1"/>
  <c r="L173" i="10"/>
  <c r="Q173" i="10" s="1"/>
  <c r="L172" i="10"/>
  <c r="Q172" i="10" s="1"/>
  <c r="L171" i="10"/>
  <c r="Q171" i="10" s="1"/>
  <c r="L170" i="10"/>
  <c r="Q170" i="10" s="1"/>
  <c r="L169" i="10"/>
  <c r="Q169" i="10" s="1"/>
  <c r="L168" i="10"/>
  <c r="Q168" i="10" s="1"/>
  <c r="L167" i="10"/>
  <c r="Q167" i="10" s="1"/>
  <c r="L166" i="10"/>
  <c r="Q166" i="10" s="1"/>
  <c r="L165" i="10"/>
  <c r="Q165" i="10" s="1"/>
  <c r="L164" i="10"/>
  <c r="Q164" i="10" s="1"/>
  <c r="L163" i="10"/>
  <c r="Q163" i="10" s="1"/>
  <c r="L162" i="10"/>
  <c r="Q162" i="10" s="1"/>
  <c r="L161" i="10"/>
  <c r="Q161" i="10" s="1"/>
  <c r="L160" i="10"/>
  <c r="Q160" i="10" s="1"/>
  <c r="L159" i="10"/>
  <c r="Q159" i="10" s="1"/>
  <c r="L158" i="10"/>
  <c r="Q158" i="10" s="1"/>
  <c r="L157" i="10"/>
  <c r="Q157" i="10" s="1"/>
  <c r="L156" i="10"/>
  <c r="Q156" i="10" s="1"/>
  <c r="L155" i="10"/>
  <c r="Q155" i="10" s="1"/>
  <c r="L154" i="10"/>
  <c r="Q154" i="10" s="1"/>
  <c r="L153" i="10"/>
  <c r="Q153" i="10" s="1"/>
  <c r="L152" i="10"/>
  <c r="Q152" i="10" s="1"/>
  <c r="L151" i="10"/>
  <c r="Q151" i="10" s="1"/>
  <c r="L150" i="10"/>
  <c r="Q150" i="10" s="1"/>
  <c r="L149" i="10"/>
  <c r="Q149" i="10" s="1"/>
  <c r="L148" i="10"/>
  <c r="Q148" i="10" s="1"/>
  <c r="L147" i="10"/>
  <c r="Q147" i="10" s="1"/>
  <c r="L146" i="10"/>
  <c r="Q146" i="10" s="1"/>
  <c r="L145" i="10"/>
  <c r="Q145" i="10" s="1"/>
  <c r="L144" i="10"/>
  <c r="Q144" i="10" s="1"/>
  <c r="L143" i="10"/>
  <c r="Q143" i="10" s="1"/>
  <c r="L142" i="10"/>
  <c r="Q142" i="10" s="1"/>
  <c r="L141" i="10"/>
  <c r="Q141" i="10" s="1"/>
  <c r="L140" i="10"/>
  <c r="Q140" i="10" s="1"/>
  <c r="L139" i="10"/>
  <c r="Q139" i="10" s="1"/>
  <c r="L138" i="10"/>
  <c r="Q138" i="10" s="1"/>
  <c r="L137" i="10"/>
  <c r="Q137" i="10" s="1"/>
  <c r="L136" i="10"/>
  <c r="Q136" i="10" s="1"/>
  <c r="L135" i="10"/>
  <c r="Q135" i="10" s="1"/>
  <c r="L134" i="10"/>
  <c r="Q134" i="10" s="1"/>
  <c r="L133" i="10"/>
  <c r="Q133" i="10" s="1"/>
  <c r="L132" i="10"/>
  <c r="Q132" i="10" s="1"/>
  <c r="L131" i="10"/>
  <c r="Q131" i="10" s="1"/>
  <c r="L130" i="10"/>
  <c r="Q130" i="10" s="1"/>
  <c r="L129" i="10"/>
  <c r="Q129" i="10" s="1"/>
  <c r="L128" i="10"/>
  <c r="Q128" i="10" s="1"/>
  <c r="L127" i="10"/>
  <c r="Q127" i="10" s="1"/>
  <c r="L126" i="10"/>
  <c r="Q126" i="10" s="1"/>
  <c r="L125" i="10"/>
  <c r="Q125" i="10" s="1"/>
  <c r="L124" i="10"/>
  <c r="Q124" i="10" s="1"/>
  <c r="L123" i="10"/>
  <c r="Q123" i="10" s="1"/>
  <c r="L122" i="10"/>
  <c r="Q122" i="10" s="1"/>
  <c r="L121" i="10"/>
  <c r="Q121" i="10" s="1"/>
  <c r="L120" i="10"/>
  <c r="Q120" i="10" s="1"/>
  <c r="L119" i="10"/>
  <c r="Q119" i="10" s="1"/>
  <c r="L118" i="10"/>
  <c r="Q118" i="10" s="1"/>
  <c r="L117" i="10"/>
  <c r="Q117" i="10" s="1"/>
  <c r="L116" i="10"/>
  <c r="Q116" i="10" s="1"/>
  <c r="L115" i="10"/>
  <c r="Q115" i="10" s="1"/>
  <c r="L114" i="10"/>
  <c r="Q114" i="10" s="1"/>
  <c r="L113" i="10"/>
  <c r="Q113" i="10" s="1"/>
  <c r="L112" i="10"/>
  <c r="Q112" i="10" s="1"/>
  <c r="L111" i="10"/>
  <c r="Q111" i="10" s="1"/>
  <c r="L110" i="10"/>
  <c r="Q110" i="10" s="1"/>
  <c r="L109" i="10"/>
  <c r="Q109" i="10" s="1"/>
  <c r="L108" i="10"/>
  <c r="Q108" i="10" s="1"/>
  <c r="L107" i="10"/>
  <c r="Q107" i="10" s="1"/>
  <c r="L106" i="10"/>
  <c r="Q106" i="10" s="1"/>
  <c r="L105" i="10"/>
  <c r="Q105" i="10" s="1"/>
  <c r="L104" i="10"/>
  <c r="Q104" i="10" s="1"/>
  <c r="L103" i="10"/>
  <c r="Q103" i="10" s="1"/>
  <c r="L102" i="10"/>
  <c r="Q102" i="10" s="1"/>
  <c r="L101" i="10"/>
  <c r="Q101" i="10" s="1"/>
  <c r="L100" i="10"/>
  <c r="Q100" i="10" s="1"/>
  <c r="L99" i="10"/>
  <c r="Q99" i="10" s="1"/>
  <c r="L98" i="10"/>
  <c r="Q98" i="10" s="1"/>
  <c r="L97" i="10"/>
  <c r="Q97" i="10" s="1"/>
  <c r="L96" i="10"/>
  <c r="Q96" i="10" s="1"/>
  <c r="L95" i="10"/>
  <c r="Q95" i="10" s="1"/>
  <c r="L94" i="10"/>
  <c r="Q94" i="10" s="1"/>
  <c r="L93" i="10"/>
  <c r="Q93" i="10" s="1"/>
  <c r="L92" i="10"/>
  <c r="Q92" i="10" s="1"/>
  <c r="L91" i="10"/>
  <c r="Q91" i="10" s="1"/>
  <c r="L90" i="10"/>
  <c r="Q90" i="10" s="1"/>
  <c r="L89" i="10"/>
  <c r="Q89" i="10" s="1"/>
  <c r="L88" i="10"/>
  <c r="Q88" i="10" s="1"/>
  <c r="L87" i="10"/>
  <c r="Q87" i="10" s="1"/>
  <c r="L86" i="10"/>
  <c r="Q86" i="10" s="1"/>
  <c r="L85" i="10"/>
  <c r="Q85" i="10" s="1"/>
  <c r="L84" i="10"/>
  <c r="Q84" i="10" s="1"/>
  <c r="L83" i="10"/>
  <c r="Q83" i="10" s="1"/>
  <c r="L82" i="10"/>
  <c r="Q82" i="10" s="1"/>
  <c r="L81" i="10"/>
  <c r="Q81" i="10" s="1"/>
  <c r="L80" i="10"/>
  <c r="Q80" i="10" s="1"/>
  <c r="L79" i="10"/>
  <c r="Q79" i="10" s="1"/>
  <c r="L78" i="10"/>
  <c r="Q78" i="10" s="1"/>
  <c r="L77" i="10"/>
  <c r="Q77" i="10" s="1"/>
  <c r="L76" i="10"/>
  <c r="Q76" i="10" s="1"/>
  <c r="L75" i="10"/>
  <c r="Q75" i="10" s="1"/>
  <c r="L74" i="10"/>
  <c r="Q74" i="10" s="1"/>
  <c r="L73" i="10"/>
  <c r="Q73" i="10" s="1"/>
  <c r="L72" i="10"/>
  <c r="Q72" i="10" s="1"/>
  <c r="L71" i="10"/>
  <c r="Q71" i="10" s="1"/>
  <c r="L70" i="10"/>
  <c r="Q70" i="10" s="1"/>
  <c r="L69" i="10"/>
  <c r="Q69" i="10" s="1"/>
  <c r="L68" i="10"/>
  <c r="Q68" i="10" s="1"/>
  <c r="L67" i="10"/>
  <c r="Q67" i="10" s="1"/>
  <c r="L66" i="10"/>
  <c r="Q66" i="10" s="1"/>
  <c r="L65" i="10"/>
  <c r="Q65" i="10" s="1"/>
  <c r="L64" i="10"/>
  <c r="Q64" i="10" s="1"/>
  <c r="L63" i="10"/>
  <c r="Q63" i="10" s="1"/>
  <c r="L62" i="10"/>
  <c r="Q62" i="10" s="1"/>
  <c r="L61" i="10"/>
  <c r="Q61" i="10" s="1"/>
  <c r="L60" i="10"/>
  <c r="Q60" i="10" s="1"/>
  <c r="L59" i="10"/>
  <c r="Q59" i="10" s="1"/>
  <c r="L58" i="10"/>
  <c r="Q58" i="10" s="1"/>
  <c r="L57" i="10"/>
  <c r="Q57" i="10" s="1"/>
  <c r="L56" i="10"/>
  <c r="Q56" i="10" s="1"/>
  <c r="L55" i="10"/>
  <c r="Q55" i="10" s="1"/>
  <c r="L54" i="10"/>
  <c r="Q54" i="10" s="1"/>
  <c r="Q53" i="10"/>
  <c r="L53" i="10"/>
  <c r="L52" i="10"/>
  <c r="Q52" i="10" s="1"/>
  <c r="L51" i="10"/>
  <c r="Q51" i="10" s="1"/>
  <c r="L50" i="10"/>
  <c r="Q50" i="10" s="1"/>
  <c r="L49" i="10"/>
  <c r="Q49" i="10" s="1"/>
  <c r="L48" i="10"/>
  <c r="Q48" i="10" s="1"/>
  <c r="L47" i="10"/>
  <c r="Q47" i="10" s="1"/>
  <c r="L46" i="10"/>
  <c r="Q46" i="10" s="1"/>
  <c r="L45" i="10"/>
  <c r="Q45" i="10" s="1"/>
  <c r="Q44" i="10"/>
  <c r="L44" i="10"/>
  <c r="L43" i="10"/>
  <c r="Q43" i="10" s="1"/>
  <c r="L42" i="10"/>
  <c r="Q42" i="10" s="1"/>
  <c r="L41" i="10"/>
  <c r="Q41" i="10" s="1"/>
  <c r="L40" i="10"/>
  <c r="Q40" i="10" s="1"/>
  <c r="L39" i="10"/>
  <c r="Q39" i="10" s="1"/>
  <c r="L38" i="10"/>
  <c r="Q38" i="10" s="1"/>
  <c r="Q37" i="10"/>
  <c r="L37" i="10"/>
  <c r="L36" i="10"/>
  <c r="Q36" i="10" s="1"/>
  <c r="L35" i="10"/>
  <c r="Q35" i="10" s="1"/>
  <c r="L34" i="10"/>
  <c r="Q34" i="10" s="1"/>
  <c r="L33" i="10"/>
  <c r="Q33" i="10" s="1"/>
  <c r="L32" i="10"/>
  <c r="Q32" i="10" s="1"/>
  <c r="L31" i="10"/>
  <c r="Q31" i="10" s="1"/>
  <c r="L30" i="10"/>
  <c r="Q30" i="10" s="1"/>
  <c r="L29" i="10"/>
  <c r="Q29" i="10" s="1"/>
  <c r="L28" i="10"/>
  <c r="Q28" i="10" s="1"/>
  <c r="L27" i="10"/>
  <c r="Q27" i="10" s="1"/>
  <c r="L26" i="10"/>
  <c r="Q26" i="10" s="1"/>
  <c r="L25" i="10"/>
  <c r="Q25" i="10" s="1"/>
  <c r="L24" i="10"/>
  <c r="Q24" i="10" s="1"/>
  <c r="L23" i="10"/>
  <c r="Q23" i="10" s="1"/>
  <c r="L22" i="10"/>
  <c r="Q22" i="10" s="1"/>
  <c r="Q21" i="10"/>
  <c r="L21" i="10"/>
  <c r="L20" i="10"/>
  <c r="Q20" i="10" s="1"/>
  <c r="Q19" i="10"/>
  <c r="L19" i="10"/>
  <c r="L18" i="10"/>
  <c r="Q18" i="10" s="1"/>
  <c r="L17" i="10"/>
  <c r="Q17" i="10" s="1"/>
  <c r="L16" i="10"/>
  <c r="Q16" i="10" s="1"/>
  <c r="L15" i="10"/>
  <c r="Q15" i="10" s="1"/>
  <c r="L14" i="10"/>
  <c r="Q14" i="10" s="1"/>
  <c r="L13" i="10"/>
  <c r="Q13" i="10" s="1"/>
  <c r="Q12" i="10"/>
  <c r="L12" i="10"/>
  <c r="L11" i="10"/>
  <c r="Q11" i="10" s="1"/>
  <c r="L10" i="10"/>
  <c r="Q10" i="10" s="1"/>
  <c r="L9" i="10"/>
  <c r="Q9" i="10" s="1"/>
  <c r="L8" i="10"/>
  <c r="Q8" i="10" s="1"/>
  <c r="L7" i="10"/>
  <c r="Q7" i="10" s="1"/>
  <c r="L6" i="10"/>
  <c r="Q6" i="10" s="1"/>
  <c r="L494" i="9" l="1"/>
  <c r="Q494" i="9" s="1"/>
  <c r="L493" i="9"/>
  <c r="Q493" i="9" s="1"/>
  <c r="L492" i="9"/>
  <c r="Q492" i="9" s="1"/>
  <c r="L491" i="9"/>
  <c r="Q491" i="9" s="1"/>
  <c r="L490" i="9"/>
  <c r="Q490" i="9" s="1"/>
  <c r="L489" i="9"/>
  <c r="Q489" i="9" s="1"/>
  <c r="L488" i="9"/>
  <c r="Q488" i="9" s="1"/>
  <c r="E488" i="9"/>
  <c r="L487" i="9"/>
  <c r="Q487" i="9" s="1"/>
  <c r="L486" i="9"/>
  <c r="Q486" i="9" s="1"/>
  <c r="E486" i="9"/>
  <c r="L485" i="9"/>
  <c r="Q485" i="9" s="1"/>
  <c r="L484" i="9"/>
  <c r="Q484" i="9" s="1"/>
  <c r="L483" i="9"/>
  <c r="Q483" i="9" s="1"/>
  <c r="L482" i="9"/>
  <c r="Q482" i="9" s="1"/>
  <c r="L481" i="9"/>
  <c r="Q481" i="9" s="1"/>
  <c r="L480" i="9"/>
  <c r="Q480" i="9" s="1"/>
  <c r="L479" i="9"/>
  <c r="Q479" i="9" s="1"/>
  <c r="L478" i="9"/>
  <c r="Q478" i="9" s="1"/>
  <c r="L477" i="9"/>
  <c r="Q477" i="9" s="1"/>
  <c r="L476" i="9"/>
  <c r="Q476" i="9" s="1"/>
  <c r="L475" i="9"/>
  <c r="Q475" i="9" s="1"/>
  <c r="L474" i="9"/>
  <c r="Q474" i="9" s="1"/>
  <c r="L473" i="9"/>
  <c r="Q473" i="9" s="1"/>
  <c r="L472" i="9"/>
  <c r="Q472" i="9" s="1"/>
  <c r="L471" i="9"/>
  <c r="Q471" i="9" s="1"/>
  <c r="L470" i="9"/>
  <c r="Q470" i="9" s="1"/>
  <c r="L469" i="9"/>
  <c r="Q469" i="9" s="1"/>
  <c r="L468" i="9"/>
  <c r="Q468" i="9" s="1"/>
  <c r="L467" i="9"/>
  <c r="Q467" i="9" s="1"/>
  <c r="L466" i="9"/>
  <c r="Q466" i="9" s="1"/>
  <c r="L465" i="9"/>
  <c r="Q465" i="9" s="1"/>
  <c r="L464" i="9"/>
  <c r="Q464" i="9" s="1"/>
  <c r="L463" i="9"/>
  <c r="Q463" i="9" s="1"/>
  <c r="L462" i="9"/>
  <c r="Q462" i="9" s="1"/>
  <c r="L461" i="9"/>
  <c r="Q461" i="9" s="1"/>
  <c r="L460" i="9"/>
  <c r="Q460" i="9" s="1"/>
  <c r="L459" i="9"/>
  <c r="Q459" i="9" s="1"/>
  <c r="L458" i="9"/>
  <c r="Q458" i="9" s="1"/>
  <c r="L457" i="9"/>
  <c r="Q457" i="9" s="1"/>
  <c r="L456" i="9"/>
  <c r="Q456" i="9" s="1"/>
  <c r="L455" i="9"/>
  <c r="Q455" i="9" s="1"/>
  <c r="L454" i="9"/>
  <c r="Q454" i="9" s="1"/>
  <c r="L453" i="9"/>
  <c r="Q453" i="9" s="1"/>
  <c r="L452" i="9"/>
  <c r="Q452" i="9" s="1"/>
  <c r="L451" i="9"/>
  <c r="Q451" i="9" s="1"/>
  <c r="L450" i="9"/>
  <c r="Q450" i="9" s="1"/>
  <c r="L449" i="9"/>
  <c r="Q449" i="9" s="1"/>
  <c r="L448" i="9"/>
  <c r="Q448" i="9" s="1"/>
  <c r="E448" i="9"/>
  <c r="L447" i="9"/>
  <c r="Q447" i="9" s="1"/>
  <c r="L446" i="9"/>
  <c r="Q446" i="9" s="1"/>
  <c r="L445" i="9"/>
  <c r="Q445" i="9" s="1"/>
  <c r="L444" i="9"/>
  <c r="Q444" i="9" s="1"/>
  <c r="L443" i="9"/>
  <c r="Q443" i="9" s="1"/>
  <c r="L442" i="9"/>
  <c r="Q442" i="9" s="1"/>
  <c r="L441" i="9"/>
  <c r="Q441" i="9" s="1"/>
  <c r="L440" i="9"/>
  <c r="Q440" i="9" s="1"/>
  <c r="L439" i="9"/>
  <c r="Q439" i="9" s="1"/>
  <c r="L438" i="9"/>
  <c r="Q438" i="9" s="1"/>
  <c r="L437" i="9"/>
  <c r="Q437" i="9" s="1"/>
  <c r="L436" i="9"/>
  <c r="Q436" i="9" s="1"/>
  <c r="L435" i="9"/>
  <c r="Q435" i="9" s="1"/>
  <c r="L434" i="9"/>
  <c r="Q434" i="9" s="1"/>
  <c r="L433" i="9"/>
  <c r="Q433" i="9" s="1"/>
  <c r="L432" i="9"/>
  <c r="Q432" i="9" s="1"/>
  <c r="L431" i="9"/>
  <c r="Q431" i="9" s="1"/>
  <c r="L430" i="9"/>
  <c r="Q430" i="9" s="1"/>
  <c r="L429" i="9"/>
  <c r="Q429" i="9" s="1"/>
  <c r="L428" i="9"/>
  <c r="Q428" i="9" s="1"/>
  <c r="L427" i="9"/>
  <c r="Q427" i="9" s="1"/>
  <c r="L426" i="9"/>
  <c r="Q426" i="9" s="1"/>
  <c r="L425" i="9"/>
  <c r="Q425" i="9" s="1"/>
  <c r="L424" i="9"/>
  <c r="Q424" i="9" s="1"/>
  <c r="L423" i="9"/>
  <c r="Q423" i="9" s="1"/>
  <c r="L422" i="9"/>
  <c r="Q422" i="9" s="1"/>
  <c r="L421" i="9"/>
  <c r="Q421" i="9" s="1"/>
  <c r="L420" i="9"/>
  <c r="Q420" i="9" s="1"/>
  <c r="L419" i="9"/>
  <c r="Q419" i="9" s="1"/>
  <c r="L418" i="9"/>
  <c r="Q418" i="9" s="1"/>
  <c r="L417" i="9"/>
  <c r="Q417" i="9" s="1"/>
  <c r="L416" i="9"/>
  <c r="Q416" i="9" s="1"/>
  <c r="L415" i="9"/>
  <c r="Q415" i="9" s="1"/>
  <c r="L414" i="9"/>
  <c r="Q414" i="9" s="1"/>
  <c r="L413" i="9"/>
  <c r="Q413" i="9" s="1"/>
  <c r="L412" i="9"/>
  <c r="Q412" i="9" s="1"/>
  <c r="L411" i="9"/>
  <c r="Q411" i="9" s="1"/>
  <c r="L410" i="9"/>
  <c r="Q410" i="9" s="1"/>
  <c r="L409" i="9"/>
  <c r="Q409" i="9" s="1"/>
  <c r="L408" i="9"/>
  <c r="Q408" i="9" s="1"/>
  <c r="L407" i="9"/>
  <c r="Q407" i="9" s="1"/>
  <c r="L406" i="9"/>
  <c r="Q406" i="9" s="1"/>
  <c r="L405" i="9"/>
  <c r="Q405" i="9" s="1"/>
  <c r="L404" i="9"/>
  <c r="Q404" i="9" s="1"/>
  <c r="L403" i="9"/>
  <c r="Q403" i="9" s="1"/>
  <c r="Q402" i="9"/>
  <c r="L402" i="9"/>
  <c r="L401" i="9"/>
  <c r="Q401" i="9" s="1"/>
  <c r="L400" i="9"/>
  <c r="Q400" i="9" s="1"/>
  <c r="L399" i="9"/>
  <c r="Q399" i="9" s="1"/>
  <c r="L398" i="9"/>
  <c r="Q398" i="9" s="1"/>
  <c r="L397" i="9"/>
  <c r="Q397" i="9" s="1"/>
  <c r="L396" i="9"/>
  <c r="Q396" i="9" s="1"/>
  <c r="L395" i="9"/>
  <c r="Q395" i="9" s="1"/>
  <c r="L394" i="9"/>
  <c r="Q394" i="9" s="1"/>
  <c r="L393" i="9"/>
  <c r="Q393" i="9" s="1"/>
  <c r="L392" i="9"/>
  <c r="Q392" i="9" s="1"/>
  <c r="L391" i="9"/>
  <c r="Q391" i="9" s="1"/>
  <c r="L390" i="9"/>
  <c r="Q390" i="9" s="1"/>
  <c r="L389" i="9"/>
  <c r="Q389" i="9" s="1"/>
  <c r="L388" i="9"/>
  <c r="Q388" i="9" s="1"/>
  <c r="L387" i="9"/>
  <c r="Q387" i="9" s="1"/>
  <c r="L386" i="9"/>
  <c r="Q386" i="9" s="1"/>
  <c r="L385" i="9"/>
  <c r="Q385" i="9" s="1"/>
  <c r="L384" i="9"/>
  <c r="Q384" i="9" s="1"/>
  <c r="L383" i="9"/>
  <c r="Q383" i="9" s="1"/>
  <c r="L382" i="9"/>
  <c r="Q382" i="9" s="1"/>
  <c r="L381" i="9"/>
  <c r="Q381" i="9" s="1"/>
  <c r="L380" i="9"/>
  <c r="Q380" i="9" s="1"/>
  <c r="L379" i="9"/>
  <c r="Q379" i="9" s="1"/>
  <c r="L378" i="9"/>
  <c r="Q378" i="9" s="1"/>
  <c r="L377" i="9"/>
  <c r="Q377" i="9" s="1"/>
  <c r="L376" i="9"/>
  <c r="Q376" i="9" s="1"/>
  <c r="L375" i="9"/>
  <c r="Q375" i="9" s="1"/>
  <c r="L374" i="9"/>
  <c r="Q374" i="9" s="1"/>
  <c r="L373" i="9"/>
  <c r="Q373" i="9" s="1"/>
  <c r="L372" i="9"/>
  <c r="Q372" i="9" s="1"/>
  <c r="L371" i="9"/>
  <c r="Q371" i="9" s="1"/>
  <c r="L370" i="9"/>
  <c r="Q370" i="9" s="1"/>
  <c r="L369" i="9"/>
  <c r="Q369" i="9" s="1"/>
  <c r="L368" i="9"/>
  <c r="Q368" i="9" s="1"/>
  <c r="L367" i="9"/>
  <c r="Q367" i="9" s="1"/>
  <c r="L366" i="9"/>
  <c r="Q366" i="9" s="1"/>
  <c r="L365" i="9"/>
  <c r="Q365" i="9" s="1"/>
  <c r="L364" i="9"/>
  <c r="Q364" i="9" s="1"/>
  <c r="L363" i="9"/>
  <c r="Q363" i="9" s="1"/>
  <c r="L362" i="9"/>
  <c r="Q362" i="9" s="1"/>
  <c r="L361" i="9"/>
  <c r="Q361" i="9" s="1"/>
  <c r="L360" i="9"/>
  <c r="Q360" i="9" s="1"/>
  <c r="L359" i="9"/>
  <c r="Q359" i="9" s="1"/>
  <c r="L358" i="9"/>
  <c r="Q358" i="9" s="1"/>
  <c r="L357" i="9"/>
  <c r="Q357" i="9" s="1"/>
  <c r="L356" i="9"/>
  <c r="Q356" i="9" s="1"/>
  <c r="L355" i="9"/>
  <c r="Q355" i="9" s="1"/>
  <c r="L354" i="9"/>
  <c r="Q354" i="9" s="1"/>
  <c r="Q353" i="9"/>
  <c r="Q352" i="9"/>
  <c r="Q351" i="9"/>
  <c r="Q350" i="9"/>
  <c r="Q349" i="9"/>
  <c r="Q348" i="9"/>
  <c r="Q347" i="9"/>
  <c r="Q346" i="9"/>
  <c r="Q345" i="9"/>
  <c r="Q344" i="9"/>
  <c r="Q343" i="9"/>
  <c r="Q342" i="9"/>
  <c r="Q341" i="9"/>
  <c r="Q340" i="9"/>
  <c r="Q339" i="9"/>
  <c r="Q338" i="9"/>
  <c r="Q337" i="9"/>
  <c r="Q336" i="9"/>
  <c r="Q335" i="9"/>
  <c r="Q334" i="9"/>
  <c r="Q333" i="9"/>
  <c r="Q332" i="9"/>
  <c r="Q331" i="9"/>
  <c r="Q330" i="9"/>
  <c r="Q329" i="9"/>
  <c r="Q328" i="9"/>
  <c r="Q327" i="9"/>
  <c r="Q326" i="9"/>
  <c r="Q325" i="9"/>
  <c r="Q324" i="9"/>
  <c r="L323" i="9"/>
  <c r="Q323" i="9" s="1"/>
  <c r="L322" i="9"/>
  <c r="Q322" i="9" s="1"/>
  <c r="L321" i="9"/>
  <c r="Q321" i="9" s="1"/>
  <c r="L320" i="9"/>
  <c r="Q320" i="9" s="1"/>
  <c r="L319" i="9"/>
  <c r="Q319" i="9" s="1"/>
  <c r="L318" i="9"/>
  <c r="Q318" i="9" s="1"/>
  <c r="L317" i="9"/>
  <c r="Q317" i="9" s="1"/>
  <c r="L316" i="9"/>
  <c r="Q316" i="9" s="1"/>
  <c r="L315" i="9"/>
  <c r="Q315" i="9" s="1"/>
  <c r="L314" i="9"/>
  <c r="Q314" i="9" s="1"/>
  <c r="L313" i="9"/>
  <c r="Q313" i="9" s="1"/>
  <c r="L312" i="9"/>
  <c r="Q312" i="9" s="1"/>
  <c r="L311" i="9"/>
  <c r="Q311" i="9" s="1"/>
  <c r="L310" i="9"/>
  <c r="Q310" i="9" s="1"/>
  <c r="L309" i="9"/>
  <c r="Q309" i="9" s="1"/>
  <c r="L308" i="9"/>
  <c r="Q308" i="9" s="1"/>
  <c r="L307" i="9"/>
  <c r="Q307" i="9" s="1"/>
  <c r="L306" i="9"/>
  <c r="Q306" i="9" s="1"/>
  <c r="L305" i="9"/>
  <c r="Q305" i="9" s="1"/>
  <c r="L304" i="9"/>
  <c r="Q304" i="9" s="1"/>
  <c r="L303" i="9"/>
  <c r="Q303" i="9" s="1"/>
  <c r="L302" i="9"/>
  <c r="Q302" i="9" s="1"/>
  <c r="L301" i="9"/>
  <c r="Q301" i="9" s="1"/>
  <c r="L300" i="9"/>
  <c r="Q300" i="9" s="1"/>
  <c r="L299" i="9"/>
  <c r="Q299" i="9" s="1"/>
  <c r="L298" i="9"/>
  <c r="Q298" i="9" s="1"/>
  <c r="L297" i="9"/>
  <c r="Q297" i="9" s="1"/>
  <c r="L296" i="9"/>
  <c r="Q296" i="9" s="1"/>
  <c r="L295" i="9"/>
  <c r="Q295" i="9" s="1"/>
  <c r="L294" i="9"/>
  <c r="Q294" i="9" s="1"/>
  <c r="L293" i="9"/>
  <c r="Q293" i="9" s="1"/>
  <c r="L292" i="9"/>
  <c r="Q292" i="9" s="1"/>
  <c r="L291" i="9"/>
  <c r="Q291" i="9" s="1"/>
  <c r="L290" i="9"/>
  <c r="Q290" i="9" s="1"/>
  <c r="L289" i="9"/>
  <c r="Q289" i="9" s="1"/>
  <c r="L288" i="9"/>
  <c r="Q288" i="9" s="1"/>
  <c r="L287" i="9"/>
  <c r="Q287" i="9" s="1"/>
  <c r="L286" i="9"/>
  <c r="Q286" i="9" s="1"/>
  <c r="L285" i="9"/>
  <c r="Q285" i="9" s="1"/>
  <c r="L284" i="9"/>
  <c r="Q284" i="9" s="1"/>
  <c r="L283" i="9"/>
  <c r="Q283" i="9" s="1"/>
  <c r="L282" i="9"/>
  <c r="Q282" i="9" s="1"/>
  <c r="L281" i="9"/>
  <c r="Q281" i="9" s="1"/>
  <c r="L280" i="9"/>
  <c r="Q280" i="9" s="1"/>
  <c r="L279" i="9"/>
  <c r="Q279" i="9" s="1"/>
  <c r="L278" i="9"/>
  <c r="Q278" i="9" s="1"/>
  <c r="L277" i="9"/>
  <c r="Q277" i="9" s="1"/>
  <c r="L276" i="9"/>
  <c r="Q276" i="9" s="1"/>
  <c r="L275" i="9"/>
  <c r="Q275" i="9" s="1"/>
  <c r="L274" i="9"/>
  <c r="Q274" i="9" s="1"/>
  <c r="L273" i="9"/>
  <c r="Q273" i="9" s="1"/>
  <c r="L272" i="9"/>
  <c r="Q272" i="9" s="1"/>
  <c r="L271" i="9"/>
  <c r="Q271" i="9" s="1"/>
  <c r="L270" i="9"/>
  <c r="Q270" i="9" s="1"/>
  <c r="L269" i="9"/>
  <c r="Q269" i="9" s="1"/>
  <c r="L268" i="9"/>
  <c r="Q268" i="9" s="1"/>
  <c r="L267" i="9"/>
  <c r="Q267" i="9" s="1"/>
  <c r="L266" i="9"/>
  <c r="Q266" i="9" s="1"/>
  <c r="L265" i="9"/>
  <c r="Q265" i="9" s="1"/>
  <c r="L264" i="9"/>
  <c r="Q264" i="9" s="1"/>
  <c r="L263" i="9"/>
  <c r="Q263" i="9" s="1"/>
  <c r="L262" i="9"/>
  <c r="Q262" i="9" s="1"/>
  <c r="L261" i="9"/>
  <c r="Q261" i="9" s="1"/>
  <c r="L260" i="9"/>
  <c r="Q260" i="9" s="1"/>
  <c r="L259" i="9"/>
  <c r="Q259" i="9" s="1"/>
  <c r="L258" i="9"/>
  <c r="Q258" i="9" s="1"/>
  <c r="L257" i="9"/>
  <c r="Q257" i="9" s="1"/>
  <c r="L256" i="9"/>
  <c r="Q256" i="9" s="1"/>
  <c r="L255" i="9"/>
  <c r="Q255" i="9" s="1"/>
  <c r="L254" i="9"/>
  <c r="Q254" i="9" s="1"/>
  <c r="L253" i="9"/>
  <c r="Q253" i="9" s="1"/>
  <c r="L252" i="9"/>
  <c r="Q252" i="9" s="1"/>
  <c r="L251" i="9"/>
  <c r="Q251" i="9" s="1"/>
  <c r="L250" i="9"/>
  <c r="Q250" i="9" s="1"/>
  <c r="L249" i="9"/>
  <c r="Q249" i="9" s="1"/>
  <c r="L248" i="9"/>
  <c r="Q248" i="9" s="1"/>
  <c r="L247" i="9"/>
  <c r="Q247" i="9" s="1"/>
  <c r="L246" i="9"/>
  <c r="Q246" i="9" s="1"/>
  <c r="L245" i="9"/>
  <c r="Q245" i="9" s="1"/>
  <c r="L244" i="9"/>
  <c r="Q244" i="9" s="1"/>
  <c r="L243" i="9"/>
  <c r="Q243" i="9" s="1"/>
  <c r="L242" i="9"/>
  <c r="Q242" i="9" s="1"/>
  <c r="L241" i="9"/>
  <c r="Q241" i="9" s="1"/>
  <c r="L240" i="9"/>
  <c r="Q240" i="9" s="1"/>
  <c r="L239" i="9"/>
  <c r="Q239" i="9" s="1"/>
  <c r="L238" i="9"/>
  <c r="Q238" i="9" s="1"/>
  <c r="L237" i="9"/>
  <c r="Q237" i="9" s="1"/>
  <c r="L236" i="9"/>
  <c r="Q236" i="9" s="1"/>
  <c r="L235" i="9"/>
  <c r="Q235" i="9" s="1"/>
  <c r="L234" i="9"/>
  <c r="Q234" i="9" s="1"/>
  <c r="L233" i="9"/>
  <c r="Q233" i="9" s="1"/>
  <c r="L232" i="9"/>
  <c r="Q232" i="9" s="1"/>
  <c r="L231" i="9"/>
  <c r="Q231" i="9" s="1"/>
  <c r="L230" i="9"/>
  <c r="Q230" i="9" s="1"/>
  <c r="L229" i="9"/>
  <c r="Q229" i="9" s="1"/>
  <c r="L228" i="9"/>
  <c r="Q228" i="9" s="1"/>
  <c r="L227" i="9"/>
  <c r="Q227" i="9" s="1"/>
  <c r="L226" i="9"/>
  <c r="Q226" i="9" s="1"/>
  <c r="L225" i="9"/>
  <c r="Q225" i="9" s="1"/>
  <c r="L224" i="9"/>
  <c r="Q224" i="9" s="1"/>
  <c r="L223" i="9"/>
  <c r="Q223" i="9" s="1"/>
  <c r="L222" i="9"/>
  <c r="Q222" i="9" s="1"/>
  <c r="L221" i="9"/>
  <c r="Q221" i="9" s="1"/>
  <c r="L220" i="9"/>
  <c r="Q220" i="9" s="1"/>
  <c r="L219" i="9"/>
  <c r="Q219" i="9" s="1"/>
  <c r="L218" i="9"/>
  <c r="Q218" i="9" s="1"/>
  <c r="L217" i="9"/>
  <c r="Q217" i="9" s="1"/>
  <c r="L216" i="9"/>
  <c r="Q216" i="9" s="1"/>
  <c r="L215" i="9"/>
  <c r="Q215" i="9" s="1"/>
  <c r="L214" i="9"/>
  <c r="Q214" i="9" s="1"/>
  <c r="L213" i="9"/>
  <c r="Q213" i="9" s="1"/>
  <c r="L212" i="9"/>
  <c r="Q212" i="9" s="1"/>
  <c r="L211" i="9"/>
  <c r="Q211" i="9" s="1"/>
  <c r="L210" i="9"/>
  <c r="Q210" i="9" s="1"/>
  <c r="L209" i="9"/>
  <c r="Q209" i="9" s="1"/>
  <c r="L208" i="9"/>
  <c r="Q208" i="9" s="1"/>
  <c r="L207" i="9"/>
  <c r="Q207" i="9" s="1"/>
  <c r="L206" i="9"/>
  <c r="Q206" i="9" s="1"/>
  <c r="L205" i="9"/>
  <c r="Q205" i="9" s="1"/>
  <c r="L204" i="9"/>
  <c r="Q204" i="9" s="1"/>
  <c r="L203" i="9"/>
  <c r="Q203" i="9" s="1"/>
  <c r="L202" i="9"/>
  <c r="Q202" i="9" s="1"/>
  <c r="L201" i="9"/>
  <c r="Q201" i="9" s="1"/>
  <c r="L200" i="9"/>
  <c r="Q200" i="9" s="1"/>
  <c r="L199" i="9"/>
  <c r="Q199" i="9" s="1"/>
  <c r="L198" i="9"/>
  <c r="Q198" i="9" s="1"/>
  <c r="L197" i="9"/>
  <c r="Q197" i="9" s="1"/>
  <c r="L196" i="9"/>
  <c r="Q196" i="9" s="1"/>
  <c r="L195" i="9"/>
  <c r="Q195" i="9" s="1"/>
  <c r="L194" i="9"/>
  <c r="Q194" i="9" s="1"/>
  <c r="L193" i="9"/>
  <c r="Q193" i="9" s="1"/>
  <c r="L192" i="9"/>
  <c r="Q192" i="9" s="1"/>
  <c r="L191" i="9"/>
  <c r="Q191" i="9" s="1"/>
  <c r="L190" i="9"/>
  <c r="Q190" i="9" s="1"/>
  <c r="L189" i="9"/>
  <c r="Q189" i="9" s="1"/>
  <c r="L188" i="9"/>
  <c r="Q188" i="9" s="1"/>
  <c r="L187" i="9"/>
  <c r="Q187" i="9" s="1"/>
  <c r="L186" i="9"/>
  <c r="Q186" i="9" s="1"/>
  <c r="L185" i="9"/>
  <c r="Q185" i="9" s="1"/>
  <c r="L184" i="9"/>
  <c r="Q184" i="9" s="1"/>
  <c r="L183" i="9"/>
  <c r="Q183" i="9" s="1"/>
  <c r="L182" i="9"/>
  <c r="Q182" i="9" s="1"/>
  <c r="L181" i="9"/>
  <c r="Q181" i="9" s="1"/>
  <c r="L180" i="9"/>
  <c r="Q180" i="9" s="1"/>
  <c r="L179" i="9"/>
  <c r="Q179" i="9" s="1"/>
  <c r="L178" i="9"/>
  <c r="Q178" i="9" s="1"/>
  <c r="L177" i="9"/>
  <c r="Q177" i="9" s="1"/>
  <c r="L176" i="9"/>
  <c r="Q176" i="9" s="1"/>
  <c r="L175" i="9"/>
  <c r="Q175" i="9" s="1"/>
  <c r="L174" i="9"/>
  <c r="Q174" i="9" s="1"/>
  <c r="L173" i="9"/>
  <c r="Q173" i="9" s="1"/>
  <c r="L172" i="9"/>
  <c r="Q172" i="9" s="1"/>
  <c r="L171" i="9"/>
  <c r="Q171" i="9" s="1"/>
  <c r="L170" i="9"/>
  <c r="Q170" i="9" s="1"/>
  <c r="L169" i="9"/>
  <c r="Q169" i="9" s="1"/>
  <c r="L168" i="9"/>
  <c r="Q168" i="9" s="1"/>
  <c r="L167" i="9"/>
  <c r="Q167" i="9" s="1"/>
  <c r="L166" i="9"/>
  <c r="Q166" i="9" s="1"/>
  <c r="L165" i="9"/>
  <c r="Q165" i="9" s="1"/>
  <c r="L164" i="9"/>
  <c r="Q164" i="9" s="1"/>
  <c r="L163" i="9"/>
  <c r="Q163" i="9" s="1"/>
  <c r="L162" i="9"/>
  <c r="Q162" i="9" s="1"/>
  <c r="L161" i="9"/>
  <c r="Q161" i="9" s="1"/>
  <c r="L160" i="9"/>
  <c r="Q160" i="9" s="1"/>
  <c r="L159" i="9"/>
  <c r="Q159" i="9" s="1"/>
  <c r="L158" i="9"/>
  <c r="Q158" i="9" s="1"/>
  <c r="L157" i="9"/>
  <c r="Q157" i="9" s="1"/>
  <c r="L156" i="9"/>
  <c r="Q156" i="9" s="1"/>
  <c r="L155" i="9"/>
  <c r="Q155" i="9" s="1"/>
  <c r="L154" i="9"/>
  <c r="Q154" i="9" s="1"/>
  <c r="L153" i="9"/>
  <c r="Q153" i="9" s="1"/>
  <c r="L152" i="9"/>
  <c r="Q152" i="9" s="1"/>
  <c r="L151" i="9"/>
  <c r="Q151" i="9" s="1"/>
  <c r="L150" i="9"/>
  <c r="Q150" i="9" s="1"/>
  <c r="L149" i="9"/>
  <c r="Q149" i="9" s="1"/>
  <c r="L148" i="9"/>
  <c r="Q148" i="9" s="1"/>
  <c r="L147" i="9"/>
  <c r="Q147" i="9" s="1"/>
  <c r="L146" i="9"/>
  <c r="Q146" i="9" s="1"/>
  <c r="L145" i="9"/>
  <c r="Q145" i="9" s="1"/>
  <c r="L144" i="9"/>
  <c r="Q144" i="9" s="1"/>
  <c r="L143" i="9"/>
  <c r="Q143" i="9" s="1"/>
  <c r="L142" i="9"/>
  <c r="Q142" i="9" s="1"/>
  <c r="L141" i="9"/>
  <c r="Q141" i="9" s="1"/>
  <c r="L140" i="9"/>
  <c r="Q140" i="9" s="1"/>
  <c r="L139" i="9"/>
  <c r="Q139" i="9" s="1"/>
  <c r="L138" i="9"/>
  <c r="Q138" i="9" s="1"/>
  <c r="L137" i="9"/>
  <c r="Q137" i="9" s="1"/>
  <c r="L136" i="9"/>
  <c r="Q136" i="9" s="1"/>
  <c r="L135" i="9"/>
  <c r="Q135" i="9" s="1"/>
  <c r="L134" i="9"/>
  <c r="Q134" i="9" s="1"/>
  <c r="L133" i="9"/>
  <c r="Q133" i="9" s="1"/>
  <c r="L132" i="9"/>
  <c r="Q132" i="9" s="1"/>
  <c r="L131" i="9"/>
  <c r="Q131" i="9" s="1"/>
  <c r="L130" i="9"/>
  <c r="Q130" i="9" s="1"/>
  <c r="L129" i="9"/>
  <c r="Q129" i="9" s="1"/>
  <c r="L128" i="9"/>
  <c r="Q128" i="9" s="1"/>
  <c r="L127" i="9"/>
  <c r="Q127" i="9" s="1"/>
  <c r="L126" i="9"/>
  <c r="Q126" i="9" s="1"/>
  <c r="L125" i="9"/>
  <c r="Q125" i="9" s="1"/>
  <c r="L124" i="9"/>
  <c r="Q124" i="9" s="1"/>
  <c r="L123" i="9"/>
  <c r="Q123" i="9" s="1"/>
  <c r="L122" i="9"/>
  <c r="Q122" i="9" s="1"/>
  <c r="L121" i="9"/>
  <c r="Q121" i="9" s="1"/>
  <c r="L120" i="9"/>
  <c r="Q120" i="9" s="1"/>
  <c r="L119" i="9"/>
  <c r="Q119" i="9" s="1"/>
  <c r="Q118" i="9"/>
  <c r="L118" i="9"/>
  <c r="L117" i="9"/>
  <c r="Q117" i="9" s="1"/>
  <c r="L116" i="9"/>
  <c r="Q116" i="9" s="1"/>
  <c r="L115" i="9"/>
  <c r="Q115" i="9" s="1"/>
  <c r="L114" i="9"/>
  <c r="Q114" i="9" s="1"/>
  <c r="L113" i="9"/>
  <c r="Q113" i="9" s="1"/>
  <c r="L112" i="9"/>
  <c r="Q112" i="9" s="1"/>
  <c r="L111" i="9"/>
  <c r="Q111" i="9" s="1"/>
  <c r="L110" i="9"/>
  <c r="Q110" i="9" s="1"/>
  <c r="L109" i="9"/>
  <c r="Q109" i="9" s="1"/>
  <c r="L108" i="9"/>
  <c r="Q108" i="9" s="1"/>
  <c r="L107" i="9"/>
  <c r="Q107" i="9" s="1"/>
  <c r="L106" i="9"/>
  <c r="Q106" i="9" s="1"/>
  <c r="L105" i="9"/>
  <c r="Q105" i="9" s="1"/>
  <c r="L104" i="9"/>
  <c r="Q104" i="9" s="1"/>
  <c r="L103" i="9"/>
  <c r="Q103" i="9" s="1"/>
  <c r="L102" i="9"/>
  <c r="Q102" i="9" s="1"/>
  <c r="Q101" i="9"/>
  <c r="L101" i="9"/>
  <c r="L100" i="9"/>
  <c r="Q100" i="9" s="1"/>
  <c r="L99" i="9"/>
  <c r="Q99" i="9" s="1"/>
  <c r="L98" i="9"/>
  <c r="Q98" i="9" s="1"/>
  <c r="L97" i="9"/>
  <c r="Q97" i="9" s="1"/>
  <c r="L96" i="9"/>
  <c r="Q96" i="9" s="1"/>
  <c r="L95" i="9"/>
  <c r="Q95" i="9" s="1"/>
  <c r="Q94" i="9"/>
  <c r="L94" i="9"/>
  <c r="L93" i="9"/>
  <c r="Q93" i="9" s="1"/>
  <c r="L92" i="9"/>
  <c r="Q92" i="9" s="1"/>
  <c r="L91" i="9"/>
  <c r="Q91" i="9" s="1"/>
  <c r="L90" i="9"/>
  <c r="Q90" i="9" s="1"/>
  <c r="L89" i="9"/>
  <c r="Q89" i="9" s="1"/>
  <c r="L88" i="9"/>
  <c r="Q88" i="9" s="1"/>
  <c r="L87" i="9"/>
  <c r="Q87" i="9" s="1"/>
  <c r="L86" i="9"/>
  <c r="Q86" i="9" s="1"/>
  <c r="Q85" i="9"/>
  <c r="L85" i="9"/>
  <c r="L84" i="9"/>
  <c r="Q84" i="9" s="1"/>
  <c r="L83" i="9"/>
  <c r="Q83" i="9" s="1"/>
  <c r="L82" i="9"/>
  <c r="Q82" i="9" s="1"/>
  <c r="L81" i="9"/>
  <c r="Q81" i="9" s="1"/>
  <c r="L80" i="9"/>
  <c r="Q80" i="9" s="1"/>
  <c r="L79" i="9"/>
  <c r="Q79" i="9" s="1"/>
  <c r="L78" i="9"/>
  <c r="Q78" i="9" s="1"/>
  <c r="L77" i="9"/>
  <c r="Q77" i="9" s="1"/>
  <c r="L76" i="9"/>
  <c r="Q76" i="9" s="1"/>
  <c r="L75" i="9"/>
  <c r="Q75" i="9" s="1"/>
  <c r="L74" i="9"/>
  <c r="Q74" i="9" s="1"/>
  <c r="L73" i="9"/>
  <c r="Q73" i="9" s="1"/>
  <c r="L72" i="9"/>
  <c r="Q72" i="9" s="1"/>
  <c r="L71" i="9"/>
  <c r="Q71" i="9" s="1"/>
  <c r="L70" i="9"/>
  <c r="Q70" i="9" s="1"/>
  <c r="Q69" i="9"/>
  <c r="L69" i="9"/>
  <c r="L68" i="9"/>
  <c r="Q68" i="9" s="1"/>
  <c r="L67" i="9"/>
  <c r="Q67" i="9" s="1"/>
  <c r="L66" i="9"/>
  <c r="Q66" i="9" s="1"/>
  <c r="L65" i="9"/>
  <c r="Q65" i="9" s="1"/>
  <c r="L64" i="9"/>
  <c r="Q64" i="9" s="1"/>
  <c r="Q63" i="9"/>
  <c r="L63" i="9"/>
  <c r="L62" i="9"/>
  <c r="Q62" i="9" s="1"/>
  <c r="L61" i="9"/>
  <c r="Q61" i="9" s="1"/>
  <c r="L60" i="9"/>
  <c r="Q60" i="9" s="1"/>
  <c r="L59" i="9"/>
  <c r="Q59" i="9" s="1"/>
  <c r="L58" i="9"/>
  <c r="Q58" i="9" s="1"/>
  <c r="L57" i="9"/>
  <c r="Q57" i="9" s="1"/>
  <c r="L56" i="9"/>
  <c r="Q56" i="9" s="1"/>
  <c r="L55" i="9"/>
  <c r="Q55" i="9" s="1"/>
  <c r="L54" i="9"/>
  <c r="Q54" i="9" s="1"/>
  <c r="L53" i="9"/>
  <c r="Q53" i="9" s="1"/>
  <c r="L52" i="9"/>
  <c r="Q52" i="9" s="1"/>
  <c r="L51" i="9"/>
  <c r="Q51" i="9" s="1"/>
  <c r="L50" i="9"/>
  <c r="Q50" i="9" s="1"/>
  <c r="L49" i="9"/>
  <c r="Q49" i="9" s="1"/>
  <c r="L48" i="9"/>
  <c r="Q48" i="9" s="1"/>
  <c r="L47" i="9"/>
  <c r="Q47" i="9" s="1"/>
  <c r="L46" i="9"/>
  <c r="Q46" i="9" s="1"/>
  <c r="L45" i="9"/>
  <c r="Q45" i="9" s="1"/>
  <c r="L44" i="9"/>
  <c r="Q44" i="9" s="1"/>
  <c r="L43" i="9"/>
  <c r="Q43" i="9" s="1"/>
  <c r="L42" i="9"/>
  <c r="Q42" i="9" s="1"/>
  <c r="L41" i="9"/>
  <c r="Q41" i="9" s="1"/>
  <c r="L40" i="9"/>
  <c r="Q40" i="9" s="1"/>
  <c r="L39" i="9"/>
  <c r="Q39" i="9" s="1"/>
  <c r="L38" i="9"/>
  <c r="Q38" i="9" s="1"/>
  <c r="Q37" i="9"/>
  <c r="L37" i="9"/>
  <c r="L36" i="9"/>
  <c r="Q36" i="9" s="1"/>
  <c r="L35" i="9"/>
  <c r="Q35" i="9" s="1"/>
  <c r="L34" i="9"/>
  <c r="Q34" i="9" s="1"/>
  <c r="L33" i="9"/>
  <c r="Q33" i="9" s="1"/>
  <c r="L32" i="9"/>
  <c r="Q32" i="9" s="1"/>
  <c r="L31" i="9"/>
  <c r="Q31" i="9" s="1"/>
  <c r="L30" i="9"/>
  <c r="Q30" i="9" s="1"/>
  <c r="L29" i="9"/>
  <c r="Q29" i="9" s="1"/>
  <c r="L28" i="9"/>
  <c r="Q28" i="9" s="1"/>
  <c r="L27" i="9"/>
  <c r="Q27" i="9" s="1"/>
  <c r="L26" i="9"/>
  <c r="Q26" i="9" s="1"/>
  <c r="L25" i="9"/>
  <c r="Q25" i="9" s="1"/>
  <c r="L24" i="9"/>
  <c r="Q24" i="9" s="1"/>
  <c r="L23" i="9"/>
  <c r="Q23" i="9" s="1"/>
  <c r="L22" i="9"/>
  <c r="Q22" i="9" s="1"/>
  <c r="Q21" i="9"/>
  <c r="L21" i="9"/>
  <c r="L20" i="9"/>
  <c r="Q20" i="9" s="1"/>
  <c r="L19" i="9"/>
  <c r="Q19" i="9" s="1"/>
  <c r="L18" i="9"/>
  <c r="Q18" i="9" s="1"/>
  <c r="L17" i="9"/>
  <c r="Q17" i="9" s="1"/>
  <c r="L16" i="9"/>
  <c r="Q16" i="9" s="1"/>
  <c r="L15" i="9"/>
  <c r="Q15" i="9" s="1"/>
  <c r="L14" i="9"/>
  <c r="Q14" i="9" s="1"/>
  <c r="L13" i="9"/>
  <c r="Q13" i="9" s="1"/>
  <c r="L12" i="9"/>
  <c r="Q12" i="9" s="1"/>
  <c r="L11" i="9"/>
  <c r="Q11" i="9" s="1"/>
  <c r="L10" i="9"/>
  <c r="Q10" i="9" s="1"/>
  <c r="L9" i="9"/>
  <c r="Q9" i="9" s="1"/>
  <c r="L8" i="9"/>
  <c r="Q8" i="9" s="1"/>
  <c r="L7" i="9"/>
  <c r="Q7" i="9" s="1"/>
  <c r="L6" i="9"/>
  <c r="Q6" i="9" s="1"/>
  <c r="L495" i="8" l="1"/>
  <c r="Q495" i="8" s="1"/>
  <c r="L494" i="8"/>
  <c r="Q494" i="8" s="1"/>
  <c r="L493" i="8"/>
  <c r="Q493" i="8" s="1"/>
  <c r="L492" i="8"/>
  <c r="Q492" i="8" s="1"/>
  <c r="L491" i="8"/>
  <c r="Q491" i="8" s="1"/>
  <c r="L490" i="8"/>
  <c r="Q490" i="8" s="1"/>
  <c r="L489" i="8"/>
  <c r="Q489" i="8" s="1"/>
  <c r="L488" i="8"/>
  <c r="Q488" i="8" s="1"/>
  <c r="L487" i="8"/>
  <c r="Q487" i="8" s="1"/>
  <c r="L486" i="8"/>
  <c r="Q486" i="8" s="1"/>
  <c r="L485" i="8"/>
  <c r="Q485" i="8" s="1"/>
  <c r="L484" i="8"/>
  <c r="Q484" i="8" s="1"/>
  <c r="L483" i="8"/>
  <c r="Q483" i="8" s="1"/>
  <c r="L482" i="8"/>
  <c r="Q482" i="8" s="1"/>
  <c r="L481" i="8"/>
  <c r="Q481" i="8" s="1"/>
  <c r="L480" i="8"/>
  <c r="Q480" i="8" s="1"/>
  <c r="L479" i="8"/>
  <c r="Q479" i="8" s="1"/>
  <c r="L478" i="8"/>
  <c r="Q478" i="8" s="1"/>
  <c r="L477" i="8"/>
  <c r="Q477" i="8" s="1"/>
  <c r="L476" i="8"/>
  <c r="Q476" i="8" s="1"/>
  <c r="L475" i="8"/>
  <c r="Q475" i="8" s="1"/>
  <c r="L474" i="8"/>
  <c r="Q474" i="8" s="1"/>
  <c r="L473" i="8"/>
  <c r="Q473" i="8" s="1"/>
  <c r="L472" i="8"/>
  <c r="Q472" i="8" s="1"/>
  <c r="L471" i="8"/>
  <c r="Q471" i="8" s="1"/>
  <c r="L470" i="8"/>
  <c r="Q470" i="8" s="1"/>
  <c r="L469" i="8"/>
  <c r="Q469" i="8" s="1"/>
  <c r="L468" i="8"/>
  <c r="Q468" i="8" s="1"/>
  <c r="L467" i="8"/>
  <c r="Q467" i="8" s="1"/>
  <c r="L466" i="8"/>
  <c r="Q466" i="8" s="1"/>
  <c r="L465" i="8"/>
  <c r="Q465" i="8" s="1"/>
  <c r="L464" i="8"/>
  <c r="Q464" i="8" s="1"/>
  <c r="L463" i="8"/>
  <c r="Q463" i="8" s="1"/>
  <c r="L462" i="8"/>
  <c r="Q462" i="8" s="1"/>
  <c r="L461" i="8"/>
  <c r="Q461" i="8" s="1"/>
  <c r="L460" i="8"/>
  <c r="Q460" i="8" s="1"/>
  <c r="L459" i="8"/>
  <c r="Q459" i="8" s="1"/>
  <c r="L458" i="8"/>
  <c r="Q458" i="8" s="1"/>
  <c r="L457" i="8"/>
  <c r="Q457" i="8" s="1"/>
  <c r="L456" i="8"/>
  <c r="Q456" i="8" s="1"/>
  <c r="L455" i="8"/>
  <c r="Q455" i="8" s="1"/>
  <c r="L454" i="8"/>
  <c r="Q454" i="8" s="1"/>
  <c r="L453" i="8"/>
  <c r="Q453" i="8" s="1"/>
  <c r="L452" i="8"/>
  <c r="Q452" i="8" s="1"/>
  <c r="L451" i="8"/>
  <c r="Q451" i="8" s="1"/>
  <c r="E451" i="8"/>
  <c r="L450" i="8"/>
  <c r="Q450" i="8" s="1"/>
  <c r="L449" i="8"/>
  <c r="Q449" i="8" s="1"/>
  <c r="L448" i="8"/>
  <c r="Q448" i="8" s="1"/>
  <c r="L447" i="8"/>
  <c r="Q447" i="8" s="1"/>
  <c r="L446" i="8"/>
  <c r="Q446" i="8" s="1"/>
  <c r="L445" i="8"/>
  <c r="Q445" i="8" s="1"/>
  <c r="L444" i="8"/>
  <c r="Q444" i="8" s="1"/>
  <c r="L443" i="8"/>
  <c r="Q443" i="8" s="1"/>
  <c r="L442" i="8"/>
  <c r="Q442" i="8" s="1"/>
  <c r="L441" i="8"/>
  <c r="Q441" i="8" s="1"/>
  <c r="L440" i="8"/>
  <c r="Q440" i="8" s="1"/>
  <c r="L439" i="8"/>
  <c r="Q439" i="8" s="1"/>
  <c r="L438" i="8"/>
  <c r="Q438" i="8" s="1"/>
  <c r="L437" i="8"/>
  <c r="Q437" i="8" s="1"/>
  <c r="L436" i="8"/>
  <c r="Q436" i="8" s="1"/>
  <c r="L435" i="8"/>
  <c r="Q435" i="8" s="1"/>
  <c r="L434" i="8"/>
  <c r="Q434" i="8" s="1"/>
  <c r="L433" i="8"/>
  <c r="Q433" i="8" s="1"/>
  <c r="L432" i="8"/>
  <c r="Q432" i="8" s="1"/>
  <c r="L431" i="8"/>
  <c r="Q431" i="8" s="1"/>
  <c r="L430" i="8"/>
  <c r="Q430" i="8" s="1"/>
  <c r="L429" i="8"/>
  <c r="Q429" i="8" s="1"/>
  <c r="L428" i="8"/>
  <c r="Q428" i="8" s="1"/>
  <c r="L427" i="8"/>
  <c r="Q427" i="8" s="1"/>
  <c r="L426" i="8"/>
  <c r="Q426" i="8" s="1"/>
  <c r="L425" i="8"/>
  <c r="Q425" i="8" s="1"/>
  <c r="L424" i="8"/>
  <c r="Q424" i="8" s="1"/>
  <c r="L423" i="8"/>
  <c r="Q423" i="8" s="1"/>
  <c r="L422" i="8"/>
  <c r="Q422" i="8" s="1"/>
  <c r="L421" i="8"/>
  <c r="Q421" i="8" s="1"/>
  <c r="L420" i="8"/>
  <c r="Q420" i="8" s="1"/>
  <c r="L419" i="8"/>
  <c r="Q419" i="8" s="1"/>
  <c r="L418" i="8"/>
  <c r="Q418" i="8" s="1"/>
  <c r="L417" i="8"/>
  <c r="Q417" i="8" s="1"/>
  <c r="L416" i="8"/>
  <c r="Q416" i="8" s="1"/>
  <c r="L415" i="8"/>
  <c r="Q415" i="8" s="1"/>
  <c r="L414" i="8"/>
  <c r="Q414" i="8" s="1"/>
  <c r="L413" i="8"/>
  <c r="Q413" i="8" s="1"/>
  <c r="L412" i="8"/>
  <c r="Q412" i="8" s="1"/>
  <c r="L411" i="8"/>
  <c r="Q411" i="8" s="1"/>
  <c r="L410" i="8"/>
  <c r="Q410" i="8" s="1"/>
  <c r="L409" i="8"/>
  <c r="Q409" i="8" s="1"/>
  <c r="L408" i="8"/>
  <c r="Q408" i="8" s="1"/>
  <c r="L407" i="8"/>
  <c r="Q407" i="8" s="1"/>
  <c r="L406" i="8"/>
  <c r="Q406" i="8" s="1"/>
  <c r="L405" i="8"/>
  <c r="Q405" i="8" s="1"/>
  <c r="L404" i="8"/>
  <c r="Q404" i="8" s="1"/>
  <c r="L403" i="8"/>
  <c r="Q403" i="8" s="1"/>
  <c r="L402" i="8"/>
  <c r="Q402" i="8" s="1"/>
  <c r="L401" i="8"/>
  <c r="Q401" i="8" s="1"/>
  <c r="L400" i="8"/>
  <c r="Q400" i="8" s="1"/>
  <c r="L399" i="8"/>
  <c r="Q399" i="8" s="1"/>
  <c r="L398" i="8"/>
  <c r="Q398" i="8" s="1"/>
  <c r="L397" i="8"/>
  <c r="Q397" i="8" s="1"/>
  <c r="L396" i="8"/>
  <c r="Q396" i="8" s="1"/>
  <c r="L395" i="8"/>
  <c r="Q395" i="8" s="1"/>
  <c r="L394" i="8"/>
  <c r="Q394" i="8" s="1"/>
  <c r="L393" i="8"/>
  <c r="Q393" i="8" s="1"/>
  <c r="L392" i="8"/>
  <c r="Q392" i="8" s="1"/>
  <c r="L391" i="8"/>
  <c r="Q391" i="8" s="1"/>
  <c r="L390" i="8"/>
  <c r="Q390" i="8" s="1"/>
  <c r="L389" i="8"/>
  <c r="Q389" i="8" s="1"/>
  <c r="L388" i="8"/>
  <c r="Q388" i="8" s="1"/>
  <c r="L387" i="8"/>
  <c r="Q387" i="8" s="1"/>
  <c r="L386" i="8"/>
  <c r="Q386" i="8" s="1"/>
  <c r="L385" i="8"/>
  <c r="Q385" i="8" s="1"/>
  <c r="L384" i="8"/>
  <c r="Q384" i="8" s="1"/>
  <c r="L383" i="8"/>
  <c r="Q383" i="8" s="1"/>
  <c r="L382" i="8"/>
  <c r="Q382" i="8" s="1"/>
  <c r="L381" i="8"/>
  <c r="Q381" i="8" s="1"/>
  <c r="L380" i="8"/>
  <c r="Q380" i="8" s="1"/>
  <c r="L379" i="8"/>
  <c r="Q379" i="8" s="1"/>
  <c r="L378" i="8"/>
  <c r="Q378" i="8" s="1"/>
  <c r="L377" i="8"/>
  <c r="Q377" i="8" s="1"/>
  <c r="L376" i="8"/>
  <c r="Q376" i="8" s="1"/>
  <c r="L375" i="8"/>
  <c r="Q375" i="8" s="1"/>
  <c r="L374" i="8"/>
  <c r="Q374" i="8" s="1"/>
  <c r="L373" i="8"/>
  <c r="Q373" i="8" s="1"/>
  <c r="L372" i="8"/>
  <c r="Q372" i="8" s="1"/>
  <c r="L371" i="8"/>
  <c r="Q371" i="8" s="1"/>
  <c r="L370" i="8"/>
  <c r="Q370" i="8" s="1"/>
  <c r="L369" i="8"/>
  <c r="Q369" i="8" s="1"/>
  <c r="L368" i="8"/>
  <c r="Q368" i="8" s="1"/>
  <c r="L367" i="8"/>
  <c r="Q367" i="8" s="1"/>
  <c r="L366" i="8"/>
  <c r="Q366" i="8" s="1"/>
  <c r="L365" i="8"/>
  <c r="Q365" i="8" s="1"/>
  <c r="L364" i="8"/>
  <c r="Q364" i="8" s="1"/>
  <c r="L363" i="8"/>
  <c r="Q363" i="8" s="1"/>
  <c r="L362" i="8"/>
  <c r="Q362" i="8" s="1"/>
  <c r="L361" i="8"/>
  <c r="Q361" i="8" s="1"/>
  <c r="L360" i="8"/>
  <c r="Q360" i="8" s="1"/>
  <c r="L359" i="8"/>
  <c r="Q359" i="8" s="1"/>
  <c r="L358" i="8"/>
  <c r="Q358" i="8" s="1"/>
  <c r="L357" i="8"/>
  <c r="Q357" i="8" s="1"/>
  <c r="L356" i="8"/>
  <c r="Q356" i="8" s="1"/>
  <c r="L355" i="8"/>
  <c r="Q355" i="8" s="1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Q333" i="8"/>
  <c r="Q332" i="8"/>
  <c r="Q331" i="8"/>
  <c r="Q330" i="8"/>
  <c r="Q329" i="8"/>
  <c r="Q328" i="8"/>
  <c r="Q327" i="8"/>
  <c r="Q326" i="8"/>
  <c r="Q325" i="8"/>
  <c r="L324" i="8"/>
  <c r="Q324" i="8" s="1"/>
  <c r="L323" i="8"/>
  <c r="Q323" i="8" s="1"/>
  <c r="L322" i="8"/>
  <c r="Q322" i="8" s="1"/>
  <c r="L321" i="8"/>
  <c r="Q321" i="8" s="1"/>
  <c r="L320" i="8"/>
  <c r="Q320" i="8" s="1"/>
  <c r="L319" i="8"/>
  <c r="Q319" i="8" s="1"/>
  <c r="L318" i="8"/>
  <c r="Q318" i="8" s="1"/>
  <c r="L317" i="8"/>
  <c r="Q317" i="8" s="1"/>
  <c r="L316" i="8"/>
  <c r="Q316" i="8" s="1"/>
  <c r="L315" i="8"/>
  <c r="Q315" i="8" s="1"/>
  <c r="L314" i="8"/>
  <c r="Q314" i="8" s="1"/>
  <c r="L313" i="8"/>
  <c r="Q313" i="8" s="1"/>
  <c r="L312" i="8"/>
  <c r="Q312" i="8" s="1"/>
  <c r="L311" i="8"/>
  <c r="Q311" i="8" s="1"/>
  <c r="L310" i="8"/>
  <c r="Q310" i="8" s="1"/>
  <c r="L309" i="8"/>
  <c r="Q309" i="8" s="1"/>
  <c r="L308" i="8"/>
  <c r="Q308" i="8" s="1"/>
  <c r="L307" i="8"/>
  <c r="Q307" i="8" s="1"/>
  <c r="L306" i="8"/>
  <c r="Q306" i="8" s="1"/>
  <c r="L305" i="8"/>
  <c r="Q305" i="8" s="1"/>
  <c r="L304" i="8"/>
  <c r="Q304" i="8" s="1"/>
  <c r="L303" i="8"/>
  <c r="Q303" i="8" s="1"/>
  <c r="L302" i="8"/>
  <c r="Q302" i="8" s="1"/>
  <c r="L301" i="8"/>
  <c r="Q301" i="8" s="1"/>
  <c r="L300" i="8"/>
  <c r="Q300" i="8" s="1"/>
  <c r="L299" i="8"/>
  <c r="Q299" i="8" s="1"/>
  <c r="L298" i="8"/>
  <c r="Q298" i="8" s="1"/>
  <c r="L297" i="8"/>
  <c r="Q297" i="8" s="1"/>
  <c r="L296" i="8"/>
  <c r="Q296" i="8" s="1"/>
  <c r="L295" i="8"/>
  <c r="Q295" i="8" s="1"/>
  <c r="L294" i="8"/>
  <c r="Q294" i="8" s="1"/>
  <c r="L293" i="8"/>
  <c r="Q293" i="8" s="1"/>
  <c r="L292" i="8"/>
  <c r="Q292" i="8" s="1"/>
  <c r="L291" i="8"/>
  <c r="Q291" i="8" s="1"/>
  <c r="L290" i="8"/>
  <c r="Q290" i="8" s="1"/>
  <c r="L289" i="8"/>
  <c r="Q289" i="8" s="1"/>
  <c r="L288" i="8"/>
  <c r="Q288" i="8" s="1"/>
  <c r="L287" i="8"/>
  <c r="Q287" i="8" s="1"/>
  <c r="L286" i="8"/>
  <c r="Q286" i="8" s="1"/>
  <c r="L285" i="8"/>
  <c r="Q285" i="8" s="1"/>
  <c r="L284" i="8"/>
  <c r="Q284" i="8" s="1"/>
  <c r="L283" i="8"/>
  <c r="Q283" i="8" s="1"/>
  <c r="L282" i="8"/>
  <c r="Q282" i="8" s="1"/>
  <c r="L281" i="8"/>
  <c r="Q281" i="8" s="1"/>
  <c r="L280" i="8"/>
  <c r="Q280" i="8" s="1"/>
  <c r="L279" i="8"/>
  <c r="Q279" i="8" s="1"/>
  <c r="L278" i="8"/>
  <c r="Q278" i="8" s="1"/>
  <c r="L277" i="8"/>
  <c r="Q277" i="8" s="1"/>
  <c r="L276" i="8"/>
  <c r="Q276" i="8" s="1"/>
  <c r="L275" i="8"/>
  <c r="Q275" i="8" s="1"/>
  <c r="L274" i="8"/>
  <c r="Q274" i="8" s="1"/>
  <c r="L273" i="8"/>
  <c r="Q273" i="8" s="1"/>
  <c r="L272" i="8"/>
  <c r="Q272" i="8" s="1"/>
  <c r="L271" i="8"/>
  <c r="Q271" i="8" s="1"/>
  <c r="L270" i="8"/>
  <c r="Q270" i="8" s="1"/>
  <c r="Q269" i="8"/>
  <c r="L269" i="8"/>
  <c r="L268" i="8"/>
  <c r="Q268" i="8" s="1"/>
  <c r="L267" i="8"/>
  <c r="Q267" i="8" s="1"/>
  <c r="L266" i="8"/>
  <c r="Q266" i="8" s="1"/>
  <c r="L265" i="8"/>
  <c r="Q265" i="8" s="1"/>
  <c r="L264" i="8"/>
  <c r="Q264" i="8" s="1"/>
  <c r="L263" i="8"/>
  <c r="Q263" i="8" s="1"/>
  <c r="L262" i="8"/>
  <c r="Q262" i="8" s="1"/>
  <c r="L261" i="8"/>
  <c r="Q261" i="8" s="1"/>
  <c r="L260" i="8"/>
  <c r="Q260" i="8" s="1"/>
  <c r="L259" i="8"/>
  <c r="Q259" i="8" s="1"/>
  <c r="L258" i="8"/>
  <c r="Q258" i="8" s="1"/>
  <c r="L257" i="8"/>
  <c r="Q257" i="8" s="1"/>
  <c r="L256" i="8"/>
  <c r="Q256" i="8" s="1"/>
  <c r="L255" i="8"/>
  <c r="Q255" i="8" s="1"/>
  <c r="L254" i="8"/>
  <c r="Q254" i="8" s="1"/>
  <c r="L253" i="8"/>
  <c r="Q253" i="8" s="1"/>
  <c r="L252" i="8"/>
  <c r="Q252" i="8" s="1"/>
  <c r="L251" i="8"/>
  <c r="Q251" i="8" s="1"/>
  <c r="L250" i="8"/>
  <c r="Q250" i="8" s="1"/>
  <c r="L249" i="8"/>
  <c r="Q249" i="8" s="1"/>
  <c r="L248" i="8"/>
  <c r="Q248" i="8" s="1"/>
  <c r="L247" i="8"/>
  <c r="Q247" i="8" s="1"/>
  <c r="L246" i="8"/>
  <c r="Q246" i="8" s="1"/>
  <c r="L245" i="8"/>
  <c r="Q245" i="8" s="1"/>
  <c r="L244" i="8"/>
  <c r="Q244" i="8" s="1"/>
  <c r="L243" i="8"/>
  <c r="Q243" i="8" s="1"/>
  <c r="L242" i="8"/>
  <c r="Q242" i="8" s="1"/>
  <c r="L241" i="8"/>
  <c r="Q241" i="8" s="1"/>
  <c r="L240" i="8"/>
  <c r="Q240" i="8" s="1"/>
  <c r="L239" i="8"/>
  <c r="Q239" i="8" s="1"/>
  <c r="L238" i="8"/>
  <c r="Q238" i="8" s="1"/>
  <c r="L237" i="8"/>
  <c r="Q237" i="8" s="1"/>
  <c r="L236" i="8"/>
  <c r="Q236" i="8" s="1"/>
  <c r="L235" i="8"/>
  <c r="Q235" i="8" s="1"/>
  <c r="L234" i="8"/>
  <c r="Q234" i="8" s="1"/>
  <c r="L233" i="8"/>
  <c r="Q233" i="8" s="1"/>
  <c r="L232" i="8"/>
  <c r="Q232" i="8" s="1"/>
  <c r="L231" i="8"/>
  <c r="Q231" i="8" s="1"/>
  <c r="L230" i="8"/>
  <c r="Q230" i="8" s="1"/>
  <c r="L229" i="8"/>
  <c r="Q229" i="8" s="1"/>
  <c r="L228" i="8"/>
  <c r="Q228" i="8" s="1"/>
  <c r="L227" i="8"/>
  <c r="Q227" i="8" s="1"/>
  <c r="L226" i="8"/>
  <c r="Q226" i="8" s="1"/>
  <c r="L225" i="8"/>
  <c r="Q225" i="8" s="1"/>
  <c r="L224" i="8"/>
  <c r="Q224" i="8" s="1"/>
  <c r="L223" i="8"/>
  <c r="Q223" i="8" s="1"/>
  <c r="L222" i="8"/>
  <c r="Q222" i="8" s="1"/>
  <c r="L221" i="8"/>
  <c r="Q221" i="8" s="1"/>
  <c r="L220" i="8"/>
  <c r="Q220" i="8" s="1"/>
  <c r="L219" i="8"/>
  <c r="Q219" i="8" s="1"/>
  <c r="L218" i="8"/>
  <c r="Q218" i="8" s="1"/>
  <c r="L217" i="8"/>
  <c r="Q217" i="8" s="1"/>
  <c r="L216" i="8"/>
  <c r="Q216" i="8" s="1"/>
  <c r="L215" i="8"/>
  <c r="Q215" i="8" s="1"/>
  <c r="L214" i="8"/>
  <c r="Q214" i="8" s="1"/>
  <c r="L213" i="8"/>
  <c r="Q213" i="8" s="1"/>
  <c r="L212" i="8"/>
  <c r="Q212" i="8" s="1"/>
  <c r="L211" i="8"/>
  <c r="Q211" i="8" s="1"/>
  <c r="L210" i="8"/>
  <c r="Q210" i="8" s="1"/>
  <c r="L209" i="8"/>
  <c r="Q209" i="8" s="1"/>
  <c r="L208" i="8"/>
  <c r="Q208" i="8" s="1"/>
  <c r="L207" i="8"/>
  <c r="Q207" i="8" s="1"/>
  <c r="L206" i="8"/>
  <c r="Q206" i="8" s="1"/>
  <c r="L205" i="8"/>
  <c r="Q205" i="8" s="1"/>
  <c r="L204" i="8"/>
  <c r="Q204" i="8" s="1"/>
  <c r="L203" i="8"/>
  <c r="Q203" i="8" s="1"/>
  <c r="L202" i="8"/>
  <c r="Q202" i="8" s="1"/>
  <c r="L201" i="8"/>
  <c r="Q201" i="8" s="1"/>
  <c r="L200" i="8"/>
  <c r="Q200" i="8" s="1"/>
  <c r="L199" i="8"/>
  <c r="Q199" i="8" s="1"/>
  <c r="L198" i="8"/>
  <c r="Q198" i="8" s="1"/>
  <c r="L197" i="8"/>
  <c r="Q197" i="8" s="1"/>
  <c r="L196" i="8"/>
  <c r="Q196" i="8" s="1"/>
  <c r="L195" i="8"/>
  <c r="Q195" i="8" s="1"/>
  <c r="L194" i="8"/>
  <c r="Q194" i="8" s="1"/>
  <c r="L193" i="8"/>
  <c r="Q193" i="8" s="1"/>
  <c r="L192" i="8"/>
  <c r="Q192" i="8" s="1"/>
  <c r="L191" i="8"/>
  <c r="Q191" i="8" s="1"/>
  <c r="L190" i="8"/>
  <c r="Q190" i="8" s="1"/>
  <c r="L189" i="8"/>
  <c r="Q189" i="8" s="1"/>
  <c r="L188" i="8"/>
  <c r="Q188" i="8" s="1"/>
  <c r="L187" i="8"/>
  <c r="Q187" i="8" s="1"/>
  <c r="L186" i="8"/>
  <c r="Q186" i="8" s="1"/>
  <c r="L185" i="8"/>
  <c r="Q185" i="8" s="1"/>
  <c r="L184" i="8"/>
  <c r="Q184" i="8" s="1"/>
  <c r="L183" i="8"/>
  <c r="Q183" i="8" s="1"/>
  <c r="L182" i="8"/>
  <c r="Q182" i="8" s="1"/>
  <c r="L181" i="8"/>
  <c r="Q181" i="8" s="1"/>
  <c r="L180" i="8"/>
  <c r="Q180" i="8" s="1"/>
  <c r="L179" i="8"/>
  <c r="Q179" i="8" s="1"/>
  <c r="L178" i="8"/>
  <c r="Q178" i="8" s="1"/>
  <c r="L177" i="8"/>
  <c r="Q177" i="8" s="1"/>
  <c r="L176" i="8"/>
  <c r="Q176" i="8" s="1"/>
  <c r="L175" i="8"/>
  <c r="Q175" i="8" s="1"/>
  <c r="L174" i="8"/>
  <c r="Q174" i="8" s="1"/>
  <c r="L173" i="8"/>
  <c r="Q173" i="8" s="1"/>
  <c r="L172" i="8"/>
  <c r="Q172" i="8" s="1"/>
  <c r="L171" i="8"/>
  <c r="Q171" i="8" s="1"/>
  <c r="L170" i="8"/>
  <c r="Q170" i="8" s="1"/>
  <c r="L169" i="8"/>
  <c r="Q169" i="8" s="1"/>
  <c r="L168" i="8"/>
  <c r="Q168" i="8" s="1"/>
  <c r="L167" i="8"/>
  <c r="Q167" i="8" s="1"/>
  <c r="L166" i="8"/>
  <c r="Q166" i="8" s="1"/>
  <c r="L165" i="8"/>
  <c r="Q165" i="8" s="1"/>
  <c r="L164" i="8"/>
  <c r="Q164" i="8" s="1"/>
  <c r="L163" i="8"/>
  <c r="Q163" i="8" s="1"/>
  <c r="L162" i="8"/>
  <c r="Q162" i="8" s="1"/>
  <c r="L161" i="8"/>
  <c r="Q161" i="8" s="1"/>
  <c r="L160" i="8"/>
  <c r="Q160" i="8" s="1"/>
  <c r="L159" i="8"/>
  <c r="Q159" i="8" s="1"/>
  <c r="L158" i="8"/>
  <c r="Q158" i="8" s="1"/>
  <c r="L157" i="8"/>
  <c r="Q157" i="8" s="1"/>
  <c r="L156" i="8"/>
  <c r="Q156" i="8" s="1"/>
  <c r="L155" i="8"/>
  <c r="Q155" i="8" s="1"/>
  <c r="L154" i="8"/>
  <c r="Q154" i="8" s="1"/>
  <c r="L153" i="8"/>
  <c r="Q153" i="8" s="1"/>
  <c r="L152" i="8"/>
  <c r="Q152" i="8" s="1"/>
  <c r="L151" i="8"/>
  <c r="Q151" i="8" s="1"/>
  <c r="L150" i="8"/>
  <c r="Q150" i="8" s="1"/>
  <c r="L149" i="8"/>
  <c r="Q149" i="8" s="1"/>
  <c r="L148" i="8"/>
  <c r="Q148" i="8" s="1"/>
  <c r="L147" i="8"/>
  <c r="Q147" i="8" s="1"/>
  <c r="L146" i="8"/>
  <c r="Q146" i="8" s="1"/>
  <c r="L145" i="8"/>
  <c r="Q145" i="8" s="1"/>
  <c r="L144" i="8"/>
  <c r="Q144" i="8" s="1"/>
  <c r="L143" i="8"/>
  <c r="Q143" i="8" s="1"/>
  <c r="L142" i="8"/>
  <c r="Q142" i="8" s="1"/>
  <c r="L141" i="8"/>
  <c r="Q141" i="8" s="1"/>
  <c r="L140" i="8"/>
  <c r="Q140" i="8" s="1"/>
  <c r="L139" i="8"/>
  <c r="Q139" i="8" s="1"/>
  <c r="L138" i="8"/>
  <c r="Q138" i="8" s="1"/>
  <c r="L137" i="8"/>
  <c r="Q137" i="8" s="1"/>
  <c r="L136" i="8"/>
  <c r="Q136" i="8" s="1"/>
  <c r="L135" i="8"/>
  <c r="Q135" i="8" s="1"/>
  <c r="L134" i="8"/>
  <c r="Q134" i="8" s="1"/>
  <c r="L133" i="8"/>
  <c r="Q133" i="8" s="1"/>
  <c r="L132" i="8"/>
  <c r="Q132" i="8" s="1"/>
  <c r="L131" i="8"/>
  <c r="Q131" i="8" s="1"/>
  <c r="L130" i="8"/>
  <c r="Q130" i="8" s="1"/>
  <c r="L129" i="8"/>
  <c r="Q129" i="8" s="1"/>
  <c r="L128" i="8"/>
  <c r="Q128" i="8" s="1"/>
  <c r="L127" i="8"/>
  <c r="Q127" i="8" s="1"/>
  <c r="L126" i="8"/>
  <c r="Q126" i="8" s="1"/>
  <c r="L125" i="8"/>
  <c r="Q125" i="8" s="1"/>
  <c r="L124" i="8"/>
  <c r="Q124" i="8" s="1"/>
  <c r="L123" i="8"/>
  <c r="Q123" i="8" s="1"/>
  <c r="L122" i="8"/>
  <c r="Q122" i="8" s="1"/>
  <c r="L121" i="8"/>
  <c r="Q121" i="8" s="1"/>
  <c r="L120" i="8"/>
  <c r="Q120" i="8" s="1"/>
  <c r="L119" i="8"/>
  <c r="Q119" i="8" s="1"/>
  <c r="L118" i="8"/>
  <c r="Q118" i="8" s="1"/>
  <c r="L117" i="8"/>
  <c r="Q117" i="8" s="1"/>
  <c r="L116" i="8"/>
  <c r="Q116" i="8" s="1"/>
  <c r="L115" i="8"/>
  <c r="Q115" i="8" s="1"/>
  <c r="L114" i="8"/>
  <c r="Q114" i="8" s="1"/>
  <c r="L113" i="8"/>
  <c r="Q113" i="8" s="1"/>
  <c r="L112" i="8"/>
  <c r="Q112" i="8" s="1"/>
  <c r="L111" i="8"/>
  <c r="Q111" i="8" s="1"/>
  <c r="L110" i="8"/>
  <c r="Q110" i="8" s="1"/>
  <c r="L109" i="8"/>
  <c r="Q109" i="8" s="1"/>
  <c r="L108" i="8"/>
  <c r="Q108" i="8" s="1"/>
  <c r="L107" i="8"/>
  <c r="Q107" i="8" s="1"/>
  <c r="L106" i="8"/>
  <c r="Q106" i="8" s="1"/>
  <c r="L105" i="8"/>
  <c r="Q105" i="8" s="1"/>
  <c r="L104" i="8"/>
  <c r="Q104" i="8" s="1"/>
  <c r="L103" i="8"/>
  <c r="Q103" i="8" s="1"/>
  <c r="L102" i="8"/>
  <c r="Q102" i="8" s="1"/>
  <c r="L101" i="8"/>
  <c r="Q101" i="8" s="1"/>
  <c r="L100" i="8"/>
  <c r="Q100" i="8" s="1"/>
  <c r="L99" i="8"/>
  <c r="Q99" i="8" s="1"/>
  <c r="L98" i="8"/>
  <c r="Q98" i="8" s="1"/>
  <c r="L97" i="8"/>
  <c r="Q97" i="8" s="1"/>
  <c r="L96" i="8"/>
  <c r="Q96" i="8" s="1"/>
  <c r="L95" i="8"/>
  <c r="Q95" i="8" s="1"/>
  <c r="L94" i="8"/>
  <c r="Q94" i="8" s="1"/>
  <c r="L93" i="8"/>
  <c r="Q93" i="8" s="1"/>
  <c r="L92" i="8"/>
  <c r="Q92" i="8" s="1"/>
  <c r="L91" i="8"/>
  <c r="Q91" i="8" s="1"/>
  <c r="L90" i="8"/>
  <c r="Q90" i="8" s="1"/>
  <c r="L89" i="8"/>
  <c r="Q89" i="8" s="1"/>
  <c r="L88" i="8"/>
  <c r="Q88" i="8" s="1"/>
  <c r="L87" i="8"/>
  <c r="Q87" i="8" s="1"/>
  <c r="L86" i="8"/>
  <c r="Q86" i="8" s="1"/>
  <c r="L85" i="8"/>
  <c r="Q85" i="8" s="1"/>
  <c r="L84" i="8"/>
  <c r="Q84" i="8" s="1"/>
  <c r="L83" i="8"/>
  <c r="Q83" i="8" s="1"/>
  <c r="L82" i="8"/>
  <c r="Q82" i="8" s="1"/>
  <c r="L81" i="8"/>
  <c r="Q81" i="8" s="1"/>
  <c r="L80" i="8"/>
  <c r="Q80" i="8" s="1"/>
  <c r="L79" i="8"/>
  <c r="Q79" i="8" s="1"/>
  <c r="L78" i="8"/>
  <c r="Q78" i="8" s="1"/>
  <c r="L77" i="8"/>
  <c r="Q77" i="8" s="1"/>
  <c r="L76" i="8"/>
  <c r="Q76" i="8" s="1"/>
  <c r="L75" i="8"/>
  <c r="Q75" i="8" s="1"/>
  <c r="L74" i="8"/>
  <c r="Q74" i="8" s="1"/>
  <c r="L73" i="8"/>
  <c r="Q73" i="8" s="1"/>
  <c r="L72" i="8"/>
  <c r="Q72" i="8" s="1"/>
  <c r="L71" i="8"/>
  <c r="Q71" i="8" s="1"/>
  <c r="L70" i="8"/>
  <c r="Q70" i="8" s="1"/>
  <c r="L69" i="8"/>
  <c r="Q69" i="8" s="1"/>
  <c r="L68" i="8"/>
  <c r="Q68" i="8" s="1"/>
  <c r="L67" i="8"/>
  <c r="Q67" i="8" s="1"/>
  <c r="L66" i="8"/>
  <c r="Q66" i="8" s="1"/>
  <c r="L65" i="8"/>
  <c r="Q65" i="8" s="1"/>
  <c r="L64" i="8"/>
  <c r="Q64" i="8" s="1"/>
  <c r="L63" i="8"/>
  <c r="Q63" i="8" s="1"/>
  <c r="L62" i="8"/>
  <c r="Q62" i="8" s="1"/>
  <c r="L61" i="8"/>
  <c r="Q61" i="8" s="1"/>
  <c r="L60" i="8"/>
  <c r="Q60" i="8" s="1"/>
  <c r="L59" i="8"/>
  <c r="Q59" i="8" s="1"/>
  <c r="L58" i="8"/>
  <c r="Q58" i="8" s="1"/>
  <c r="L57" i="8"/>
  <c r="Q57" i="8" s="1"/>
  <c r="L56" i="8"/>
  <c r="Q56" i="8" s="1"/>
  <c r="L55" i="8"/>
  <c r="Q55" i="8" s="1"/>
  <c r="L54" i="8"/>
  <c r="Q54" i="8" s="1"/>
  <c r="L53" i="8"/>
  <c r="Q53" i="8" s="1"/>
  <c r="L52" i="8"/>
  <c r="Q52" i="8" s="1"/>
  <c r="L51" i="8"/>
  <c r="Q51" i="8" s="1"/>
  <c r="L50" i="8"/>
  <c r="Q50" i="8" s="1"/>
  <c r="L49" i="8"/>
  <c r="Q49" i="8" s="1"/>
  <c r="L48" i="8"/>
  <c r="Q48" i="8" s="1"/>
  <c r="L47" i="8"/>
  <c r="Q47" i="8" s="1"/>
  <c r="L46" i="8"/>
  <c r="Q46" i="8" s="1"/>
  <c r="L45" i="8"/>
  <c r="Q45" i="8" s="1"/>
  <c r="L44" i="8"/>
  <c r="Q44" i="8" s="1"/>
  <c r="L43" i="8"/>
  <c r="Q43" i="8" s="1"/>
  <c r="L42" i="8"/>
  <c r="Q42" i="8" s="1"/>
  <c r="L41" i="8"/>
  <c r="Q41" i="8" s="1"/>
  <c r="L40" i="8"/>
  <c r="Q40" i="8" s="1"/>
  <c r="L39" i="8"/>
  <c r="Q39" i="8" s="1"/>
  <c r="L38" i="8"/>
  <c r="Q38" i="8" s="1"/>
  <c r="L37" i="8"/>
  <c r="Q37" i="8" s="1"/>
  <c r="L36" i="8"/>
  <c r="Q36" i="8" s="1"/>
  <c r="L35" i="8"/>
  <c r="Q35" i="8" s="1"/>
  <c r="Q34" i="8"/>
  <c r="L34" i="8"/>
  <c r="L33" i="8"/>
  <c r="Q33" i="8" s="1"/>
  <c r="L32" i="8"/>
  <c r="Q32" i="8" s="1"/>
  <c r="L31" i="8"/>
  <c r="Q31" i="8" s="1"/>
  <c r="L30" i="8"/>
  <c r="Q30" i="8" s="1"/>
  <c r="L29" i="8"/>
  <c r="Q29" i="8" s="1"/>
  <c r="L28" i="8"/>
  <c r="Q28" i="8" s="1"/>
  <c r="L27" i="8"/>
  <c r="Q27" i="8" s="1"/>
  <c r="L26" i="8"/>
  <c r="Q26" i="8" s="1"/>
  <c r="L25" i="8"/>
  <c r="Q25" i="8" s="1"/>
  <c r="L24" i="8"/>
  <c r="Q24" i="8" s="1"/>
  <c r="L23" i="8"/>
  <c r="Q23" i="8" s="1"/>
  <c r="L22" i="8"/>
  <c r="Q22" i="8" s="1"/>
  <c r="L21" i="8"/>
  <c r="Q21" i="8" s="1"/>
  <c r="L20" i="8"/>
  <c r="Q20" i="8" s="1"/>
  <c r="L19" i="8"/>
  <c r="Q19" i="8" s="1"/>
  <c r="Q18" i="8"/>
  <c r="L18" i="8"/>
  <c r="L17" i="8"/>
  <c r="Q17" i="8" s="1"/>
  <c r="L16" i="8"/>
  <c r="Q16" i="8" s="1"/>
  <c r="L15" i="8"/>
  <c r="Q15" i="8" s="1"/>
  <c r="L14" i="8"/>
  <c r="Q14" i="8" s="1"/>
  <c r="L13" i="8"/>
  <c r="Q13" i="8" s="1"/>
  <c r="L12" i="8"/>
  <c r="Q12" i="8" s="1"/>
  <c r="L11" i="8"/>
  <c r="Q11" i="8" s="1"/>
  <c r="L10" i="8"/>
  <c r="Q10" i="8" s="1"/>
  <c r="L9" i="8"/>
  <c r="Q9" i="8" s="1"/>
  <c r="L8" i="8"/>
  <c r="Q8" i="8" s="1"/>
  <c r="L7" i="8"/>
  <c r="Q7" i="8" s="1"/>
  <c r="L6" i="8"/>
  <c r="Q6" i="8" s="1"/>
  <c r="L527" i="7" l="1"/>
  <c r="Q527" i="7" s="1"/>
  <c r="L526" i="7"/>
  <c r="Q526" i="7" s="1"/>
  <c r="L525" i="7"/>
  <c r="Q525" i="7" s="1"/>
  <c r="L524" i="7"/>
  <c r="Q524" i="7" s="1"/>
  <c r="L523" i="7"/>
  <c r="Q523" i="7" s="1"/>
  <c r="L522" i="7"/>
  <c r="Q522" i="7" s="1"/>
  <c r="L521" i="7"/>
  <c r="Q521" i="7" s="1"/>
  <c r="L520" i="7"/>
  <c r="Q520" i="7" s="1"/>
  <c r="L519" i="7"/>
  <c r="Q519" i="7" s="1"/>
  <c r="L518" i="7"/>
  <c r="Q518" i="7" s="1"/>
  <c r="L517" i="7"/>
  <c r="Q517" i="7" s="1"/>
  <c r="L516" i="7"/>
  <c r="Q516" i="7" s="1"/>
  <c r="L515" i="7"/>
  <c r="Q515" i="7" s="1"/>
  <c r="L514" i="7"/>
  <c r="Q514" i="7" s="1"/>
  <c r="L513" i="7"/>
  <c r="Q513" i="7" s="1"/>
  <c r="L512" i="7"/>
  <c r="Q512" i="7" s="1"/>
  <c r="L511" i="7"/>
  <c r="Q511" i="7" s="1"/>
  <c r="L510" i="7"/>
  <c r="Q510" i="7" s="1"/>
  <c r="L509" i="7"/>
  <c r="Q509" i="7" s="1"/>
  <c r="L508" i="7"/>
  <c r="Q508" i="7" s="1"/>
  <c r="L507" i="7"/>
  <c r="Q507" i="7" s="1"/>
  <c r="L506" i="7"/>
  <c r="Q506" i="7" s="1"/>
  <c r="L505" i="7"/>
  <c r="Q505" i="7" s="1"/>
  <c r="L504" i="7"/>
  <c r="Q504" i="7" s="1"/>
  <c r="L503" i="7"/>
  <c r="Q503" i="7" s="1"/>
  <c r="L502" i="7"/>
  <c r="Q502" i="7" s="1"/>
  <c r="L501" i="7"/>
  <c r="Q501" i="7" s="1"/>
  <c r="L500" i="7"/>
  <c r="Q500" i="7" s="1"/>
  <c r="L499" i="7"/>
  <c r="Q499" i="7" s="1"/>
  <c r="E499" i="7"/>
  <c r="L498" i="7"/>
  <c r="Q498" i="7" s="1"/>
  <c r="L497" i="7"/>
  <c r="Q497" i="7" s="1"/>
  <c r="Q496" i="7"/>
  <c r="L496" i="7"/>
  <c r="L495" i="7"/>
  <c r="Q495" i="7" s="1"/>
  <c r="L494" i="7"/>
  <c r="Q494" i="7" s="1"/>
  <c r="L493" i="7"/>
  <c r="Q493" i="7" s="1"/>
  <c r="L492" i="7"/>
  <c r="Q492" i="7" s="1"/>
  <c r="L491" i="7"/>
  <c r="Q491" i="7" s="1"/>
  <c r="L490" i="7"/>
  <c r="Q490" i="7" s="1"/>
  <c r="L489" i="7"/>
  <c r="Q489" i="7" s="1"/>
  <c r="L488" i="7"/>
  <c r="Q488" i="7" s="1"/>
  <c r="L487" i="7"/>
  <c r="Q487" i="7" s="1"/>
  <c r="L486" i="7"/>
  <c r="Q486" i="7" s="1"/>
  <c r="L485" i="7"/>
  <c r="Q485" i="7" s="1"/>
  <c r="Q484" i="7"/>
  <c r="L484" i="7"/>
  <c r="L483" i="7"/>
  <c r="Q483" i="7" s="1"/>
  <c r="L482" i="7"/>
  <c r="Q482" i="7" s="1"/>
  <c r="L481" i="7"/>
  <c r="Q481" i="7" s="1"/>
  <c r="L480" i="7"/>
  <c r="Q480" i="7" s="1"/>
  <c r="L479" i="7"/>
  <c r="Q479" i="7" s="1"/>
  <c r="L478" i="7"/>
  <c r="Q478" i="7" s="1"/>
  <c r="L477" i="7"/>
  <c r="Q477" i="7" s="1"/>
  <c r="L476" i="7"/>
  <c r="Q476" i="7" s="1"/>
  <c r="L475" i="7"/>
  <c r="Q475" i="7" s="1"/>
  <c r="L474" i="7"/>
  <c r="Q474" i="7" s="1"/>
  <c r="L473" i="7"/>
  <c r="Q473" i="7" s="1"/>
  <c r="L472" i="7"/>
  <c r="Q472" i="7" s="1"/>
  <c r="L471" i="7"/>
  <c r="Q471" i="7" s="1"/>
  <c r="L470" i="7"/>
  <c r="Q470" i="7" s="1"/>
  <c r="L469" i="7"/>
  <c r="Q469" i="7" s="1"/>
  <c r="L468" i="7"/>
  <c r="Q468" i="7" s="1"/>
  <c r="L467" i="7"/>
  <c r="Q467" i="7" s="1"/>
  <c r="L466" i="7"/>
  <c r="Q466" i="7" s="1"/>
  <c r="L465" i="7"/>
  <c r="Q465" i="7" s="1"/>
  <c r="L464" i="7"/>
  <c r="Q464" i="7" s="1"/>
  <c r="L463" i="7"/>
  <c r="Q463" i="7" s="1"/>
  <c r="L462" i="7"/>
  <c r="Q462" i="7" s="1"/>
  <c r="L461" i="7"/>
  <c r="Q461" i="7" s="1"/>
  <c r="L460" i="7"/>
  <c r="Q460" i="7" s="1"/>
  <c r="L459" i="7"/>
  <c r="Q459" i="7" s="1"/>
  <c r="L458" i="7"/>
  <c r="Q458" i="7" s="1"/>
  <c r="L457" i="7"/>
  <c r="Q457" i="7" s="1"/>
  <c r="L456" i="7"/>
  <c r="Q456" i="7" s="1"/>
  <c r="L455" i="7"/>
  <c r="Q455" i="7" s="1"/>
  <c r="L454" i="7"/>
  <c r="Q454" i="7" s="1"/>
  <c r="L453" i="7"/>
  <c r="Q453" i="7" s="1"/>
  <c r="L452" i="7"/>
  <c r="Q452" i="7" s="1"/>
  <c r="L451" i="7"/>
  <c r="Q451" i="7" s="1"/>
  <c r="L450" i="7"/>
  <c r="Q450" i="7" s="1"/>
  <c r="L449" i="7"/>
  <c r="Q449" i="7" s="1"/>
  <c r="L448" i="7"/>
  <c r="Q448" i="7" s="1"/>
  <c r="L447" i="7"/>
  <c r="Q447" i="7" s="1"/>
  <c r="L446" i="7"/>
  <c r="Q446" i="7" s="1"/>
  <c r="L445" i="7"/>
  <c r="Q445" i="7" s="1"/>
  <c r="L444" i="7"/>
  <c r="Q444" i="7" s="1"/>
  <c r="L443" i="7"/>
  <c r="Q443" i="7" s="1"/>
  <c r="L442" i="7"/>
  <c r="Q442" i="7" s="1"/>
  <c r="L441" i="7"/>
  <c r="Q441" i="7" s="1"/>
  <c r="L440" i="7"/>
  <c r="Q440" i="7" s="1"/>
  <c r="L439" i="7"/>
  <c r="Q439" i="7" s="1"/>
  <c r="L438" i="7"/>
  <c r="Q438" i="7" s="1"/>
  <c r="L437" i="7"/>
  <c r="Q437" i="7" s="1"/>
  <c r="L436" i="7"/>
  <c r="Q436" i="7" s="1"/>
  <c r="L435" i="7"/>
  <c r="Q435" i="7" s="1"/>
  <c r="L434" i="7"/>
  <c r="Q434" i="7" s="1"/>
  <c r="L433" i="7"/>
  <c r="Q433" i="7" s="1"/>
  <c r="L432" i="7"/>
  <c r="Q432" i="7" s="1"/>
  <c r="L431" i="7"/>
  <c r="Q431" i="7" s="1"/>
  <c r="L430" i="7"/>
  <c r="Q430" i="7" s="1"/>
  <c r="L429" i="7"/>
  <c r="Q429" i="7" s="1"/>
  <c r="Q428" i="7"/>
  <c r="L428" i="7"/>
  <c r="L427" i="7"/>
  <c r="Q427" i="7" s="1"/>
  <c r="L426" i="7"/>
  <c r="Q426" i="7" s="1"/>
  <c r="L425" i="7"/>
  <c r="Q425" i="7" s="1"/>
  <c r="L424" i="7"/>
  <c r="Q424" i="7" s="1"/>
  <c r="L423" i="7"/>
  <c r="Q423" i="7" s="1"/>
  <c r="L422" i="7"/>
  <c r="Q422" i="7" s="1"/>
  <c r="L421" i="7"/>
  <c r="Q421" i="7" s="1"/>
  <c r="L420" i="7"/>
  <c r="Q420" i="7" s="1"/>
  <c r="L419" i="7"/>
  <c r="Q419" i="7" s="1"/>
  <c r="L418" i="7"/>
  <c r="Q418" i="7" s="1"/>
  <c r="L417" i="7"/>
  <c r="Q417" i="7" s="1"/>
  <c r="L416" i="7"/>
  <c r="Q416" i="7" s="1"/>
  <c r="L415" i="7"/>
  <c r="Q415" i="7" s="1"/>
  <c r="L414" i="7"/>
  <c r="Q414" i="7" s="1"/>
  <c r="L413" i="7"/>
  <c r="Q413" i="7" s="1"/>
  <c r="L412" i="7"/>
  <c r="Q412" i="7" s="1"/>
  <c r="L411" i="7"/>
  <c r="Q411" i="7" s="1"/>
  <c r="L410" i="7"/>
  <c r="Q410" i="7" s="1"/>
  <c r="L409" i="7"/>
  <c r="Q409" i="7" s="1"/>
  <c r="Q408" i="7"/>
  <c r="L408" i="7"/>
  <c r="L407" i="7"/>
  <c r="Q407" i="7" s="1"/>
  <c r="L406" i="7"/>
  <c r="Q406" i="7" s="1"/>
  <c r="L405" i="7"/>
  <c r="Q405" i="7" s="1"/>
  <c r="L404" i="7"/>
  <c r="Q404" i="7" s="1"/>
  <c r="L403" i="7"/>
  <c r="Q403" i="7" s="1"/>
  <c r="L402" i="7"/>
  <c r="Q402" i="7" s="1"/>
  <c r="L401" i="7"/>
  <c r="Q401" i="7" s="1"/>
  <c r="L400" i="7"/>
  <c r="Q400" i="7" s="1"/>
  <c r="L399" i="7"/>
  <c r="Q399" i="7" s="1"/>
  <c r="L398" i="7"/>
  <c r="Q398" i="7" s="1"/>
  <c r="L397" i="7"/>
  <c r="Q397" i="7" s="1"/>
  <c r="L396" i="7"/>
  <c r="Q396" i="7" s="1"/>
  <c r="L395" i="7"/>
  <c r="Q395" i="7" s="1"/>
  <c r="L394" i="7"/>
  <c r="Q394" i="7" s="1"/>
  <c r="L393" i="7"/>
  <c r="Q393" i="7" s="1"/>
  <c r="L392" i="7"/>
  <c r="Q392" i="7" s="1"/>
  <c r="L391" i="7"/>
  <c r="Q391" i="7" s="1"/>
  <c r="L390" i="7"/>
  <c r="Q390" i="7" s="1"/>
  <c r="L389" i="7"/>
  <c r="Q389" i="7" s="1"/>
  <c r="L388" i="7"/>
  <c r="Q388" i="7" s="1"/>
  <c r="L387" i="7"/>
  <c r="Q387" i="7" s="1"/>
  <c r="L386" i="7"/>
  <c r="Q386" i="7" s="1"/>
  <c r="L385" i="7"/>
  <c r="Q385" i="7" s="1"/>
  <c r="L384" i="7"/>
  <c r="Q384" i="7" s="1"/>
  <c r="L383" i="7"/>
  <c r="Q383" i="7" s="1"/>
  <c r="L382" i="7"/>
  <c r="Q382" i="7" s="1"/>
  <c r="L381" i="7"/>
  <c r="Q381" i="7" s="1"/>
  <c r="L380" i="7"/>
  <c r="Q380" i="7" s="1"/>
  <c r="L379" i="7"/>
  <c r="Q379" i="7" s="1"/>
  <c r="L378" i="7"/>
  <c r="Q378" i="7" s="1"/>
  <c r="L377" i="7"/>
  <c r="Q377" i="7" s="1"/>
  <c r="L376" i="7"/>
  <c r="Q376" i="7" s="1"/>
  <c r="L375" i="7"/>
  <c r="Q375" i="7" s="1"/>
  <c r="L374" i="7"/>
  <c r="Q374" i="7" s="1"/>
  <c r="L373" i="7"/>
  <c r="Q373" i="7" s="1"/>
  <c r="L372" i="7"/>
  <c r="Q372" i="7" s="1"/>
  <c r="L371" i="7"/>
  <c r="Q371" i="7" s="1"/>
  <c r="L370" i="7"/>
  <c r="Q370" i="7" s="1"/>
  <c r="L369" i="7"/>
  <c r="Q369" i="7" s="1"/>
  <c r="L368" i="7"/>
  <c r="Q368" i="7" s="1"/>
  <c r="L367" i="7"/>
  <c r="Q367" i="7" s="1"/>
  <c r="L366" i="7"/>
  <c r="Q366" i="7" s="1"/>
  <c r="L365" i="7"/>
  <c r="Q365" i="7" s="1"/>
  <c r="L364" i="7"/>
  <c r="Q364" i="7" s="1"/>
  <c r="L363" i="7"/>
  <c r="Q363" i="7" s="1"/>
  <c r="L362" i="7"/>
  <c r="Q362" i="7" s="1"/>
  <c r="L361" i="7"/>
  <c r="Q361" i="7" s="1"/>
  <c r="L360" i="7"/>
  <c r="Q360" i="7" s="1"/>
  <c r="L359" i="7"/>
  <c r="Q359" i="7" s="1"/>
  <c r="L358" i="7"/>
  <c r="Q358" i="7" s="1"/>
  <c r="L357" i="7"/>
  <c r="Q357" i="7" s="1"/>
  <c r="L356" i="7"/>
  <c r="Q356" i="7" s="1"/>
  <c r="L355" i="7"/>
  <c r="Q355" i="7" s="1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Q337" i="7"/>
  <c r="Q336" i="7"/>
  <c r="Q335" i="7"/>
  <c r="Q334" i="7"/>
  <c r="Q333" i="7"/>
  <c r="Q332" i="7"/>
  <c r="Q331" i="7"/>
  <c r="Q330" i="7"/>
  <c r="Q329" i="7"/>
  <c r="Q328" i="7"/>
  <c r="Q327" i="7"/>
  <c r="Q326" i="7"/>
  <c r="Q325" i="7"/>
  <c r="L324" i="7"/>
  <c r="Q324" i="7" s="1"/>
  <c r="L323" i="7"/>
  <c r="Q323" i="7" s="1"/>
  <c r="L322" i="7"/>
  <c r="Q322" i="7" s="1"/>
  <c r="L321" i="7"/>
  <c r="Q321" i="7" s="1"/>
  <c r="L320" i="7"/>
  <c r="Q320" i="7" s="1"/>
  <c r="L319" i="7"/>
  <c r="Q319" i="7" s="1"/>
  <c r="L318" i="7"/>
  <c r="Q318" i="7" s="1"/>
  <c r="L317" i="7"/>
  <c r="Q317" i="7" s="1"/>
  <c r="L316" i="7"/>
  <c r="Q316" i="7" s="1"/>
  <c r="L315" i="7"/>
  <c r="Q315" i="7" s="1"/>
  <c r="L314" i="7"/>
  <c r="Q314" i="7" s="1"/>
  <c r="L313" i="7"/>
  <c r="Q313" i="7" s="1"/>
  <c r="L312" i="7"/>
  <c r="Q312" i="7" s="1"/>
  <c r="L311" i="7"/>
  <c r="Q311" i="7" s="1"/>
  <c r="L310" i="7"/>
  <c r="Q310" i="7" s="1"/>
  <c r="L309" i="7"/>
  <c r="Q309" i="7" s="1"/>
  <c r="Q308" i="7"/>
  <c r="L308" i="7"/>
  <c r="L307" i="7"/>
  <c r="Q307" i="7" s="1"/>
  <c r="L306" i="7"/>
  <c r="Q306" i="7" s="1"/>
  <c r="L305" i="7"/>
  <c r="Q305" i="7" s="1"/>
  <c r="L304" i="7"/>
  <c r="Q304" i="7" s="1"/>
  <c r="L303" i="7"/>
  <c r="Q303" i="7" s="1"/>
  <c r="L302" i="7"/>
  <c r="Q302" i="7" s="1"/>
  <c r="L301" i="7"/>
  <c r="Q301" i="7" s="1"/>
  <c r="L300" i="7"/>
  <c r="Q300" i="7" s="1"/>
  <c r="L299" i="7"/>
  <c r="Q299" i="7" s="1"/>
  <c r="L298" i="7"/>
  <c r="Q298" i="7" s="1"/>
  <c r="L297" i="7"/>
  <c r="Q297" i="7" s="1"/>
  <c r="L296" i="7"/>
  <c r="Q296" i="7" s="1"/>
  <c r="L295" i="7"/>
  <c r="Q295" i="7" s="1"/>
  <c r="L294" i="7"/>
  <c r="Q294" i="7" s="1"/>
  <c r="L293" i="7"/>
  <c r="Q293" i="7" s="1"/>
  <c r="L292" i="7"/>
  <c r="Q292" i="7" s="1"/>
  <c r="L291" i="7"/>
  <c r="Q291" i="7" s="1"/>
  <c r="L290" i="7"/>
  <c r="Q290" i="7" s="1"/>
  <c r="L289" i="7"/>
  <c r="Q289" i="7" s="1"/>
  <c r="L288" i="7"/>
  <c r="Q288" i="7" s="1"/>
  <c r="L287" i="7"/>
  <c r="Q287" i="7" s="1"/>
  <c r="L286" i="7"/>
  <c r="Q286" i="7" s="1"/>
  <c r="L285" i="7"/>
  <c r="Q285" i="7" s="1"/>
  <c r="L284" i="7"/>
  <c r="Q284" i="7" s="1"/>
  <c r="L283" i="7"/>
  <c r="Q283" i="7" s="1"/>
  <c r="L282" i="7"/>
  <c r="Q282" i="7" s="1"/>
  <c r="L281" i="7"/>
  <c r="Q281" i="7" s="1"/>
  <c r="L280" i="7"/>
  <c r="Q280" i="7" s="1"/>
  <c r="L279" i="7"/>
  <c r="Q279" i="7" s="1"/>
  <c r="L278" i="7"/>
  <c r="Q278" i="7" s="1"/>
  <c r="L277" i="7"/>
  <c r="Q277" i="7" s="1"/>
  <c r="L276" i="7"/>
  <c r="Q276" i="7" s="1"/>
  <c r="L275" i="7"/>
  <c r="Q275" i="7" s="1"/>
  <c r="L274" i="7"/>
  <c r="Q274" i="7" s="1"/>
  <c r="L273" i="7"/>
  <c r="Q273" i="7" s="1"/>
  <c r="L272" i="7"/>
  <c r="Q272" i="7" s="1"/>
  <c r="L271" i="7"/>
  <c r="Q271" i="7" s="1"/>
  <c r="L270" i="7"/>
  <c r="Q270" i="7" s="1"/>
  <c r="L269" i="7"/>
  <c r="Q269" i="7" s="1"/>
  <c r="L268" i="7"/>
  <c r="Q268" i="7" s="1"/>
  <c r="L267" i="7"/>
  <c r="Q267" i="7" s="1"/>
  <c r="L266" i="7"/>
  <c r="Q266" i="7" s="1"/>
  <c r="Q265" i="7"/>
  <c r="L265" i="7"/>
  <c r="L264" i="7"/>
  <c r="Q264" i="7" s="1"/>
  <c r="L263" i="7"/>
  <c r="Q263" i="7" s="1"/>
  <c r="L262" i="7"/>
  <c r="Q262" i="7" s="1"/>
  <c r="L261" i="7"/>
  <c r="Q261" i="7" s="1"/>
  <c r="L260" i="7"/>
  <c r="Q260" i="7" s="1"/>
  <c r="L259" i="7"/>
  <c r="Q259" i="7" s="1"/>
  <c r="L258" i="7"/>
  <c r="Q258" i="7" s="1"/>
  <c r="L257" i="7"/>
  <c r="Q257" i="7" s="1"/>
  <c r="L256" i="7"/>
  <c r="Q256" i="7" s="1"/>
  <c r="L255" i="7"/>
  <c r="Q255" i="7" s="1"/>
  <c r="L254" i="7"/>
  <c r="Q254" i="7" s="1"/>
  <c r="L253" i="7"/>
  <c r="Q253" i="7" s="1"/>
  <c r="L252" i="7"/>
  <c r="Q252" i="7" s="1"/>
  <c r="L251" i="7"/>
  <c r="Q251" i="7" s="1"/>
  <c r="L250" i="7"/>
  <c r="Q250" i="7" s="1"/>
  <c r="L249" i="7"/>
  <c r="Q249" i="7" s="1"/>
  <c r="L248" i="7"/>
  <c r="Q248" i="7" s="1"/>
  <c r="L247" i="7"/>
  <c r="Q247" i="7" s="1"/>
  <c r="L246" i="7"/>
  <c r="Q246" i="7" s="1"/>
  <c r="L245" i="7"/>
  <c r="Q245" i="7" s="1"/>
  <c r="Q244" i="7"/>
  <c r="L244" i="7"/>
  <c r="L243" i="7"/>
  <c r="Q243" i="7" s="1"/>
  <c r="L242" i="7"/>
  <c r="Q242" i="7" s="1"/>
  <c r="L241" i="7"/>
  <c r="Q241" i="7" s="1"/>
  <c r="L240" i="7"/>
  <c r="Q240" i="7" s="1"/>
  <c r="L239" i="7"/>
  <c r="Q239" i="7" s="1"/>
  <c r="L238" i="7"/>
  <c r="Q238" i="7" s="1"/>
  <c r="L237" i="7"/>
  <c r="Q237" i="7" s="1"/>
  <c r="L236" i="7"/>
  <c r="Q236" i="7" s="1"/>
  <c r="L235" i="7"/>
  <c r="Q235" i="7" s="1"/>
  <c r="L234" i="7"/>
  <c r="Q234" i="7" s="1"/>
  <c r="L233" i="7"/>
  <c r="Q233" i="7" s="1"/>
  <c r="L232" i="7"/>
  <c r="Q232" i="7" s="1"/>
  <c r="L231" i="7"/>
  <c r="Q231" i="7" s="1"/>
  <c r="L230" i="7"/>
  <c r="Q230" i="7" s="1"/>
  <c r="L229" i="7"/>
  <c r="Q229" i="7" s="1"/>
  <c r="L228" i="7"/>
  <c r="Q228" i="7" s="1"/>
  <c r="L227" i="7"/>
  <c r="Q227" i="7" s="1"/>
  <c r="L226" i="7"/>
  <c r="Q226" i="7" s="1"/>
  <c r="L225" i="7"/>
  <c r="Q225" i="7" s="1"/>
  <c r="L224" i="7"/>
  <c r="Q224" i="7" s="1"/>
  <c r="L223" i="7"/>
  <c r="Q223" i="7" s="1"/>
  <c r="L222" i="7"/>
  <c r="Q222" i="7" s="1"/>
  <c r="L221" i="7"/>
  <c r="Q221" i="7" s="1"/>
  <c r="L220" i="7"/>
  <c r="Q220" i="7" s="1"/>
  <c r="L219" i="7"/>
  <c r="Q219" i="7" s="1"/>
  <c r="L218" i="7"/>
  <c r="Q218" i="7" s="1"/>
  <c r="Q217" i="7"/>
  <c r="L217" i="7"/>
  <c r="L216" i="7"/>
  <c r="Q216" i="7" s="1"/>
  <c r="L215" i="7"/>
  <c r="Q215" i="7" s="1"/>
  <c r="L214" i="7"/>
  <c r="Q214" i="7" s="1"/>
  <c r="L213" i="7"/>
  <c r="Q213" i="7" s="1"/>
  <c r="L212" i="7"/>
  <c r="Q212" i="7" s="1"/>
  <c r="L211" i="7"/>
  <c r="Q211" i="7" s="1"/>
  <c r="L210" i="7"/>
  <c r="Q210" i="7" s="1"/>
  <c r="L209" i="7"/>
  <c r="Q209" i="7" s="1"/>
  <c r="L208" i="7"/>
  <c r="Q208" i="7" s="1"/>
  <c r="L207" i="7"/>
  <c r="Q207" i="7" s="1"/>
  <c r="L206" i="7"/>
  <c r="Q206" i="7" s="1"/>
  <c r="L205" i="7"/>
  <c r="Q205" i="7" s="1"/>
  <c r="L204" i="7"/>
  <c r="Q204" i="7" s="1"/>
  <c r="L203" i="7"/>
  <c r="Q203" i="7" s="1"/>
  <c r="L202" i="7"/>
  <c r="Q202" i="7" s="1"/>
  <c r="L201" i="7"/>
  <c r="Q201" i="7" s="1"/>
  <c r="L200" i="7"/>
  <c r="Q200" i="7" s="1"/>
  <c r="L199" i="7"/>
  <c r="Q199" i="7" s="1"/>
  <c r="L198" i="7"/>
  <c r="Q198" i="7" s="1"/>
  <c r="L197" i="7"/>
  <c r="Q197" i="7" s="1"/>
  <c r="L196" i="7"/>
  <c r="Q196" i="7" s="1"/>
  <c r="L195" i="7"/>
  <c r="Q195" i="7" s="1"/>
  <c r="L194" i="7"/>
  <c r="Q194" i="7" s="1"/>
  <c r="L193" i="7"/>
  <c r="Q193" i="7" s="1"/>
  <c r="L192" i="7"/>
  <c r="Q192" i="7" s="1"/>
  <c r="L191" i="7"/>
  <c r="Q191" i="7" s="1"/>
  <c r="L190" i="7"/>
  <c r="Q190" i="7" s="1"/>
  <c r="L189" i="7"/>
  <c r="Q189" i="7" s="1"/>
  <c r="L188" i="7"/>
  <c r="Q188" i="7" s="1"/>
  <c r="L187" i="7"/>
  <c r="Q187" i="7" s="1"/>
  <c r="L186" i="7"/>
  <c r="Q186" i="7" s="1"/>
  <c r="Q185" i="7"/>
  <c r="L185" i="7"/>
  <c r="L184" i="7"/>
  <c r="Q184" i="7" s="1"/>
  <c r="L183" i="7"/>
  <c r="Q183" i="7" s="1"/>
  <c r="L182" i="7"/>
  <c r="Q182" i="7" s="1"/>
  <c r="L181" i="7"/>
  <c r="Q181" i="7" s="1"/>
  <c r="L180" i="7"/>
  <c r="Q180" i="7" s="1"/>
  <c r="L179" i="7"/>
  <c r="Q179" i="7" s="1"/>
  <c r="L178" i="7"/>
  <c r="Q178" i="7" s="1"/>
  <c r="L177" i="7"/>
  <c r="Q177" i="7" s="1"/>
  <c r="L176" i="7"/>
  <c r="Q176" i="7" s="1"/>
  <c r="L175" i="7"/>
  <c r="Q175" i="7" s="1"/>
  <c r="L174" i="7"/>
  <c r="Q174" i="7" s="1"/>
  <c r="L173" i="7"/>
  <c r="Q173" i="7" s="1"/>
  <c r="L172" i="7"/>
  <c r="Q172" i="7" s="1"/>
  <c r="L171" i="7"/>
  <c r="Q171" i="7" s="1"/>
  <c r="L170" i="7"/>
  <c r="Q170" i="7" s="1"/>
  <c r="L169" i="7"/>
  <c r="Q169" i="7" s="1"/>
  <c r="L168" i="7"/>
  <c r="Q168" i="7" s="1"/>
  <c r="L167" i="7"/>
  <c r="Q167" i="7" s="1"/>
  <c r="L166" i="7"/>
  <c r="Q166" i="7" s="1"/>
  <c r="L165" i="7"/>
  <c r="Q165" i="7" s="1"/>
  <c r="L164" i="7"/>
  <c r="Q164" i="7" s="1"/>
  <c r="L163" i="7"/>
  <c r="Q163" i="7" s="1"/>
  <c r="L162" i="7"/>
  <c r="Q162" i="7" s="1"/>
  <c r="L161" i="7"/>
  <c r="Q161" i="7" s="1"/>
  <c r="L160" i="7"/>
  <c r="Q160" i="7" s="1"/>
  <c r="L159" i="7"/>
  <c r="Q159" i="7" s="1"/>
  <c r="L158" i="7"/>
  <c r="Q158" i="7" s="1"/>
  <c r="L157" i="7"/>
  <c r="Q157" i="7" s="1"/>
  <c r="L156" i="7"/>
  <c r="Q156" i="7" s="1"/>
  <c r="L155" i="7"/>
  <c r="Q155" i="7" s="1"/>
  <c r="L154" i="7"/>
  <c r="Q154" i="7" s="1"/>
  <c r="L153" i="7"/>
  <c r="Q153" i="7" s="1"/>
  <c r="L152" i="7"/>
  <c r="Q152" i="7" s="1"/>
  <c r="L151" i="7"/>
  <c r="Q151" i="7" s="1"/>
  <c r="L150" i="7"/>
  <c r="Q150" i="7" s="1"/>
  <c r="L149" i="7"/>
  <c r="Q149" i="7" s="1"/>
  <c r="L148" i="7"/>
  <c r="Q148" i="7" s="1"/>
  <c r="L147" i="7"/>
  <c r="Q147" i="7" s="1"/>
  <c r="L146" i="7"/>
  <c r="Q146" i="7" s="1"/>
  <c r="L145" i="7"/>
  <c r="Q145" i="7" s="1"/>
  <c r="L144" i="7"/>
  <c r="Q144" i="7" s="1"/>
  <c r="L143" i="7"/>
  <c r="Q143" i="7" s="1"/>
  <c r="L142" i="7"/>
  <c r="Q142" i="7" s="1"/>
  <c r="L141" i="7"/>
  <c r="Q141" i="7" s="1"/>
  <c r="L140" i="7"/>
  <c r="Q140" i="7" s="1"/>
  <c r="L139" i="7"/>
  <c r="Q139" i="7" s="1"/>
  <c r="L138" i="7"/>
  <c r="Q138" i="7" s="1"/>
  <c r="L137" i="7"/>
  <c r="Q137" i="7" s="1"/>
  <c r="L136" i="7"/>
  <c r="Q136" i="7" s="1"/>
  <c r="L135" i="7"/>
  <c r="Q135" i="7" s="1"/>
  <c r="L134" i="7"/>
  <c r="Q134" i="7" s="1"/>
  <c r="L133" i="7"/>
  <c r="Q133" i="7" s="1"/>
  <c r="L132" i="7"/>
  <c r="Q132" i="7" s="1"/>
  <c r="L131" i="7"/>
  <c r="Q131" i="7" s="1"/>
  <c r="L130" i="7"/>
  <c r="Q130" i="7" s="1"/>
  <c r="L129" i="7"/>
  <c r="Q129" i="7" s="1"/>
  <c r="L128" i="7"/>
  <c r="Q128" i="7" s="1"/>
  <c r="L127" i="7"/>
  <c r="Q127" i="7" s="1"/>
  <c r="L126" i="7"/>
  <c r="Q126" i="7" s="1"/>
  <c r="L125" i="7"/>
  <c r="Q125" i="7" s="1"/>
  <c r="L124" i="7"/>
  <c r="Q124" i="7" s="1"/>
  <c r="L123" i="7"/>
  <c r="Q123" i="7" s="1"/>
  <c r="L122" i="7"/>
  <c r="Q122" i="7" s="1"/>
  <c r="L121" i="7"/>
  <c r="Q121" i="7" s="1"/>
  <c r="L120" i="7"/>
  <c r="Q120" i="7" s="1"/>
  <c r="L119" i="7"/>
  <c r="Q119" i="7" s="1"/>
  <c r="L118" i="7"/>
  <c r="Q118" i="7" s="1"/>
  <c r="L117" i="7"/>
  <c r="Q117" i="7" s="1"/>
  <c r="L116" i="7"/>
  <c r="Q116" i="7" s="1"/>
  <c r="L115" i="7"/>
  <c r="Q115" i="7" s="1"/>
  <c r="L114" i="7"/>
  <c r="Q114" i="7" s="1"/>
  <c r="L113" i="7"/>
  <c r="Q113" i="7" s="1"/>
  <c r="L112" i="7"/>
  <c r="Q112" i="7" s="1"/>
  <c r="L111" i="7"/>
  <c r="Q111" i="7" s="1"/>
  <c r="L110" i="7"/>
  <c r="Q110" i="7" s="1"/>
  <c r="L109" i="7"/>
  <c r="Q109" i="7" s="1"/>
  <c r="L108" i="7"/>
  <c r="Q108" i="7" s="1"/>
  <c r="L107" i="7"/>
  <c r="Q107" i="7" s="1"/>
  <c r="L106" i="7"/>
  <c r="Q106" i="7" s="1"/>
  <c r="L105" i="7"/>
  <c r="Q105" i="7" s="1"/>
  <c r="L104" i="7"/>
  <c r="Q104" i="7" s="1"/>
  <c r="L103" i="7"/>
  <c r="Q103" i="7" s="1"/>
  <c r="L102" i="7"/>
  <c r="Q102" i="7" s="1"/>
  <c r="L101" i="7"/>
  <c r="Q101" i="7" s="1"/>
  <c r="L100" i="7"/>
  <c r="Q100" i="7" s="1"/>
  <c r="L99" i="7"/>
  <c r="Q99" i="7" s="1"/>
  <c r="L98" i="7"/>
  <c r="Q98" i="7" s="1"/>
  <c r="L97" i="7"/>
  <c r="Q97" i="7" s="1"/>
  <c r="Q96" i="7"/>
  <c r="L96" i="7"/>
  <c r="L95" i="7"/>
  <c r="Q95" i="7" s="1"/>
  <c r="L94" i="7"/>
  <c r="Q94" i="7" s="1"/>
  <c r="L93" i="7"/>
  <c r="Q93" i="7" s="1"/>
  <c r="L92" i="7"/>
  <c r="Q92" i="7" s="1"/>
  <c r="L91" i="7"/>
  <c r="Q91" i="7" s="1"/>
  <c r="L90" i="7"/>
  <c r="Q90" i="7" s="1"/>
  <c r="L89" i="7"/>
  <c r="Q89" i="7" s="1"/>
  <c r="L88" i="7"/>
  <c r="Q88" i="7" s="1"/>
  <c r="L87" i="7"/>
  <c r="Q87" i="7" s="1"/>
  <c r="L86" i="7"/>
  <c r="Q86" i="7" s="1"/>
  <c r="L85" i="7"/>
  <c r="Q85" i="7" s="1"/>
  <c r="L84" i="7"/>
  <c r="Q84" i="7" s="1"/>
  <c r="L83" i="7"/>
  <c r="Q83" i="7" s="1"/>
  <c r="L82" i="7"/>
  <c r="Q82" i="7" s="1"/>
  <c r="L81" i="7"/>
  <c r="Q81" i="7" s="1"/>
  <c r="L80" i="7"/>
  <c r="Q80" i="7" s="1"/>
  <c r="L79" i="7"/>
  <c r="Q79" i="7" s="1"/>
  <c r="L78" i="7"/>
  <c r="Q78" i="7" s="1"/>
  <c r="L77" i="7"/>
  <c r="Q77" i="7" s="1"/>
  <c r="L76" i="7"/>
  <c r="Q76" i="7" s="1"/>
  <c r="L75" i="7"/>
  <c r="Q75" i="7" s="1"/>
  <c r="L74" i="7"/>
  <c r="Q74" i="7" s="1"/>
  <c r="L73" i="7"/>
  <c r="Q73" i="7" s="1"/>
  <c r="L72" i="7"/>
  <c r="Q72" i="7" s="1"/>
  <c r="L71" i="7"/>
  <c r="Q71" i="7" s="1"/>
  <c r="L70" i="7"/>
  <c r="Q70" i="7" s="1"/>
  <c r="L69" i="7"/>
  <c r="Q69" i="7" s="1"/>
  <c r="L68" i="7"/>
  <c r="Q68" i="7" s="1"/>
  <c r="L67" i="7"/>
  <c r="Q67" i="7" s="1"/>
  <c r="L66" i="7"/>
  <c r="Q66" i="7" s="1"/>
  <c r="L65" i="7"/>
  <c r="Q65" i="7" s="1"/>
  <c r="L64" i="7"/>
  <c r="Q64" i="7" s="1"/>
  <c r="L63" i="7"/>
  <c r="Q63" i="7" s="1"/>
  <c r="L62" i="7"/>
  <c r="Q62" i="7" s="1"/>
  <c r="L61" i="7"/>
  <c r="Q61" i="7" s="1"/>
  <c r="L60" i="7"/>
  <c r="Q60" i="7" s="1"/>
  <c r="L59" i="7"/>
  <c r="Q59" i="7" s="1"/>
  <c r="L58" i="7"/>
  <c r="Q58" i="7" s="1"/>
  <c r="L57" i="7"/>
  <c r="Q57" i="7" s="1"/>
  <c r="L56" i="7"/>
  <c r="Q56" i="7" s="1"/>
  <c r="L55" i="7"/>
  <c r="Q55" i="7" s="1"/>
  <c r="L54" i="7"/>
  <c r="Q54" i="7" s="1"/>
  <c r="L53" i="7"/>
  <c r="Q53" i="7" s="1"/>
  <c r="L52" i="7"/>
  <c r="Q52" i="7" s="1"/>
  <c r="L51" i="7"/>
  <c r="Q51" i="7" s="1"/>
  <c r="L50" i="7"/>
  <c r="Q50" i="7" s="1"/>
  <c r="L49" i="7"/>
  <c r="Q49" i="7" s="1"/>
  <c r="L48" i="7"/>
  <c r="Q48" i="7" s="1"/>
  <c r="L47" i="7"/>
  <c r="Q47" i="7" s="1"/>
  <c r="L46" i="7"/>
  <c r="Q46" i="7" s="1"/>
  <c r="L45" i="7"/>
  <c r="Q45" i="7" s="1"/>
  <c r="L44" i="7"/>
  <c r="Q44" i="7" s="1"/>
  <c r="L43" i="7"/>
  <c r="Q43" i="7" s="1"/>
  <c r="L42" i="7"/>
  <c r="Q42" i="7" s="1"/>
  <c r="L41" i="7"/>
  <c r="Q41" i="7" s="1"/>
  <c r="L40" i="7"/>
  <c r="Q40" i="7" s="1"/>
  <c r="L39" i="7"/>
  <c r="Q39" i="7" s="1"/>
  <c r="L38" i="7"/>
  <c r="Q38" i="7" s="1"/>
  <c r="L37" i="7"/>
  <c r="Q37" i="7" s="1"/>
  <c r="L36" i="7"/>
  <c r="Q36" i="7" s="1"/>
  <c r="L35" i="7"/>
  <c r="Q35" i="7" s="1"/>
  <c r="L34" i="7"/>
  <c r="Q34" i="7" s="1"/>
  <c r="L33" i="7"/>
  <c r="Q33" i="7" s="1"/>
  <c r="L32" i="7"/>
  <c r="Q32" i="7" s="1"/>
  <c r="L31" i="7"/>
  <c r="Q31" i="7" s="1"/>
  <c r="L30" i="7"/>
  <c r="Q30" i="7" s="1"/>
  <c r="L29" i="7"/>
  <c r="Q29" i="7" s="1"/>
  <c r="L28" i="7"/>
  <c r="Q28" i="7" s="1"/>
  <c r="L27" i="7"/>
  <c r="Q27" i="7" s="1"/>
  <c r="L26" i="7"/>
  <c r="Q26" i="7" s="1"/>
  <c r="L25" i="7"/>
  <c r="Q25" i="7" s="1"/>
  <c r="L24" i="7"/>
  <c r="Q24" i="7" s="1"/>
  <c r="L23" i="7"/>
  <c r="Q23" i="7" s="1"/>
  <c r="L22" i="7"/>
  <c r="Q22" i="7" s="1"/>
  <c r="L21" i="7"/>
  <c r="Q21" i="7" s="1"/>
  <c r="L20" i="7"/>
  <c r="Q20" i="7" s="1"/>
  <c r="L19" i="7"/>
  <c r="Q19" i="7" s="1"/>
  <c r="L18" i="7"/>
  <c r="Q18" i="7" s="1"/>
  <c r="L17" i="7"/>
  <c r="Q17" i="7" s="1"/>
  <c r="L16" i="7"/>
  <c r="Q16" i="7" s="1"/>
  <c r="L15" i="7"/>
  <c r="Q15" i="7" s="1"/>
  <c r="L14" i="7"/>
  <c r="Q14" i="7" s="1"/>
  <c r="L13" i="7"/>
  <c r="Q13" i="7" s="1"/>
  <c r="L12" i="7"/>
  <c r="Q12" i="7" s="1"/>
  <c r="L11" i="7"/>
  <c r="Q11" i="7" s="1"/>
  <c r="L10" i="7"/>
  <c r="Q10" i="7" s="1"/>
  <c r="L9" i="7"/>
  <c r="Q9" i="7" s="1"/>
  <c r="L8" i="7"/>
  <c r="Q8" i="7" s="1"/>
  <c r="L7" i="7"/>
  <c r="Q7" i="7" s="1"/>
  <c r="L6" i="7"/>
  <c r="Q6" i="7" s="1"/>
  <c r="L405" i="6" l="1"/>
  <c r="Q405" i="6" s="1"/>
  <c r="L404" i="6"/>
  <c r="Q404" i="6" s="1"/>
  <c r="L403" i="6"/>
  <c r="Q403" i="6" s="1"/>
  <c r="L402" i="6"/>
  <c r="Q402" i="6" s="1"/>
  <c r="L401" i="6"/>
  <c r="Q401" i="6" s="1"/>
  <c r="L400" i="6"/>
  <c r="Q400" i="6" s="1"/>
  <c r="L399" i="6"/>
  <c r="Q399" i="6" s="1"/>
  <c r="Q398" i="6"/>
  <c r="L398" i="6"/>
  <c r="L397" i="6"/>
  <c r="Q397" i="6" s="1"/>
  <c r="L396" i="6"/>
  <c r="Q396" i="6" s="1"/>
  <c r="L395" i="6"/>
  <c r="Q395" i="6" s="1"/>
  <c r="L394" i="6"/>
  <c r="Q394" i="6" s="1"/>
  <c r="L393" i="6"/>
  <c r="Q393" i="6" s="1"/>
  <c r="L392" i="6"/>
  <c r="Q392" i="6" s="1"/>
  <c r="L391" i="6"/>
  <c r="Q391" i="6" s="1"/>
  <c r="L390" i="6"/>
  <c r="Q390" i="6" s="1"/>
  <c r="L389" i="6"/>
  <c r="Q389" i="6" s="1"/>
  <c r="L388" i="6"/>
  <c r="Q388" i="6" s="1"/>
  <c r="L387" i="6"/>
  <c r="Q387" i="6" s="1"/>
  <c r="L386" i="6"/>
  <c r="Q386" i="6" s="1"/>
  <c r="E386" i="6"/>
  <c r="Q385" i="6"/>
  <c r="L385" i="6"/>
  <c r="L384" i="6"/>
  <c r="Q384" i="6" s="1"/>
  <c r="L383" i="6"/>
  <c r="Q383" i="6" s="1"/>
  <c r="L382" i="6"/>
  <c r="Q382" i="6" s="1"/>
  <c r="L381" i="6"/>
  <c r="Q381" i="6" s="1"/>
  <c r="L380" i="6"/>
  <c r="Q380" i="6" s="1"/>
  <c r="L379" i="6"/>
  <c r="Q379" i="6" s="1"/>
  <c r="Q378" i="6"/>
  <c r="L378" i="6"/>
  <c r="L377" i="6"/>
  <c r="Q377" i="6" s="1"/>
  <c r="L376" i="6"/>
  <c r="Q376" i="6" s="1"/>
  <c r="L375" i="6"/>
  <c r="Q375" i="6" s="1"/>
  <c r="L374" i="6"/>
  <c r="Q374" i="6" s="1"/>
  <c r="L373" i="6"/>
  <c r="Q373" i="6" s="1"/>
  <c r="L372" i="6"/>
  <c r="Q372" i="6" s="1"/>
  <c r="L371" i="6"/>
  <c r="Q371" i="6" s="1"/>
  <c r="L370" i="6"/>
  <c r="Q370" i="6" s="1"/>
  <c r="L369" i="6"/>
  <c r="Q369" i="6" s="1"/>
  <c r="L368" i="6"/>
  <c r="Q368" i="6" s="1"/>
  <c r="L367" i="6"/>
  <c r="Q367" i="6" s="1"/>
  <c r="L366" i="6"/>
  <c r="Q366" i="6" s="1"/>
  <c r="L365" i="6"/>
  <c r="Q365" i="6" s="1"/>
  <c r="L364" i="6"/>
  <c r="Q364" i="6" s="1"/>
  <c r="L363" i="6"/>
  <c r="Q363" i="6" s="1"/>
  <c r="L362" i="6"/>
  <c r="Q362" i="6" s="1"/>
  <c r="L361" i="6"/>
  <c r="Q361" i="6" s="1"/>
  <c r="L360" i="6"/>
  <c r="Q360" i="6" s="1"/>
  <c r="L359" i="6"/>
  <c r="Q359" i="6" s="1"/>
  <c r="L358" i="6"/>
  <c r="Q358" i="6" s="1"/>
  <c r="L357" i="6"/>
  <c r="Q357" i="6" s="1"/>
  <c r="L356" i="6"/>
  <c r="Q356" i="6" s="1"/>
  <c r="L355" i="6"/>
  <c r="Q355" i="6" s="1"/>
  <c r="Q354" i="6"/>
  <c r="Q353" i="6"/>
  <c r="Q352" i="6"/>
  <c r="Q351" i="6"/>
  <c r="Q350" i="6"/>
  <c r="Q349" i="6"/>
  <c r="Q348" i="6"/>
  <c r="Q347" i="6"/>
  <c r="Q346" i="6"/>
  <c r="Q345" i="6"/>
  <c r="Q344" i="6"/>
  <c r="Q343" i="6"/>
  <c r="Q342" i="6"/>
  <c r="Q341" i="6"/>
  <c r="Q340" i="6"/>
  <c r="Q339" i="6"/>
  <c r="Q338" i="6"/>
  <c r="Q337" i="6"/>
  <c r="Q336" i="6"/>
  <c r="Q335" i="6"/>
  <c r="Q334" i="6"/>
  <c r="Q333" i="6"/>
  <c r="Q332" i="6"/>
  <c r="Q331" i="6"/>
  <c r="Q330" i="6"/>
  <c r="Q329" i="6"/>
  <c r="Q328" i="6"/>
  <c r="Q327" i="6"/>
  <c r="Q326" i="6"/>
  <c r="Q325" i="6"/>
  <c r="L324" i="6"/>
  <c r="Q324" i="6" s="1"/>
  <c r="L323" i="6"/>
  <c r="Q323" i="6" s="1"/>
  <c r="L322" i="6"/>
  <c r="Q322" i="6" s="1"/>
  <c r="L321" i="6"/>
  <c r="Q321" i="6" s="1"/>
  <c r="L320" i="6"/>
  <c r="Q320" i="6" s="1"/>
  <c r="L319" i="6"/>
  <c r="Q319" i="6" s="1"/>
  <c r="L318" i="6"/>
  <c r="Q318" i="6" s="1"/>
  <c r="L317" i="6"/>
  <c r="Q317" i="6" s="1"/>
  <c r="L316" i="6"/>
  <c r="Q316" i="6" s="1"/>
  <c r="L315" i="6"/>
  <c r="Q315" i="6" s="1"/>
  <c r="L314" i="6"/>
  <c r="Q314" i="6" s="1"/>
  <c r="L313" i="6"/>
  <c r="Q313" i="6" s="1"/>
  <c r="L312" i="6"/>
  <c r="Q312" i="6" s="1"/>
  <c r="L311" i="6"/>
  <c r="Q311" i="6" s="1"/>
  <c r="L310" i="6"/>
  <c r="Q310" i="6" s="1"/>
  <c r="L309" i="6"/>
  <c r="Q309" i="6" s="1"/>
  <c r="L308" i="6"/>
  <c r="Q308" i="6" s="1"/>
  <c r="L307" i="6"/>
  <c r="Q307" i="6" s="1"/>
  <c r="L306" i="6"/>
  <c r="Q306" i="6" s="1"/>
  <c r="L305" i="6"/>
  <c r="Q305" i="6" s="1"/>
  <c r="L304" i="6"/>
  <c r="Q304" i="6" s="1"/>
  <c r="L303" i="6"/>
  <c r="Q303" i="6" s="1"/>
  <c r="L302" i="6"/>
  <c r="Q302" i="6" s="1"/>
  <c r="L301" i="6"/>
  <c r="Q301" i="6" s="1"/>
  <c r="L300" i="6"/>
  <c r="Q300" i="6" s="1"/>
  <c r="L299" i="6"/>
  <c r="Q299" i="6" s="1"/>
  <c r="L298" i="6"/>
  <c r="Q298" i="6" s="1"/>
  <c r="L297" i="6"/>
  <c r="Q297" i="6" s="1"/>
  <c r="L296" i="6"/>
  <c r="Q296" i="6" s="1"/>
  <c r="L295" i="6"/>
  <c r="Q295" i="6" s="1"/>
  <c r="L294" i="6"/>
  <c r="Q294" i="6" s="1"/>
  <c r="L293" i="6"/>
  <c r="Q293" i="6" s="1"/>
  <c r="L292" i="6"/>
  <c r="Q292" i="6" s="1"/>
  <c r="L291" i="6"/>
  <c r="Q291" i="6" s="1"/>
  <c r="L290" i="6"/>
  <c r="Q290" i="6" s="1"/>
  <c r="L289" i="6"/>
  <c r="Q289" i="6" s="1"/>
  <c r="L288" i="6"/>
  <c r="Q288" i="6" s="1"/>
  <c r="L287" i="6"/>
  <c r="Q287" i="6" s="1"/>
  <c r="L286" i="6"/>
  <c r="Q286" i="6" s="1"/>
  <c r="L285" i="6"/>
  <c r="Q285" i="6" s="1"/>
  <c r="L284" i="6"/>
  <c r="Q284" i="6" s="1"/>
  <c r="L283" i="6"/>
  <c r="Q283" i="6" s="1"/>
  <c r="L282" i="6"/>
  <c r="Q282" i="6" s="1"/>
  <c r="L281" i="6"/>
  <c r="Q281" i="6" s="1"/>
  <c r="L280" i="6"/>
  <c r="Q280" i="6" s="1"/>
  <c r="L279" i="6"/>
  <c r="Q279" i="6" s="1"/>
  <c r="L278" i="6"/>
  <c r="Q278" i="6" s="1"/>
  <c r="L277" i="6"/>
  <c r="Q277" i="6" s="1"/>
  <c r="L276" i="6"/>
  <c r="Q276" i="6" s="1"/>
  <c r="L275" i="6"/>
  <c r="Q275" i="6" s="1"/>
  <c r="L274" i="6"/>
  <c r="Q274" i="6" s="1"/>
  <c r="L273" i="6"/>
  <c r="Q273" i="6" s="1"/>
  <c r="L272" i="6"/>
  <c r="Q272" i="6" s="1"/>
  <c r="L271" i="6"/>
  <c r="Q271" i="6" s="1"/>
  <c r="L270" i="6"/>
  <c r="Q270" i="6" s="1"/>
  <c r="L269" i="6"/>
  <c r="Q269" i="6" s="1"/>
  <c r="L268" i="6"/>
  <c r="Q268" i="6" s="1"/>
  <c r="L267" i="6"/>
  <c r="Q267" i="6" s="1"/>
  <c r="L266" i="6"/>
  <c r="Q266" i="6" s="1"/>
  <c r="L265" i="6"/>
  <c r="Q265" i="6" s="1"/>
  <c r="L264" i="6"/>
  <c r="Q264" i="6" s="1"/>
  <c r="Q263" i="6"/>
  <c r="L263" i="6"/>
  <c r="L262" i="6"/>
  <c r="Q262" i="6" s="1"/>
  <c r="L261" i="6"/>
  <c r="Q261" i="6" s="1"/>
  <c r="L260" i="6"/>
  <c r="Q260" i="6" s="1"/>
  <c r="L259" i="6"/>
  <c r="Q259" i="6" s="1"/>
  <c r="L258" i="6"/>
  <c r="Q258" i="6" s="1"/>
  <c r="L257" i="6"/>
  <c r="Q257" i="6" s="1"/>
  <c r="L256" i="6"/>
  <c r="Q256" i="6" s="1"/>
  <c r="L255" i="6"/>
  <c r="Q255" i="6" s="1"/>
  <c r="L254" i="6"/>
  <c r="Q254" i="6" s="1"/>
  <c r="L253" i="6"/>
  <c r="Q253" i="6" s="1"/>
  <c r="L252" i="6"/>
  <c r="Q252" i="6" s="1"/>
  <c r="L251" i="6"/>
  <c r="Q251" i="6" s="1"/>
  <c r="L250" i="6"/>
  <c r="Q250" i="6" s="1"/>
  <c r="L249" i="6"/>
  <c r="Q249" i="6" s="1"/>
  <c r="L248" i="6"/>
  <c r="Q248" i="6" s="1"/>
  <c r="L247" i="6"/>
  <c r="Q247" i="6" s="1"/>
  <c r="L246" i="6"/>
  <c r="Q246" i="6" s="1"/>
  <c r="L245" i="6"/>
  <c r="Q245" i="6" s="1"/>
  <c r="L244" i="6"/>
  <c r="Q244" i="6" s="1"/>
  <c r="L243" i="6"/>
  <c r="Q243" i="6" s="1"/>
  <c r="L242" i="6"/>
  <c r="Q242" i="6" s="1"/>
  <c r="L241" i="6"/>
  <c r="Q241" i="6" s="1"/>
  <c r="L240" i="6"/>
  <c r="Q240" i="6" s="1"/>
  <c r="L239" i="6"/>
  <c r="Q239" i="6" s="1"/>
  <c r="L238" i="6"/>
  <c r="Q238" i="6" s="1"/>
  <c r="L237" i="6"/>
  <c r="Q237" i="6" s="1"/>
  <c r="L236" i="6"/>
  <c r="Q236" i="6" s="1"/>
  <c r="L235" i="6"/>
  <c r="Q235" i="6" s="1"/>
  <c r="L234" i="6"/>
  <c r="Q234" i="6" s="1"/>
  <c r="L233" i="6"/>
  <c r="Q233" i="6" s="1"/>
  <c r="L232" i="6"/>
  <c r="Q232" i="6" s="1"/>
  <c r="L231" i="6"/>
  <c r="Q231" i="6" s="1"/>
  <c r="L230" i="6"/>
  <c r="Q230" i="6" s="1"/>
  <c r="L229" i="6"/>
  <c r="Q229" i="6" s="1"/>
  <c r="L228" i="6"/>
  <c r="Q228" i="6" s="1"/>
  <c r="L227" i="6"/>
  <c r="Q227" i="6" s="1"/>
  <c r="L226" i="6"/>
  <c r="Q226" i="6" s="1"/>
  <c r="L225" i="6"/>
  <c r="Q225" i="6" s="1"/>
  <c r="L224" i="6"/>
  <c r="Q224" i="6" s="1"/>
  <c r="L223" i="6"/>
  <c r="Q223" i="6" s="1"/>
  <c r="L222" i="6"/>
  <c r="Q222" i="6" s="1"/>
  <c r="L221" i="6"/>
  <c r="Q221" i="6" s="1"/>
  <c r="L220" i="6"/>
  <c r="Q220" i="6" s="1"/>
  <c r="L219" i="6"/>
  <c r="Q219" i="6" s="1"/>
  <c r="L218" i="6"/>
  <c r="Q218" i="6" s="1"/>
  <c r="L217" i="6"/>
  <c r="Q217" i="6" s="1"/>
  <c r="L216" i="6"/>
  <c r="Q216" i="6" s="1"/>
  <c r="Q215" i="6"/>
  <c r="L215" i="6"/>
  <c r="L214" i="6"/>
  <c r="Q214" i="6" s="1"/>
  <c r="L213" i="6"/>
  <c r="Q213" i="6" s="1"/>
  <c r="L212" i="6"/>
  <c r="Q212" i="6" s="1"/>
  <c r="L211" i="6"/>
  <c r="Q211" i="6" s="1"/>
  <c r="L210" i="6"/>
  <c r="Q210" i="6" s="1"/>
  <c r="L209" i="6"/>
  <c r="Q209" i="6" s="1"/>
  <c r="L208" i="6"/>
  <c r="Q208" i="6" s="1"/>
  <c r="L207" i="6"/>
  <c r="Q207" i="6" s="1"/>
  <c r="L206" i="6"/>
  <c r="Q206" i="6" s="1"/>
  <c r="L205" i="6"/>
  <c r="Q205" i="6" s="1"/>
  <c r="L204" i="6"/>
  <c r="Q204" i="6" s="1"/>
  <c r="L203" i="6"/>
  <c r="Q203" i="6" s="1"/>
  <c r="L202" i="6"/>
  <c r="Q202" i="6" s="1"/>
  <c r="L201" i="6"/>
  <c r="Q201" i="6" s="1"/>
  <c r="L200" i="6"/>
  <c r="Q200" i="6" s="1"/>
  <c r="L199" i="6"/>
  <c r="Q199" i="6" s="1"/>
  <c r="L198" i="6"/>
  <c r="Q198" i="6" s="1"/>
  <c r="L197" i="6"/>
  <c r="Q197" i="6" s="1"/>
  <c r="L196" i="6"/>
  <c r="Q196" i="6" s="1"/>
  <c r="L195" i="6"/>
  <c r="Q195" i="6" s="1"/>
  <c r="L194" i="6"/>
  <c r="Q194" i="6" s="1"/>
  <c r="L193" i="6"/>
  <c r="Q193" i="6" s="1"/>
  <c r="L192" i="6"/>
  <c r="Q192" i="6" s="1"/>
  <c r="L191" i="6"/>
  <c r="Q191" i="6" s="1"/>
  <c r="L190" i="6"/>
  <c r="Q190" i="6" s="1"/>
  <c r="L189" i="6"/>
  <c r="Q189" i="6" s="1"/>
  <c r="L188" i="6"/>
  <c r="Q188" i="6" s="1"/>
  <c r="L187" i="6"/>
  <c r="Q187" i="6" s="1"/>
  <c r="L186" i="6"/>
  <c r="Q186" i="6" s="1"/>
  <c r="L185" i="6"/>
  <c r="Q185" i="6" s="1"/>
  <c r="L184" i="6"/>
  <c r="Q184" i="6" s="1"/>
  <c r="L183" i="6"/>
  <c r="Q183" i="6" s="1"/>
  <c r="L182" i="6"/>
  <c r="Q182" i="6" s="1"/>
  <c r="L181" i="6"/>
  <c r="Q181" i="6" s="1"/>
  <c r="L180" i="6"/>
  <c r="Q180" i="6" s="1"/>
  <c r="L179" i="6"/>
  <c r="Q179" i="6" s="1"/>
  <c r="L178" i="6"/>
  <c r="Q178" i="6" s="1"/>
  <c r="L177" i="6"/>
  <c r="Q177" i="6" s="1"/>
  <c r="L176" i="6"/>
  <c r="Q176" i="6" s="1"/>
  <c r="L175" i="6"/>
  <c r="Q175" i="6" s="1"/>
  <c r="L174" i="6"/>
  <c r="Q174" i="6" s="1"/>
  <c r="L173" i="6"/>
  <c r="Q173" i="6" s="1"/>
  <c r="L172" i="6"/>
  <c r="Q172" i="6" s="1"/>
  <c r="L171" i="6"/>
  <c r="Q171" i="6" s="1"/>
  <c r="L170" i="6"/>
  <c r="Q170" i="6" s="1"/>
  <c r="L169" i="6"/>
  <c r="Q169" i="6" s="1"/>
  <c r="L168" i="6"/>
  <c r="Q168" i="6" s="1"/>
  <c r="L167" i="6"/>
  <c r="Q167" i="6" s="1"/>
  <c r="L166" i="6"/>
  <c r="Q166" i="6" s="1"/>
  <c r="L165" i="6"/>
  <c r="Q165" i="6" s="1"/>
  <c r="L164" i="6"/>
  <c r="Q164" i="6" s="1"/>
  <c r="L163" i="6"/>
  <c r="Q163" i="6" s="1"/>
  <c r="L162" i="6"/>
  <c r="Q162" i="6" s="1"/>
  <c r="L161" i="6"/>
  <c r="Q161" i="6" s="1"/>
  <c r="L160" i="6"/>
  <c r="Q160" i="6" s="1"/>
  <c r="L159" i="6"/>
  <c r="Q159" i="6" s="1"/>
  <c r="L158" i="6"/>
  <c r="Q158" i="6" s="1"/>
  <c r="L157" i="6"/>
  <c r="Q157" i="6" s="1"/>
  <c r="L156" i="6"/>
  <c r="Q156" i="6" s="1"/>
  <c r="L155" i="6"/>
  <c r="Q155" i="6" s="1"/>
  <c r="L154" i="6"/>
  <c r="Q154" i="6" s="1"/>
  <c r="L153" i="6"/>
  <c r="Q153" i="6" s="1"/>
  <c r="L152" i="6"/>
  <c r="Q152" i="6" s="1"/>
  <c r="L151" i="6"/>
  <c r="Q151" i="6" s="1"/>
  <c r="L150" i="6"/>
  <c r="Q150" i="6" s="1"/>
  <c r="L149" i="6"/>
  <c r="Q149" i="6" s="1"/>
  <c r="L148" i="6"/>
  <c r="Q148" i="6" s="1"/>
  <c r="L147" i="6"/>
  <c r="Q147" i="6" s="1"/>
  <c r="L146" i="6"/>
  <c r="Q146" i="6" s="1"/>
  <c r="L145" i="6"/>
  <c r="Q145" i="6" s="1"/>
  <c r="L144" i="6"/>
  <c r="Q144" i="6" s="1"/>
  <c r="L143" i="6"/>
  <c r="Q143" i="6" s="1"/>
  <c r="L142" i="6"/>
  <c r="Q142" i="6" s="1"/>
  <c r="L141" i="6"/>
  <c r="Q141" i="6" s="1"/>
  <c r="L140" i="6"/>
  <c r="Q140" i="6" s="1"/>
  <c r="L139" i="6"/>
  <c r="Q139" i="6" s="1"/>
  <c r="L138" i="6"/>
  <c r="Q138" i="6" s="1"/>
  <c r="L137" i="6"/>
  <c r="Q137" i="6" s="1"/>
  <c r="L136" i="6"/>
  <c r="Q136" i="6" s="1"/>
  <c r="L135" i="6"/>
  <c r="Q135" i="6" s="1"/>
  <c r="L134" i="6"/>
  <c r="Q134" i="6" s="1"/>
  <c r="L133" i="6"/>
  <c r="Q133" i="6" s="1"/>
  <c r="L132" i="6"/>
  <c r="Q132" i="6" s="1"/>
  <c r="Q131" i="6"/>
  <c r="L131" i="6"/>
  <c r="L130" i="6"/>
  <c r="Q130" i="6" s="1"/>
  <c r="L129" i="6"/>
  <c r="Q129" i="6" s="1"/>
  <c r="L128" i="6"/>
  <c r="Q128" i="6" s="1"/>
  <c r="L127" i="6"/>
  <c r="Q127" i="6" s="1"/>
  <c r="L126" i="6"/>
  <c r="Q126" i="6" s="1"/>
  <c r="L125" i="6"/>
  <c r="Q125" i="6" s="1"/>
  <c r="L124" i="6"/>
  <c r="Q124" i="6" s="1"/>
  <c r="L123" i="6"/>
  <c r="Q123" i="6" s="1"/>
  <c r="L122" i="6"/>
  <c r="Q122" i="6" s="1"/>
  <c r="L121" i="6"/>
  <c r="Q121" i="6" s="1"/>
  <c r="L120" i="6"/>
  <c r="Q120" i="6" s="1"/>
  <c r="L119" i="6"/>
  <c r="Q119" i="6" s="1"/>
  <c r="L118" i="6"/>
  <c r="Q118" i="6" s="1"/>
  <c r="L117" i="6"/>
  <c r="Q117" i="6" s="1"/>
  <c r="L116" i="6"/>
  <c r="Q116" i="6" s="1"/>
  <c r="L115" i="6"/>
  <c r="Q115" i="6" s="1"/>
  <c r="L114" i="6"/>
  <c r="Q114" i="6" s="1"/>
  <c r="L113" i="6"/>
  <c r="Q113" i="6" s="1"/>
  <c r="L112" i="6"/>
  <c r="Q112" i="6" s="1"/>
  <c r="L111" i="6"/>
  <c r="Q111" i="6" s="1"/>
  <c r="L110" i="6"/>
  <c r="Q110" i="6" s="1"/>
  <c r="L109" i="6"/>
  <c r="Q109" i="6" s="1"/>
  <c r="L108" i="6"/>
  <c r="Q108" i="6" s="1"/>
  <c r="L107" i="6"/>
  <c r="Q107" i="6" s="1"/>
  <c r="L106" i="6"/>
  <c r="Q106" i="6" s="1"/>
  <c r="L105" i="6"/>
  <c r="Q105" i="6" s="1"/>
  <c r="L104" i="6"/>
  <c r="Q104" i="6" s="1"/>
  <c r="L103" i="6"/>
  <c r="Q103" i="6" s="1"/>
  <c r="L102" i="6"/>
  <c r="Q102" i="6" s="1"/>
  <c r="L101" i="6"/>
  <c r="Q101" i="6" s="1"/>
  <c r="L100" i="6"/>
  <c r="Q100" i="6" s="1"/>
  <c r="Q99" i="6"/>
  <c r="L99" i="6"/>
  <c r="L98" i="6"/>
  <c r="Q98" i="6" s="1"/>
  <c r="L97" i="6"/>
  <c r="Q97" i="6" s="1"/>
  <c r="L96" i="6"/>
  <c r="Q96" i="6" s="1"/>
  <c r="L95" i="6"/>
  <c r="Q95" i="6" s="1"/>
  <c r="L94" i="6"/>
  <c r="Q94" i="6" s="1"/>
  <c r="L93" i="6"/>
  <c r="Q93" i="6" s="1"/>
  <c r="L92" i="6"/>
  <c r="Q92" i="6" s="1"/>
  <c r="L91" i="6"/>
  <c r="Q91" i="6" s="1"/>
  <c r="L90" i="6"/>
  <c r="Q90" i="6" s="1"/>
  <c r="L89" i="6"/>
  <c r="Q89" i="6" s="1"/>
  <c r="L88" i="6"/>
  <c r="Q88" i="6" s="1"/>
  <c r="L87" i="6"/>
  <c r="Q87" i="6" s="1"/>
  <c r="L86" i="6"/>
  <c r="Q86" i="6" s="1"/>
  <c r="L85" i="6"/>
  <c r="Q85" i="6" s="1"/>
  <c r="L84" i="6"/>
  <c r="Q84" i="6" s="1"/>
  <c r="L83" i="6"/>
  <c r="Q83" i="6" s="1"/>
  <c r="L82" i="6"/>
  <c r="Q82" i="6" s="1"/>
  <c r="L81" i="6"/>
  <c r="Q81" i="6" s="1"/>
  <c r="L80" i="6"/>
  <c r="Q80" i="6" s="1"/>
  <c r="L79" i="6"/>
  <c r="Q79" i="6" s="1"/>
  <c r="L78" i="6"/>
  <c r="Q78" i="6" s="1"/>
  <c r="L77" i="6"/>
  <c r="Q77" i="6" s="1"/>
  <c r="L76" i="6"/>
  <c r="Q76" i="6" s="1"/>
  <c r="L75" i="6"/>
  <c r="Q75" i="6" s="1"/>
  <c r="L74" i="6"/>
  <c r="Q74" i="6" s="1"/>
  <c r="L73" i="6"/>
  <c r="Q73" i="6" s="1"/>
  <c r="L72" i="6"/>
  <c r="Q72" i="6" s="1"/>
  <c r="L71" i="6"/>
  <c r="Q71" i="6" s="1"/>
  <c r="L70" i="6"/>
  <c r="Q70" i="6" s="1"/>
  <c r="L69" i="6"/>
  <c r="Q69" i="6" s="1"/>
  <c r="L68" i="6"/>
  <c r="Q68" i="6" s="1"/>
  <c r="L67" i="6"/>
  <c r="Q67" i="6" s="1"/>
  <c r="L66" i="6"/>
  <c r="Q66" i="6" s="1"/>
  <c r="L65" i="6"/>
  <c r="Q65" i="6" s="1"/>
  <c r="L64" i="6"/>
  <c r="Q64" i="6" s="1"/>
  <c r="L63" i="6"/>
  <c r="Q63" i="6" s="1"/>
  <c r="L62" i="6"/>
  <c r="Q62" i="6" s="1"/>
  <c r="L61" i="6"/>
  <c r="Q61" i="6" s="1"/>
  <c r="L60" i="6"/>
  <c r="Q60" i="6" s="1"/>
  <c r="L59" i="6"/>
  <c r="Q59" i="6" s="1"/>
  <c r="L58" i="6"/>
  <c r="Q58" i="6" s="1"/>
  <c r="L57" i="6"/>
  <c r="Q57" i="6" s="1"/>
  <c r="L56" i="6"/>
  <c r="Q56" i="6" s="1"/>
  <c r="Q55" i="6"/>
  <c r="L55" i="6"/>
  <c r="L54" i="6"/>
  <c r="Q54" i="6" s="1"/>
  <c r="L53" i="6"/>
  <c r="Q53" i="6" s="1"/>
  <c r="L52" i="6"/>
  <c r="Q52" i="6" s="1"/>
  <c r="L51" i="6"/>
  <c r="Q51" i="6" s="1"/>
  <c r="L50" i="6"/>
  <c r="Q50" i="6" s="1"/>
  <c r="L49" i="6"/>
  <c r="Q49" i="6" s="1"/>
  <c r="L48" i="6"/>
  <c r="Q48" i="6" s="1"/>
  <c r="L47" i="6"/>
  <c r="Q47" i="6" s="1"/>
  <c r="L46" i="6"/>
  <c r="Q46" i="6" s="1"/>
  <c r="L45" i="6"/>
  <c r="Q45" i="6" s="1"/>
  <c r="L44" i="6"/>
  <c r="Q44" i="6" s="1"/>
  <c r="Q43" i="6"/>
  <c r="L43" i="6"/>
  <c r="L42" i="6"/>
  <c r="Q42" i="6" s="1"/>
  <c r="L41" i="6"/>
  <c r="Q41" i="6" s="1"/>
  <c r="L40" i="6"/>
  <c r="Q40" i="6" s="1"/>
  <c r="L39" i="6"/>
  <c r="Q39" i="6" s="1"/>
  <c r="L38" i="6"/>
  <c r="Q38" i="6" s="1"/>
  <c r="L37" i="6"/>
  <c r="Q37" i="6" s="1"/>
  <c r="L36" i="6"/>
  <c r="Q36" i="6" s="1"/>
  <c r="L35" i="6"/>
  <c r="Q35" i="6" s="1"/>
  <c r="L34" i="6"/>
  <c r="Q34" i="6" s="1"/>
  <c r="L33" i="6"/>
  <c r="Q33" i="6" s="1"/>
  <c r="L32" i="6"/>
  <c r="Q32" i="6" s="1"/>
  <c r="L31" i="6"/>
  <c r="Q31" i="6" s="1"/>
  <c r="L30" i="6"/>
  <c r="Q30" i="6" s="1"/>
  <c r="L29" i="6"/>
  <c r="Q29" i="6" s="1"/>
  <c r="L28" i="6"/>
  <c r="Q28" i="6" s="1"/>
  <c r="L27" i="6"/>
  <c r="Q27" i="6" s="1"/>
  <c r="L26" i="6"/>
  <c r="Q26" i="6" s="1"/>
  <c r="L25" i="6"/>
  <c r="Q25" i="6" s="1"/>
  <c r="L24" i="6"/>
  <c r="Q24" i="6" s="1"/>
  <c r="L23" i="6"/>
  <c r="Q23" i="6" s="1"/>
  <c r="Q22" i="6"/>
  <c r="L22" i="6"/>
  <c r="L21" i="6"/>
  <c r="Q21" i="6" s="1"/>
  <c r="L20" i="6"/>
  <c r="Q20" i="6" s="1"/>
  <c r="L19" i="6"/>
  <c r="Q19" i="6" s="1"/>
  <c r="L18" i="6"/>
  <c r="Q18" i="6" s="1"/>
  <c r="L17" i="6"/>
  <c r="Q17" i="6" s="1"/>
  <c r="L16" i="6"/>
  <c r="Q16" i="6" s="1"/>
  <c r="L15" i="6"/>
  <c r="Q15" i="6" s="1"/>
  <c r="L14" i="6"/>
  <c r="Q14" i="6" s="1"/>
  <c r="L13" i="6"/>
  <c r="Q13" i="6" s="1"/>
  <c r="L12" i="6"/>
  <c r="Q12" i="6" s="1"/>
  <c r="L11" i="6"/>
  <c r="Q11" i="6" s="1"/>
  <c r="L10" i="6"/>
  <c r="Q10" i="6" s="1"/>
  <c r="L9" i="6"/>
  <c r="Q9" i="6" s="1"/>
  <c r="L8" i="6"/>
  <c r="Q8" i="6" s="1"/>
  <c r="L7" i="6"/>
  <c r="Q7" i="6" s="1"/>
  <c r="L6" i="6"/>
  <c r="Q6" i="6" s="1"/>
  <c r="L504" i="5" l="1"/>
  <c r="L503" i="5"/>
  <c r="L502" i="5"/>
  <c r="L501" i="5"/>
  <c r="L500" i="5"/>
  <c r="L499" i="5"/>
  <c r="L498" i="5"/>
  <c r="E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Q416" i="5" s="1"/>
  <c r="L415" i="5"/>
  <c r="Q415" i="5" s="1"/>
  <c r="L414" i="5"/>
  <c r="Q414" i="5" s="1"/>
  <c r="Q413" i="5"/>
  <c r="L413" i="5"/>
  <c r="L412" i="5"/>
  <c r="Q412" i="5" s="1"/>
  <c r="L411" i="5"/>
  <c r="Q411" i="5" s="1"/>
  <c r="L410" i="5"/>
  <c r="Q410" i="5" s="1"/>
  <c r="Q409" i="5"/>
  <c r="L409" i="5"/>
  <c r="L408" i="5"/>
  <c r="Q408" i="5" s="1"/>
  <c r="L407" i="5"/>
  <c r="Q407" i="5" s="1"/>
  <c r="L406" i="5"/>
  <c r="Q406" i="5" s="1"/>
  <c r="L405" i="5"/>
  <c r="Q405" i="5" s="1"/>
  <c r="L404" i="5"/>
  <c r="Q404" i="5" s="1"/>
  <c r="L403" i="5"/>
  <c r="Q403" i="5" s="1"/>
  <c r="L402" i="5"/>
  <c r="Q402" i="5" s="1"/>
  <c r="L401" i="5"/>
  <c r="Q401" i="5" s="1"/>
  <c r="L400" i="5"/>
  <c r="Q400" i="5" s="1"/>
  <c r="L399" i="5"/>
  <c r="Q399" i="5" s="1"/>
  <c r="L398" i="5"/>
  <c r="Q398" i="5" s="1"/>
  <c r="L397" i="5"/>
  <c r="Q397" i="5" s="1"/>
  <c r="L396" i="5"/>
  <c r="Q396" i="5" s="1"/>
  <c r="L395" i="5"/>
  <c r="Q395" i="5" s="1"/>
  <c r="L394" i="5"/>
  <c r="Q394" i="5" s="1"/>
  <c r="L393" i="5"/>
  <c r="Q393" i="5" s="1"/>
  <c r="L392" i="5"/>
  <c r="Q392" i="5" s="1"/>
  <c r="L391" i="5"/>
  <c r="Q391" i="5" s="1"/>
  <c r="L390" i="5"/>
  <c r="Q390" i="5" s="1"/>
  <c r="L389" i="5"/>
  <c r="Q389" i="5" s="1"/>
  <c r="L388" i="5"/>
  <c r="Q388" i="5" s="1"/>
  <c r="L387" i="5"/>
  <c r="Q387" i="5" s="1"/>
  <c r="Q386" i="5"/>
  <c r="L386" i="5"/>
  <c r="L385" i="5"/>
  <c r="Q385" i="5" s="1"/>
  <c r="L384" i="5"/>
  <c r="Q384" i="5" s="1"/>
  <c r="L383" i="5"/>
  <c r="Q383" i="5" s="1"/>
  <c r="L382" i="5"/>
  <c r="Q382" i="5" s="1"/>
  <c r="L381" i="5"/>
  <c r="Q381" i="5" s="1"/>
  <c r="L380" i="5"/>
  <c r="Q380" i="5" s="1"/>
  <c r="L379" i="5"/>
  <c r="Q379" i="5" s="1"/>
  <c r="L378" i="5"/>
  <c r="Q378" i="5" s="1"/>
  <c r="L377" i="5"/>
  <c r="Q377" i="5" s="1"/>
  <c r="L376" i="5"/>
  <c r="Q376" i="5" s="1"/>
  <c r="L375" i="5"/>
  <c r="Q375" i="5" s="1"/>
  <c r="L374" i="5"/>
  <c r="Q374" i="5" s="1"/>
  <c r="L373" i="5"/>
  <c r="Q373" i="5" s="1"/>
  <c r="L372" i="5"/>
  <c r="Q372" i="5" s="1"/>
  <c r="L371" i="5"/>
  <c r="Q371" i="5" s="1"/>
  <c r="L370" i="5"/>
  <c r="Q370" i="5" s="1"/>
  <c r="L369" i="5"/>
  <c r="Q369" i="5" s="1"/>
  <c r="L368" i="5"/>
  <c r="Q368" i="5" s="1"/>
  <c r="L367" i="5"/>
  <c r="Q367" i="5" s="1"/>
  <c r="L366" i="5"/>
  <c r="Q366" i="5" s="1"/>
  <c r="L365" i="5"/>
  <c r="Q365" i="5" s="1"/>
  <c r="L364" i="5"/>
  <c r="Q364" i="5" s="1"/>
  <c r="L363" i="5"/>
  <c r="Q363" i="5" s="1"/>
  <c r="L362" i="5"/>
  <c r="Q362" i="5" s="1"/>
  <c r="L361" i="5"/>
  <c r="Q361" i="5" s="1"/>
  <c r="L360" i="5"/>
  <c r="Q360" i="5" s="1"/>
  <c r="L359" i="5"/>
  <c r="Q359" i="5" s="1"/>
  <c r="L358" i="5"/>
  <c r="Q358" i="5" s="1"/>
  <c r="L357" i="5"/>
  <c r="Q357" i="5" s="1"/>
  <c r="L356" i="5"/>
  <c r="Q356" i="5" s="1"/>
  <c r="L355" i="5"/>
  <c r="Q355" i="5" s="1"/>
  <c r="L354" i="5"/>
  <c r="Q354" i="5" s="1"/>
  <c r="L353" i="5"/>
  <c r="Q353" i="5" s="1"/>
  <c r="L352" i="5"/>
  <c r="Q352" i="5" s="1"/>
  <c r="L351" i="5"/>
  <c r="Q351" i="5" s="1"/>
  <c r="L350" i="5"/>
  <c r="Q350" i="5" s="1"/>
  <c r="L349" i="5"/>
  <c r="Q349" i="5" s="1"/>
  <c r="L348" i="5"/>
  <c r="Q348" i="5" s="1"/>
  <c r="L347" i="5"/>
  <c r="Q347" i="5" s="1"/>
  <c r="L346" i="5"/>
  <c r="Q346" i="5" s="1"/>
  <c r="L345" i="5"/>
  <c r="Q345" i="5" s="1"/>
  <c r="L344" i="5"/>
  <c r="Q344" i="5" s="1"/>
  <c r="L343" i="5"/>
  <c r="Q343" i="5" s="1"/>
  <c r="L342" i="5"/>
  <c r="Q342" i="5" s="1"/>
  <c r="L341" i="5"/>
  <c r="Q341" i="5" s="1"/>
  <c r="L340" i="5"/>
  <c r="Q340" i="5" s="1"/>
  <c r="L339" i="5"/>
  <c r="Q339" i="5" s="1"/>
  <c r="L338" i="5"/>
  <c r="Q338" i="5" s="1"/>
  <c r="L337" i="5"/>
  <c r="Q337" i="5" s="1"/>
  <c r="L336" i="5"/>
  <c r="Q336" i="5" s="1"/>
  <c r="L335" i="5"/>
  <c r="Q335" i="5" s="1"/>
  <c r="L334" i="5"/>
  <c r="Q334" i="5" s="1"/>
  <c r="L333" i="5"/>
  <c r="Q333" i="5" s="1"/>
  <c r="L332" i="5"/>
  <c r="Q332" i="5" s="1"/>
  <c r="L331" i="5"/>
  <c r="Q331" i="5" s="1"/>
  <c r="L330" i="5"/>
  <c r="Q330" i="5" s="1"/>
  <c r="L329" i="5"/>
  <c r="Q329" i="5" s="1"/>
  <c r="L328" i="5"/>
  <c r="Q328" i="5" s="1"/>
  <c r="L327" i="5"/>
  <c r="Q327" i="5" s="1"/>
  <c r="L326" i="5"/>
  <c r="Q326" i="5" s="1"/>
  <c r="L325" i="5"/>
  <c r="Q325" i="5" s="1"/>
  <c r="L324" i="5"/>
  <c r="Q324" i="5" s="1"/>
  <c r="L323" i="5"/>
  <c r="Q323" i="5" s="1"/>
  <c r="L322" i="5"/>
  <c r="Q322" i="5" s="1"/>
  <c r="L321" i="5"/>
  <c r="Q321" i="5" s="1"/>
  <c r="L320" i="5"/>
  <c r="Q320" i="5" s="1"/>
  <c r="L319" i="5"/>
  <c r="Q319" i="5" s="1"/>
  <c r="L318" i="5"/>
  <c r="Q318" i="5" s="1"/>
  <c r="L317" i="5"/>
  <c r="Q317" i="5" s="1"/>
  <c r="L316" i="5"/>
  <c r="Q316" i="5" s="1"/>
  <c r="L315" i="5"/>
  <c r="Q315" i="5" s="1"/>
  <c r="L314" i="5"/>
  <c r="Q314" i="5" s="1"/>
  <c r="L313" i="5"/>
  <c r="Q313" i="5" s="1"/>
  <c r="L312" i="5"/>
  <c r="Q312" i="5" s="1"/>
  <c r="L311" i="5"/>
  <c r="Q311" i="5" s="1"/>
  <c r="L310" i="5"/>
  <c r="Q310" i="5" s="1"/>
  <c r="L309" i="5"/>
  <c r="Q309" i="5" s="1"/>
  <c r="L308" i="5"/>
  <c r="Q308" i="5" s="1"/>
  <c r="L307" i="5"/>
  <c r="Q307" i="5" s="1"/>
  <c r="L306" i="5"/>
  <c r="Q306" i="5" s="1"/>
  <c r="L305" i="5"/>
  <c r="Q305" i="5" s="1"/>
  <c r="L304" i="5"/>
  <c r="Q304" i="5" s="1"/>
  <c r="L303" i="5"/>
  <c r="Q303" i="5" s="1"/>
  <c r="L302" i="5"/>
  <c r="Q302" i="5" s="1"/>
  <c r="L301" i="5"/>
  <c r="Q301" i="5" s="1"/>
  <c r="L300" i="5"/>
  <c r="Q300" i="5" s="1"/>
  <c r="L299" i="5"/>
  <c r="Q299" i="5" s="1"/>
  <c r="L298" i="5"/>
  <c r="Q298" i="5" s="1"/>
  <c r="L297" i="5"/>
  <c r="Q297" i="5" s="1"/>
  <c r="L296" i="5"/>
  <c r="Q296" i="5" s="1"/>
  <c r="L295" i="5"/>
  <c r="Q295" i="5" s="1"/>
  <c r="L294" i="5"/>
  <c r="Q294" i="5" s="1"/>
  <c r="L293" i="5"/>
  <c r="Q293" i="5" s="1"/>
  <c r="L292" i="5"/>
  <c r="Q292" i="5" s="1"/>
  <c r="L291" i="5"/>
  <c r="Q291" i="5" s="1"/>
  <c r="L290" i="5"/>
  <c r="Q290" i="5" s="1"/>
  <c r="L289" i="5"/>
  <c r="Q289" i="5" s="1"/>
  <c r="L288" i="5"/>
  <c r="Q288" i="5" s="1"/>
  <c r="L287" i="5"/>
  <c r="Q287" i="5" s="1"/>
  <c r="L286" i="5"/>
  <c r="Q286" i="5" s="1"/>
  <c r="L285" i="5"/>
  <c r="Q285" i="5" s="1"/>
  <c r="L284" i="5"/>
  <c r="Q284" i="5" s="1"/>
  <c r="L283" i="5"/>
  <c r="Q283" i="5" s="1"/>
  <c r="L282" i="5"/>
  <c r="Q282" i="5" s="1"/>
  <c r="L281" i="5"/>
  <c r="Q281" i="5" s="1"/>
  <c r="L280" i="5"/>
  <c r="Q280" i="5" s="1"/>
  <c r="L279" i="5"/>
  <c r="Q279" i="5" s="1"/>
  <c r="L278" i="5"/>
  <c r="Q278" i="5" s="1"/>
  <c r="L277" i="5"/>
  <c r="Q277" i="5" s="1"/>
  <c r="L276" i="5"/>
  <c r="Q276" i="5" s="1"/>
  <c r="L275" i="5"/>
  <c r="Q275" i="5" s="1"/>
  <c r="L274" i="5"/>
  <c r="Q274" i="5" s="1"/>
  <c r="L273" i="5"/>
  <c r="Q273" i="5" s="1"/>
  <c r="L272" i="5"/>
  <c r="Q272" i="5" s="1"/>
  <c r="L271" i="5"/>
  <c r="Q271" i="5" s="1"/>
  <c r="L270" i="5"/>
  <c r="Q270" i="5" s="1"/>
  <c r="L269" i="5"/>
  <c r="Q269" i="5" s="1"/>
  <c r="L268" i="5"/>
  <c r="Q268" i="5" s="1"/>
  <c r="L267" i="5"/>
  <c r="Q267" i="5" s="1"/>
  <c r="L266" i="5"/>
  <c r="Q266" i="5" s="1"/>
  <c r="L265" i="5"/>
  <c r="Q265" i="5" s="1"/>
  <c r="L264" i="5"/>
  <c r="Q264" i="5" s="1"/>
  <c r="L263" i="5"/>
  <c r="Q263" i="5" s="1"/>
  <c r="L262" i="5"/>
  <c r="Q262" i="5" s="1"/>
  <c r="L261" i="5"/>
  <c r="Q261" i="5" s="1"/>
  <c r="L260" i="5"/>
  <c r="Q260" i="5" s="1"/>
  <c r="L259" i="5"/>
  <c r="Q259" i="5" s="1"/>
  <c r="L258" i="5"/>
  <c r="Q258" i="5" s="1"/>
  <c r="L257" i="5"/>
  <c r="Q257" i="5" s="1"/>
  <c r="L256" i="5"/>
  <c r="Q256" i="5" s="1"/>
  <c r="L255" i="5"/>
  <c r="Q255" i="5" s="1"/>
  <c r="L254" i="5"/>
  <c r="Q254" i="5" s="1"/>
  <c r="L253" i="5"/>
  <c r="Q253" i="5" s="1"/>
  <c r="L252" i="5"/>
  <c r="Q252" i="5" s="1"/>
  <c r="L251" i="5"/>
  <c r="Q251" i="5" s="1"/>
  <c r="L250" i="5"/>
  <c r="Q250" i="5" s="1"/>
  <c r="L249" i="5"/>
  <c r="Q249" i="5" s="1"/>
  <c r="L248" i="5"/>
  <c r="Q248" i="5" s="1"/>
  <c r="L247" i="5"/>
  <c r="Q247" i="5" s="1"/>
  <c r="L246" i="5"/>
  <c r="Q246" i="5" s="1"/>
  <c r="L245" i="5"/>
  <c r="Q245" i="5" s="1"/>
  <c r="L244" i="5"/>
  <c r="Q244" i="5" s="1"/>
  <c r="L243" i="5"/>
  <c r="Q243" i="5" s="1"/>
  <c r="L242" i="5"/>
  <c r="Q242" i="5" s="1"/>
  <c r="L241" i="5"/>
  <c r="Q241" i="5" s="1"/>
  <c r="L240" i="5"/>
  <c r="Q240" i="5" s="1"/>
  <c r="L239" i="5"/>
  <c r="Q239" i="5" s="1"/>
  <c r="L238" i="5"/>
  <c r="Q238" i="5" s="1"/>
  <c r="L237" i="5"/>
  <c r="Q237" i="5" s="1"/>
  <c r="L236" i="5"/>
  <c r="Q236" i="5" s="1"/>
  <c r="L235" i="5"/>
  <c r="Q235" i="5" s="1"/>
  <c r="L234" i="5"/>
  <c r="Q234" i="5" s="1"/>
  <c r="L233" i="5"/>
  <c r="Q233" i="5" s="1"/>
  <c r="L232" i="5"/>
  <c r="Q232" i="5" s="1"/>
  <c r="L231" i="5"/>
  <c r="Q231" i="5" s="1"/>
  <c r="L230" i="5"/>
  <c r="Q230" i="5" s="1"/>
  <c r="L229" i="5"/>
  <c r="Q229" i="5" s="1"/>
  <c r="L228" i="5"/>
  <c r="Q228" i="5" s="1"/>
  <c r="L227" i="5"/>
  <c r="Q227" i="5" s="1"/>
  <c r="L226" i="5"/>
  <c r="Q226" i="5" s="1"/>
  <c r="L225" i="5"/>
  <c r="Q225" i="5" s="1"/>
  <c r="L224" i="5"/>
  <c r="Q224" i="5" s="1"/>
  <c r="L223" i="5"/>
  <c r="Q223" i="5" s="1"/>
  <c r="L222" i="5"/>
  <c r="Q222" i="5" s="1"/>
  <c r="L221" i="5"/>
  <c r="Q221" i="5" s="1"/>
  <c r="L220" i="5"/>
  <c r="Q220" i="5" s="1"/>
  <c r="L219" i="5"/>
  <c r="Q219" i="5" s="1"/>
  <c r="L218" i="5"/>
  <c r="Q218" i="5" s="1"/>
  <c r="L217" i="5"/>
  <c r="Q217" i="5" s="1"/>
  <c r="L216" i="5"/>
  <c r="Q216" i="5" s="1"/>
  <c r="L215" i="5"/>
  <c r="Q215" i="5" s="1"/>
  <c r="L214" i="5"/>
  <c r="Q214" i="5" s="1"/>
  <c r="L213" i="5"/>
  <c r="Q213" i="5" s="1"/>
  <c r="L212" i="5"/>
  <c r="Q212" i="5" s="1"/>
  <c r="L211" i="5"/>
  <c r="Q211" i="5" s="1"/>
  <c r="L210" i="5"/>
  <c r="Q210" i="5" s="1"/>
  <c r="L209" i="5"/>
  <c r="Q209" i="5" s="1"/>
  <c r="L208" i="5"/>
  <c r="Q208" i="5" s="1"/>
  <c r="L207" i="5"/>
  <c r="Q207" i="5" s="1"/>
  <c r="L206" i="5"/>
  <c r="Q206" i="5" s="1"/>
  <c r="L205" i="5"/>
  <c r="Q205" i="5" s="1"/>
  <c r="L204" i="5"/>
  <c r="Q204" i="5" s="1"/>
  <c r="L203" i="5"/>
  <c r="Q203" i="5" s="1"/>
  <c r="L202" i="5"/>
  <c r="Q202" i="5" s="1"/>
  <c r="L201" i="5"/>
  <c r="Q201" i="5" s="1"/>
  <c r="L200" i="5"/>
  <c r="Q200" i="5" s="1"/>
  <c r="L199" i="5"/>
  <c r="Q199" i="5" s="1"/>
  <c r="L198" i="5"/>
  <c r="Q198" i="5" s="1"/>
  <c r="L197" i="5"/>
  <c r="Q197" i="5" s="1"/>
  <c r="L196" i="5"/>
  <c r="Q196" i="5" s="1"/>
  <c r="L195" i="5"/>
  <c r="Q195" i="5" s="1"/>
  <c r="L194" i="5"/>
  <c r="Q194" i="5" s="1"/>
  <c r="L193" i="5"/>
  <c r="Q193" i="5" s="1"/>
  <c r="L192" i="5"/>
  <c r="Q192" i="5" s="1"/>
  <c r="L191" i="5"/>
  <c r="Q191" i="5" s="1"/>
  <c r="L190" i="5"/>
  <c r="Q190" i="5" s="1"/>
  <c r="L189" i="5"/>
  <c r="Q189" i="5" s="1"/>
  <c r="L188" i="5"/>
  <c r="Q188" i="5" s="1"/>
  <c r="L187" i="5"/>
  <c r="Q187" i="5" s="1"/>
  <c r="L186" i="5"/>
  <c r="Q186" i="5" s="1"/>
  <c r="L185" i="5"/>
  <c r="Q185" i="5" s="1"/>
  <c r="L184" i="5"/>
  <c r="Q184" i="5" s="1"/>
  <c r="L183" i="5"/>
  <c r="Q183" i="5" s="1"/>
  <c r="L182" i="5"/>
  <c r="Q182" i="5" s="1"/>
  <c r="L181" i="5"/>
  <c r="Q181" i="5" s="1"/>
  <c r="L180" i="5"/>
  <c r="Q180" i="5" s="1"/>
  <c r="L179" i="5"/>
  <c r="Q179" i="5" s="1"/>
  <c r="L178" i="5"/>
  <c r="Q178" i="5" s="1"/>
  <c r="L177" i="5"/>
  <c r="Q177" i="5" s="1"/>
  <c r="L176" i="5"/>
  <c r="Q176" i="5" s="1"/>
  <c r="L175" i="5"/>
  <c r="Q175" i="5" s="1"/>
  <c r="L174" i="5"/>
  <c r="Q174" i="5" s="1"/>
  <c r="L173" i="5"/>
  <c r="Q173" i="5" s="1"/>
  <c r="L172" i="5"/>
  <c r="Q172" i="5" s="1"/>
  <c r="L171" i="5"/>
  <c r="Q171" i="5" s="1"/>
  <c r="L170" i="5"/>
  <c r="Q170" i="5" s="1"/>
  <c r="L169" i="5"/>
  <c r="Q169" i="5" s="1"/>
  <c r="L168" i="5"/>
  <c r="Q168" i="5" s="1"/>
  <c r="L167" i="5"/>
  <c r="Q167" i="5" s="1"/>
  <c r="L166" i="5"/>
  <c r="Q166" i="5" s="1"/>
  <c r="L165" i="5"/>
  <c r="Q165" i="5" s="1"/>
  <c r="L164" i="5"/>
  <c r="Q164" i="5" s="1"/>
  <c r="L163" i="5"/>
  <c r="Q163" i="5" s="1"/>
  <c r="L162" i="5"/>
  <c r="Q162" i="5" s="1"/>
  <c r="L161" i="5"/>
  <c r="Q161" i="5" s="1"/>
  <c r="L160" i="5"/>
  <c r="Q160" i="5" s="1"/>
  <c r="L159" i="5"/>
  <c r="Q159" i="5" s="1"/>
  <c r="L158" i="5"/>
  <c r="Q158" i="5" s="1"/>
  <c r="L157" i="5"/>
  <c r="Q157" i="5" s="1"/>
  <c r="L156" i="5"/>
  <c r="Q156" i="5" s="1"/>
  <c r="L155" i="5"/>
  <c r="Q155" i="5" s="1"/>
  <c r="L154" i="5"/>
  <c r="Q154" i="5" s="1"/>
  <c r="L153" i="5"/>
  <c r="Q153" i="5" s="1"/>
  <c r="L152" i="5"/>
  <c r="Q152" i="5" s="1"/>
  <c r="L151" i="5"/>
  <c r="Q151" i="5" s="1"/>
  <c r="L150" i="5"/>
  <c r="Q150" i="5" s="1"/>
  <c r="L149" i="5"/>
  <c r="Q149" i="5" s="1"/>
  <c r="L148" i="5"/>
  <c r="Q148" i="5" s="1"/>
  <c r="L147" i="5"/>
  <c r="Q147" i="5" s="1"/>
  <c r="L146" i="5"/>
  <c r="Q146" i="5" s="1"/>
  <c r="L145" i="5"/>
  <c r="Q145" i="5" s="1"/>
  <c r="L144" i="5"/>
  <c r="Q144" i="5" s="1"/>
  <c r="L143" i="5"/>
  <c r="Q143" i="5" s="1"/>
  <c r="L142" i="5"/>
  <c r="Q142" i="5" s="1"/>
  <c r="L141" i="5"/>
  <c r="Q141" i="5" s="1"/>
  <c r="L140" i="5"/>
  <c r="Q140" i="5" s="1"/>
  <c r="L139" i="5"/>
  <c r="Q139" i="5" s="1"/>
  <c r="L138" i="5"/>
  <c r="Q138" i="5" s="1"/>
  <c r="L137" i="5"/>
  <c r="Q137" i="5" s="1"/>
  <c r="L136" i="5"/>
  <c r="Q136" i="5" s="1"/>
  <c r="L135" i="5"/>
  <c r="Q135" i="5" s="1"/>
  <c r="L134" i="5"/>
  <c r="Q134" i="5" s="1"/>
  <c r="L133" i="5"/>
  <c r="Q133" i="5" s="1"/>
  <c r="L132" i="5"/>
  <c r="Q132" i="5" s="1"/>
  <c r="L131" i="5"/>
  <c r="Q131" i="5" s="1"/>
  <c r="L130" i="5"/>
  <c r="Q130" i="5" s="1"/>
  <c r="L129" i="5"/>
  <c r="Q129" i="5" s="1"/>
  <c r="L128" i="5"/>
  <c r="Q128" i="5" s="1"/>
  <c r="L127" i="5"/>
  <c r="Q127" i="5" s="1"/>
  <c r="L126" i="5"/>
  <c r="Q126" i="5" s="1"/>
  <c r="L125" i="5"/>
  <c r="Q125" i="5" s="1"/>
  <c r="L124" i="5"/>
  <c r="Q124" i="5" s="1"/>
  <c r="L123" i="5"/>
  <c r="Q123" i="5" s="1"/>
  <c r="L122" i="5"/>
  <c r="Q122" i="5" s="1"/>
  <c r="L121" i="5"/>
  <c r="Q121" i="5" s="1"/>
  <c r="L120" i="5"/>
  <c r="Q120" i="5" s="1"/>
  <c r="L119" i="5"/>
  <c r="Q119" i="5" s="1"/>
  <c r="L118" i="5"/>
  <c r="Q118" i="5" s="1"/>
  <c r="L117" i="5"/>
  <c r="Q117" i="5" s="1"/>
  <c r="L116" i="5"/>
  <c r="Q116" i="5" s="1"/>
  <c r="L115" i="5"/>
  <c r="Q115" i="5" s="1"/>
  <c r="L114" i="5"/>
  <c r="Q114" i="5" s="1"/>
  <c r="L113" i="5"/>
  <c r="Q113" i="5" s="1"/>
  <c r="L112" i="5"/>
  <c r="Q112" i="5" s="1"/>
  <c r="L111" i="5"/>
  <c r="Q111" i="5" s="1"/>
  <c r="L110" i="5"/>
  <c r="Q110" i="5" s="1"/>
  <c r="L109" i="5"/>
  <c r="Q109" i="5" s="1"/>
  <c r="L108" i="5"/>
  <c r="Q108" i="5" s="1"/>
  <c r="L107" i="5"/>
  <c r="Q107" i="5" s="1"/>
  <c r="L106" i="5"/>
  <c r="Q106" i="5" s="1"/>
  <c r="L105" i="5"/>
  <c r="Q105" i="5" s="1"/>
  <c r="L104" i="5"/>
  <c r="Q104" i="5" s="1"/>
  <c r="L103" i="5"/>
  <c r="Q103" i="5" s="1"/>
  <c r="L102" i="5"/>
  <c r="Q102" i="5" s="1"/>
  <c r="L101" i="5"/>
  <c r="Q101" i="5" s="1"/>
  <c r="L100" i="5"/>
  <c r="Q100" i="5" s="1"/>
  <c r="L99" i="5"/>
  <c r="Q99" i="5" s="1"/>
  <c r="L98" i="5"/>
  <c r="Q98" i="5" s="1"/>
  <c r="L97" i="5"/>
  <c r="Q97" i="5" s="1"/>
  <c r="L96" i="5"/>
  <c r="Q96" i="5" s="1"/>
  <c r="L95" i="5"/>
  <c r="Q95" i="5" s="1"/>
  <c r="L94" i="5"/>
  <c r="Q94" i="5" s="1"/>
  <c r="L93" i="5"/>
  <c r="Q93" i="5" s="1"/>
  <c r="L92" i="5"/>
  <c r="Q92" i="5" s="1"/>
  <c r="L91" i="5"/>
  <c r="Q91" i="5" s="1"/>
  <c r="L90" i="5"/>
  <c r="Q90" i="5" s="1"/>
  <c r="L89" i="5"/>
  <c r="Q89" i="5" s="1"/>
  <c r="L88" i="5"/>
  <c r="Q88" i="5" s="1"/>
  <c r="L87" i="5"/>
  <c r="Q87" i="5" s="1"/>
  <c r="L86" i="5"/>
  <c r="Q86" i="5" s="1"/>
  <c r="L85" i="5"/>
  <c r="Q85" i="5" s="1"/>
  <c r="L84" i="5"/>
  <c r="Q84" i="5" s="1"/>
  <c r="L83" i="5"/>
  <c r="Q83" i="5" s="1"/>
  <c r="L82" i="5"/>
  <c r="Q82" i="5" s="1"/>
  <c r="L81" i="5"/>
  <c r="Q81" i="5" s="1"/>
  <c r="L80" i="5"/>
  <c r="Q80" i="5" s="1"/>
  <c r="L79" i="5"/>
  <c r="Q79" i="5" s="1"/>
  <c r="L78" i="5"/>
  <c r="Q78" i="5" s="1"/>
  <c r="L77" i="5"/>
  <c r="Q77" i="5" s="1"/>
  <c r="L76" i="5"/>
  <c r="Q76" i="5" s="1"/>
  <c r="L75" i="5"/>
  <c r="Q75" i="5" s="1"/>
  <c r="L74" i="5"/>
  <c r="Q74" i="5" s="1"/>
  <c r="L73" i="5"/>
  <c r="Q73" i="5" s="1"/>
  <c r="L72" i="5"/>
  <c r="Q72" i="5" s="1"/>
  <c r="L71" i="5"/>
  <c r="Q71" i="5" s="1"/>
  <c r="L70" i="5"/>
  <c r="Q70" i="5" s="1"/>
  <c r="L69" i="5"/>
  <c r="Q69" i="5" s="1"/>
  <c r="L68" i="5"/>
  <c r="Q68" i="5" s="1"/>
  <c r="L67" i="5"/>
  <c r="Q67" i="5" s="1"/>
  <c r="L66" i="5"/>
  <c r="Q66" i="5" s="1"/>
  <c r="L65" i="5"/>
  <c r="Q65" i="5" s="1"/>
  <c r="L64" i="5"/>
  <c r="Q64" i="5" s="1"/>
  <c r="L63" i="5"/>
  <c r="Q63" i="5" s="1"/>
  <c r="L62" i="5"/>
  <c r="Q62" i="5" s="1"/>
  <c r="L61" i="5"/>
  <c r="Q61" i="5" s="1"/>
  <c r="L60" i="5"/>
  <c r="Q60" i="5" s="1"/>
  <c r="L59" i="5"/>
  <c r="Q59" i="5" s="1"/>
  <c r="L58" i="5"/>
  <c r="Q58" i="5" s="1"/>
  <c r="L57" i="5"/>
  <c r="Q57" i="5" s="1"/>
  <c r="L56" i="5"/>
  <c r="Q56" i="5" s="1"/>
  <c r="L55" i="5"/>
  <c r="Q55" i="5" s="1"/>
  <c r="L54" i="5"/>
  <c r="Q54" i="5" s="1"/>
  <c r="L53" i="5"/>
  <c r="Q53" i="5" s="1"/>
  <c r="L52" i="5"/>
  <c r="Q52" i="5" s="1"/>
  <c r="L51" i="5"/>
  <c r="Q51" i="5" s="1"/>
  <c r="L50" i="5"/>
  <c r="Q50" i="5" s="1"/>
  <c r="L49" i="5"/>
  <c r="Q49" i="5" s="1"/>
  <c r="L48" i="5"/>
  <c r="Q48" i="5" s="1"/>
  <c r="L47" i="5"/>
  <c r="Q47" i="5" s="1"/>
  <c r="L46" i="5"/>
  <c r="Q46" i="5" s="1"/>
  <c r="L45" i="5"/>
  <c r="Q45" i="5" s="1"/>
  <c r="L44" i="5"/>
  <c r="Q44" i="5" s="1"/>
  <c r="L43" i="5"/>
  <c r="Q43" i="5" s="1"/>
  <c r="L42" i="5"/>
  <c r="Q42" i="5" s="1"/>
  <c r="L41" i="5"/>
  <c r="Q41" i="5" s="1"/>
  <c r="L40" i="5"/>
  <c r="Q40" i="5" s="1"/>
  <c r="L39" i="5"/>
  <c r="Q39" i="5" s="1"/>
  <c r="L38" i="5"/>
  <c r="Q38" i="5" s="1"/>
  <c r="L37" i="5"/>
  <c r="Q37" i="5" s="1"/>
  <c r="L36" i="5"/>
  <c r="Q36" i="5" s="1"/>
  <c r="L35" i="5"/>
  <c r="Q35" i="5" s="1"/>
  <c r="L34" i="5"/>
  <c r="Q34" i="5" s="1"/>
  <c r="L33" i="5"/>
  <c r="Q33" i="5" s="1"/>
  <c r="L32" i="5"/>
  <c r="Q32" i="5" s="1"/>
  <c r="L31" i="5"/>
  <c r="Q31" i="5" s="1"/>
  <c r="L30" i="5"/>
  <c r="Q30" i="5" s="1"/>
  <c r="L29" i="5"/>
  <c r="Q29" i="5" s="1"/>
  <c r="L28" i="5"/>
  <c r="Q28" i="5" s="1"/>
  <c r="L27" i="5"/>
  <c r="Q27" i="5" s="1"/>
  <c r="L26" i="5"/>
  <c r="Q26" i="5" s="1"/>
  <c r="L25" i="5"/>
  <c r="Q25" i="5" s="1"/>
  <c r="L24" i="5"/>
  <c r="Q24" i="5" s="1"/>
  <c r="L23" i="5"/>
  <c r="Q23" i="5" s="1"/>
  <c r="L22" i="5"/>
  <c r="Q22" i="5" s="1"/>
  <c r="L21" i="5"/>
  <c r="Q21" i="5" s="1"/>
  <c r="L20" i="5"/>
  <c r="Q20" i="5" s="1"/>
  <c r="L19" i="5"/>
  <c r="Q19" i="5" s="1"/>
  <c r="L18" i="5"/>
  <c r="Q18" i="5" s="1"/>
  <c r="L17" i="5"/>
  <c r="Q17" i="5" s="1"/>
  <c r="L16" i="5"/>
  <c r="Q16" i="5" s="1"/>
  <c r="L15" i="5"/>
  <c r="Q15" i="5" s="1"/>
  <c r="L14" i="5"/>
  <c r="Q14" i="5" s="1"/>
  <c r="L13" i="5"/>
  <c r="Q13" i="5" s="1"/>
  <c r="L12" i="5"/>
  <c r="Q12" i="5" s="1"/>
  <c r="L11" i="5"/>
  <c r="Q11" i="5" s="1"/>
  <c r="L10" i="5"/>
  <c r="Q10" i="5" s="1"/>
  <c r="L9" i="5"/>
  <c r="Q9" i="5" s="1"/>
  <c r="L8" i="5"/>
  <c r="Q8" i="5" s="1"/>
  <c r="L7" i="5"/>
  <c r="Q7" i="5" s="1"/>
  <c r="L6" i="5"/>
  <c r="Q6" i="5" s="1"/>
  <c r="L370" i="4" l="1"/>
  <c r="Q370" i="4" s="1"/>
  <c r="L369" i="4"/>
  <c r="Q369" i="4" s="1"/>
  <c r="L368" i="4"/>
  <c r="Q368" i="4" s="1"/>
  <c r="L367" i="4"/>
  <c r="Q367" i="4" s="1"/>
  <c r="L366" i="4"/>
  <c r="Q366" i="4" s="1"/>
  <c r="L365" i="4"/>
  <c r="Q365" i="4" s="1"/>
  <c r="L364" i="4"/>
  <c r="Q364" i="4" s="1"/>
  <c r="L363" i="4"/>
  <c r="Q363" i="4" s="1"/>
  <c r="L362" i="4"/>
  <c r="Q362" i="4" s="1"/>
  <c r="L361" i="4"/>
  <c r="Q361" i="4" s="1"/>
  <c r="L360" i="4"/>
  <c r="Q360" i="4" s="1"/>
  <c r="L359" i="4"/>
  <c r="Q359" i="4" s="1"/>
  <c r="L358" i="4"/>
  <c r="Q358" i="4" s="1"/>
  <c r="L357" i="4"/>
  <c r="Q357" i="4" s="1"/>
  <c r="L356" i="4"/>
  <c r="Q356" i="4" s="1"/>
  <c r="L355" i="4"/>
  <c r="Q355" i="4" s="1"/>
  <c r="L354" i="4"/>
  <c r="Q354" i="4" s="1"/>
  <c r="L353" i="4"/>
  <c r="Q353" i="4" s="1"/>
  <c r="L352" i="4"/>
  <c r="Q352" i="4" s="1"/>
  <c r="L351" i="4"/>
  <c r="Q351" i="4" s="1"/>
  <c r="L350" i="4"/>
  <c r="Q350" i="4" s="1"/>
  <c r="L349" i="4"/>
  <c r="Q349" i="4" s="1"/>
  <c r="L348" i="4"/>
  <c r="Q348" i="4" s="1"/>
  <c r="L347" i="4"/>
  <c r="Q347" i="4" s="1"/>
  <c r="L346" i="4"/>
  <c r="Q346" i="4" s="1"/>
  <c r="L345" i="4"/>
  <c r="Q345" i="4" s="1"/>
  <c r="L344" i="4"/>
  <c r="Q344" i="4" s="1"/>
  <c r="L343" i="4"/>
  <c r="Q343" i="4" s="1"/>
  <c r="L342" i="4"/>
  <c r="Q342" i="4" s="1"/>
  <c r="L341" i="4"/>
  <c r="Q341" i="4" s="1"/>
  <c r="L340" i="4"/>
  <c r="Q340" i="4" s="1"/>
  <c r="L339" i="4"/>
  <c r="Q339" i="4" s="1"/>
  <c r="L338" i="4"/>
  <c r="Q338" i="4" s="1"/>
  <c r="L337" i="4"/>
  <c r="Q337" i="4" s="1"/>
  <c r="L336" i="4"/>
  <c r="Q336" i="4" s="1"/>
  <c r="L335" i="4"/>
  <c r="Q335" i="4" s="1"/>
  <c r="L334" i="4"/>
  <c r="Q334" i="4" s="1"/>
  <c r="L333" i="4"/>
  <c r="Q333" i="4" s="1"/>
  <c r="L332" i="4"/>
  <c r="Q332" i="4" s="1"/>
  <c r="L331" i="4"/>
  <c r="Q331" i="4" s="1"/>
  <c r="L330" i="4"/>
  <c r="Q330" i="4" s="1"/>
  <c r="L329" i="4"/>
  <c r="Q329" i="4" s="1"/>
  <c r="L328" i="4"/>
  <c r="Q328" i="4" s="1"/>
  <c r="L327" i="4"/>
  <c r="Q327" i="4" s="1"/>
  <c r="L326" i="4"/>
  <c r="Q326" i="4" s="1"/>
  <c r="L325" i="4"/>
  <c r="Q325" i="4" s="1"/>
  <c r="L324" i="4"/>
  <c r="Q324" i="4" s="1"/>
  <c r="L323" i="4"/>
  <c r="Q323" i="4" s="1"/>
  <c r="L322" i="4"/>
  <c r="Q322" i="4" s="1"/>
  <c r="L321" i="4"/>
  <c r="Q321" i="4" s="1"/>
  <c r="L320" i="4"/>
  <c r="Q320" i="4" s="1"/>
  <c r="L319" i="4"/>
  <c r="Q319" i="4" s="1"/>
  <c r="L318" i="4"/>
  <c r="Q318" i="4" s="1"/>
  <c r="L317" i="4"/>
  <c r="Q317" i="4" s="1"/>
  <c r="L316" i="4"/>
  <c r="Q316" i="4" s="1"/>
  <c r="L315" i="4"/>
  <c r="Q315" i="4" s="1"/>
  <c r="L314" i="4"/>
  <c r="Q314" i="4" s="1"/>
  <c r="L313" i="4"/>
  <c r="Q313" i="4" s="1"/>
  <c r="L312" i="4"/>
  <c r="Q312" i="4" s="1"/>
  <c r="L311" i="4"/>
  <c r="Q311" i="4" s="1"/>
  <c r="L310" i="4"/>
  <c r="Q310" i="4" s="1"/>
  <c r="L309" i="4"/>
  <c r="Q309" i="4" s="1"/>
  <c r="L308" i="4"/>
  <c r="Q308" i="4" s="1"/>
  <c r="L307" i="4"/>
  <c r="Q307" i="4" s="1"/>
  <c r="L306" i="4"/>
  <c r="Q306" i="4" s="1"/>
  <c r="L305" i="4"/>
  <c r="Q305" i="4" s="1"/>
  <c r="L304" i="4"/>
  <c r="Q304" i="4" s="1"/>
  <c r="L303" i="4"/>
  <c r="Q303" i="4" s="1"/>
  <c r="L302" i="4"/>
  <c r="Q302" i="4" s="1"/>
  <c r="L301" i="4"/>
  <c r="Q301" i="4" s="1"/>
  <c r="L300" i="4"/>
  <c r="Q300" i="4" s="1"/>
  <c r="L299" i="4"/>
  <c r="Q299" i="4" s="1"/>
  <c r="L298" i="4"/>
  <c r="Q298" i="4" s="1"/>
  <c r="L297" i="4"/>
  <c r="Q297" i="4" s="1"/>
  <c r="L296" i="4"/>
  <c r="Q296" i="4" s="1"/>
  <c r="L295" i="4"/>
  <c r="Q295" i="4" s="1"/>
  <c r="L294" i="4"/>
  <c r="Q294" i="4" s="1"/>
  <c r="L293" i="4"/>
  <c r="Q293" i="4" s="1"/>
  <c r="L292" i="4"/>
  <c r="Q292" i="4" s="1"/>
  <c r="L291" i="4"/>
  <c r="Q291" i="4" s="1"/>
  <c r="L290" i="4"/>
  <c r="Q290" i="4" s="1"/>
  <c r="L289" i="4"/>
  <c r="Q289" i="4" s="1"/>
  <c r="L288" i="4"/>
  <c r="Q288" i="4" s="1"/>
  <c r="L287" i="4"/>
  <c r="Q287" i="4" s="1"/>
  <c r="L286" i="4"/>
  <c r="Q286" i="4" s="1"/>
  <c r="L285" i="4"/>
  <c r="Q285" i="4" s="1"/>
  <c r="L284" i="4"/>
  <c r="Q284" i="4" s="1"/>
  <c r="L283" i="4"/>
  <c r="Q283" i="4" s="1"/>
  <c r="L282" i="4"/>
  <c r="Q282" i="4" s="1"/>
  <c r="L281" i="4"/>
  <c r="Q281" i="4" s="1"/>
  <c r="L280" i="4"/>
  <c r="Q280" i="4" s="1"/>
  <c r="L279" i="4"/>
  <c r="Q279" i="4" s="1"/>
  <c r="L278" i="4"/>
  <c r="Q278" i="4" s="1"/>
  <c r="L277" i="4"/>
  <c r="Q277" i="4" s="1"/>
  <c r="L276" i="4"/>
  <c r="Q276" i="4" s="1"/>
  <c r="L275" i="4"/>
  <c r="Q275" i="4" s="1"/>
  <c r="L274" i="4"/>
  <c r="Q274" i="4" s="1"/>
  <c r="L273" i="4"/>
  <c r="Q273" i="4" s="1"/>
  <c r="L272" i="4"/>
  <c r="Q272" i="4" s="1"/>
  <c r="L271" i="4"/>
  <c r="Q271" i="4" s="1"/>
  <c r="L270" i="4"/>
  <c r="Q270" i="4" s="1"/>
  <c r="L269" i="4"/>
  <c r="Q269" i="4" s="1"/>
  <c r="L268" i="4"/>
  <c r="Q268" i="4" s="1"/>
  <c r="L267" i="4"/>
  <c r="Q267" i="4" s="1"/>
  <c r="L266" i="4"/>
  <c r="Q266" i="4" s="1"/>
  <c r="L265" i="4"/>
  <c r="Q265" i="4" s="1"/>
  <c r="L264" i="4"/>
  <c r="Q264" i="4" s="1"/>
  <c r="L263" i="4"/>
  <c r="Q263" i="4" s="1"/>
  <c r="L262" i="4"/>
  <c r="Q262" i="4" s="1"/>
  <c r="L261" i="4"/>
  <c r="Q261" i="4" s="1"/>
  <c r="L260" i="4"/>
  <c r="Q260" i="4" s="1"/>
  <c r="L259" i="4"/>
  <c r="Q259" i="4" s="1"/>
  <c r="L258" i="4"/>
  <c r="Q258" i="4" s="1"/>
  <c r="L257" i="4"/>
  <c r="Q257" i="4" s="1"/>
  <c r="L256" i="4"/>
  <c r="Q256" i="4" s="1"/>
  <c r="L255" i="4"/>
  <c r="Q255" i="4" s="1"/>
  <c r="L254" i="4"/>
  <c r="Q254" i="4" s="1"/>
  <c r="L253" i="4"/>
  <c r="Q253" i="4" s="1"/>
  <c r="L252" i="4"/>
  <c r="Q252" i="4" s="1"/>
  <c r="L251" i="4"/>
  <c r="Q251" i="4" s="1"/>
  <c r="L250" i="4"/>
  <c r="Q250" i="4" s="1"/>
  <c r="L249" i="4"/>
  <c r="Q249" i="4" s="1"/>
  <c r="L248" i="4"/>
  <c r="Q248" i="4" s="1"/>
  <c r="L247" i="4"/>
  <c r="Q247" i="4" s="1"/>
  <c r="L246" i="4"/>
  <c r="Q246" i="4" s="1"/>
  <c r="L245" i="4"/>
  <c r="Q245" i="4" s="1"/>
  <c r="L244" i="4"/>
  <c r="Q244" i="4" s="1"/>
  <c r="L243" i="4"/>
  <c r="Q243" i="4" s="1"/>
  <c r="L242" i="4"/>
  <c r="Q242" i="4" s="1"/>
  <c r="L241" i="4"/>
  <c r="Q241" i="4" s="1"/>
  <c r="L240" i="4"/>
  <c r="Q240" i="4" s="1"/>
  <c r="L239" i="4"/>
  <c r="Q239" i="4" s="1"/>
  <c r="L238" i="4"/>
  <c r="Q238" i="4" s="1"/>
  <c r="L237" i="4"/>
  <c r="Q237" i="4" s="1"/>
  <c r="L236" i="4"/>
  <c r="Q236" i="4" s="1"/>
  <c r="L235" i="4"/>
  <c r="Q235" i="4" s="1"/>
  <c r="L234" i="4"/>
  <c r="Q234" i="4" s="1"/>
  <c r="L233" i="4"/>
  <c r="Q233" i="4" s="1"/>
  <c r="L232" i="4"/>
  <c r="Q232" i="4" s="1"/>
  <c r="L231" i="4"/>
  <c r="Q231" i="4" s="1"/>
  <c r="L230" i="4"/>
  <c r="Q230" i="4" s="1"/>
  <c r="L229" i="4"/>
  <c r="Q229" i="4" s="1"/>
  <c r="L228" i="4"/>
  <c r="Q228" i="4" s="1"/>
  <c r="L227" i="4"/>
  <c r="Q227" i="4" s="1"/>
  <c r="L226" i="4"/>
  <c r="Q226" i="4" s="1"/>
  <c r="L225" i="4"/>
  <c r="Q225" i="4" s="1"/>
  <c r="L224" i="4"/>
  <c r="Q224" i="4" s="1"/>
  <c r="L223" i="4"/>
  <c r="Q223" i="4" s="1"/>
  <c r="L222" i="4"/>
  <c r="Q222" i="4" s="1"/>
  <c r="L221" i="4"/>
  <c r="Q221" i="4" s="1"/>
  <c r="L220" i="4"/>
  <c r="Q220" i="4" s="1"/>
  <c r="L219" i="4"/>
  <c r="Q219" i="4" s="1"/>
  <c r="L218" i="4"/>
  <c r="Q218" i="4" s="1"/>
  <c r="L217" i="4"/>
  <c r="Q217" i="4" s="1"/>
  <c r="L216" i="4"/>
  <c r="Q216" i="4" s="1"/>
  <c r="L215" i="4"/>
  <c r="Q215" i="4" s="1"/>
  <c r="L214" i="4"/>
  <c r="Q214" i="4" s="1"/>
  <c r="L213" i="4"/>
  <c r="Q213" i="4" s="1"/>
  <c r="L212" i="4"/>
  <c r="Q212" i="4" s="1"/>
  <c r="L211" i="4"/>
  <c r="Q211" i="4" s="1"/>
  <c r="L210" i="4"/>
  <c r="Q210" i="4" s="1"/>
  <c r="L209" i="4"/>
  <c r="Q209" i="4" s="1"/>
  <c r="L208" i="4"/>
  <c r="Q208" i="4" s="1"/>
  <c r="L207" i="4"/>
  <c r="Q207" i="4" s="1"/>
  <c r="L206" i="4"/>
  <c r="Q206" i="4" s="1"/>
  <c r="L205" i="4"/>
  <c r="Q205" i="4" s="1"/>
  <c r="L204" i="4"/>
  <c r="Q204" i="4" s="1"/>
  <c r="L203" i="4"/>
  <c r="Q203" i="4" s="1"/>
  <c r="L202" i="4"/>
  <c r="Q202" i="4" s="1"/>
  <c r="L201" i="4"/>
  <c r="Q201" i="4" s="1"/>
  <c r="L200" i="4"/>
  <c r="Q200" i="4" s="1"/>
  <c r="L199" i="4"/>
  <c r="Q199" i="4" s="1"/>
  <c r="L198" i="4"/>
  <c r="Q198" i="4" s="1"/>
  <c r="L197" i="4"/>
  <c r="Q197" i="4" s="1"/>
  <c r="L196" i="4"/>
  <c r="Q196" i="4" s="1"/>
  <c r="L195" i="4"/>
  <c r="Q195" i="4" s="1"/>
  <c r="L194" i="4"/>
  <c r="Q194" i="4" s="1"/>
  <c r="L193" i="4"/>
  <c r="Q193" i="4" s="1"/>
  <c r="L192" i="4"/>
  <c r="Q192" i="4" s="1"/>
  <c r="L191" i="4"/>
  <c r="Q191" i="4" s="1"/>
  <c r="L190" i="4"/>
  <c r="Q190" i="4" s="1"/>
  <c r="L189" i="4"/>
  <c r="Q189" i="4" s="1"/>
  <c r="L188" i="4"/>
  <c r="Q188" i="4" s="1"/>
  <c r="L187" i="4"/>
  <c r="Q187" i="4" s="1"/>
  <c r="L186" i="4"/>
  <c r="Q186" i="4" s="1"/>
  <c r="L185" i="4"/>
  <c r="Q185" i="4" s="1"/>
  <c r="L184" i="4"/>
  <c r="Q184" i="4" s="1"/>
  <c r="L183" i="4"/>
  <c r="Q183" i="4" s="1"/>
  <c r="L182" i="4"/>
  <c r="Q182" i="4" s="1"/>
  <c r="L181" i="4"/>
  <c r="Q181" i="4" s="1"/>
  <c r="L180" i="4"/>
  <c r="Q180" i="4" s="1"/>
  <c r="L179" i="4"/>
  <c r="Q179" i="4" s="1"/>
  <c r="L178" i="4"/>
  <c r="Q178" i="4" s="1"/>
  <c r="L177" i="4"/>
  <c r="Q177" i="4" s="1"/>
  <c r="L176" i="4"/>
  <c r="Q176" i="4" s="1"/>
  <c r="L175" i="4"/>
  <c r="Q175" i="4" s="1"/>
  <c r="L174" i="4"/>
  <c r="Q174" i="4" s="1"/>
  <c r="L173" i="4"/>
  <c r="Q173" i="4" s="1"/>
  <c r="L172" i="4"/>
  <c r="Q172" i="4" s="1"/>
  <c r="L171" i="4"/>
  <c r="Q171" i="4" s="1"/>
  <c r="L170" i="4"/>
  <c r="Q170" i="4" s="1"/>
  <c r="L169" i="4"/>
  <c r="Q169" i="4" s="1"/>
  <c r="L168" i="4"/>
  <c r="Q168" i="4" s="1"/>
  <c r="L167" i="4"/>
  <c r="Q167" i="4" s="1"/>
  <c r="L166" i="4"/>
  <c r="Q166" i="4" s="1"/>
  <c r="L165" i="4"/>
  <c r="Q165" i="4" s="1"/>
  <c r="L164" i="4"/>
  <c r="Q164" i="4" s="1"/>
  <c r="L163" i="4"/>
  <c r="Q163" i="4" s="1"/>
  <c r="L162" i="4"/>
  <c r="Q162" i="4" s="1"/>
  <c r="L161" i="4"/>
  <c r="Q161" i="4" s="1"/>
  <c r="L160" i="4"/>
  <c r="Q160" i="4" s="1"/>
  <c r="L159" i="4"/>
  <c r="Q159" i="4" s="1"/>
  <c r="L158" i="4"/>
  <c r="Q158" i="4" s="1"/>
  <c r="L157" i="4"/>
  <c r="Q157" i="4" s="1"/>
  <c r="L156" i="4"/>
  <c r="Q156" i="4" s="1"/>
  <c r="L155" i="4"/>
  <c r="Q155" i="4" s="1"/>
  <c r="L154" i="4"/>
  <c r="Q154" i="4" s="1"/>
  <c r="L153" i="4"/>
  <c r="Q153" i="4" s="1"/>
  <c r="L152" i="4"/>
  <c r="Q152" i="4" s="1"/>
  <c r="L151" i="4"/>
  <c r="Q151" i="4" s="1"/>
  <c r="L150" i="4"/>
  <c r="Q150" i="4" s="1"/>
  <c r="L149" i="4"/>
  <c r="Q149" i="4" s="1"/>
  <c r="L148" i="4"/>
  <c r="Q148" i="4" s="1"/>
  <c r="L147" i="4"/>
  <c r="Q147" i="4" s="1"/>
  <c r="L146" i="4"/>
  <c r="Q146" i="4" s="1"/>
  <c r="L145" i="4"/>
  <c r="Q145" i="4" s="1"/>
  <c r="L144" i="4"/>
  <c r="Q144" i="4" s="1"/>
  <c r="L143" i="4"/>
  <c r="Q143" i="4" s="1"/>
  <c r="L142" i="4"/>
  <c r="Q142" i="4" s="1"/>
  <c r="L141" i="4"/>
  <c r="Q141" i="4" s="1"/>
  <c r="L140" i="4"/>
  <c r="Q140" i="4" s="1"/>
  <c r="L139" i="4"/>
  <c r="Q139" i="4" s="1"/>
  <c r="L138" i="4"/>
  <c r="Q138" i="4" s="1"/>
  <c r="L137" i="4"/>
  <c r="Q137" i="4" s="1"/>
  <c r="L136" i="4"/>
  <c r="Q136" i="4" s="1"/>
  <c r="L135" i="4"/>
  <c r="Q135" i="4" s="1"/>
  <c r="L134" i="4"/>
  <c r="Q134" i="4" s="1"/>
  <c r="L133" i="4"/>
  <c r="Q133" i="4" s="1"/>
  <c r="L132" i="4"/>
  <c r="Q132" i="4" s="1"/>
  <c r="L131" i="4"/>
  <c r="Q131" i="4" s="1"/>
  <c r="L130" i="4"/>
  <c r="Q130" i="4" s="1"/>
  <c r="L129" i="4"/>
  <c r="Q129" i="4" s="1"/>
  <c r="L128" i="4"/>
  <c r="Q128" i="4" s="1"/>
  <c r="L127" i="4"/>
  <c r="Q127" i="4" s="1"/>
  <c r="L126" i="4"/>
  <c r="Q126" i="4" s="1"/>
  <c r="L125" i="4"/>
  <c r="Q125" i="4" s="1"/>
  <c r="L124" i="4"/>
  <c r="Q124" i="4" s="1"/>
  <c r="L123" i="4"/>
  <c r="Q123" i="4" s="1"/>
  <c r="L122" i="4"/>
  <c r="Q122" i="4" s="1"/>
  <c r="L121" i="4"/>
  <c r="Q121" i="4" s="1"/>
  <c r="L120" i="4"/>
  <c r="Q120" i="4" s="1"/>
  <c r="L119" i="4"/>
  <c r="Q119" i="4" s="1"/>
  <c r="L118" i="4"/>
  <c r="Q118" i="4" s="1"/>
  <c r="L117" i="4"/>
  <c r="Q117" i="4" s="1"/>
  <c r="L116" i="4"/>
  <c r="Q116" i="4" s="1"/>
  <c r="L115" i="4"/>
  <c r="Q115" i="4" s="1"/>
  <c r="L114" i="4"/>
  <c r="Q114" i="4" s="1"/>
  <c r="L113" i="4"/>
  <c r="Q113" i="4" s="1"/>
  <c r="L112" i="4"/>
  <c r="Q112" i="4" s="1"/>
  <c r="L111" i="4"/>
  <c r="Q111" i="4" s="1"/>
  <c r="L110" i="4"/>
  <c r="Q110" i="4" s="1"/>
  <c r="L109" i="4"/>
  <c r="Q109" i="4" s="1"/>
  <c r="L108" i="4"/>
  <c r="Q108" i="4" s="1"/>
  <c r="L107" i="4"/>
  <c r="Q107" i="4" s="1"/>
  <c r="L106" i="4"/>
  <c r="Q106" i="4" s="1"/>
  <c r="L105" i="4"/>
  <c r="Q105" i="4" s="1"/>
  <c r="L104" i="4"/>
  <c r="Q104" i="4" s="1"/>
  <c r="L103" i="4"/>
  <c r="Q103" i="4" s="1"/>
  <c r="L102" i="4"/>
  <c r="Q102" i="4" s="1"/>
  <c r="L101" i="4"/>
  <c r="Q101" i="4" s="1"/>
  <c r="L100" i="4"/>
  <c r="Q100" i="4" s="1"/>
  <c r="L99" i="4"/>
  <c r="Q99" i="4" s="1"/>
  <c r="L98" i="4"/>
  <c r="Q98" i="4" s="1"/>
  <c r="L97" i="4"/>
  <c r="Q97" i="4" s="1"/>
  <c r="L96" i="4"/>
  <c r="Q96" i="4" s="1"/>
  <c r="L95" i="4"/>
  <c r="Q95" i="4" s="1"/>
  <c r="L94" i="4"/>
  <c r="Q94" i="4" s="1"/>
  <c r="L93" i="4"/>
  <c r="Q93" i="4" s="1"/>
  <c r="L92" i="4"/>
  <c r="Q92" i="4" s="1"/>
  <c r="L91" i="4"/>
  <c r="Q91" i="4" s="1"/>
  <c r="L90" i="4"/>
  <c r="Q90" i="4" s="1"/>
  <c r="L89" i="4"/>
  <c r="Q89" i="4" s="1"/>
  <c r="L88" i="4"/>
  <c r="Q88" i="4" s="1"/>
  <c r="L87" i="4"/>
  <c r="Q87" i="4" s="1"/>
  <c r="L86" i="4"/>
  <c r="Q86" i="4" s="1"/>
  <c r="L85" i="4"/>
  <c r="Q85" i="4" s="1"/>
  <c r="L84" i="4"/>
  <c r="Q84" i="4" s="1"/>
  <c r="L83" i="4"/>
  <c r="Q83" i="4" s="1"/>
  <c r="L82" i="4"/>
  <c r="Q82" i="4" s="1"/>
  <c r="L81" i="4"/>
  <c r="Q81" i="4" s="1"/>
  <c r="L80" i="4"/>
  <c r="Q80" i="4" s="1"/>
  <c r="L79" i="4"/>
  <c r="Q79" i="4" s="1"/>
  <c r="L78" i="4"/>
  <c r="Q78" i="4" s="1"/>
  <c r="L77" i="4"/>
  <c r="Q77" i="4" s="1"/>
  <c r="L76" i="4"/>
  <c r="Q76" i="4" s="1"/>
  <c r="L75" i="4"/>
  <c r="Q75" i="4" s="1"/>
  <c r="L74" i="4"/>
  <c r="Q74" i="4" s="1"/>
  <c r="L73" i="4"/>
  <c r="Q73" i="4" s="1"/>
  <c r="L72" i="4"/>
  <c r="Q72" i="4" s="1"/>
  <c r="L71" i="4"/>
  <c r="Q71" i="4" s="1"/>
  <c r="L70" i="4"/>
  <c r="Q70" i="4" s="1"/>
  <c r="L69" i="4"/>
  <c r="Q69" i="4" s="1"/>
  <c r="L68" i="4"/>
  <c r="Q68" i="4" s="1"/>
  <c r="L67" i="4"/>
  <c r="Q67" i="4" s="1"/>
  <c r="L66" i="4"/>
  <c r="Q66" i="4" s="1"/>
  <c r="L65" i="4"/>
  <c r="Q65" i="4" s="1"/>
  <c r="L64" i="4"/>
  <c r="Q64" i="4" s="1"/>
  <c r="L63" i="4"/>
  <c r="Q63" i="4" s="1"/>
  <c r="L62" i="4"/>
  <c r="Q62" i="4" s="1"/>
  <c r="L61" i="4"/>
  <c r="Q61" i="4" s="1"/>
  <c r="L60" i="4"/>
  <c r="Q60" i="4" s="1"/>
  <c r="L59" i="4"/>
  <c r="Q59" i="4" s="1"/>
  <c r="L58" i="4"/>
  <c r="Q58" i="4" s="1"/>
  <c r="L57" i="4"/>
  <c r="Q57" i="4" s="1"/>
  <c r="L56" i="4"/>
  <c r="Q56" i="4" s="1"/>
  <c r="L55" i="4"/>
  <c r="Q55" i="4" s="1"/>
  <c r="L54" i="4"/>
  <c r="Q54" i="4" s="1"/>
  <c r="L53" i="4"/>
  <c r="Q53" i="4" s="1"/>
  <c r="L52" i="4"/>
  <c r="Q52" i="4" s="1"/>
  <c r="L51" i="4"/>
  <c r="Q51" i="4" s="1"/>
  <c r="L50" i="4"/>
  <c r="Q50" i="4" s="1"/>
  <c r="L49" i="4"/>
  <c r="Q49" i="4" s="1"/>
  <c r="L48" i="4"/>
  <c r="Q48" i="4" s="1"/>
  <c r="L47" i="4"/>
  <c r="Q47" i="4" s="1"/>
  <c r="L46" i="4"/>
  <c r="Q46" i="4" s="1"/>
  <c r="L45" i="4"/>
  <c r="Q45" i="4" s="1"/>
  <c r="L44" i="4"/>
  <c r="Q44" i="4" s="1"/>
  <c r="L43" i="4"/>
  <c r="Q43" i="4" s="1"/>
  <c r="L42" i="4"/>
  <c r="Q42" i="4" s="1"/>
  <c r="L41" i="4"/>
  <c r="Q41" i="4" s="1"/>
  <c r="L40" i="4"/>
  <c r="Q40" i="4" s="1"/>
  <c r="L39" i="4"/>
  <c r="Q39" i="4" s="1"/>
  <c r="L38" i="4"/>
  <c r="Q38" i="4" s="1"/>
  <c r="L37" i="4"/>
  <c r="Q37" i="4" s="1"/>
  <c r="L36" i="4"/>
  <c r="Q36" i="4" s="1"/>
  <c r="L35" i="4"/>
  <c r="Q35" i="4" s="1"/>
  <c r="L34" i="4"/>
  <c r="Q34" i="4" s="1"/>
  <c r="L33" i="4"/>
  <c r="Q33" i="4" s="1"/>
  <c r="L32" i="4"/>
  <c r="Q32" i="4" s="1"/>
  <c r="L31" i="4"/>
  <c r="Q31" i="4" s="1"/>
  <c r="L30" i="4"/>
  <c r="Q30" i="4" s="1"/>
  <c r="L29" i="4"/>
  <c r="Q29" i="4" s="1"/>
  <c r="L28" i="4"/>
  <c r="Q28" i="4" s="1"/>
  <c r="L27" i="4"/>
  <c r="Q27" i="4" s="1"/>
  <c r="L26" i="4"/>
  <c r="Q26" i="4" s="1"/>
  <c r="L25" i="4"/>
  <c r="Q25" i="4" s="1"/>
  <c r="L24" i="4"/>
  <c r="Q24" i="4" s="1"/>
  <c r="L23" i="4"/>
  <c r="Q23" i="4" s="1"/>
  <c r="L22" i="4"/>
  <c r="Q22" i="4" s="1"/>
  <c r="L21" i="4"/>
  <c r="Q21" i="4" s="1"/>
  <c r="L20" i="4"/>
  <c r="Q20" i="4" s="1"/>
  <c r="L19" i="4"/>
  <c r="Q19" i="4" s="1"/>
  <c r="L18" i="4"/>
  <c r="Q18" i="4" s="1"/>
  <c r="L17" i="4"/>
  <c r="Q17" i="4" s="1"/>
  <c r="L16" i="4"/>
  <c r="Q16" i="4" s="1"/>
  <c r="L15" i="4"/>
  <c r="Q15" i="4" s="1"/>
  <c r="L14" i="4"/>
  <c r="Q14" i="4" s="1"/>
  <c r="L13" i="4"/>
  <c r="Q13" i="4" s="1"/>
  <c r="L12" i="4"/>
  <c r="Q12" i="4" s="1"/>
  <c r="L11" i="4"/>
  <c r="Q11" i="4" s="1"/>
  <c r="L10" i="4"/>
  <c r="Q10" i="4" s="1"/>
  <c r="L9" i="4"/>
  <c r="Q9" i="4" s="1"/>
  <c r="L8" i="4"/>
  <c r="Q8" i="4" s="1"/>
  <c r="L7" i="4"/>
  <c r="Q7" i="4" s="1"/>
  <c r="L6" i="4"/>
  <c r="Q6" i="4" s="1"/>
  <c r="L402" i="3" l="1"/>
  <c r="Q402" i="3" s="1"/>
  <c r="L401" i="3"/>
  <c r="Q401" i="3" s="1"/>
  <c r="L400" i="3"/>
  <c r="Q400" i="3" s="1"/>
  <c r="L399" i="3"/>
  <c r="Q399" i="3" s="1"/>
  <c r="L398" i="3"/>
  <c r="Q398" i="3" s="1"/>
  <c r="L397" i="3"/>
  <c r="Q397" i="3" s="1"/>
  <c r="L396" i="3"/>
  <c r="Q396" i="3" s="1"/>
  <c r="L395" i="3"/>
  <c r="Q395" i="3" s="1"/>
  <c r="L394" i="3"/>
  <c r="Q394" i="3" s="1"/>
  <c r="L393" i="3"/>
  <c r="Q393" i="3" s="1"/>
  <c r="L392" i="3"/>
  <c r="Q392" i="3" s="1"/>
  <c r="L391" i="3"/>
  <c r="Q391" i="3" s="1"/>
  <c r="L390" i="3"/>
  <c r="Q390" i="3" s="1"/>
  <c r="L389" i="3"/>
  <c r="Q389" i="3" s="1"/>
  <c r="L388" i="3"/>
  <c r="Q388" i="3" s="1"/>
  <c r="L387" i="3"/>
  <c r="Q387" i="3" s="1"/>
  <c r="L386" i="3"/>
  <c r="Q386" i="3" s="1"/>
  <c r="L385" i="3"/>
  <c r="Q385" i="3" s="1"/>
  <c r="L384" i="3"/>
  <c r="Q384" i="3" s="1"/>
  <c r="L383" i="3"/>
  <c r="Q383" i="3" s="1"/>
  <c r="L382" i="3"/>
  <c r="Q382" i="3" s="1"/>
  <c r="L381" i="3"/>
  <c r="Q381" i="3" s="1"/>
  <c r="L380" i="3"/>
  <c r="Q380" i="3" s="1"/>
  <c r="L379" i="3"/>
  <c r="Q379" i="3" s="1"/>
  <c r="L378" i="3"/>
  <c r="Q378" i="3" s="1"/>
  <c r="L377" i="3"/>
  <c r="Q377" i="3" s="1"/>
  <c r="L376" i="3"/>
  <c r="Q376" i="3" s="1"/>
  <c r="L375" i="3"/>
  <c r="Q375" i="3" s="1"/>
  <c r="L374" i="3"/>
  <c r="Q374" i="3" s="1"/>
  <c r="L373" i="3"/>
  <c r="Q373" i="3" s="1"/>
  <c r="L372" i="3"/>
  <c r="Q372" i="3" s="1"/>
  <c r="L371" i="3"/>
  <c r="Q371" i="3" s="1"/>
  <c r="L370" i="3"/>
  <c r="Q370" i="3" s="1"/>
  <c r="L369" i="3"/>
  <c r="Q369" i="3" s="1"/>
  <c r="L368" i="3"/>
  <c r="Q368" i="3" s="1"/>
  <c r="L367" i="3"/>
  <c r="Q367" i="3" s="1"/>
  <c r="E367" i="3"/>
  <c r="L366" i="3"/>
  <c r="Q366" i="3" s="1"/>
  <c r="L365" i="3"/>
  <c r="Q365" i="3" s="1"/>
  <c r="L364" i="3"/>
  <c r="Q364" i="3" s="1"/>
  <c r="L363" i="3"/>
  <c r="Q363" i="3" s="1"/>
  <c r="L362" i="3"/>
  <c r="Q362" i="3" s="1"/>
  <c r="L361" i="3"/>
  <c r="Q361" i="3" s="1"/>
  <c r="L360" i="3"/>
  <c r="Q360" i="3" s="1"/>
  <c r="L359" i="3"/>
  <c r="Q359" i="3" s="1"/>
  <c r="L358" i="3"/>
  <c r="Q358" i="3" s="1"/>
  <c r="L357" i="3"/>
  <c r="Q357" i="3" s="1"/>
  <c r="L356" i="3"/>
  <c r="Q356" i="3" s="1"/>
  <c r="L355" i="3"/>
  <c r="Q355" i="3" s="1"/>
  <c r="L354" i="3"/>
  <c r="Q354" i="3" s="1"/>
  <c r="L353" i="3"/>
  <c r="Q353" i="3" s="1"/>
  <c r="L352" i="3"/>
  <c r="Q352" i="3" s="1"/>
  <c r="L351" i="3"/>
  <c r="Q351" i="3" s="1"/>
  <c r="E351" i="3"/>
  <c r="L350" i="3"/>
  <c r="Q350" i="3" s="1"/>
  <c r="L349" i="3"/>
  <c r="Q349" i="3" s="1"/>
  <c r="L348" i="3"/>
  <c r="Q348" i="3" s="1"/>
  <c r="L347" i="3"/>
  <c r="Q347" i="3" s="1"/>
  <c r="L346" i="3"/>
  <c r="Q346" i="3" s="1"/>
  <c r="L345" i="3"/>
  <c r="Q345" i="3" s="1"/>
  <c r="L344" i="3"/>
  <c r="Q344" i="3" s="1"/>
  <c r="L343" i="3"/>
  <c r="Q343" i="3" s="1"/>
  <c r="L342" i="3"/>
  <c r="Q342" i="3" s="1"/>
  <c r="L341" i="3"/>
  <c r="Q341" i="3" s="1"/>
  <c r="L340" i="3"/>
  <c r="Q340" i="3" s="1"/>
  <c r="L339" i="3"/>
  <c r="Q339" i="3" s="1"/>
  <c r="L338" i="3"/>
  <c r="Q338" i="3" s="1"/>
  <c r="L337" i="3"/>
  <c r="Q337" i="3" s="1"/>
  <c r="L336" i="3"/>
  <c r="Q336" i="3" s="1"/>
  <c r="L335" i="3"/>
  <c r="Q335" i="3" s="1"/>
  <c r="L334" i="3"/>
  <c r="Q334" i="3" s="1"/>
  <c r="L333" i="3"/>
  <c r="Q333" i="3" s="1"/>
  <c r="E333" i="3"/>
  <c r="L332" i="3"/>
  <c r="Q332" i="3" s="1"/>
  <c r="L331" i="3"/>
  <c r="Q331" i="3" s="1"/>
  <c r="L330" i="3"/>
  <c r="Q330" i="3" s="1"/>
  <c r="L329" i="3"/>
  <c r="Q329" i="3" s="1"/>
  <c r="L328" i="3"/>
  <c r="Q328" i="3" s="1"/>
  <c r="L327" i="3"/>
  <c r="Q327" i="3" s="1"/>
  <c r="L326" i="3"/>
  <c r="Q326" i="3" s="1"/>
  <c r="L325" i="3"/>
  <c r="Q325" i="3" s="1"/>
  <c r="L324" i="3"/>
  <c r="Q324" i="3" s="1"/>
  <c r="L323" i="3"/>
  <c r="Q323" i="3" s="1"/>
  <c r="L322" i="3"/>
  <c r="Q322" i="3" s="1"/>
  <c r="L321" i="3"/>
  <c r="Q321" i="3" s="1"/>
  <c r="L320" i="3"/>
  <c r="Q320" i="3" s="1"/>
  <c r="L319" i="3"/>
  <c r="Q319" i="3" s="1"/>
  <c r="L318" i="3"/>
  <c r="Q318" i="3" s="1"/>
  <c r="L317" i="3"/>
  <c r="Q317" i="3" s="1"/>
  <c r="L316" i="3"/>
  <c r="Q316" i="3" s="1"/>
  <c r="L315" i="3"/>
  <c r="Q315" i="3" s="1"/>
  <c r="L314" i="3"/>
  <c r="Q314" i="3" s="1"/>
  <c r="L313" i="3"/>
  <c r="Q313" i="3" s="1"/>
  <c r="L312" i="3"/>
  <c r="Q312" i="3" s="1"/>
  <c r="L311" i="3"/>
  <c r="Q311" i="3" s="1"/>
  <c r="L310" i="3"/>
  <c r="Q310" i="3" s="1"/>
  <c r="L309" i="3"/>
  <c r="Q309" i="3" s="1"/>
  <c r="L308" i="3"/>
  <c r="Q308" i="3" s="1"/>
  <c r="L307" i="3"/>
  <c r="Q307" i="3" s="1"/>
  <c r="L306" i="3"/>
  <c r="Q306" i="3" s="1"/>
  <c r="L305" i="3"/>
  <c r="Q305" i="3" s="1"/>
  <c r="L304" i="3"/>
  <c r="Q304" i="3" s="1"/>
  <c r="L303" i="3"/>
  <c r="Q303" i="3" s="1"/>
  <c r="L302" i="3"/>
  <c r="Q302" i="3" s="1"/>
  <c r="L301" i="3"/>
  <c r="Q301" i="3" s="1"/>
  <c r="L300" i="3"/>
  <c r="Q300" i="3" s="1"/>
  <c r="L299" i="3"/>
  <c r="Q299" i="3" s="1"/>
  <c r="L298" i="3"/>
  <c r="Q298" i="3" s="1"/>
  <c r="L297" i="3"/>
  <c r="Q297" i="3" s="1"/>
  <c r="L296" i="3"/>
  <c r="Q296" i="3" s="1"/>
  <c r="L295" i="3"/>
  <c r="Q295" i="3" s="1"/>
  <c r="L294" i="3"/>
  <c r="Q294" i="3" s="1"/>
  <c r="L293" i="3"/>
  <c r="Q293" i="3" s="1"/>
  <c r="L292" i="3"/>
  <c r="Q292" i="3" s="1"/>
  <c r="L291" i="3"/>
  <c r="Q291" i="3" s="1"/>
  <c r="L290" i="3"/>
  <c r="Q290" i="3" s="1"/>
  <c r="L289" i="3"/>
  <c r="Q289" i="3" s="1"/>
  <c r="L288" i="3"/>
  <c r="Q288" i="3" s="1"/>
  <c r="L287" i="3"/>
  <c r="Q287" i="3" s="1"/>
  <c r="L286" i="3"/>
  <c r="Q286" i="3" s="1"/>
  <c r="L285" i="3"/>
  <c r="Q285" i="3" s="1"/>
  <c r="L284" i="3"/>
  <c r="Q284" i="3" s="1"/>
  <c r="L283" i="3"/>
  <c r="Q283" i="3" s="1"/>
  <c r="L282" i="3"/>
  <c r="Q282" i="3" s="1"/>
  <c r="L281" i="3"/>
  <c r="Q281" i="3" s="1"/>
  <c r="L280" i="3"/>
  <c r="Q280" i="3" s="1"/>
  <c r="L279" i="3"/>
  <c r="Q279" i="3" s="1"/>
  <c r="L278" i="3"/>
  <c r="Q278" i="3" s="1"/>
  <c r="L277" i="3"/>
  <c r="Q277" i="3" s="1"/>
  <c r="L276" i="3"/>
  <c r="Q276" i="3" s="1"/>
  <c r="L275" i="3"/>
  <c r="Q275" i="3" s="1"/>
  <c r="L274" i="3"/>
  <c r="Q274" i="3" s="1"/>
  <c r="L273" i="3"/>
  <c r="Q273" i="3" s="1"/>
  <c r="L272" i="3"/>
  <c r="Q272" i="3" s="1"/>
  <c r="L271" i="3"/>
  <c r="Q271" i="3" s="1"/>
  <c r="L270" i="3"/>
  <c r="Q270" i="3" s="1"/>
  <c r="L269" i="3"/>
  <c r="Q269" i="3" s="1"/>
  <c r="L268" i="3"/>
  <c r="Q268" i="3" s="1"/>
  <c r="L267" i="3"/>
  <c r="Q267" i="3" s="1"/>
  <c r="L266" i="3"/>
  <c r="Q266" i="3" s="1"/>
  <c r="L265" i="3"/>
  <c r="Q265" i="3" s="1"/>
  <c r="L264" i="3"/>
  <c r="Q264" i="3" s="1"/>
  <c r="L263" i="3"/>
  <c r="Q263" i="3" s="1"/>
  <c r="L262" i="3"/>
  <c r="Q262" i="3" s="1"/>
  <c r="L261" i="3"/>
  <c r="Q261" i="3" s="1"/>
  <c r="L260" i="3"/>
  <c r="Q260" i="3" s="1"/>
  <c r="L259" i="3"/>
  <c r="Q259" i="3" s="1"/>
  <c r="L258" i="3"/>
  <c r="Q258" i="3" s="1"/>
  <c r="L257" i="3"/>
  <c r="Q257" i="3" s="1"/>
  <c r="L256" i="3"/>
  <c r="Q256" i="3" s="1"/>
  <c r="L255" i="3"/>
  <c r="Q255" i="3" s="1"/>
  <c r="L254" i="3"/>
  <c r="Q254" i="3" s="1"/>
  <c r="L253" i="3"/>
  <c r="Q253" i="3" s="1"/>
  <c r="L252" i="3"/>
  <c r="Q252" i="3" s="1"/>
  <c r="L251" i="3"/>
  <c r="Q251" i="3" s="1"/>
  <c r="L250" i="3"/>
  <c r="Q250" i="3" s="1"/>
  <c r="L249" i="3"/>
  <c r="Q249" i="3" s="1"/>
  <c r="L248" i="3"/>
  <c r="Q248" i="3" s="1"/>
  <c r="L247" i="3"/>
  <c r="Q247" i="3" s="1"/>
  <c r="L246" i="3"/>
  <c r="Q246" i="3" s="1"/>
  <c r="L245" i="3"/>
  <c r="Q245" i="3" s="1"/>
  <c r="L244" i="3"/>
  <c r="Q244" i="3" s="1"/>
  <c r="L243" i="3"/>
  <c r="Q243" i="3" s="1"/>
  <c r="L242" i="3"/>
  <c r="Q242" i="3" s="1"/>
  <c r="L241" i="3"/>
  <c r="Q241" i="3" s="1"/>
  <c r="L240" i="3"/>
  <c r="Q240" i="3" s="1"/>
  <c r="L239" i="3"/>
  <c r="Q239" i="3" s="1"/>
  <c r="L238" i="3"/>
  <c r="Q238" i="3" s="1"/>
  <c r="L237" i="3"/>
  <c r="Q237" i="3" s="1"/>
  <c r="L236" i="3"/>
  <c r="Q236" i="3" s="1"/>
  <c r="L235" i="3"/>
  <c r="Q235" i="3" s="1"/>
  <c r="L234" i="3"/>
  <c r="Q234" i="3" s="1"/>
  <c r="L233" i="3"/>
  <c r="Q233" i="3" s="1"/>
  <c r="L232" i="3"/>
  <c r="Q232" i="3" s="1"/>
  <c r="L231" i="3"/>
  <c r="Q231" i="3" s="1"/>
  <c r="L230" i="3"/>
  <c r="Q230" i="3" s="1"/>
  <c r="L229" i="3"/>
  <c r="Q229" i="3" s="1"/>
  <c r="L228" i="3"/>
  <c r="Q228" i="3" s="1"/>
  <c r="L227" i="3"/>
  <c r="Q227" i="3" s="1"/>
  <c r="L226" i="3"/>
  <c r="Q226" i="3" s="1"/>
  <c r="L225" i="3"/>
  <c r="Q225" i="3" s="1"/>
  <c r="L224" i="3"/>
  <c r="Q224" i="3" s="1"/>
  <c r="L223" i="3"/>
  <c r="Q223" i="3" s="1"/>
  <c r="L222" i="3"/>
  <c r="Q222" i="3" s="1"/>
  <c r="L221" i="3"/>
  <c r="Q221" i="3" s="1"/>
  <c r="L220" i="3"/>
  <c r="Q220" i="3" s="1"/>
  <c r="L219" i="3"/>
  <c r="Q219" i="3" s="1"/>
  <c r="L218" i="3"/>
  <c r="Q218" i="3" s="1"/>
  <c r="L217" i="3"/>
  <c r="Q217" i="3" s="1"/>
  <c r="L216" i="3"/>
  <c r="Q216" i="3" s="1"/>
  <c r="L215" i="3"/>
  <c r="Q215" i="3" s="1"/>
  <c r="L214" i="3"/>
  <c r="Q214" i="3" s="1"/>
  <c r="L213" i="3"/>
  <c r="Q213" i="3" s="1"/>
  <c r="L212" i="3"/>
  <c r="Q212" i="3" s="1"/>
  <c r="L211" i="3"/>
  <c r="Q211" i="3" s="1"/>
  <c r="L210" i="3"/>
  <c r="Q210" i="3" s="1"/>
  <c r="L209" i="3"/>
  <c r="Q209" i="3" s="1"/>
  <c r="L208" i="3"/>
  <c r="Q208" i="3" s="1"/>
  <c r="L207" i="3"/>
  <c r="Q207" i="3" s="1"/>
  <c r="L206" i="3"/>
  <c r="Q206" i="3" s="1"/>
  <c r="L205" i="3"/>
  <c r="Q205" i="3" s="1"/>
  <c r="L204" i="3"/>
  <c r="Q204" i="3" s="1"/>
  <c r="L203" i="3"/>
  <c r="Q203" i="3" s="1"/>
  <c r="L202" i="3"/>
  <c r="Q202" i="3" s="1"/>
  <c r="L201" i="3"/>
  <c r="Q201" i="3" s="1"/>
  <c r="L200" i="3"/>
  <c r="Q200" i="3" s="1"/>
  <c r="L199" i="3"/>
  <c r="Q199" i="3" s="1"/>
  <c r="L198" i="3"/>
  <c r="Q198" i="3" s="1"/>
  <c r="L197" i="3"/>
  <c r="Q197" i="3" s="1"/>
  <c r="L196" i="3"/>
  <c r="Q196" i="3" s="1"/>
  <c r="L195" i="3"/>
  <c r="Q195" i="3" s="1"/>
  <c r="L194" i="3"/>
  <c r="Q194" i="3" s="1"/>
  <c r="L193" i="3"/>
  <c r="Q193" i="3" s="1"/>
  <c r="L192" i="3"/>
  <c r="Q192" i="3" s="1"/>
  <c r="L191" i="3"/>
  <c r="Q191" i="3" s="1"/>
  <c r="L190" i="3"/>
  <c r="Q190" i="3" s="1"/>
  <c r="L189" i="3"/>
  <c r="Q189" i="3" s="1"/>
  <c r="L188" i="3"/>
  <c r="Q188" i="3" s="1"/>
  <c r="L187" i="3"/>
  <c r="Q187" i="3" s="1"/>
  <c r="L186" i="3"/>
  <c r="Q186" i="3" s="1"/>
  <c r="L185" i="3"/>
  <c r="Q185" i="3" s="1"/>
  <c r="L184" i="3"/>
  <c r="Q184" i="3" s="1"/>
  <c r="L183" i="3"/>
  <c r="Q183" i="3" s="1"/>
  <c r="L182" i="3"/>
  <c r="Q182" i="3" s="1"/>
  <c r="L181" i="3"/>
  <c r="Q181" i="3" s="1"/>
  <c r="L180" i="3"/>
  <c r="Q180" i="3" s="1"/>
  <c r="L179" i="3"/>
  <c r="Q179" i="3" s="1"/>
  <c r="L178" i="3"/>
  <c r="Q178" i="3" s="1"/>
  <c r="L177" i="3"/>
  <c r="Q177" i="3" s="1"/>
  <c r="L176" i="3"/>
  <c r="Q176" i="3" s="1"/>
  <c r="L175" i="3"/>
  <c r="Q175" i="3" s="1"/>
  <c r="L174" i="3"/>
  <c r="Q174" i="3" s="1"/>
  <c r="L173" i="3"/>
  <c r="Q173" i="3" s="1"/>
  <c r="L172" i="3"/>
  <c r="Q172" i="3" s="1"/>
  <c r="L171" i="3"/>
  <c r="Q171" i="3" s="1"/>
  <c r="L170" i="3"/>
  <c r="Q170" i="3" s="1"/>
  <c r="L169" i="3"/>
  <c r="Q169" i="3" s="1"/>
  <c r="L168" i="3"/>
  <c r="Q168" i="3" s="1"/>
  <c r="L167" i="3"/>
  <c r="Q167" i="3" s="1"/>
  <c r="L166" i="3"/>
  <c r="Q166" i="3" s="1"/>
  <c r="L165" i="3"/>
  <c r="Q165" i="3" s="1"/>
  <c r="L164" i="3"/>
  <c r="Q164" i="3" s="1"/>
  <c r="L163" i="3"/>
  <c r="Q163" i="3" s="1"/>
  <c r="L162" i="3"/>
  <c r="Q162" i="3" s="1"/>
  <c r="L161" i="3"/>
  <c r="Q161" i="3" s="1"/>
  <c r="L160" i="3"/>
  <c r="Q160" i="3" s="1"/>
  <c r="L159" i="3"/>
  <c r="Q159" i="3" s="1"/>
  <c r="L158" i="3"/>
  <c r="Q158" i="3" s="1"/>
  <c r="L157" i="3"/>
  <c r="Q157" i="3" s="1"/>
  <c r="L156" i="3"/>
  <c r="Q156" i="3" s="1"/>
  <c r="L155" i="3"/>
  <c r="Q155" i="3" s="1"/>
  <c r="L154" i="3"/>
  <c r="Q154" i="3" s="1"/>
  <c r="L153" i="3"/>
  <c r="Q153" i="3" s="1"/>
  <c r="L152" i="3"/>
  <c r="Q152" i="3" s="1"/>
  <c r="L151" i="3"/>
  <c r="Q151" i="3" s="1"/>
  <c r="L150" i="3"/>
  <c r="Q150" i="3" s="1"/>
  <c r="L149" i="3"/>
  <c r="Q149" i="3" s="1"/>
  <c r="L148" i="3"/>
  <c r="Q148" i="3" s="1"/>
  <c r="L147" i="3"/>
  <c r="Q147" i="3" s="1"/>
  <c r="L146" i="3"/>
  <c r="Q146" i="3" s="1"/>
  <c r="L145" i="3"/>
  <c r="Q145" i="3" s="1"/>
  <c r="L144" i="3"/>
  <c r="Q144" i="3" s="1"/>
  <c r="L143" i="3"/>
  <c r="Q143" i="3" s="1"/>
  <c r="L142" i="3"/>
  <c r="Q142" i="3" s="1"/>
  <c r="L141" i="3"/>
  <c r="Q141" i="3" s="1"/>
  <c r="L140" i="3"/>
  <c r="Q140" i="3" s="1"/>
  <c r="L139" i="3"/>
  <c r="Q139" i="3" s="1"/>
  <c r="L138" i="3"/>
  <c r="Q138" i="3" s="1"/>
  <c r="L137" i="3"/>
  <c r="Q137" i="3" s="1"/>
  <c r="L136" i="3"/>
  <c r="Q136" i="3" s="1"/>
  <c r="L135" i="3"/>
  <c r="Q135" i="3" s="1"/>
  <c r="L134" i="3"/>
  <c r="Q134" i="3" s="1"/>
  <c r="L133" i="3"/>
  <c r="Q133" i="3" s="1"/>
  <c r="L132" i="3"/>
  <c r="Q132" i="3" s="1"/>
  <c r="L131" i="3"/>
  <c r="Q131" i="3" s="1"/>
  <c r="L130" i="3"/>
  <c r="Q130" i="3" s="1"/>
  <c r="L129" i="3"/>
  <c r="Q129" i="3" s="1"/>
  <c r="L128" i="3"/>
  <c r="Q128" i="3" s="1"/>
  <c r="L127" i="3"/>
  <c r="Q127" i="3" s="1"/>
  <c r="L126" i="3"/>
  <c r="Q126" i="3" s="1"/>
  <c r="L125" i="3"/>
  <c r="Q125" i="3" s="1"/>
  <c r="L124" i="3"/>
  <c r="Q124" i="3" s="1"/>
  <c r="L123" i="3"/>
  <c r="Q123" i="3" s="1"/>
  <c r="L122" i="3"/>
  <c r="Q122" i="3" s="1"/>
  <c r="L121" i="3"/>
  <c r="Q121" i="3" s="1"/>
  <c r="L120" i="3"/>
  <c r="Q120" i="3" s="1"/>
  <c r="L119" i="3"/>
  <c r="Q119" i="3" s="1"/>
  <c r="L118" i="3"/>
  <c r="Q118" i="3" s="1"/>
  <c r="L117" i="3"/>
  <c r="Q117" i="3" s="1"/>
  <c r="L116" i="3"/>
  <c r="Q116" i="3" s="1"/>
  <c r="L115" i="3"/>
  <c r="Q115" i="3" s="1"/>
  <c r="L114" i="3"/>
  <c r="Q114" i="3" s="1"/>
  <c r="L113" i="3"/>
  <c r="Q113" i="3" s="1"/>
  <c r="L112" i="3"/>
  <c r="Q112" i="3" s="1"/>
  <c r="L111" i="3"/>
  <c r="Q111" i="3" s="1"/>
  <c r="L110" i="3"/>
  <c r="Q110" i="3" s="1"/>
  <c r="L109" i="3"/>
  <c r="Q109" i="3" s="1"/>
  <c r="L108" i="3"/>
  <c r="Q108" i="3" s="1"/>
  <c r="L107" i="3"/>
  <c r="Q107" i="3" s="1"/>
  <c r="L106" i="3"/>
  <c r="Q106" i="3" s="1"/>
  <c r="L105" i="3"/>
  <c r="Q105" i="3" s="1"/>
  <c r="L104" i="3"/>
  <c r="Q104" i="3" s="1"/>
  <c r="L103" i="3"/>
  <c r="Q103" i="3" s="1"/>
  <c r="L102" i="3"/>
  <c r="Q102" i="3" s="1"/>
  <c r="L101" i="3"/>
  <c r="Q101" i="3" s="1"/>
  <c r="L100" i="3"/>
  <c r="Q100" i="3" s="1"/>
  <c r="L99" i="3"/>
  <c r="Q99" i="3" s="1"/>
  <c r="L98" i="3"/>
  <c r="Q98" i="3" s="1"/>
  <c r="L97" i="3"/>
  <c r="Q97" i="3" s="1"/>
  <c r="L96" i="3"/>
  <c r="Q96" i="3" s="1"/>
  <c r="L95" i="3"/>
  <c r="Q95" i="3" s="1"/>
  <c r="L94" i="3"/>
  <c r="Q94" i="3" s="1"/>
  <c r="L93" i="3"/>
  <c r="Q93" i="3" s="1"/>
  <c r="L92" i="3"/>
  <c r="Q92" i="3" s="1"/>
  <c r="L91" i="3"/>
  <c r="Q91" i="3" s="1"/>
  <c r="L90" i="3"/>
  <c r="Q90" i="3" s="1"/>
  <c r="L89" i="3"/>
  <c r="Q89" i="3" s="1"/>
  <c r="L88" i="3"/>
  <c r="Q88" i="3" s="1"/>
  <c r="L87" i="3"/>
  <c r="Q87" i="3" s="1"/>
  <c r="L86" i="3"/>
  <c r="Q86" i="3" s="1"/>
  <c r="L85" i="3"/>
  <c r="Q85" i="3" s="1"/>
  <c r="L84" i="3"/>
  <c r="Q84" i="3" s="1"/>
  <c r="L83" i="3"/>
  <c r="Q83" i="3" s="1"/>
  <c r="L82" i="3"/>
  <c r="Q82" i="3" s="1"/>
  <c r="L81" i="3"/>
  <c r="Q81" i="3" s="1"/>
  <c r="L80" i="3"/>
  <c r="Q80" i="3" s="1"/>
  <c r="L79" i="3"/>
  <c r="Q79" i="3" s="1"/>
  <c r="L78" i="3"/>
  <c r="Q78" i="3" s="1"/>
  <c r="L77" i="3"/>
  <c r="Q77" i="3" s="1"/>
  <c r="L76" i="3"/>
  <c r="Q76" i="3" s="1"/>
  <c r="L75" i="3"/>
  <c r="Q75" i="3" s="1"/>
  <c r="L74" i="3"/>
  <c r="Q74" i="3" s="1"/>
  <c r="L73" i="3"/>
  <c r="Q73" i="3" s="1"/>
  <c r="L72" i="3"/>
  <c r="Q72" i="3" s="1"/>
  <c r="L71" i="3"/>
  <c r="Q71" i="3" s="1"/>
  <c r="L70" i="3"/>
  <c r="Q70" i="3" s="1"/>
  <c r="L69" i="3"/>
  <c r="Q69" i="3" s="1"/>
  <c r="L68" i="3"/>
  <c r="Q68" i="3" s="1"/>
  <c r="L67" i="3"/>
  <c r="Q67" i="3" s="1"/>
  <c r="L66" i="3"/>
  <c r="Q66" i="3" s="1"/>
  <c r="L65" i="3"/>
  <c r="Q65" i="3" s="1"/>
  <c r="L64" i="3"/>
  <c r="Q64" i="3" s="1"/>
  <c r="L63" i="3"/>
  <c r="Q63" i="3" s="1"/>
  <c r="L62" i="3"/>
  <c r="Q62" i="3" s="1"/>
  <c r="L61" i="3"/>
  <c r="Q61" i="3" s="1"/>
  <c r="L60" i="3"/>
  <c r="Q60" i="3" s="1"/>
  <c r="L59" i="3"/>
  <c r="Q59" i="3" s="1"/>
  <c r="L58" i="3"/>
  <c r="Q58" i="3" s="1"/>
  <c r="L57" i="3"/>
  <c r="Q57" i="3" s="1"/>
  <c r="L56" i="3"/>
  <c r="Q56" i="3" s="1"/>
  <c r="L55" i="3"/>
  <c r="Q55" i="3" s="1"/>
  <c r="L54" i="3"/>
  <c r="Q54" i="3" s="1"/>
  <c r="L53" i="3"/>
  <c r="Q53" i="3" s="1"/>
  <c r="L52" i="3"/>
  <c r="Q52" i="3" s="1"/>
  <c r="L51" i="3"/>
  <c r="Q51" i="3" s="1"/>
  <c r="L50" i="3"/>
  <c r="Q50" i="3" s="1"/>
  <c r="L49" i="3"/>
  <c r="Q49" i="3" s="1"/>
  <c r="L48" i="3"/>
  <c r="Q48" i="3" s="1"/>
  <c r="L47" i="3"/>
  <c r="Q47" i="3" s="1"/>
  <c r="L46" i="3"/>
  <c r="Q46" i="3" s="1"/>
  <c r="L45" i="3"/>
  <c r="Q45" i="3" s="1"/>
  <c r="L44" i="3"/>
  <c r="Q44" i="3" s="1"/>
  <c r="L43" i="3"/>
  <c r="Q43" i="3" s="1"/>
  <c r="L42" i="3"/>
  <c r="Q42" i="3" s="1"/>
  <c r="L41" i="3"/>
  <c r="Q41" i="3" s="1"/>
  <c r="L40" i="3"/>
  <c r="Q40" i="3" s="1"/>
  <c r="L39" i="3"/>
  <c r="Q39" i="3" s="1"/>
  <c r="L38" i="3"/>
  <c r="Q38" i="3" s="1"/>
  <c r="L37" i="3"/>
  <c r="Q37" i="3" s="1"/>
  <c r="L36" i="3"/>
  <c r="Q36" i="3" s="1"/>
  <c r="L35" i="3"/>
  <c r="Q35" i="3" s="1"/>
  <c r="L34" i="3"/>
  <c r="Q34" i="3" s="1"/>
  <c r="L33" i="3"/>
  <c r="Q33" i="3" s="1"/>
  <c r="L32" i="3"/>
  <c r="Q32" i="3" s="1"/>
  <c r="L31" i="3"/>
  <c r="Q31" i="3" s="1"/>
  <c r="L30" i="3"/>
  <c r="Q30" i="3" s="1"/>
  <c r="L29" i="3"/>
  <c r="Q29" i="3" s="1"/>
  <c r="L28" i="3"/>
  <c r="Q28" i="3" s="1"/>
  <c r="L27" i="3"/>
  <c r="Q27" i="3" s="1"/>
  <c r="L26" i="3"/>
  <c r="Q26" i="3" s="1"/>
  <c r="L25" i="3"/>
  <c r="Q25" i="3" s="1"/>
  <c r="L24" i="3"/>
  <c r="Q24" i="3" s="1"/>
  <c r="L23" i="3"/>
  <c r="Q23" i="3" s="1"/>
  <c r="L22" i="3"/>
  <c r="Q22" i="3" s="1"/>
  <c r="L21" i="3"/>
  <c r="Q21" i="3" s="1"/>
  <c r="L20" i="3"/>
  <c r="Q20" i="3" s="1"/>
  <c r="L19" i="3"/>
  <c r="Q19" i="3" s="1"/>
  <c r="L18" i="3"/>
  <c r="Q18" i="3" s="1"/>
  <c r="L17" i="3"/>
  <c r="Q17" i="3" s="1"/>
  <c r="L16" i="3"/>
  <c r="Q16" i="3" s="1"/>
  <c r="L15" i="3"/>
  <c r="Q15" i="3" s="1"/>
  <c r="L14" i="3"/>
  <c r="Q14" i="3" s="1"/>
  <c r="L13" i="3"/>
  <c r="Q13" i="3" s="1"/>
  <c r="L12" i="3"/>
  <c r="Q12" i="3" s="1"/>
  <c r="L11" i="3"/>
  <c r="Q11" i="3" s="1"/>
  <c r="L10" i="3"/>
  <c r="Q10" i="3" s="1"/>
  <c r="L9" i="3"/>
  <c r="Q9" i="3" s="1"/>
  <c r="L8" i="3"/>
  <c r="Q8" i="3" s="1"/>
  <c r="L7" i="3"/>
  <c r="Q7" i="3" s="1"/>
  <c r="L6" i="3"/>
  <c r="Q6" i="3" s="1"/>
  <c r="M556" i="2" l="1"/>
  <c r="S556" i="2" s="1"/>
  <c r="M555" i="2"/>
  <c r="S555" i="2" s="1"/>
  <c r="M554" i="2"/>
  <c r="S554" i="2" s="1"/>
  <c r="M553" i="2"/>
  <c r="S553" i="2" s="1"/>
  <c r="M552" i="2"/>
  <c r="S552" i="2" s="1"/>
  <c r="S551" i="2"/>
  <c r="M551" i="2"/>
  <c r="M550" i="2"/>
  <c r="S550" i="2" s="1"/>
  <c r="M549" i="2"/>
  <c r="S549" i="2" s="1"/>
  <c r="M548" i="2"/>
  <c r="S548" i="2" s="1"/>
  <c r="M547" i="2"/>
  <c r="S547" i="2" s="1"/>
  <c r="M546" i="2"/>
  <c r="S546" i="2" s="1"/>
  <c r="M545" i="2"/>
  <c r="S545" i="2" s="1"/>
  <c r="S544" i="2"/>
  <c r="M544" i="2"/>
  <c r="M543" i="2"/>
  <c r="S543" i="2" s="1"/>
  <c r="M542" i="2"/>
  <c r="S542" i="2" s="1"/>
  <c r="M541" i="2"/>
  <c r="S541" i="2" s="1"/>
  <c r="M540" i="2"/>
  <c r="S540" i="2" s="1"/>
  <c r="M539" i="2"/>
  <c r="S539" i="2" s="1"/>
  <c r="M538" i="2"/>
  <c r="S538" i="2" s="1"/>
  <c r="M537" i="2"/>
  <c r="S537" i="2" s="1"/>
  <c r="M536" i="2"/>
  <c r="S536" i="2" s="1"/>
  <c r="S535" i="2"/>
  <c r="M535" i="2"/>
  <c r="M534" i="2"/>
  <c r="S534" i="2" s="1"/>
  <c r="M533" i="2"/>
  <c r="S533" i="2" s="1"/>
  <c r="M532" i="2"/>
  <c r="S532" i="2" s="1"/>
  <c r="M531" i="2"/>
  <c r="S531" i="2" s="1"/>
  <c r="M530" i="2"/>
  <c r="S530" i="2" s="1"/>
  <c r="S529" i="2"/>
  <c r="M529" i="2"/>
  <c r="M528" i="2"/>
  <c r="S528" i="2" s="1"/>
  <c r="M527" i="2"/>
  <c r="S527" i="2" s="1"/>
  <c r="M526" i="2"/>
  <c r="S526" i="2" s="1"/>
  <c r="M525" i="2"/>
  <c r="S525" i="2" s="1"/>
  <c r="M524" i="2"/>
  <c r="S524" i="2" s="1"/>
  <c r="M523" i="2"/>
  <c r="S523" i="2" s="1"/>
  <c r="M522" i="2"/>
  <c r="S522" i="2" s="1"/>
  <c r="M521" i="2"/>
  <c r="S521" i="2" s="1"/>
  <c r="S520" i="2"/>
  <c r="M520" i="2"/>
  <c r="M519" i="2"/>
  <c r="S519" i="2" s="1"/>
  <c r="M518" i="2"/>
  <c r="S518" i="2" s="1"/>
  <c r="M517" i="2"/>
  <c r="S517" i="2" s="1"/>
  <c r="M516" i="2"/>
  <c r="S516" i="2" s="1"/>
  <c r="M515" i="2"/>
  <c r="S515" i="2" s="1"/>
  <c r="M514" i="2"/>
  <c r="S514" i="2" s="1"/>
  <c r="M513" i="2"/>
  <c r="S513" i="2" s="1"/>
  <c r="M512" i="2"/>
  <c r="S512" i="2" s="1"/>
  <c r="S511" i="2"/>
  <c r="M511" i="2"/>
  <c r="M510" i="2"/>
  <c r="S510" i="2" s="1"/>
  <c r="M509" i="2"/>
  <c r="S509" i="2" s="1"/>
  <c r="S508" i="2"/>
  <c r="M508" i="2"/>
  <c r="M507" i="2"/>
  <c r="S507" i="2" s="1"/>
  <c r="M506" i="2"/>
  <c r="S506" i="2" s="1"/>
  <c r="S505" i="2"/>
  <c r="M505" i="2"/>
  <c r="M504" i="2"/>
  <c r="S504" i="2" s="1"/>
  <c r="M503" i="2"/>
  <c r="S503" i="2" s="1"/>
  <c r="M502" i="2"/>
  <c r="S502" i="2" s="1"/>
  <c r="M501" i="2"/>
  <c r="S501" i="2" s="1"/>
  <c r="M500" i="2"/>
  <c r="S500" i="2" s="1"/>
  <c r="M499" i="2"/>
  <c r="S499" i="2" s="1"/>
  <c r="M498" i="2"/>
  <c r="S498" i="2" s="1"/>
  <c r="S497" i="2"/>
  <c r="M497" i="2"/>
  <c r="M496" i="2"/>
  <c r="S496" i="2" s="1"/>
  <c r="M495" i="2"/>
  <c r="S495" i="2" s="1"/>
  <c r="M494" i="2"/>
  <c r="S494" i="2" s="1"/>
  <c r="M493" i="2"/>
  <c r="S493" i="2" s="1"/>
  <c r="M492" i="2"/>
  <c r="S492" i="2" s="1"/>
  <c r="M491" i="2"/>
  <c r="S491" i="2" s="1"/>
  <c r="M490" i="2"/>
  <c r="S490" i="2" s="1"/>
  <c r="M489" i="2"/>
  <c r="S489" i="2" s="1"/>
  <c r="M488" i="2"/>
  <c r="S488" i="2" s="1"/>
  <c r="M487" i="2"/>
  <c r="S487" i="2" s="1"/>
  <c r="M486" i="2"/>
  <c r="S486" i="2" s="1"/>
  <c r="M485" i="2"/>
  <c r="S485" i="2" s="1"/>
  <c r="M484" i="2"/>
  <c r="S484" i="2" s="1"/>
  <c r="S483" i="2"/>
  <c r="M483" i="2"/>
  <c r="M482" i="2"/>
  <c r="S482" i="2" s="1"/>
  <c r="M481" i="2"/>
  <c r="S481" i="2" s="1"/>
  <c r="S480" i="2"/>
  <c r="M480" i="2"/>
  <c r="M479" i="2"/>
  <c r="S479" i="2" s="1"/>
  <c r="M478" i="2"/>
  <c r="S478" i="2" s="1"/>
  <c r="M477" i="2"/>
  <c r="S477" i="2" s="1"/>
  <c r="M476" i="2"/>
  <c r="S476" i="2" s="1"/>
  <c r="M475" i="2"/>
  <c r="S475" i="2" s="1"/>
  <c r="M474" i="2"/>
  <c r="S474" i="2" s="1"/>
  <c r="M473" i="2"/>
  <c r="S473" i="2" s="1"/>
  <c r="M472" i="2"/>
  <c r="S472" i="2" s="1"/>
  <c r="S471" i="2"/>
  <c r="M471" i="2"/>
  <c r="M470" i="2"/>
  <c r="S470" i="2" s="1"/>
  <c r="M469" i="2"/>
  <c r="S469" i="2" s="1"/>
  <c r="M468" i="2"/>
  <c r="S468" i="2" s="1"/>
  <c r="M467" i="2"/>
  <c r="S467" i="2" s="1"/>
  <c r="M466" i="2"/>
  <c r="S466" i="2" s="1"/>
  <c r="S465" i="2"/>
  <c r="M465" i="2"/>
  <c r="M464" i="2"/>
  <c r="S464" i="2" s="1"/>
  <c r="M463" i="2"/>
  <c r="S463" i="2" s="1"/>
  <c r="M462" i="2"/>
  <c r="S462" i="2" s="1"/>
  <c r="M461" i="2"/>
  <c r="S461" i="2" s="1"/>
  <c r="M460" i="2"/>
  <c r="S460" i="2" s="1"/>
  <c r="M459" i="2"/>
  <c r="S459" i="2" s="1"/>
  <c r="M458" i="2"/>
  <c r="S458" i="2" s="1"/>
  <c r="M457" i="2"/>
  <c r="S457" i="2" s="1"/>
  <c r="M456" i="2"/>
  <c r="S456" i="2" s="1"/>
  <c r="M455" i="2"/>
  <c r="S455" i="2" s="1"/>
  <c r="M454" i="2"/>
  <c r="S454" i="2" s="1"/>
  <c r="M453" i="2"/>
  <c r="S453" i="2" s="1"/>
  <c r="M452" i="2"/>
  <c r="S452" i="2" s="1"/>
  <c r="S451" i="2"/>
  <c r="M451" i="2"/>
  <c r="L450" i="2"/>
  <c r="M450" i="2" s="1"/>
  <c r="S450" i="2" s="1"/>
  <c r="L449" i="2"/>
  <c r="M449" i="2" s="1"/>
  <c r="S449" i="2" s="1"/>
  <c r="M448" i="2"/>
  <c r="S448" i="2" s="1"/>
  <c r="L448" i="2"/>
  <c r="M447" i="2"/>
  <c r="S447" i="2" s="1"/>
  <c r="L447" i="2"/>
  <c r="M446" i="2"/>
  <c r="S446" i="2" s="1"/>
  <c r="L446" i="2"/>
  <c r="L445" i="2"/>
  <c r="M445" i="2" s="1"/>
  <c r="S445" i="2" s="1"/>
  <c r="L444" i="2"/>
  <c r="M444" i="2" s="1"/>
  <c r="S444" i="2" s="1"/>
  <c r="L443" i="2"/>
  <c r="M443" i="2" s="1"/>
  <c r="S443" i="2" s="1"/>
  <c r="L442" i="2"/>
  <c r="M442" i="2" s="1"/>
  <c r="S442" i="2" s="1"/>
  <c r="L441" i="2"/>
  <c r="M441" i="2" s="1"/>
  <c r="S441" i="2" s="1"/>
  <c r="L440" i="2"/>
  <c r="M440" i="2" s="1"/>
  <c r="S440" i="2" s="1"/>
  <c r="L439" i="2"/>
  <c r="M439" i="2" s="1"/>
  <c r="S439" i="2" s="1"/>
  <c r="L438" i="2"/>
  <c r="M438" i="2" s="1"/>
  <c r="S438" i="2" s="1"/>
  <c r="L437" i="2"/>
  <c r="M437" i="2" s="1"/>
  <c r="S437" i="2" s="1"/>
  <c r="S436" i="2"/>
  <c r="L436" i="2"/>
  <c r="M436" i="2" s="1"/>
  <c r="L435" i="2"/>
  <c r="M435" i="2" s="1"/>
  <c r="S435" i="2" s="1"/>
  <c r="L434" i="2"/>
  <c r="M434" i="2" s="1"/>
  <c r="S434" i="2" s="1"/>
  <c r="L433" i="2"/>
  <c r="M433" i="2" s="1"/>
  <c r="S433" i="2" s="1"/>
  <c r="M432" i="2"/>
  <c r="S432" i="2" s="1"/>
  <c r="L432" i="2"/>
  <c r="M431" i="2"/>
  <c r="S431" i="2" s="1"/>
  <c r="L431" i="2"/>
  <c r="L430" i="2"/>
  <c r="M430" i="2" s="1"/>
  <c r="S430" i="2" s="1"/>
  <c r="L429" i="2"/>
  <c r="M429" i="2" s="1"/>
  <c r="S429" i="2" s="1"/>
  <c r="L428" i="2"/>
  <c r="M428" i="2" s="1"/>
  <c r="S428" i="2" s="1"/>
  <c r="M427" i="2"/>
  <c r="S427" i="2" s="1"/>
  <c r="L427" i="2"/>
  <c r="L426" i="2"/>
  <c r="M426" i="2" s="1"/>
  <c r="S426" i="2" s="1"/>
  <c r="L425" i="2"/>
  <c r="M425" i="2" s="1"/>
  <c r="S425" i="2" s="1"/>
  <c r="L424" i="2"/>
  <c r="M424" i="2" s="1"/>
  <c r="S424" i="2" s="1"/>
  <c r="M423" i="2"/>
  <c r="S423" i="2" s="1"/>
  <c r="L423" i="2"/>
  <c r="L422" i="2"/>
  <c r="M422" i="2" s="1"/>
  <c r="S422" i="2" s="1"/>
  <c r="L421" i="2"/>
  <c r="M421" i="2" s="1"/>
  <c r="S421" i="2" s="1"/>
  <c r="L420" i="2"/>
  <c r="M420" i="2" s="1"/>
  <c r="S420" i="2" s="1"/>
  <c r="L419" i="2"/>
  <c r="M419" i="2" s="1"/>
  <c r="S419" i="2" s="1"/>
  <c r="L418" i="2"/>
  <c r="M418" i="2" s="1"/>
  <c r="S418" i="2" s="1"/>
  <c r="L417" i="2"/>
  <c r="M417" i="2" s="1"/>
  <c r="S417" i="2" s="1"/>
  <c r="L416" i="2"/>
  <c r="M416" i="2" s="1"/>
  <c r="S416" i="2" s="1"/>
  <c r="M415" i="2"/>
  <c r="S415" i="2" s="1"/>
  <c r="L415" i="2"/>
  <c r="M414" i="2"/>
  <c r="S414" i="2" s="1"/>
  <c r="L414" i="2"/>
  <c r="L413" i="2"/>
  <c r="M413" i="2" s="1"/>
  <c r="S413" i="2" s="1"/>
  <c r="L412" i="2"/>
  <c r="M412" i="2" s="1"/>
  <c r="S412" i="2" s="1"/>
  <c r="L411" i="2"/>
  <c r="M411" i="2" s="1"/>
  <c r="S411" i="2" s="1"/>
  <c r="L410" i="2"/>
  <c r="M410" i="2" s="1"/>
  <c r="S410" i="2" s="1"/>
  <c r="M409" i="2"/>
  <c r="S409" i="2" s="1"/>
  <c r="L409" i="2"/>
  <c r="L408" i="2"/>
  <c r="M408" i="2" s="1"/>
  <c r="S408" i="2" s="1"/>
  <c r="L407" i="2"/>
  <c r="M407" i="2" s="1"/>
  <c r="S407" i="2" s="1"/>
  <c r="L406" i="2"/>
  <c r="M406" i="2" s="1"/>
  <c r="S406" i="2" s="1"/>
  <c r="L405" i="2"/>
  <c r="M405" i="2" s="1"/>
  <c r="S405" i="2" s="1"/>
  <c r="S404" i="2"/>
  <c r="L404" i="2"/>
  <c r="M404" i="2" s="1"/>
  <c r="M403" i="2"/>
  <c r="S403" i="2" s="1"/>
  <c r="L403" i="2"/>
  <c r="L402" i="2"/>
  <c r="M402" i="2" s="1"/>
  <c r="S402" i="2" s="1"/>
  <c r="L401" i="2"/>
  <c r="M401" i="2" s="1"/>
  <c r="S401" i="2" s="1"/>
  <c r="M400" i="2"/>
  <c r="S400" i="2" s="1"/>
  <c r="L400" i="2"/>
  <c r="M399" i="2"/>
  <c r="S399" i="2" s="1"/>
  <c r="L399" i="2"/>
  <c r="L398" i="2"/>
  <c r="M398" i="2" s="1"/>
  <c r="S398" i="2" s="1"/>
  <c r="L397" i="2"/>
  <c r="M397" i="2" s="1"/>
  <c r="S397" i="2" s="1"/>
  <c r="L396" i="2"/>
  <c r="M396" i="2" s="1"/>
  <c r="S396" i="2" s="1"/>
  <c r="L395" i="2"/>
  <c r="M395" i="2" s="1"/>
  <c r="S395" i="2" s="1"/>
  <c r="L394" i="2"/>
  <c r="M394" i="2" s="1"/>
  <c r="S394" i="2" s="1"/>
  <c r="M393" i="2"/>
  <c r="S393" i="2" s="1"/>
  <c r="L393" i="2"/>
  <c r="L392" i="2"/>
  <c r="M392" i="2" s="1"/>
  <c r="S392" i="2" s="1"/>
  <c r="L391" i="2"/>
  <c r="M391" i="2" s="1"/>
  <c r="S391" i="2" s="1"/>
  <c r="M390" i="2"/>
  <c r="S390" i="2" s="1"/>
  <c r="L390" i="2"/>
  <c r="L389" i="2"/>
  <c r="M389" i="2" s="1"/>
  <c r="S389" i="2" s="1"/>
  <c r="L388" i="2"/>
  <c r="M388" i="2" s="1"/>
  <c r="S388" i="2" s="1"/>
  <c r="M387" i="2"/>
  <c r="S387" i="2" s="1"/>
  <c r="L387" i="2"/>
  <c r="L386" i="2"/>
  <c r="M386" i="2" s="1"/>
  <c r="S386" i="2" s="1"/>
  <c r="L385" i="2"/>
  <c r="M385" i="2" s="1"/>
  <c r="S385" i="2" s="1"/>
  <c r="M384" i="2"/>
  <c r="S384" i="2" s="1"/>
  <c r="L384" i="2"/>
  <c r="M383" i="2"/>
  <c r="S383" i="2" s="1"/>
  <c r="L383" i="2"/>
  <c r="M382" i="2"/>
  <c r="S382" i="2" s="1"/>
  <c r="L382" i="2"/>
  <c r="L381" i="2"/>
  <c r="M381" i="2" s="1"/>
  <c r="S381" i="2" s="1"/>
  <c r="L380" i="2"/>
  <c r="M380" i="2" s="1"/>
  <c r="S380" i="2" s="1"/>
  <c r="L379" i="2"/>
  <c r="M379" i="2" s="1"/>
  <c r="S379" i="2" s="1"/>
  <c r="L378" i="2"/>
  <c r="M378" i="2" s="1"/>
  <c r="S378" i="2" s="1"/>
  <c r="M377" i="2"/>
  <c r="S377" i="2" s="1"/>
  <c r="L377" i="2"/>
  <c r="L376" i="2"/>
  <c r="M376" i="2" s="1"/>
  <c r="S376" i="2" s="1"/>
  <c r="L375" i="2"/>
  <c r="M375" i="2" s="1"/>
  <c r="S375" i="2" s="1"/>
  <c r="L374" i="2"/>
  <c r="M374" i="2" s="1"/>
  <c r="S374" i="2" s="1"/>
  <c r="L373" i="2"/>
  <c r="M373" i="2" s="1"/>
  <c r="S373" i="2" s="1"/>
  <c r="L372" i="2"/>
  <c r="M372" i="2" s="1"/>
  <c r="S372" i="2" s="1"/>
  <c r="L371" i="2"/>
  <c r="M371" i="2" s="1"/>
  <c r="S371" i="2" s="1"/>
  <c r="L370" i="2"/>
  <c r="M370" i="2" s="1"/>
  <c r="S370" i="2" s="1"/>
  <c r="L369" i="2"/>
  <c r="M369" i="2" s="1"/>
  <c r="S369" i="2" s="1"/>
  <c r="M368" i="2"/>
  <c r="S368" i="2" s="1"/>
  <c r="L368" i="2"/>
  <c r="M367" i="2"/>
  <c r="S367" i="2" s="1"/>
  <c r="L367" i="2"/>
  <c r="M366" i="2"/>
  <c r="S366" i="2" s="1"/>
  <c r="L366" i="2"/>
  <c r="L365" i="2"/>
  <c r="M365" i="2" s="1"/>
  <c r="S365" i="2" s="1"/>
  <c r="L364" i="2"/>
  <c r="M364" i="2" s="1"/>
  <c r="S364" i="2" s="1"/>
  <c r="L363" i="2"/>
  <c r="M363" i="2" s="1"/>
  <c r="S363" i="2" s="1"/>
  <c r="L362" i="2"/>
  <c r="M362" i="2" s="1"/>
  <c r="S362" i="2" s="1"/>
  <c r="L361" i="2"/>
  <c r="M361" i="2" s="1"/>
  <c r="S361" i="2" s="1"/>
  <c r="L360" i="2"/>
  <c r="M360" i="2" s="1"/>
  <c r="S360" i="2" s="1"/>
  <c r="L359" i="2"/>
  <c r="M359" i="2" s="1"/>
  <c r="S359" i="2" s="1"/>
  <c r="L358" i="2"/>
  <c r="M358" i="2" s="1"/>
  <c r="S358" i="2" s="1"/>
  <c r="L357" i="2"/>
  <c r="M357" i="2" s="1"/>
  <c r="S357" i="2" s="1"/>
  <c r="L356" i="2"/>
  <c r="M356" i="2" s="1"/>
  <c r="S356" i="2" s="1"/>
  <c r="M355" i="2"/>
  <c r="S355" i="2" s="1"/>
  <c r="L355" i="2"/>
  <c r="L354" i="2"/>
  <c r="M354" i="2" s="1"/>
  <c r="S354" i="2" s="1"/>
  <c r="L353" i="2"/>
  <c r="M353" i="2" s="1"/>
  <c r="S353" i="2" s="1"/>
  <c r="L352" i="2"/>
  <c r="M352" i="2" s="1"/>
  <c r="S352" i="2" s="1"/>
  <c r="L351" i="2"/>
  <c r="M351" i="2" s="1"/>
  <c r="S351" i="2" s="1"/>
  <c r="L350" i="2"/>
  <c r="M350" i="2" s="1"/>
  <c r="S350" i="2" s="1"/>
  <c r="L349" i="2"/>
  <c r="M349" i="2" s="1"/>
  <c r="S349" i="2" s="1"/>
  <c r="L348" i="2"/>
  <c r="M348" i="2" s="1"/>
  <c r="S348" i="2" s="1"/>
  <c r="L347" i="2"/>
  <c r="M347" i="2" s="1"/>
  <c r="S347" i="2" s="1"/>
  <c r="L346" i="2"/>
  <c r="M346" i="2" s="1"/>
  <c r="S346" i="2" s="1"/>
  <c r="L345" i="2"/>
  <c r="M345" i="2" s="1"/>
  <c r="S345" i="2" s="1"/>
  <c r="L344" i="2"/>
  <c r="M344" i="2" s="1"/>
  <c r="S344" i="2" s="1"/>
  <c r="L343" i="2"/>
  <c r="M343" i="2" s="1"/>
  <c r="S343" i="2" s="1"/>
  <c r="L342" i="2"/>
  <c r="M342" i="2" s="1"/>
  <c r="S342" i="2" s="1"/>
  <c r="L341" i="2"/>
  <c r="M341" i="2" s="1"/>
  <c r="S341" i="2" s="1"/>
  <c r="L340" i="2"/>
  <c r="M340" i="2" s="1"/>
  <c r="S340" i="2" s="1"/>
  <c r="L339" i="2"/>
  <c r="M339" i="2" s="1"/>
  <c r="S339" i="2" s="1"/>
  <c r="L338" i="2"/>
  <c r="M338" i="2" s="1"/>
  <c r="S338" i="2" s="1"/>
  <c r="L337" i="2"/>
  <c r="M337" i="2" s="1"/>
  <c r="S337" i="2" s="1"/>
  <c r="L336" i="2"/>
  <c r="M336" i="2" s="1"/>
  <c r="S336" i="2" s="1"/>
  <c r="L335" i="2"/>
  <c r="M335" i="2" s="1"/>
  <c r="S335" i="2" s="1"/>
  <c r="L334" i="2"/>
  <c r="M334" i="2" s="1"/>
  <c r="S334" i="2" s="1"/>
  <c r="M333" i="2"/>
  <c r="S333" i="2" s="1"/>
  <c r="L333" i="2"/>
  <c r="L332" i="2"/>
  <c r="M332" i="2" s="1"/>
  <c r="S332" i="2" s="1"/>
  <c r="L331" i="2"/>
  <c r="M331" i="2" s="1"/>
  <c r="S331" i="2" s="1"/>
  <c r="L330" i="2"/>
  <c r="M330" i="2" s="1"/>
  <c r="S330" i="2" s="1"/>
  <c r="L329" i="2"/>
  <c r="M329" i="2" s="1"/>
  <c r="S329" i="2" s="1"/>
  <c r="L328" i="2"/>
  <c r="M328" i="2" s="1"/>
  <c r="S328" i="2" s="1"/>
  <c r="M327" i="2"/>
  <c r="S327" i="2" s="1"/>
  <c r="L327" i="2"/>
  <c r="L326" i="2"/>
  <c r="M326" i="2" s="1"/>
  <c r="S326" i="2" s="1"/>
  <c r="L325" i="2"/>
  <c r="M325" i="2" s="1"/>
  <c r="S325" i="2" s="1"/>
  <c r="S324" i="2"/>
  <c r="L324" i="2"/>
  <c r="M324" i="2" s="1"/>
  <c r="L323" i="2"/>
  <c r="M323" i="2" s="1"/>
  <c r="S323" i="2" s="1"/>
  <c r="L322" i="2"/>
  <c r="M322" i="2" s="1"/>
  <c r="S322" i="2" s="1"/>
  <c r="L321" i="2"/>
  <c r="M321" i="2" s="1"/>
  <c r="S321" i="2" s="1"/>
  <c r="L320" i="2"/>
  <c r="M320" i="2" s="1"/>
  <c r="S320" i="2" s="1"/>
  <c r="L319" i="2"/>
  <c r="M319" i="2" s="1"/>
  <c r="S319" i="2" s="1"/>
  <c r="L318" i="2"/>
  <c r="M318" i="2" s="1"/>
  <c r="S318" i="2" s="1"/>
  <c r="L317" i="2"/>
  <c r="M317" i="2" s="1"/>
  <c r="S317" i="2" s="1"/>
  <c r="S316" i="2"/>
  <c r="L316" i="2"/>
  <c r="M316" i="2" s="1"/>
  <c r="M315" i="2"/>
  <c r="S315" i="2" s="1"/>
  <c r="L315" i="2"/>
  <c r="L314" i="2"/>
  <c r="M314" i="2" s="1"/>
  <c r="S314" i="2" s="1"/>
  <c r="L313" i="2"/>
  <c r="M313" i="2" s="1"/>
  <c r="S313" i="2" s="1"/>
  <c r="L312" i="2"/>
  <c r="M312" i="2" s="1"/>
  <c r="S312" i="2" s="1"/>
  <c r="L311" i="2"/>
  <c r="M311" i="2" s="1"/>
  <c r="S311" i="2" s="1"/>
  <c r="L310" i="2"/>
  <c r="M310" i="2" s="1"/>
  <c r="S310" i="2" s="1"/>
  <c r="L309" i="2"/>
  <c r="M309" i="2" s="1"/>
  <c r="S309" i="2" s="1"/>
  <c r="L308" i="2"/>
  <c r="M308" i="2" s="1"/>
  <c r="S308" i="2" s="1"/>
  <c r="M307" i="2"/>
  <c r="S307" i="2" s="1"/>
  <c r="L307" i="2"/>
  <c r="L306" i="2"/>
  <c r="M306" i="2" s="1"/>
  <c r="S306" i="2" s="1"/>
  <c r="L305" i="2"/>
  <c r="M305" i="2" s="1"/>
  <c r="S305" i="2" s="1"/>
  <c r="L304" i="2"/>
  <c r="M304" i="2" s="1"/>
  <c r="S304" i="2" s="1"/>
  <c r="L303" i="2"/>
  <c r="M303" i="2" s="1"/>
  <c r="S303" i="2" s="1"/>
  <c r="L302" i="2"/>
  <c r="M302" i="2" s="1"/>
  <c r="S302" i="2" s="1"/>
  <c r="L301" i="2"/>
  <c r="M301" i="2" s="1"/>
  <c r="S301" i="2" s="1"/>
  <c r="M300" i="2"/>
  <c r="S300" i="2" s="1"/>
  <c r="L300" i="2"/>
  <c r="M299" i="2"/>
  <c r="S299" i="2" s="1"/>
  <c r="L299" i="2"/>
  <c r="L298" i="2"/>
  <c r="M298" i="2" s="1"/>
  <c r="S298" i="2" s="1"/>
  <c r="L297" i="2"/>
  <c r="M297" i="2" s="1"/>
  <c r="S297" i="2" s="1"/>
  <c r="L296" i="2"/>
  <c r="M296" i="2" s="1"/>
  <c r="S296" i="2" s="1"/>
  <c r="L295" i="2"/>
  <c r="M295" i="2" s="1"/>
  <c r="S295" i="2" s="1"/>
  <c r="L294" i="2"/>
  <c r="M294" i="2" s="1"/>
  <c r="S294" i="2" s="1"/>
  <c r="L293" i="2"/>
  <c r="M293" i="2" s="1"/>
  <c r="S293" i="2" s="1"/>
  <c r="L292" i="2"/>
  <c r="M292" i="2" s="1"/>
  <c r="S292" i="2" s="1"/>
  <c r="L291" i="2"/>
  <c r="M291" i="2" s="1"/>
  <c r="S291" i="2" s="1"/>
  <c r="L290" i="2"/>
  <c r="M290" i="2" s="1"/>
  <c r="S290" i="2" s="1"/>
  <c r="L289" i="2"/>
  <c r="M289" i="2" s="1"/>
  <c r="S289" i="2" s="1"/>
  <c r="L288" i="2"/>
  <c r="M288" i="2" s="1"/>
  <c r="S288" i="2" s="1"/>
  <c r="L287" i="2"/>
  <c r="M287" i="2" s="1"/>
  <c r="S287" i="2" s="1"/>
  <c r="L286" i="2"/>
  <c r="M286" i="2" s="1"/>
  <c r="S286" i="2" s="1"/>
  <c r="L285" i="2"/>
  <c r="M285" i="2" s="1"/>
  <c r="S285" i="2" s="1"/>
  <c r="L284" i="2"/>
  <c r="M284" i="2" s="1"/>
  <c r="S284" i="2" s="1"/>
  <c r="L283" i="2"/>
  <c r="M283" i="2" s="1"/>
  <c r="S283" i="2" s="1"/>
  <c r="L282" i="2"/>
  <c r="M282" i="2" s="1"/>
  <c r="S282" i="2" s="1"/>
  <c r="M281" i="2"/>
  <c r="S281" i="2" s="1"/>
  <c r="L281" i="2"/>
  <c r="L280" i="2"/>
  <c r="M280" i="2" s="1"/>
  <c r="S280" i="2" s="1"/>
  <c r="L279" i="2"/>
  <c r="M279" i="2" s="1"/>
  <c r="S279" i="2" s="1"/>
  <c r="L278" i="2"/>
  <c r="M278" i="2" s="1"/>
  <c r="S278" i="2" s="1"/>
  <c r="L277" i="2"/>
  <c r="M277" i="2" s="1"/>
  <c r="S277" i="2" s="1"/>
  <c r="L276" i="2"/>
  <c r="M276" i="2" s="1"/>
  <c r="S276" i="2" s="1"/>
  <c r="L275" i="2"/>
  <c r="M275" i="2" s="1"/>
  <c r="S275" i="2" s="1"/>
  <c r="L274" i="2"/>
  <c r="M274" i="2" s="1"/>
  <c r="S274" i="2" s="1"/>
  <c r="L273" i="2"/>
  <c r="M273" i="2" s="1"/>
  <c r="S273" i="2" s="1"/>
  <c r="L272" i="2"/>
  <c r="M272" i="2" s="1"/>
  <c r="S272" i="2" s="1"/>
  <c r="L271" i="2"/>
  <c r="M271" i="2" s="1"/>
  <c r="S271" i="2" s="1"/>
  <c r="L270" i="2"/>
  <c r="M270" i="2" s="1"/>
  <c r="S270" i="2" s="1"/>
  <c r="L269" i="2"/>
  <c r="M269" i="2" s="1"/>
  <c r="S269" i="2" s="1"/>
  <c r="S268" i="2"/>
  <c r="L268" i="2"/>
  <c r="M268" i="2" s="1"/>
  <c r="M267" i="2"/>
  <c r="S267" i="2" s="1"/>
  <c r="L267" i="2"/>
  <c r="L266" i="2"/>
  <c r="M266" i="2" s="1"/>
  <c r="S266" i="2" s="1"/>
  <c r="L265" i="2"/>
  <c r="M265" i="2" s="1"/>
  <c r="S265" i="2" s="1"/>
  <c r="L264" i="2"/>
  <c r="M264" i="2" s="1"/>
  <c r="S264" i="2" s="1"/>
  <c r="L263" i="2"/>
  <c r="M263" i="2" s="1"/>
  <c r="S263" i="2" s="1"/>
  <c r="L262" i="2"/>
  <c r="M262" i="2" s="1"/>
  <c r="S262" i="2" s="1"/>
  <c r="L261" i="2"/>
  <c r="M261" i="2" s="1"/>
  <c r="S261" i="2" s="1"/>
  <c r="L260" i="2"/>
  <c r="M260" i="2" s="1"/>
  <c r="S260" i="2" s="1"/>
  <c r="M259" i="2"/>
  <c r="S259" i="2" s="1"/>
  <c r="L259" i="2"/>
  <c r="L258" i="2"/>
  <c r="M258" i="2" s="1"/>
  <c r="S258" i="2" s="1"/>
  <c r="L257" i="2"/>
  <c r="M257" i="2" s="1"/>
  <c r="S257" i="2" s="1"/>
  <c r="L256" i="2"/>
  <c r="M256" i="2" s="1"/>
  <c r="S256" i="2" s="1"/>
  <c r="L255" i="2"/>
  <c r="M255" i="2" s="1"/>
  <c r="S255" i="2" s="1"/>
  <c r="L254" i="2"/>
  <c r="M254" i="2" s="1"/>
  <c r="S254" i="2" s="1"/>
  <c r="L253" i="2"/>
  <c r="M253" i="2" s="1"/>
  <c r="S253" i="2" s="1"/>
  <c r="L252" i="2"/>
  <c r="M252" i="2" s="1"/>
  <c r="S252" i="2" s="1"/>
  <c r="L251" i="2"/>
  <c r="M251" i="2" s="1"/>
  <c r="S251" i="2" s="1"/>
  <c r="L250" i="2"/>
  <c r="M250" i="2" s="1"/>
  <c r="S250" i="2" s="1"/>
  <c r="M249" i="2"/>
  <c r="S249" i="2" s="1"/>
  <c r="L249" i="2"/>
  <c r="L248" i="2"/>
  <c r="M248" i="2" s="1"/>
  <c r="S248" i="2" s="1"/>
  <c r="L247" i="2"/>
  <c r="M247" i="2" s="1"/>
  <c r="S247" i="2" s="1"/>
  <c r="L246" i="2"/>
  <c r="M246" i="2" s="1"/>
  <c r="S246" i="2" s="1"/>
  <c r="L245" i="2"/>
  <c r="M245" i="2" s="1"/>
  <c r="S245" i="2" s="1"/>
  <c r="L244" i="2"/>
  <c r="M244" i="2" s="1"/>
  <c r="S244" i="2" s="1"/>
  <c r="L243" i="2"/>
  <c r="M243" i="2" s="1"/>
  <c r="S243" i="2" s="1"/>
  <c r="M242" i="2"/>
  <c r="S242" i="2" s="1"/>
  <c r="L242" i="2"/>
  <c r="L241" i="2"/>
  <c r="M241" i="2" s="1"/>
  <c r="S241" i="2" s="1"/>
  <c r="L240" i="2"/>
  <c r="M240" i="2" s="1"/>
  <c r="S240" i="2" s="1"/>
  <c r="M239" i="2"/>
  <c r="S239" i="2" s="1"/>
  <c r="L239" i="2"/>
  <c r="L238" i="2"/>
  <c r="M238" i="2" s="1"/>
  <c r="S238" i="2" s="1"/>
  <c r="L237" i="2"/>
  <c r="M237" i="2" s="1"/>
  <c r="S237" i="2" s="1"/>
  <c r="L236" i="2"/>
  <c r="M236" i="2" s="1"/>
  <c r="S236" i="2" s="1"/>
  <c r="L235" i="2"/>
  <c r="M235" i="2" s="1"/>
  <c r="S235" i="2" s="1"/>
  <c r="L234" i="2"/>
  <c r="M234" i="2" s="1"/>
  <c r="S234" i="2" s="1"/>
  <c r="L233" i="2"/>
  <c r="M233" i="2" s="1"/>
  <c r="S233" i="2" s="1"/>
  <c r="L232" i="2"/>
  <c r="M232" i="2" s="1"/>
  <c r="S232" i="2" s="1"/>
  <c r="L231" i="2"/>
  <c r="M231" i="2" s="1"/>
  <c r="S231" i="2" s="1"/>
  <c r="L230" i="2"/>
  <c r="M230" i="2" s="1"/>
  <c r="S230" i="2" s="1"/>
  <c r="L229" i="2"/>
  <c r="M229" i="2" s="1"/>
  <c r="S229" i="2" s="1"/>
  <c r="L228" i="2"/>
  <c r="M228" i="2" s="1"/>
  <c r="S228" i="2" s="1"/>
  <c r="L227" i="2"/>
  <c r="M227" i="2" s="1"/>
  <c r="S227" i="2" s="1"/>
  <c r="L226" i="2"/>
  <c r="M226" i="2" s="1"/>
  <c r="S226" i="2" s="1"/>
  <c r="L225" i="2"/>
  <c r="M225" i="2" s="1"/>
  <c r="S225" i="2" s="1"/>
  <c r="L224" i="2"/>
  <c r="M224" i="2" s="1"/>
  <c r="S224" i="2" s="1"/>
  <c r="L223" i="2"/>
  <c r="M223" i="2" s="1"/>
  <c r="S223" i="2" s="1"/>
  <c r="L222" i="2"/>
  <c r="M222" i="2" s="1"/>
  <c r="S222" i="2" s="1"/>
  <c r="M221" i="2"/>
  <c r="S221" i="2" s="1"/>
  <c r="L221" i="2"/>
  <c r="L220" i="2"/>
  <c r="M220" i="2" s="1"/>
  <c r="S220" i="2" s="1"/>
  <c r="L219" i="2"/>
  <c r="M219" i="2" s="1"/>
  <c r="S219" i="2" s="1"/>
  <c r="L218" i="2"/>
  <c r="M218" i="2" s="1"/>
  <c r="S218" i="2" s="1"/>
  <c r="L217" i="2"/>
  <c r="M217" i="2" s="1"/>
  <c r="S217" i="2" s="1"/>
  <c r="L216" i="2"/>
  <c r="M216" i="2" s="1"/>
  <c r="S216" i="2" s="1"/>
  <c r="M215" i="2"/>
  <c r="S215" i="2" s="1"/>
  <c r="L215" i="2"/>
  <c r="L214" i="2"/>
  <c r="M214" i="2" s="1"/>
  <c r="S214" i="2" s="1"/>
  <c r="L213" i="2"/>
  <c r="M213" i="2" s="1"/>
  <c r="S213" i="2" s="1"/>
  <c r="L212" i="2"/>
  <c r="M212" i="2" s="1"/>
  <c r="S212" i="2" s="1"/>
  <c r="L211" i="2"/>
  <c r="M211" i="2" s="1"/>
  <c r="S211" i="2" s="1"/>
  <c r="M210" i="2"/>
  <c r="S210" i="2" s="1"/>
  <c r="L210" i="2"/>
  <c r="L209" i="2"/>
  <c r="M209" i="2" s="1"/>
  <c r="S209" i="2" s="1"/>
  <c r="L208" i="2"/>
  <c r="M208" i="2" s="1"/>
  <c r="S208" i="2" s="1"/>
  <c r="M207" i="2"/>
  <c r="S207" i="2" s="1"/>
  <c r="L207" i="2"/>
  <c r="L206" i="2"/>
  <c r="M206" i="2" s="1"/>
  <c r="S206" i="2" s="1"/>
  <c r="L205" i="2"/>
  <c r="M205" i="2" s="1"/>
  <c r="S205" i="2" s="1"/>
  <c r="L204" i="2"/>
  <c r="M204" i="2" s="1"/>
  <c r="S204" i="2" s="1"/>
  <c r="L203" i="2"/>
  <c r="M203" i="2" s="1"/>
  <c r="S203" i="2" s="1"/>
  <c r="L202" i="2"/>
  <c r="M202" i="2" s="1"/>
  <c r="S202" i="2" s="1"/>
  <c r="L201" i="2"/>
  <c r="M201" i="2" s="1"/>
  <c r="S201" i="2" s="1"/>
  <c r="L200" i="2"/>
  <c r="M200" i="2" s="1"/>
  <c r="S200" i="2" s="1"/>
  <c r="M199" i="2"/>
  <c r="S199" i="2" s="1"/>
  <c r="L199" i="2"/>
  <c r="L198" i="2"/>
  <c r="M198" i="2" s="1"/>
  <c r="S198" i="2" s="1"/>
  <c r="L197" i="2"/>
  <c r="M197" i="2" s="1"/>
  <c r="S197" i="2" s="1"/>
  <c r="S196" i="2"/>
  <c r="L196" i="2"/>
  <c r="M196" i="2" s="1"/>
  <c r="M195" i="2"/>
  <c r="S195" i="2" s="1"/>
  <c r="L195" i="2"/>
  <c r="M194" i="2"/>
  <c r="S194" i="2" s="1"/>
  <c r="L194" i="2"/>
  <c r="L193" i="2"/>
  <c r="M193" i="2" s="1"/>
  <c r="S193" i="2" s="1"/>
  <c r="L192" i="2"/>
  <c r="M192" i="2" s="1"/>
  <c r="S192" i="2" s="1"/>
  <c r="L191" i="2"/>
  <c r="M191" i="2" s="1"/>
  <c r="S191" i="2" s="1"/>
  <c r="L190" i="2"/>
  <c r="M190" i="2" s="1"/>
  <c r="S190" i="2" s="1"/>
  <c r="L189" i="2"/>
  <c r="M189" i="2" s="1"/>
  <c r="S189" i="2" s="1"/>
  <c r="L188" i="2"/>
  <c r="M188" i="2" s="1"/>
  <c r="S188" i="2" s="1"/>
  <c r="L187" i="2"/>
  <c r="M187" i="2" s="1"/>
  <c r="S187" i="2" s="1"/>
  <c r="L186" i="2"/>
  <c r="M186" i="2" s="1"/>
  <c r="S186" i="2" s="1"/>
  <c r="L185" i="2"/>
  <c r="M185" i="2" s="1"/>
  <c r="S185" i="2" s="1"/>
  <c r="L184" i="2"/>
  <c r="M184" i="2" s="1"/>
  <c r="S184" i="2" s="1"/>
  <c r="L183" i="2"/>
  <c r="M183" i="2" s="1"/>
  <c r="S183" i="2" s="1"/>
  <c r="L182" i="2"/>
  <c r="M182" i="2" s="1"/>
  <c r="S182" i="2" s="1"/>
  <c r="L181" i="2"/>
  <c r="M181" i="2" s="1"/>
  <c r="S181" i="2" s="1"/>
  <c r="L180" i="2"/>
  <c r="M180" i="2" s="1"/>
  <c r="S180" i="2" s="1"/>
  <c r="L179" i="2"/>
  <c r="M179" i="2" s="1"/>
  <c r="S179" i="2" s="1"/>
  <c r="M178" i="2"/>
  <c r="S178" i="2" s="1"/>
  <c r="L178" i="2"/>
  <c r="L177" i="2"/>
  <c r="M177" i="2" s="1"/>
  <c r="S177" i="2" s="1"/>
  <c r="L176" i="2"/>
  <c r="M176" i="2" s="1"/>
  <c r="S176" i="2" s="1"/>
  <c r="L175" i="2"/>
  <c r="M175" i="2" s="1"/>
  <c r="S175" i="2" s="1"/>
  <c r="L174" i="2"/>
  <c r="M174" i="2" s="1"/>
  <c r="S174" i="2" s="1"/>
  <c r="L173" i="2"/>
  <c r="M173" i="2" s="1"/>
  <c r="S173" i="2" s="1"/>
  <c r="L172" i="2"/>
  <c r="M172" i="2" s="1"/>
  <c r="S172" i="2" s="1"/>
  <c r="L171" i="2"/>
  <c r="M171" i="2" s="1"/>
  <c r="S171" i="2" s="1"/>
  <c r="L170" i="2"/>
  <c r="M170" i="2" s="1"/>
  <c r="S170" i="2" s="1"/>
  <c r="L169" i="2"/>
  <c r="M169" i="2" s="1"/>
  <c r="S169" i="2" s="1"/>
  <c r="L168" i="2"/>
  <c r="M168" i="2" s="1"/>
  <c r="S168" i="2" s="1"/>
  <c r="M167" i="2"/>
  <c r="S167" i="2" s="1"/>
  <c r="L167" i="2"/>
  <c r="M166" i="2"/>
  <c r="S166" i="2" s="1"/>
  <c r="L166" i="2"/>
  <c r="L165" i="2"/>
  <c r="M165" i="2" s="1"/>
  <c r="S165" i="2" s="1"/>
  <c r="L164" i="2"/>
  <c r="M164" i="2" s="1"/>
  <c r="S164" i="2" s="1"/>
  <c r="L163" i="2"/>
  <c r="M163" i="2" s="1"/>
  <c r="S163" i="2" s="1"/>
  <c r="L162" i="2"/>
  <c r="M162" i="2" s="1"/>
  <c r="S162" i="2" s="1"/>
  <c r="L161" i="2"/>
  <c r="M161" i="2" s="1"/>
  <c r="S161" i="2" s="1"/>
  <c r="M160" i="2"/>
  <c r="S160" i="2" s="1"/>
  <c r="L160" i="2"/>
  <c r="M159" i="2"/>
  <c r="S159" i="2" s="1"/>
  <c r="L159" i="2"/>
  <c r="M158" i="2"/>
  <c r="S158" i="2" s="1"/>
  <c r="L158" i="2"/>
  <c r="L157" i="2"/>
  <c r="M157" i="2" s="1"/>
  <c r="S157" i="2" s="1"/>
  <c r="M156" i="2"/>
  <c r="S156" i="2" s="1"/>
  <c r="L156" i="2"/>
  <c r="L155" i="2"/>
  <c r="M155" i="2" s="1"/>
  <c r="S155" i="2" s="1"/>
  <c r="L154" i="2"/>
  <c r="M154" i="2" s="1"/>
  <c r="S154" i="2" s="1"/>
  <c r="L153" i="2"/>
  <c r="M153" i="2" s="1"/>
  <c r="S153" i="2" s="1"/>
  <c r="L152" i="2"/>
  <c r="M152" i="2" s="1"/>
  <c r="S152" i="2" s="1"/>
  <c r="L151" i="2"/>
  <c r="M151" i="2" s="1"/>
  <c r="S151" i="2" s="1"/>
  <c r="L150" i="2"/>
  <c r="M150" i="2" s="1"/>
  <c r="S150" i="2" s="1"/>
  <c r="L149" i="2"/>
  <c r="M149" i="2" s="1"/>
  <c r="S149" i="2" s="1"/>
  <c r="L148" i="2"/>
  <c r="M148" i="2" s="1"/>
  <c r="S148" i="2" s="1"/>
  <c r="L147" i="2"/>
  <c r="M147" i="2" s="1"/>
  <c r="S147" i="2" s="1"/>
  <c r="L146" i="2"/>
  <c r="M146" i="2" s="1"/>
  <c r="S146" i="2" s="1"/>
  <c r="L145" i="2"/>
  <c r="M145" i="2" s="1"/>
  <c r="S145" i="2" s="1"/>
  <c r="L144" i="2"/>
  <c r="M144" i="2" s="1"/>
  <c r="S144" i="2" s="1"/>
  <c r="L143" i="2"/>
  <c r="M143" i="2" s="1"/>
  <c r="S143" i="2" s="1"/>
  <c r="L142" i="2"/>
  <c r="M142" i="2" s="1"/>
  <c r="S142" i="2" s="1"/>
  <c r="M141" i="2"/>
  <c r="S141" i="2" s="1"/>
  <c r="L141" i="2"/>
  <c r="L140" i="2"/>
  <c r="M140" i="2" s="1"/>
  <c r="S140" i="2" s="1"/>
  <c r="L139" i="2"/>
  <c r="M139" i="2" s="1"/>
  <c r="S139" i="2" s="1"/>
  <c r="L138" i="2"/>
  <c r="M138" i="2" s="1"/>
  <c r="S138" i="2" s="1"/>
  <c r="L137" i="2"/>
  <c r="M137" i="2" s="1"/>
  <c r="S137" i="2" s="1"/>
  <c r="L136" i="2"/>
  <c r="M136" i="2" s="1"/>
  <c r="S136" i="2" s="1"/>
  <c r="L135" i="2"/>
  <c r="M135" i="2" s="1"/>
  <c r="S135" i="2" s="1"/>
  <c r="M134" i="2"/>
  <c r="S134" i="2" s="1"/>
  <c r="L134" i="2"/>
  <c r="S133" i="2"/>
  <c r="L133" i="2"/>
  <c r="M133" i="2" s="1"/>
  <c r="L132" i="2"/>
  <c r="M132" i="2" s="1"/>
  <c r="S132" i="2" s="1"/>
  <c r="L131" i="2"/>
  <c r="M131" i="2" s="1"/>
  <c r="S131" i="2" s="1"/>
  <c r="M130" i="2"/>
  <c r="S130" i="2" s="1"/>
  <c r="L130" i="2"/>
  <c r="L129" i="2"/>
  <c r="M129" i="2" s="1"/>
  <c r="S129" i="2" s="1"/>
  <c r="L128" i="2"/>
  <c r="M128" i="2" s="1"/>
  <c r="S128" i="2" s="1"/>
  <c r="L127" i="2"/>
  <c r="M127" i="2" s="1"/>
  <c r="S127" i="2" s="1"/>
  <c r="L126" i="2"/>
  <c r="M126" i="2" s="1"/>
  <c r="S126" i="2" s="1"/>
  <c r="L125" i="2"/>
  <c r="M125" i="2" s="1"/>
  <c r="S125" i="2" s="1"/>
  <c r="M124" i="2"/>
  <c r="S124" i="2" s="1"/>
  <c r="L124" i="2"/>
  <c r="M123" i="2"/>
  <c r="S123" i="2" s="1"/>
  <c r="L123" i="2"/>
  <c r="L122" i="2"/>
  <c r="M122" i="2" s="1"/>
  <c r="S122" i="2" s="1"/>
  <c r="L121" i="2"/>
  <c r="M121" i="2" s="1"/>
  <c r="S121" i="2" s="1"/>
  <c r="L120" i="2"/>
  <c r="M120" i="2" s="1"/>
  <c r="S120" i="2" s="1"/>
  <c r="L119" i="2"/>
  <c r="M119" i="2" s="1"/>
  <c r="S119" i="2" s="1"/>
  <c r="L118" i="2"/>
  <c r="M118" i="2" s="1"/>
  <c r="S118" i="2" s="1"/>
  <c r="L117" i="2"/>
  <c r="M117" i="2" s="1"/>
  <c r="S117" i="2" s="1"/>
  <c r="L116" i="2"/>
  <c r="M116" i="2" s="1"/>
  <c r="S116" i="2" s="1"/>
  <c r="L115" i="2"/>
  <c r="M115" i="2" s="1"/>
  <c r="S115" i="2" s="1"/>
  <c r="M114" i="2"/>
  <c r="S114" i="2" s="1"/>
  <c r="L114" i="2"/>
  <c r="M113" i="2"/>
  <c r="S113" i="2" s="1"/>
  <c r="L113" i="2"/>
  <c r="L112" i="2"/>
  <c r="M112" i="2" s="1"/>
  <c r="S112" i="2" s="1"/>
  <c r="L111" i="2"/>
  <c r="M111" i="2" s="1"/>
  <c r="S111" i="2" s="1"/>
  <c r="L110" i="2"/>
  <c r="M110" i="2" s="1"/>
  <c r="S110" i="2" s="1"/>
  <c r="L109" i="2"/>
  <c r="M109" i="2" s="1"/>
  <c r="S109" i="2" s="1"/>
  <c r="L108" i="2"/>
  <c r="M108" i="2" s="1"/>
  <c r="S108" i="2" s="1"/>
  <c r="L107" i="2"/>
  <c r="M107" i="2" s="1"/>
  <c r="S107" i="2" s="1"/>
  <c r="L106" i="2"/>
  <c r="M106" i="2" s="1"/>
  <c r="S106" i="2" s="1"/>
  <c r="L105" i="2"/>
  <c r="M105" i="2" s="1"/>
  <c r="S105" i="2" s="1"/>
  <c r="L104" i="2"/>
  <c r="M104" i="2" s="1"/>
  <c r="S104" i="2" s="1"/>
  <c r="L103" i="2"/>
  <c r="M103" i="2" s="1"/>
  <c r="S103" i="2" s="1"/>
  <c r="M102" i="2"/>
  <c r="S102" i="2" s="1"/>
  <c r="L102" i="2"/>
  <c r="L101" i="2"/>
  <c r="M101" i="2" s="1"/>
  <c r="S101" i="2" s="1"/>
  <c r="L100" i="2"/>
  <c r="M100" i="2" s="1"/>
  <c r="S100" i="2" s="1"/>
  <c r="L99" i="2"/>
  <c r="M99" i="2" s="1"/>
  <c r="S99" i="2" s="1"/>
  <c r="L98" i="2"/>
  <c r="M98" i="2" s="1"/>
  <c r="S98" i="2" s="1"/>
  <c r="L97" i="2"/>
  <c r="M97" i="2" s="1"/>
  <c r="S97" i="2" s="1"/>
  <c r="M96" i="2"/>
  <c r="S96" i="2" s="1"/>
  <c r="L96" i="2"/>
  <c r="M95" i="2"/>
  <c r="S95" i="2" s="1"/>
  <c r="L95" i="2"/>
  <c r="L94" i="2"/>
  <c r="M94" i="2" s="1"/>
  <c r="S94" i="2" s="1"/>
  <c r="L93" i="2"/>
  <c r="M93" i="2" s="1"/>
  <c r="S93" i="2" s="1"/>
  <c r="L92" i="2"/>
  <c r="M92" i="2" s="1"/>
  <c r="S92" i="2" s="1"/>
  <c r="L91" i="2"/>
  <c r="M91" i="2" s="1"/>
  <c r="S91" i="2" s="1"/>
  <c r="M90" i="2"/>
  <c r="S90" i="2" s="1"/>
  <c r="L90" i="2"/>
  <c r="M89" i="2"/>
  <c r="S89" i="2" s="1"/>
  <c r="L89" i="2"/>
  <c r="S88" i="2"/>
  <c r="L88" i="2"/>
  <c r="M88" i="2" s="1"/>
  <c r="L87" i="2"/>
  <c r="M87" i="2" s="1"/>
  <c r="S87" i="2" s="1"/>
  <c r="L86" i="2"/>
  <c r="M86" i="2" s="1"/>
  <c r="S86" i="2" s="1"/>
  <c r="L85" i="2"/>
  <c r="M85" i="2" s="1"/>
  <c r="S85" i="2" s="1"/>
  <c r="L84" i="2"/>
  <c r="M84" i="2" s="1"/>
  <c r="S84" i="2" s="1"/>
  <c r="M83" i="2"/>
  <c r="S83" i="2" s="1"/>
  <c r="L83" i="2"/>
  <c r="M82" i="2"/>
  <c r="S82" i="2" s="1"/>
  <c r="L82" i="2"/>
  <c r="M81" i="2"/>
  <c r="S81" i="2" s="1"/>
  <c r="L81" i="2"/>
  <c r="L80" i="2"/>
  <c r="M80" i="2" s="1"/>
  <c r="S80" i="2" s="1"/>
  <c r="L79" i="2"/>
  <c r="M79" i="2" s="1"/>
  <c r="S79" i="2" s="1"/>
  <c r="L78" i="2"/>
  <c r="M78" i="2" s="1"/>
  <c r="S78" i="2" s="1"/>
  <c r="L77" i="2"/>
  <c r="M77" i="2" s="1"/>
  <c r="S77" i="2" s="1"/>
  <c r="L76" i="2"/>
  <c r="M76" i="2" s="1"/>
  <c r="S76" i="2" s="1"/>
  <c r="L75" i="2"/>
  <c r="M75" i="2" s="1"/>
  <c r="S75" i="2" s="1"/>
  <c r="L74" i="2"/>
  <c r="M74" i="2" s="1"/>
  <c r="S74" i="2" s="1"/>
  <c r="L73" i="2"/>
  <c r="M73" i="2" s="1"/>
  <c r="S73" i="2" s="1"/>
  <c r="M72" i="2"/>
  <c r="S72" i="2" s="1"/>
  <c r="L72" i="2"/>
  <c r="L71" i="2"/>
  <c r="M71" i="2" s="1"/>
  <c r="S71" i="2" s="1"/>
  <c r="L70" i="2"/>
  <c r="M70" i="2" s="1"/>
  <c r="S70" i="2" s="1"/>
  <c r="L69" i="2"/>
  <c r="M69" i="2" s="1"/>
  <c r="S69" i="2" s="1"/>
  <c r="L68" i="2"/>
  <c r="M68" i="2" s="1"/>
  <c r="S68" i="2" s="1"/>
  <c r="L67" i="2"/>
  <c r="M67" i="2" s="1"/>
  <c r="S67" i="2" s="1"/>
  <c r="M66" i="2"/>
  <c r="S66" i="2" s="1"/>
  <c r="L66" i="2"/>
  <c r="L65" i="2"/>
  <c r="M65" i="2" s="1"/>
  <c r="S65" i="2" s="1"/>
  <c r="L64" i="2"/>
  <c r="M64" i="2" s="1"/>
  <c r="S64" i="2" s="1"/>
  <c r="L63" i="2"/>
  <c r="M63" i="2" s="1"/>
  <c r="S63" i="2" s="1"/>
  <c r="L62" i="2"/>
  <c r="M62" i="2" s="1"/>
  <c r="S62" i="2" s="1"/>
  <c r="L61" i="2"/>
  <c r="M61" i="2" s="1"/>
  <c r="S61" i="2" s="1"/>
  <c r="L60" i="2"/>
  <c r="M60" i="2" s="1"/>
  <c r="S60" i="2" s="1"/>
  <c r="L59" i="2"/>
  <c r="M59" i="2" s="1"/>
  <c r="S59" i="2" s="1"/>
  <c r="L58" i="2"/>
  <c r="M58" i="2" s="1"/>
  <c r="S58" i="2" s="1"/>
  <c r="L57" i="2"/>
  <c r="M57" i="2" s="1"/>
  <c r="S57" i="2" s="1"/>
  <c r="L56" i="2"/>
  <c r="M56" i="2" s="1"/>
  <c r="S56" i="2" s="1"/>
  <c r="M55" i="2"/>
  <c r="S55" i="2" s="1"/>
  <c r="L55" i="2"/>
  <c r="L54" i="2"/>
  <c r="M54" i="2" s="1"/>
  <c r="S54" i="2" s="1"/>
  <c r="L53" i="2"/>
  <c r="M53" i="2" s="1"/>
  <c r="S53" i="2" s="1"/>
  <c r="S52" i="2"/>
  <c r="L52" i="2"/>
  <c r="M52" i="2" s="1"/>
  <c r="L51" i="2"/>
  <c r="M51" i="2" s="1"/>
  <c r="S51" i="2" s="1"/>
  <c r="L50" i="2"/>
  <c r="M50" i="2" s="1"/>
  <c r="S50" i="2" s="1"/>
  <c r="L49" i="2"/>
  <c r="M49" i="2" s="1"/>
  <c r="S49" i="2" s="1"/>
  <c r="L48" i="2"/>
  <c r="M48" i="2" s="1"/>
  <c r="S48" i="2" s="1"/>
  <c r="L47" i="2"/>
  <c r="M47" i="2" s="1"/>
  <c r="S47" i="2" s="1"/>
  <c r="L46" i="2"/>
  <c r="M46" i="2" s="1"/>
  <c r="S46" i="2" s="1"/>
  <c r="S45" i="2"/>
  <c r="L45" i="2"/>
  <c r="M45" i="2" s="1"/>
  <c r="M44" i="2"/>
  <c r="S44" i="2" s="1"/>
  <c r="L44" i="2"/>
  <c r="L43" i="2"/>
  <c r="M43" i="2" s="1"/>
  <c r="S43" i="2" s="1"/>
  <c r="L42" i="2"/>
  <c r="M42" i="2" s="1"/>
  <c r="S42" i="2" s="1"/>
  <c r="L41" i="2"/>
  <c r="M41" i="2" s="1"/>
  <c r="S41" i="2" s="1"/>
  <c r="L40" i="2"/>
  <c r="M40" i="2" s="1"/>
  <c r="S40" i="2" s="1"/>
  <c r="L39" i="2"/>
  <c r="M39" i="2" s="1"/>
  <c r="S39" i="2" s="1"/>
  <c r="L38" i="2"/>
  <c r="M38" i="2" s="1"/>
  <c r="S38" i="2" s="1"/>
  <c r="L37" i="2"/>
  <c r="M37" i="2" s="1"/>
  <c r="S37" i="2" s="1"/>
  <c r="L36" i="2"/>
  <c r="M36" i="2" s="1"/>
  <c r="S36" i="2" s="1"/>
  <c r="L35" i="2"/>
  <c r="M35" i="2" s="1"/>
  <c r="S35" i="2" s="1"/>
  <c r="L34" i="2"/>
  <c r="M34" i="2" s="1"/>
  <c r="S34" i="2" s="1"/>
  <c r="L33" i="2"/>
  <c r="M33" i="2" s="1"/>
  <c r="S33" i="2" s="1"/>
  <c r="L32" i="2"/>
  <c r="M32" i="2" s="1"/>
  <c r="S32" i="2" s="1"/>
  <c r="L31" i="2"/>
  <c r="M31" i="2" s="1"/>
  <c r="S31" i="2" s="1"/>
  <c r="L30" i="2"/>
  <c r="M30" i="2" s="1"/>
  <c r="S30" i="2" s="1"/>
  <c r="L29" i="2"/>
  <c r="M29" i="2" s="1"/>
  <c r="S29" i="2" s="1"/>
  <c r="M28" i="2"/>
  <c r="S28" i="2" s="1"/>
  <c r="L28" i="2"/>
  <c r="M27" i="2"/>
  <c r="S27" i="2" s="1"/>
  <c r="L27" i="2"/>
  <c r="L26" i="2"/>
  <c r="M26" i="2" s="1"/>
  <c r="S26" i="2" s="1"/>
  <c r="L25" i="2"/>
  <c r="M25" i="2" s="1"/>
  <c r="S25" i="2" s="1"/>
  <c r="L24" i="2"/>
  <c r="M24" i="2" s="1"/>
  <c r="S24" i="2" s="1"/>
  <c r="L23" i="2"/>
  <c r="M23" i="2" s="1"/>
  <c r="S23" i="2" s="1"/>
  <c r="L22" i="2"/>
  <c r="M22" i="2" s="1"/>
  <c r="S22" i="2" s="1"/>
  <c r="M21" i="2"/>
  <c r="S21" i="2" s="1"/>
  <c r="L21" i="2"/>
  <c r="L20" i="2"/>
  <c r="M20" i="2" s="1"/>
  <c r="S20" i="2" s="1"/>
  <c r="L19" i="2"/>
  <c r="M19" i="2" s="1"/>
  <c r="S19" i="2" s="1"/>
  <c r="L18" i="2"/>
  <c r="M18" i="2" s="1"/>
  <c r="S18" i="2" s="1"/>
  <c r="L17" i="2"/>
  <c r="M17" i="2" s="1"/>
  <c r="S17" i="2" s="1"/>
  <c r="L16" i="2"/>
  <c r="M16" i="2" s="1"/>
  <c r="S16" i="2" s="1"/>
  <c r="L15" i="2"/>
  <c r="M15" i="2" s="1"/>
  <c r="S15" i="2" s="1"/>
  <c r="M14" i="2"/>
  <c r="S14" i="2" s="1"/>
  <c r="L14" i="2"/>
  <c r="L13" i="2"/>
  <c r="M13" i="2" s="1"/>
  <c r="S13" i="2" s="1"/>
  <c r="L12" i="2"/>
  <c r="M12" i="2" s="1"/>
  <c r="S12" i="2" s="1"/>
  <c r="L11" i="2"/>
  <c r="M11" i="2" s="1"/>
  <c r="S11" i="2" s="1"/>
  <c r="L10" i="2"/>
  <c r="M10" i="2" s="1"/>
  <c r="S10" i="2" s="1"/>
  <c r="L9" i="2"/>
  <c r="M9" i="2" s="1"/>
  <c r="S9" i="2" s="1"/>
  <c r="M8" i="2"/>
  <c r="S8" i="2" s="1"/>
  <c r="L8" i="2"/>
  <c r="M7" i="2"/>
  <c r="S7" i="2" s="1"/>
  <c r="L7" i="2"/>
  <c r="L6" i="2"/>
  <c r="M6" i="2" s="1"/>
  <c r="S6" i="2" s="1"/>
</calcChain>
</file>

<file path=xl/sharedStrings.xml><?xml version="1.0" encoding="utf-8"?>
<sst xmlns="http://schemas.openxmlformats.org/spreadsheetml/2006/main" count="48929" uniqueCount="13778">
  <si>
    <t>NÚMERO</t>
  </si>
  <si>
    <t>No. DE EXTERNO</t>
  </si>
  <si>
    <t>FECHA DE INGRESO AL MDT</t>
  </si>
  <si>
    <t>FECHA DE INGRESO A LA DSG</t>
  </si>
  <si>
    <t>CANTIDAD DE FOJAS DESPACHADAS</t>
  </si>
  <si>
    <t>ESTADO</t>
  </si>
  <si>
    <t xml:space="preserve">FUNCIONARIO ACTUAL </t>
  </si>
  <si>
    <t>DIRECCIÓN O UNIDAD</t>
  </si>
  <si>
    <t>TECN. CETIFI RESPONSABLE</t>
  </si>
  <si>
    <t>FECHA RESOLUCIÓN</t>
  </si>
  <si>
    <t>FECHA DE NOTIFICACIÓN</t>
  </si>
  <si>
    <t>TIEMPO DE RESPUESTA HASTA LA NOTIFICACIÓN</t>
  </si>
  <si>
    <t>NUMERO DE OFICIO DE RESPUESTA</t>
  </si>
  <si>
    <t>CUIDAD A LA QUE SE DEBE ENVIAR LA RESPUESTA</t>
  </si>
  <si>
    <t>NOTIFICADO / O ENTREGADO A:</t>
  </si>
  <si>
    <t>NUMERO DE GUÍA O CÉDULA</t>
  </si>
  <si>
    <t>CUMPLE EN EL PLAZO ESTABLECIDO</t>
  </si>
  <si>
    <t>FERIADO</t>
  </si>
  <si>
    <t>ATENDIDO</t>
  </si>
  <si>
    <t>REASIGNADO</t>
  </si>
  <si>
    <t>LOJA</t>
  </si>
  <si>
    <t>MINISTERIO DEL TRABAJO</t>
  </si>
  <si>
    <t>SOLICITUDES DE CERTIFICACIÓN DE DOCUMENTOS</t>
  </si>
  <si>
    <t>DIRECCIÓN REGIONAL DE TRABAJO Y SERVICIO PÚBLICO DE LOJA</t>
  </si>
  <si>
    <t>GLADYS CARBALLO</t>
  </si>
  <si>
    <t>MACHALA</t>
  </si>
  <si>
    <t>USUARIO EXTERNO</t>
  </si>
  <si>
    <t>enviado quipux correo electronico</t>
  </si>
  <si>
    <t>MARLENE REY</t>
  </si>
  <si>
    <t>ZAMORA</t>
  </si>
  <si>
    <t>UNIDAD JUDICIAL</t>
  </si>
  <si>
    <t>DIRECCIÓN DE SECRETARÍA GENERAL</t>
  </si>
  <si>
    <t xml:space="preserve"> ZAMORA</t>
  </si>
  <si>
    <t>Entrega personal</t>
  </si>
  <si>
    <t>ANDREA AGUILAR</t>
  </si>
  <si>
    <t>DELEGACION DE PORTOVELO</t>
  </si>
  <si>
    <t>ANDREA AGUILAR SALAZAR</t>
  </si>
  <si>
    <t>PORTOVELO</t>
  </si>
  <si>
    <t>Anyela Stefanía Hermosa Jiménez</t>
  </si>
  <si>
    <t>gear1953@gmail.com</t>
  </si>
  <si>
    <t>vesorey-89@hotmail.com</t>
  </si>
  <si>
    <t>mglnrqlunabravo701@gmail.com</t>
  </si>
  <si>
    <t>luigm195@gmail.com</t>
  </si>
  <si>
    <t>adrisvalladaresf@gmail.com</t>
  </si>
  <si>
    <t>delis_2223@hotmail.com</t>
  </si>
  <si>
    <t>ramirocj@yahoo.com</t>
  </si>
  <si>
    <t>hmonterospaladines@hotmail.com</t>
  </si>
  <si>
    <t>d_paladines@yahoo.es</t>
  </si>
  <si>
    <t>patriciovaldiviesoespinosa@hotmail.com</t>
  </si>
  <si>
    <t>divpalac@hotmail.com</t>
  </si>
  <si>
    <t>espinosaramirezruiz1@gmail.com</t>
  </si>
  <si>
    <t>ventanillaloja@fiscalia.gob.ec</t>
  </si>
  <si>
    <t>sarmientov@fiscalia.gob.ec</t>
  </si>
  <si>
    <t>abg.katherine1990@hotmail.com</t>
  </si>
  <si>
    <t>abg.salvadormerino@gmail.com</t>
  </si>
  <si>
    <t>sanchezyasociados2000@gmail.com</t>
  </si>
  <si>
    <t>mluislautaro@yahoo.com</t>
  </si>
  <si>
    <t>cokibermeo@hotmail.com</t>
  </si>
  <si>
    <t>jimenezjaramillojustoabel@gmail.com</t>
  </si>
  <si>
    <t>jhandrydqm@gmail.com</t>
  </si>
  <si>
    <t>walter.samaniego@funcionjudicial.gob.ec</t>
  </si>
  <si>
    <t>miguicho91@outlook.com</t>
  </si>
  <si>
    <t>fertathu@yahoo.es</t>
  </si>
  <si>
    <t>alpf31084@hotmail.com</t>
  </si>
  <si>
    <t>chambaqjosemiguel@gmail.com</t>
  </si>
  <si>
    <t>caenbu@hotmail.com</t>
  </si>
  <si>
    <t>jeffquezada@hotmail.com</t>
  </si>
  <si>
    <t>borisrafael68@gmail.com</t>
  </si>
  <si>
    <t>abg.luiscumbicus@gmail.com</t>
  </si>
  <si>
    <t>raficocuenca1982@hotmail.es</t>
  </si>
  <si>
    <t>fabriciofernandog11@yahoo.es</t>
  </si>
  <si>
    <t>jonpatricps@hotmail.com</t>
  </si>
  <si>
    <t>asesorar.solucioneslegales@gamil.com</t>
  </si>
  <si>
    <t>byloja@hotmail.com</t>
  </si>
  <si>
    <t>llitumag@gmail.com</t>
  </si>
  <si>
    <t>luismogrovejo22@gmail.com</t>
  </si>
  <si>
    <t>soniaalexandra.5@hotmail.com</t>
  </si>
  <si>
    <t>castrov@fiscalia.gob.ec</t>
  </si>
  <si>
    <t>barajah@fiscalia.gob.ec</t>
  </si>
  <si>
    <t>abogadovillavicencio@gmail.com</t>
  </si>
  <si>
    <t>rob.angamarca@hotmail.com</t>
  </si>
  <si>
    <t>henry198446@hotmail.com</t>
  </si>
  <si>
    <t>syasesoria@hotmail.com</t>
  </si>
  <si>
    <t>cadm2005@hotmail.com</t>
  </si>
  <si>
    <t>anyela_hermosa@trabajo.gob.ec</t>
  </si>
  <si>
    <t xml:space="preserve">Yajaira Katherine Lozada Bravo </t>
  </si>
  <si>
    <t xml:space="preserve">Mayté Del Cisne Elizalde Vivanco </t>
  </si>
  <si>
    <t xml:space="preserve">Ximena Janneth Pérez Ledesma </t>
  </si>
  <si>
    <t xml:space="preserve">Carlos Luis Valdéz Cabrera </t>
  </si>
  <si>
    <t xml:space="preserve">Cristian David Ponce Pullaguari </t>
  </si>
  <si>
    <t xml:space="preserve">Roberto Jimenez Ocampo </t>
  </si>
  <si>
    <t xml:space="preserve">Juan Pablo Ortega Parra </t>
  </si>
  <si>
    <t xml:space="preserve">Antonio Xavier Vasquez Regalado </t>
  </si>
  <si>
    <t xml:space="preserve">Carlos Rodrigo Tapia Muñoz </t>
  </si>
  <si>
    <t xml:space="preserve">Miguel Enrique Luna Bravo </t>
  </si>
  <si>
    <t xml:space="preserve">Geovanna Tamara Chango Maldonado </t>
  </si>
  <si>
    <t xml:space="preserve">Boris Alejandro Zúñiga Mora </t>
  </si>
  <si>
    <t xml:space="preserve">Sandra Jenny Vidal Rodriguez </t>
  </si>
  <si>
    <t xml:space="preserve">Holger Geovanny Cuenca Burguan </t>
  </si>
  <si>
    <t xml:space="preserve">Francisco Favian Torres Torres </t>
  </si>
  <si>
    <t xml:space="preserve">Luis Alberto Moreno Avila </t>
  </si>
  <si>
    <t xml:space="preserve">Diego Efrain Paladines Córdova </t>
  </si>
  <si>
    <t xml:space="preserve">Patricio Alberto Valdivieso Espinosa </t>
  </si>
  <si>
    <t xml:space="preserve">María Judith Mora Riofrío </t>
  </si>
  <si>
    <t xml:space="preserve">Vanessa Paulina Castro Campoverde </t>
  </si>
  <si>
    <t xml:space="preserve">Victor Hugo Sarmiento Garzón </t>
  </si>
  <si>
    <t xml:space="preserve">Jorge Patricio Morocho Barrera </t>
  </si>
  <si>
    <t xml:space="preserve">Héctor Efrén Burneo Saavedra </t>
  </si>
  <si>
    <t xml:space="preserve">Francisco Eduardo Sanchez Farfan </t>
  </si>
  <si>
    <t xml:space="preserve">Luis Lautaro Moreno Arrobo </t>
  </si>
  <si>
    <t xml:space="preserve">Crosbyn Saúl Valarezo Tandazo </t>
  </si>
  <si>
    <t xml:space="preserve">Sara Salome Tandazo Valarezo </t>
  </si>
  <si>
    <t xml:space="preserve">René Fabricio Agila Guamán </t>
  </si>
  <si>
    <t xml:space="preserve">Jhandry Dickson Quezada Morales </t>
  </si>
  <si>
    <t xml:space="preserve">Jhandry Fernando Espinoza Poma </t>
  </si>
  <si>
    <t xml:space="preserve">Walter Antonio Samaniego Arevalo </t>
  </si>
  <si>
    <t xml:space="preserve">Miguel Agustin Arevalo Franco </t>
  </si>
  <si>
    <t xml:space="preserve">Glenda del Carmen Castillo Ordóñez </t>
  </si>
  <si>
    <t xml:space="preserve">Diana Esther Iñiguez Larreategui </t>
  </si>
  <si>
    <t xml:space="preserve">Ramiro Augusto Arévalo Malo </t>
  </si>
  <si>
    <t xml:space="preserve">Luis Alfredo Figueroa Simancas </t>
  </si>
  <si>
    <t xml:space="preserve">Guadalupe Faviola Fajardo Pineda </t>
  </si>
  <si>
    <t xml:space="preserve">Luis Miguel Cumbicus Ovando </t>
  </si>
  <si>
    <t xml:space="preserve">Klever Vicente Troya </t>
  </si>
  <si>
    <t xml:space="preserve">Jose Sigifredo Valdez Ramirez </t>
  </si>
  <si>
    <t xml:space="preserve">David Alberto Astudillo Celi </t>
  </si>
  <si>
    <t xml:space="preserve">Juan Rosalino Abad Santin </t>
  </si>
  <si>
    <t xml:space="preserve">Santiago Michael Loaiza Ochoa </t>
  </si>
  <si>
    <t xml:space="preserve">Andrea Soledad Aguirre Cordova </t>
  </si>
  <si>
    <t xml:space="preserve">Alex Damian Torres Robalino </t>
  </si>
  <si>
    <t xml:space="preserve">Daniela Michelle Pardo Jaramillo </t>
  </si>
  <si>
    <t xml:space="preserve">Aurio Ricardo Maldonado González </t>
  </si>
  <si>
    <t xml:space="preserve">Luis Alfredo Mogrovejo Salcedo </t>
  </si>
  <si>
    <t xml:space="preserve">Lennin Fernando Loarte Merino </t>
  </si>
  <si>
    <t xml:space="preserve">Glenda del Carmen Castillo Ordoñez. </t>
  </si>
  <si>
    <t xml:space="preserve">Sonia Alexandra Iñiguez Chiriboga </t>
  </si>
  <si>
    <t xml:space="preserve">Servio Patricio Gonzalez Chamba </t>
  </si>
  <si>
    <t xml:space="preserve">Edison Adolfo Angamarca Angamarca </t>
  </si>
  <si>
    <t xml:space="preserve">Henry Noé Yanangómez Becerra </t>
  </si>
  <si>
    <t xml:space="preserve">Daniel Fernando Chica Peñaloza </t>
  </si>
  <si>
    <t xml:space="preserve">Vanessa del Rocio Jimenez Silva </t>
  </si>
  <si>
    <t>JHOMAIRA GONSALEZ</t>
  </si>
  <si>
    <t>FISCALIA</t>
  </si>
  <si>
    <t>enviado quipux -ventanilla virtual</t>
  </si>
  <si>
    <t xml:space="preserve">UNIDAD JUDICIAL </t>
  </si>
  <si>
    <t xml:space="preserve">Nro </t>
  </si>
  <si>
    <t>FECHA DE INGRESO A LA SECRETARIA REGIONAL</t>
  </si>
  <si>
    <t>CANTIDAD DE FOJAS FISICAS</t>
  </si>
  <si>
    <t>CANTIDAD DE PAGINAS  DIGITALES</t>
  </si>
  <si>
    <t>UNIDAD QUE ATIENDE EL TRAMITE / DIRECCION REGIONAL O DELEGACIÓN PROVINCIAL</t>
  </si>
  <si>
    <t>TIPO DE DOCUMENTO ENTREGADO</t>
  </si>
  <si>
    <t>ANALISTA</t>
  </si>
  <si>
    <t>FECHA DE NOTIFICACIÓN/REASIGNACIÓN</t>
  </si>
  <si>
    <t>CIUDAD A LA QUE SE DEBE ENVIAR LA RESPUESTA</t>
  </si>
  <si>
    <t>NOMBRE DE USUARIO</t>
  </si>
  <si>
    <t>CORREO ELECTRÓNICO</t>
  </si>
  <si>
    <t>OBSERVACIONES</t>
  </si>
  <si>
    <t>MDT-DGDA-2023-12591-E</t>
  </si>
  <si>
    <t>DIRECCIÓN REGIONAL DEL TRABAJO Y SERVICIO PÚBLICO DE LOJA</t>
  </si>
  <si>
    <t>REGISTRO DE DIRECTIVA</t>
  </si>
  <si>
    <t>Mayte Del Cisne Elizalde Vivanco</t>
  </si>
  <si>
    <t>MDT-DRTSPL-2023-7881-O</t>
  </si>
  <si>
    <t>QUITO</t>
  </si>
  <si>
    <t>FISCALIA GENERAL DEL ESTADO</t>
  </si>
  <si>
    <t xml:space="preserve">Fanny Elvira Jácome Astudillo </t>
  </si>
  <si>
    <t>GUIA 230280353295</t>
  </si>
  <si>
    <t>MDT-DPTSPOM-2023-4491-E</t>
  </si>
  <si>
    <t>COMITÉ PARITARIO</t>
  </si>
  <si>
    <t>MDT-DRTSPL-2023-7669-O</t>
  </si>
  <si>
    <t xml:space="preserve">Jose Fernando Ugarte Henriquez </t>
  </si>
  <si>
    <t>agr.florida.greengold@gmail.com</t>
  </si>
  <si>
    <t>MDT-DPTSPOM-2023-4631-E</t>
  </si>
  <si>
    <t>ESTATUTO</t>
  </si>
  <si>
    <t>MDT-DRTSPL-2023-7818-O</t>
  </si>
  <si>
    <t xml:space="preserve">Angel Carrillo Narvaez </t>
  </si>
  <si>
    <t>angel.carrillo74@yahoo.com</t>
  </si>
  <si>
    <t>MDT-DPTSPOM-2023-4795-E</t>
  </si>
  <si>
    <t>DENUNCIA SERVICIO PUBLICO</t>
  </si>
  <si>
    <t>MDT-DRTSPL-2023-7948-O</t>
  </si>
  <si>
    <t xml:space="preserve">Lady Estefany Ludeña Garcia </t>
  </si>
  <si>
    <t>lady_ludena@hotmail.it</t>
  </si>
  <si>
    <t>MDT-DPTSPOM-2023-4856-E</t>
  </si>
  <si>
    <t>INSPECCION</t>
  </si>
  <si>
    <t>MDT-DRTSPL-2023-8076-O</t>
  </si>
  <si>
    <t xml:space="preserve">Hector Leonardo Del Salto Astudillo </t>
  </si>
  <si>
    <t>maritcedillo@hotmail.com</t>
  </si>
  <si>
    <t>MDT-DPTSPOM-2023-4863-E</t>
  </si>
  <si>
    <t>MDT-DRTSPL-2023-8360-O</t>
  </si>
  <si>
    <t xml:space="preserve">Harold Wilson Gia Albarracin </t>
  </si>
  <si>
    <t>leninfierrosilvas515@gmail.com</t>
  </si>
  <si>
    <t>MDT-DPTSPZCH-2023-0894-E</t>
  </si>
  <si>
    <t>MDT-DRTSPL-2023-7839-O</t>
  </si>
  <si>
    <t xml:space="preserve">Cesar Augusto Cuenca Cuenca </t>
  </si>
  <si>
    <t>Sesarcuenca53@gmail.com</t>
  </si>
  <si>
    <t>MDT-DPTSPZCH-2023-0981-E</t>
  </si>
  <si>
    <t>DIRECCIÓN REGIONAL DEL TRABAJO Y SERVICIO PÚBLICO DE QUITO</t>
  </si>
  <si>
    <t>CONTRATO COLECTIVO</t>
  </si>
  <si>
    <t>Marlon Wladimir Reinoso León (MDT)</t>
  </si>
  <si>
    <t>MDT-DRTSPQ-2023-13428-O</t>
  </si>
  <si>
    <t>Luz America Alberca Bravo</t>
  </si>
  <si>
    <t>americaalberca@hotmail.com</t>
  </si>
  <si>
    <t>MDT-DRTSPL-2023-2826-M</t>
  </si>
  <si>
    <t>BOLETA</t>
  </si>
  <si>
    <t>MDT-DRTSPL-2023-7633-O</t>
  </si>
  <si>
    <t xml:space="preserve">Luis Medardo Cuenca Velez </t>
  </si>
  <si>
    <t>gordilloriofrio84@hotmail.com</t>
  </si>
  <si>
    <t>MDT-DRTSPL-2023-6729-E</t>
  </si>
  <si>
    <t>CONTRATO DE TRABAJO</t>
  </si>
  <si>
    <t>MDT-DRTSPL-2023-7893-O</t>
  </si>
  <si>
    <t xml:space="preserve">Pablo Vicente Jaramillo Luzuriaga </t>
  </si>
  <si>
    <t>MDT-DRTSPL-2023-6755-E</t>
  </si>
  <si>
    <t>Yajaira Katherine Lozada Bravo</t>
  </si>
  <si>
    <t>MDT-DRTSPL-2023-7603-O</t>
  </si>
  <si>
    <t>Santiago Michael Loaiza Ochoa</t>
  </si>
  <si>
    <t>vanesaja@yahoo.es</t>
  </si>
  <si>
    <t>MDT-DRTSPL-2023-6756-E</t>
  </si>
  <si>
    <t>MDT-DRTSPL-2023-7604-O</t>
  </si>
  <si>
    <t>MDT-DRTSPL-2023-6757-E</t>
  </si>
  <si>
    <t>MDT-DRTSPL-2023-7608-O</t>
  </si>
  <si>
    <t>MDT-DRTSPL-2023-6758-E</t>
  </si>
  <si>
    <t>MDT-DRTSPL-2023-7609-O</t>
  </si>
  <si>
    <t>MDT-DRTSPL-2023-6759-E</t>
  </si>
  <si>
    <t>MDT-DRTSPL-2023-7610-O</t>
  </si>
  <si>
    <t>MDT-DRTSPL-2023-6760-E</t>
  </si>
  <si>
    <t>MDT-DRTSPL-2023-7614-O</t>
  </si>
  <si>
    <t>MDT-DRTSPL-2023-6761-E</t>
  </si>
  <si>
    <t>MDT-DRTSPL-2023-7628-O</t>
  </si>
  <si>
    <t>MDT-DRTSPL-2023-6762-E</t>
  </si>
  <si>
    <t>MDT-DRTSPL-2023-7630-O</t>
  </si>
  <si>
    <t>Klever Vicente Troya</t>
  </si>
  <si>
    <t>MDT-DRTSPL-2023-6764-E</t>
  </si>
  <si>
    <t>MDT-DRTSPL-2023-7631-O</t>
  </si>
  <si>
    <t>Henry Frank Vasquez Cabrera</t>
  </si>
  <si>
    <t>hvasquezcabrera2020@gmail.com</t>
  </si>
  <si>
    <t>MDT-DRTSPL-2023-6765-E</t>
  </si>
  <si>
    <t>MDT-DRTSPL-2023-7639-O</t>
  </si>
  <si>
    <t>Franco Rómulo Carrión Paz</t>
  </si>
  <si>
    <t>MDT-DRTSPL-2023-6767-E</t>
  </si>
  <si>
    <t>Anyela Stefanía Hermosa Jiménez (MDT)</t>
  </si>
  <si>
    <t>MDT-DRTSPL-2023-7756-O</t>
  </si>
  <si>
    <t>Juan Carlos Ontaneda Calva</t>
  </si>
  <si>
    <t>econtaneda@hotmail.com</t>
  </si>
  <si>
    <t>MDT-DRTSPL-2023-6768-E</t>
  </si>
  <si>
    <t>DIRECCIÓN REGIONAL DEL TRABAJO Y SERVICIO PÚBLICO DE GUAYAQUIL</t>
  </si>
  <si>
    <t>Viviana del Carmen Merchán Delgado (MDT)</t>
  </si>
  <si>
    <t>MDT-DRTSPG-2023-11887-O</t>
  </si>
  <si>
    <t>Hugo Vicente Espinoza Erreiz</t>
  </si>
  <si>
    <t>N/A</t>
  </si>
  <si>
    <t>MDT-DRTSPL-2023-6769-E</t>
  </si>
  <si>
    <t>PROYECTO CONTRATO COLECTIVO</t>
  </si>
  <si>
    <t>MDT-DRTSPL-2023-7613-O</t>
  </si>
  <si>
    <t>Fabian Ernesto Villamagua Aguirre</t>
  </si>
  <si>
    <t>joserobertomoncayo@gmail.com</t>
  </si>
  <si>
    <t>MDT-DRTSPL-2023-6772-E</t>
  </si>
  <si>
    <t>MDT-DRTSPL-2023-7640-O</t>
  </si>
  <si>
    <t>Nuvia Piedad Apolo Pinza</t>
  </si>
  <si>
    <t>abgjramosma@gmail.com</t>
  </si>
  <si>
    <t>MDT-DRTSPL-2023-6773-E</t>
  </si>
  <si>
    <t>MDT-DRTSPL-2023-7641-O</t>
  </si>
  <si>
    <t>Nathaly Germania Silva Quezada</t>
  </si>
  <si>
    <t>nsilvajunio@gmail.com</t>
  </si>
  <si>
    <t>MDT-DRTSPL-2023-6774-E</t>
  </si>
  <si>
    <t>MDT-DRTSPL-2023-7642-O</t>
  </si>
  <si>
    <t>MDT-DRTSPL-2023-6775-E</t>
  </si>
  <si>
    <t>MDT-DRTSPL-2023-7643-O</t>
  </si>
  <si>
    <t>Sara Salome Tandazo Valarezo</t>
  </si>
  <si>
    <t>MDT-DRTSPL-2023-6776-E</t>
  </si>
  <si>
    <t>MDT-DRTSPL-2023-7644-O</t>
  </si>
  <si>
    <t>Pablo Fernando Erique Moncada</t>
  </si>
  <si>
    <t>MDT-DRTSPL-2023-6777-E</t>
  </si>
  <si>
    <t>MDT-DRTSPL-2023-7646-O</t>
  </si>
  <si>
    <t>René Fabricio Agila Guamán</t>
  </si>
  <si>
    <t>MDT-DRTSPL-2023-6778-E</t>
  </si>
  <si>
    <t>MDT-DRTSPL-2023-7647-O</t>
  </si>
  <si>
    <t>MDT-DRTSPL-2023-6779-E</t>
  </si>
  <si>
    <t>MDT-DRTSPL-2023-7648-O</t>
  </si>
  <si>
    <t>Ramiro Augusto Arévalo Malo</t>
  </si>
  <si>
    <t>MDT-DRTSPL-2023-6780-E</t>
  </si>
  <si>
    <t>MDT-DRTSPL-2023-7649-O</t>
  </si>
  <si>
    <t>Gonzalo Iván Aguirre Valdivieso</t>
  </si>
  <si>
    <t>MDT-DRTSPL-2023-6781-E</t>
  </si>
  <si>
    <t>MDT-DRTSPL-2023-7652-O</t>
  </si>
  <si>
    <t>MDT-DRTSPL-2023-6782-E</t>
  </si>
  <si>
    <t>MDT-DRTSPL-2023-7653-O</t>
  </si>
  <si>
    <t>MDT-DRTSPL-2023-6783-E</t>
  </si>
  <si>
    <t>MDT-DRTSPL-2023-7654-O</t>
  </si>
  <si>
    <t>Milton Filiberto Alvarado Alvarado</t>
  </si>
  <si>
    <t>manologranillo@hotmail.com</t>
  </si>
  <si>
    <t>MDT-DRTSPL-2023-6784-E</t>
  </si>
  <si>
    <t>MDT-DRTSPL-2023-7656-O</t>
  </si>
  <si>
    <t>MDT-DRTSPL-2023-6785-E</t>
  </si>
  <si>
    <t>MDT-DRTSPL-2023-7657-O</t>
  </si>
  <si>
    <t>MDT-DRTSPL-2023-6793-E</t>
  </si>
  <si>
    <t>MDT-DRTSPL-2023-7686-O</t>
  </si>
  <si>
    <t>Galo Wladimir Ortega Criollo</t>
  </si>
  <si>
    <t>galoortega33@hotmail.com</t>
  </si>
  <si>
    <t>MDT-DRTSPL-2023-6794-E</t>
  </si>
  <si>
    <t>MDT-DRTSPL-2023-7685-O</t>
  </si>
  <si>
    <t>MDT-DRTSPL-2023-6799-E</t>
  </si>
  <si>
    <t>MDT-DRTSPL-2023-7683-O</t>
  </si>
  <si>
    <t>Luis Alfredo Mogrovejo Salcedo</t>
  </si>
  <si>
    <t>MDT-DRTSPL-2023-6800-E</t>
  </si>
  <si>
    <t>MDT-DRTSPL-2023-7665-O</t>
  </si>
  <si>
    <t>MDT-DRTSPL-2023-6801-E</t>
  </si>
  <si>
    <t>MDT-DRTSPL-2023-7658-O</t>
  </si>
  <si>
    <t>Pedro Gustavo Ruíz Reinoso</t>
  </si>
  <si>
    <t>imedin_c@hotmail.com</t>
  </si>
  <si>
    <t>MDT-DRTSPL-2023-6803-E</t>
  </si>
  <si>
    <t>MEDIACION</t>
  </si>
  <si>
    <t>MDT-DRTSPL-2023-7720-O</t>
  </si>
  <si>
    <t>Jose Aleksandr Guamanzara Arevalo</t>
  </si>
  <si>
    <t>pablo.paguirre@gmail.com</t>
  </si>
  <si>
    <t>MDT-DRTSPL-2023-6810-E</t>
  </si>
  <si>
    <t>MDT-DRTSPL-2023-7689-O</t>
  </si>
  <si>
    <t>Maria Angelita Paqui Hueledel</t>
  </si>
  <si>
    <t>gyaservicioslegales@gmail.com</t>
  </si>
  <si>
    <t>MDT-DRTSPL-2023-6811-E</t>
  </si>
  <si>
    <t>MDT-DRTSPL-2023-7890-O</t>
  </si>
  <si>
    <t>MDT-DRTSPL-2023-6818-E</t>
  </si>
  <si>
    <t>ASOCIACION SAN LUCAS</t>
  </si>
  <si>
    <t>MDT-DRTSPL-2023-7684-O</t>
  </si>
  <si>
    <t>Rosa Aurelia Minga Sarango</t>
  </si>
  <si>
    <t xml:space="preserve"> rovinkapak@hotmail.com</t>
  </si>
  <si>
    <t>MDT-DRTSPL-2023-6819-E</t>
  </si>
  <si>
    <t>MDT-DRTSPL-2023-7690-O</t>
  </si>
  <si>
    <t>Maria Belen Guzman Gomez</t>
  </si>
  <si>
    <t>jorgejimenez-aso41@hotmail.com</t>
  </si>
  <si>
    <t>MDT-DRTSPL-2023-6820-E</t>
  </si>
  <si>
    <t>MDT-DRTSPL-2023-7691-O</t>
  </si>
  <si>
    <t>Wilson Fermin Agreda Robalino</t>
  </si>
  <si>
    <t>agredawilson086@gmail.com</t>
  </si>
  <si>
    <t>MDT-DRTSPL-2023-6821-E</t>
  </si>
  <si>
    <t>MDT-DRTSPL-2023-7694-O</t>
  </si>
  <si>
    <t>Juan Rosalino Abad Santin</t>
  </si>
  <si>
    <t>yiron125@gmail.com</t>
  </si>
  <si>
    <t>MDT-DRTSPL-2023-6824-E</t>
  </si>
  <si>
    <t>MDT-DRTSPL-2023-7629-O</t>
  </si>
  <si>
    <t>German Ramiro Cueva Atarihuana</t>
  </si>
  <si>
    <t>mancruzdr@outlook.com</t>
  </si>
  <si>
    <t>MDT-DRTSPL-2023-6830-E</t>
  </si>
  <si>
    <t>MDT-DRTSPL-2023-7710-O</t>
  </si>
  <si>
    <t>Wilson Ramiro Gualan Briceño</t>
  </si>
  <si>
    <t>will1112@hotmail.com</t>
  </si>
  <si>
    <t>MDT-DRTSPL-2023-6832-E</t>
  </si>
  <si>
    <t>MDT-DRTSPL-2023-7711-O</t>
  </si>
  <si>
    <t>MDT-DRTSPL-2023-6833-E</t>
  </si>
  <si>
    <t>MDT-DRTSPL-2023-7709-O</t>
  </si>
  <si>
    <t>mgonzalezgordillo@gmail.com</t>
  </si>
  <si>
    <t>MDT-DRTSPL-2023-6837-E</t>
  </si>
  <si>
    <t>MDT-DRTSPL-2023-7695-O</t>
  </si>
  <si>
    <t>Miriam Susana González Gordillo</t>
  </si>
  <si>
    <t>MDT-DRTSPL-2023-6842-E</t>
  </si>
  <si>
    <t>MDT-DRTSPL-2023-7721-O</t>
  </si>
  <si>
    <t>Helen Sulamith Chavez Granda</t>
  </si>
  <si>
    <t>helensulamithchavezgranda@gmail.com</t>
  </si>
  <si>
    <t>MDT-DRTSPL-2023-6843-E</t>
  </si>
  <si>
    <t>ORDENES DE COBRO</t>
  </si>
  <si>
    <t>MDT-DRTSPL-2023-7880-O</t>
  </si>
  <si>
    <t xml:space="preserve">Paola Jakeline Cueva Sarmiento </t>
  </si>
  <si>
    <t>ortepal.as@gmail.com</t>
  </si>
  <si>
    <t>MDT-DRTSPL-2023-6844-E</t>
  </si>
  <si>
    <t>MDT-DRTSPL-2023-7725-O</t>
  </si>
  <si>
    <t>Luis Alfredo Figueroa Simancas</t>
  </si>
  <si>
    <t>quezadarelaromina@gmail.com</t>
  </si>
  <si>
    <t>MDT-DRTSPL-2023-6845-E</t>
  </si>
  <si>
    <t>MDT-DRTSPL-2023-7726-O</t>
  </si>
  <si>
    <t>Glenda del Carmen Castillo Ordoñez.</t>
  </si>
  <si>
    <t>rodrigoriofrio49@gmail.com</t>
  </si>
  <si>
    <t>MDT-DRTSPL-2023-6853-E</t>
  </si>
  <si>
    <t>MDT-DRTSPL-2023-7727-O</t>
  </si>
  <si>
    <t>Blanca Georgina Mendoza Guzman</t>
  </si>
  <si>
    <t>diego.rodriguezasesorialegal@hotmail.com</t>
  </si>
  <si>
    <t>MDT-DRTSPL-2023-6854-E</t>
  </si>
  <si>
    <t>MDT-DRTSPL-2023-7712-O</t>
  </si>
  <si>
    <t>Fabricio Ramiro Maurad Fernández</t>
  </si>
  <si>
    <t>consorciojuridicoloxa12@gmail.com</t>
  </si>
  <si>
    <t>MDT-DRTSPL-2023-6856-E</t>
  </si>
  <si>
    <t>MDT-DRTSPL-2023-7636-O</t>
  </si>
  <si>
    <t>Byron Joel Rodriguez Masache</t>
  </si>
  <si>
    <t>byron.rodriguez_99hotmail.com</t>
  </si>
  <si>
    <t>MDT-DRTSPL-2023-6857-E</t>
  </si>
  <si>
    <t>MDT-DRTSPL-2023-7713-O</t>
  </si>
  <si>
    <t>byron.rodriguez_99@hotmail.com</t>
  </si>
  <si>
    <t>MDT-DRTSPL-2023-6858-E</t>
  </si>
  <si>
    <t>MDT-DRTSPL-2023-7714-O</t>
  </si>
  <si>
    <t>MDT-DRTSPL-2023-6859-E</t>
  </si>
  <si>
    <t>MDT-DRTSPL-2023-7718-O</t>
  </si>
  <si>
    <t>juanjose_228@hotmail.com</t>
  </si>
  <si>
    <t>MDT-DRTSPL-2023-6860-E</t>
  </si>
  <si>
    <t>MDT-DRTSPL-2023-8316-O</t>
  </si>
  <si>
    <t>Jose Sigifredo Valdez Ramirez</t>
  </si>
  <si>
    <t>ta_vo29@hotmail.com</t>
  </si>
  <si>
    <t>MDT-DRTSPL-2023-6861-E</t>
  </si>
  <si>
    <t>DIRECCIÓN DE GESTION DOCUMENTAL Y ARCHIVO</t>
  </si>
  <si>
    <t>Haydee Tatiana Rodríguez Almeida (MDT)</t>
  </si>
  <si>
    <t>MDT-DGDA-2023-2198-O</t>
  </si>
  <si>
    <t>Angel Dario Abad Toledo</t>
  </si>
  <si>
    <t>MDT-DRTSPL-2023-6868-E</t>
  </si>
  <si>
    <t>MDT-DRTSPL-2023-7728-O</t>
  </si>
  <si>
    <t>Victor Hugo Sarmiento Garzón.</t>
  </si>
  <si>
    <t>MDT-DRTSPL-2023-6870-E</t>
  </si>
  <si>
    <t>MDT-DRTSPL-2023-7632-O</t>
  </si>
  <si>
    <t>DEFENSORIA PUBLICA</t>
  </si>
  <si>
    <t>Karla Stefania Burneo Cueva (DP)</t>
  </si>
  <si>
    <t>kburneo@defensoria.gob.ec</t>
  </si>
  <si>
    <t>MDT-DRTSPL-2023-6873-E</t>
  </si>
  <si>
    <t>MDT-DRTSPL-2023-7729-O</t>
  </si>
  <si>
    <t>Carlos Eduardo Poma Cisneros</t>
  </si>
  <si>
    <t>avendanoabogadosasesores@gmail.com</t>
  </si>
  <si>
    <t>MDT-DRTSPL-2023-6874-E</t>
  </si>
  <si>
    <t>MDT-DRTSPL-2023-7730-O</t>
  </si>
  <si>
    <t>MDT-DRTSPL-2023-6875-E</t>
  </si>
  <si>
    <t>MDT-DRTSPL-2023-7724-O</t>
  </si>
  <si>
    <t>José Fernando Muñoz Peña</t>
  </si>
  <si>
    <t>thecocompany2023@gmail.com</t>
  </si>
  <si>
    <t>MDT-DRTSPL-2023-6877-E</t>
  </si>
  <si>
    <t>MDT-DRTSPL-2023-7645-O</t>
  </si>
  <si>
    <t>Dayvi Alejandro Iriarte Echeverria</t>
  </si>
  <si>
    <t>jorge.1984@yahoo.es</t>
  </si>
  <si>
    <t>MDT-DRTSPL-2023-6878-E</t>
  </si>
  <si>
    <t>MDT-DRTSPL-2023-7731-O</t>
  </si>
  <si>
    <t>Walter Antonio Samaniego Arevalo</t>
  </si>
  <si>
    <t>MDT-DRTSPL-2023-6879-E</t>
  </si>
  <si>
    <t>MDT-DRTSPL-2023-7732-O</t>
  </si>
  <si>
    <t>MDT-DRTSPL-2023-6880-E</t>
  </si>
  <si>
    <t>MDT-DRTSPL-2023-7733-O</t>
  </si>
  <si>
    <t>MDT-DRTSPL-2023-6882-E</t>
  </si>
  <si>
    <t>MDT-DRTSPL-2023-7734-O</t>
  </si>
  <si>
    <t>Johana Maricela Torres Armijos</t>
  </si>
  <si>
    <t>cesartorres8272@gmail.com</t>
  </si>
  <si>
    <t>MDT-DRTSPL-2023-6883-E</t>
  </si>
  <si>
    <t>MDT-DRTSPL-2023-7735-O</t>
  </si>
  <si>
    <t>Alejandra Valentina Balcazar Enriquez</t>
  </si>
  <si>
    <t>MDT-DRTSPL-2023-6886-E</t>
  </si>
  <si>
    <t>MDT-DRTSPL-2023-7739-O</t>
  </si>
  <si>
    <t>Ana Lucia Aguilera Suquilanda</t>
  </si>
  <si>
    <t>anaaguilera1424@gmail.com</t>
  </si>
  <si>
    <t>MDT-DRTSPL-2023-6887-E</t>
  </si>
  <si>
    <t>MDT-DRTSPL-2023-7740-O</t>
  </si>
  <si>
    <t>Alex Ricardo Valarezo Veintimilla</t>
  </si>
  <si>
    <t>axlvala@hotmail.com</t>
  </si>
  <si>
    <t>MDT-DRTSPL-2023-6888-E</t>
  </si>
  <si>
    <t>MDT-DRTSPL-2023-7741-O</t>
  </si>
  <si>
    <t>MDT-DRTSPL-2023-6889-E</t>
  </si>
  <si>
    <t>MDT-DRTSPL-2023-7742-O</t>
  </si>
  <si>
    <t>MDT-DRTSPL-2023-6892-E</t>
  </si>
  <si>
    <t>MDT-DRTSPL-2023-7743-O</t>
  </si>
  <si>
    <t>Lina Andrea Luzuriaga Maldonado</t>
  </si>
  <si>
    <t>arcisatorres52@hotmail.com</t>
  </si>
  <si>
    <t>MDT-DRTSPL-2023-6896-E</t>
  </si>
  <si>
    <t>MDT-DRTSPL-2023-7744-O</t>
  </si>
  <si>
    <t>Carmen Rosario Aguilera Suquilanda</t>
  </si>
  <si>
    <t>carmensuquilanda315@gmail.com</t>
  </si>
  <si>
    <t>MDT-DRTSPL-2023-6903-E</t>
  </si>
  <si>
    <t>MDT-DRTSPL-2023-7748-O</t>
  </si>
  <si>
    <t>Diego Efrain Paladines Córdova</t>
  </si>
  <si>
    <t>MDT-DRTSPL-2023-6904-E</t>
  </si>
  <si>
    <t>MDT-DRTSPL-2023-7749-O</t>
  </si>
  <si>
    <t>MDT-DRTSPL-2023-6905-E</t>
  </si>
  <si>
    <t>MDT-DRTSPL-2023-7752-O</t>
  </si>
  <si>
    <t>Patricio Alberto Valdivieso Espinosa</t>
  </si>
  <si>
    <t>MDT-DRTSPL-2023-6906-E</t>
  </si>
  <si>
    <t>MDT-DRTSPL-2023-7753-O</t>
  </si>
  <si>
    <t>MDT-DRTSPL-2023-6916-E</t>
  </si>
  <si>
    <t>MDT-DRTSPL-2023-7754-O</t>
  </si>
  <si>
    <t>MDT-DRTSPL-2023-6917-E</t>
  </si>
  <si>
    <t>MDT-DRTSPL-2023-7757-O</t>
  </si>
  <si>
    <t>MDT-DRTSPL-2023-6918-E</t>
  </si>
  <si>
    <t>MDT-DRTSPL-2023-7759-O</t>
  </si>
  <si>
    <t>MDT-DRTSPL-2023-6921-E</t>
  </si>
  <si>
    <t>MDT-DRTSPL-2023-7842-O</t>
  </si>
  <si>
    <t>Ibelia del Carmen Alvarado Balverde</t>
  </si>
  <si>
    <t>ibealva_1301@hotmail.com</t>
  </si>
  <si>
    <t>MDT-DRTSPL-2023-6922-E</t>
  </si>
  <si>
    <t>MDT-DRTSPL-2023-7760-O</t>
  </si>
  <si>
    <t>Fausto Vinicio Achupallas Gomez</t>
  </si>
  <si>
    <t>MDT-DRTSPL-2023-6926-E</t>
  </si>
  <si>
    <t>MDT-DRTSPL-2023-7761-O</t>
  </si>
  <si>
    <t>MDT-DRTSPL-2023-6928-E</t>
  </si>
  <si>
    <t>MDT-DRTSPL-2023-7774-O</t>
  </si>
  <si>
    <t>MDT-DRTSPL-2023-6929-E</t>
  </si>
  <si>
    <t>MDT-DRTSPL-2023-7775-O</t>
  </si>
  <si>
    <t>MDT-DRTSPL-2023-6930-E</t>
  </si>
  <si>
    <t>MDT-DRTSPL-2023-7776-O</t>
  </si>
  <si>
    <t>MDT-DRTSPL-2023-6931-E</t>
  </si>
  <si>
    <t>MDT-DRTSPL-2023-7783-O</t>
  </si>
  <si>
    <t>MDT-DRTSPL-2023-6932-E</t>
  </si>
  <si>
    <t>MDT-DRTSPL-2023-7784-O</t>
  </si>
  <si>
    <t>Leonel Mariano Quinche Macas</t>
  </si>
  <si>
    <t>quincheleo10@hotmail.com</t>
  </si>
  <si>
    <t>MDT-DRTSPL-2023-6933-E</t>
  </si>
  <si>
    <t>MDT-DRTSPL-2023-7787-O</t>
  </si>
  <si>
    <t>MDT-DRTSPL-2023-6936-E</t>
  </si>
  <si>
    <t>MDT-DRTSPL-2023-7788-O</t>
  </si>
  <si>
    <t>MDT-DRTSPL-2023-6937-E</t>
  </si>
  <si>
    <t>MDT-DRTSPL-2023-7789-O</t>
  </si>
  <si>
    <t>MDT-DRTSPL-2023-6938-E</t>
  </si>
  <si>
    <t>MDT-DRTSPL-2023-7790-O</t>
  </si>
  <si>
    <t>MDT-DRTSPL-2023-6939-E</t>
  </si>
  <si>
    <t>MDT-DRTSPL-2023-7792-O</t>
  </si>
  <si>
    <t>MDT-DRTSPL-2023-6940-E</t>
  </si>
  <si>
    <t>MDT-DRTSPL-2023-7815-O</t>
  </si>
  <si>
    <t>Yhelenna Angélica Loján Armijos</t>
  </si>
  <si>
    <t>ricky.leo@hotmail.com</t>
  </si>
  <si>
    <t>MDT-DRTSPL-2023-6941-E</t>
  </si>
  <si>
    <t>MDT-DRTSPL-2023-7817-O</t>
  </si>
  <si>
    <t>MDT-DRTSPL-2023-6942-E</t>
  </si>
  <si>
    <t>MDT-DRTSPL-2023-7819-O</t>
  </si>
  <si>
    <t>MDT-DRTSPL-2023-6943-E</t>
  </si>
  <si>
    <t>MDT-DRTSPL-2023-7820-O</t>
  </si>
  <si>
    <t>MDT-DRTSPL-2023-6947-E</t>
  </si>
  <si>
    <t>MDT-DRTSPL-2023-7745-O</t>
  </si>
  <si>
    <t xml:space="preserve">Santiago Antonio Rueda Cordones </t>
  </si>
  <si>
    <t>santiagoantoniorueda@gmail.com</t>
  </si>
  <si>
    <t>MDT-DRTSPL-2023-6948-E</t>
  </si>
  <si>
    <t>MDT-DRTSPL-2023-7822-O</t>
  </si>
  <si>
    <t>MDT-DRTSPL-2023-6949-E</t>
  </si>
  <si>
    <t>MDT-DRTSPL-2023-7823-O</t>
  </si>
  <si>
    <t>MDT-DRTSPL-2023-6950-E</t>
  </si>
  <si>
    <t>MDT-DRTSPL-2023-7825-O</t>
  </si>
  <si>
    <t>MDT-DRTSPL-2023-6951-E</t>
  </si>
  <si>
    <t>MDT-DRTSPL-2023-7826-O</t>
  </si>
  <si>
    <t>MDT-DRTSPL-2023-6952-E</t>
  </si>
  <si>
    <t>MDT-DRTSPL-2023-7828-O</t>
  </si>
  <si>
    <t>MDT-DRTSPL-2023-6953-E</t>
  </si>
  <si>
    <t>MDT-DRTSPL-2023-7829-O</t>
  </si>
  <si>
    <t>Ana Beliza Jiron Abad</t>
  </si>
  <si>
    <t>vanitagarcia28@gmail.com</t>
  </si>
  <si>
    <t>MDT-DRTSPL-2023-6958-E</t>
  </si>
  <si>
    <t>MDT-DRTSPL-2023-7840-O</t>
  </si>
  <si>
    <t>MDT-DRTSPL-2023-6959-E</t>
  </si>
  <si>
    <t>MDT-DRTSPL-2023-7834-O</t>
  </si>
  <si>
    <t>MDT-DRTSPL-2023-6961-E</t>
  </si>
  <si>
    <t>MDT-DRTSPL-2023-7830-O</t>
  </si>
  <si>
    <t>Anderson Wladimir Hurtado Chimbo</t>
  </si>
  <si>
    <t>medinajonathan544@gmail.com</t>
  </si>
  <si>
    <t>MDT-DRTSPL-2023-6967-E</t>
  </si>
  <si>
    <t>MDT-DRTSPL-2023-7844-O</t>
  </si>
  <si>
    <t>Victor Emilio Orellana Lalangui</t>
  </si>
  <si>
    <t>emi-orellana@hotmail.com</t>
  </si>
  <si>
    <t>MDT-DRTSPL-2023-6971-E</t>
  </si>
  <si>
    <t>MDT-DRTSPL-2023-7846-O</t>
  </si>
  <si>
    <t>MDT-DRTSPL-2023-6972-E</t>
  </si>
  <si>
    <t>MDT-DRTSPL-2023-7845-O</t>
  </si>
  <si>
    <t>MDT-DRTSPL-2023-6973-E</t>
  </si>
  <si>
    <t>MDT-DRTSPL-2023-7847-O</t>
  </si>
  <si>
    <t>MDT-DRTSPL-2023-6974-E</t>
  </si>
  <si>
    <t>MDT-DRTSPL-2023-7848-O</t>
  </si>
  <si>
    <t>MDT-DRTSPL-2023-6975-E</t>
  </si>
  <si>
    <t>MDT-DRTSPL-2023-7849-O</t>
  </si>
  <si>
    <t>MDT-DRTSPL-2023-6976-E</t>
  </si>
  <si>
    <t>MDT-DRTSPL-2023-7850-O</t>
  </si>
  <si>
    <t>MDT-DRTSPL-2023-6977-E</t>
  </si>
  <si>
    <t>MDT-DRTSPL-2023-7851-O</t>
  </si>
  <si>
    <t>Franklin Fernando Gomez Culquicondor</t>
  </si>
  <si>
    <t>gomezFernando1306@gmail.com</t>
  </si>
  <si>
    <t>MDT-DRTSPL-2023-6978-E</t>
  </si>
  <si>
    <t>MDT-DRTSPL-2023-7852-O</t>
  </si>
  <si>
    <t>Reimundo Romelio Pinta Matailo</t>
  </si>
  <si>
    <t>romeliopinta@gmail.com</t>
  </si>
  <si>
    <t>MDT-DRTSPL-2023-6979-E</t>
  </si>
  <si>
    <t>MDT-DRTSPL-2023-7693-O</t>
  </si>
  <si>
    <t>Alex Damian Torres Robalino</t>
  </si>
  <si>
    <t>vdgranda1984@gmail.com</t>
  </si>
  <si>
    <t>MDT-DRTSPL-2023-6981-E</t>
  </si>
  <si>
    <t>MDT-DRTSPL-2023-7853-O</t>
  </si>
  <si>
    <t>MDT-DRTSPL-2023-6982-E</t>
  </si>
  <si>
    <t>MDT-DRTSPL-2023-7856-O</t>
  </si>
  <si>
    <t>MDT-DRTSPL-2023-6983-E</t>
  </si>
  <si>
    <t>MDT-DRTSPL-2023-7857-O</t>
  </si>
  <si>
    <t>MDT-DRTSPL-2023-6984-E</t>
  </si>
  <si>
    <t>MDT-DRTSPL-2023-7858-O</t>
  </si>
  <si>
    <t>MDT-DRTSPL-2023-6985-E</t>
  </si>
  <si>
    <t>MDT-DRTSPL-2023-7859-O</t>
  </si>
  <si>
    <t>MDT-DRTSPL-2023-6986-E</t>
  </si>
  <si>
    <t>MDT-DRTSPL-2023-7860-O</t>
  </si>
  <si>
    <t>MDT-DRTSPL-2023-6987-E</t>
  </si>
  <si>
    <t>MDT-DRTSPL-2023-7861-O</t>
  </si>
  <si>
    <t>María Judith Mora Riofrío</t>
  </si>
  <si>
    <t>MDT-DRTSPL-2023-6988-E</t>
  </si>
  <si>
    <t>MDT-DRTSPL-2023-7864-O</t>
  </si>
  <si>
    <t>MDT-DRTSPL-2023-6990-E</t>
  </si>
  <si>
    <t>MDT-DRTSPL-2023-7865-O</t>
  </si>
  <si>
    <t>Pablo Vinicio Muñoz Abarca</t>
  </si>
  <si>
    <t>ab.araujolive@gmail.com</t>
  </si>
  <si>
    <t>MDT-DRTSPL-2023-6999-E</t>
  </si>
  <si>
    <t>MDT-DRTSPL-2023-7816-O</t>
  </si>
  <si>
    <t>Milagros del Valle Rivas Millan</t>
  </si>
  <si>
    <t>rivasmilagros160@gmail.com</t>
  </si>
  <si>
    <t>MDT-DRTSPL-2023-7001-E</t>
  </si>
  <si>
    <t>MDT-DRTSPL-2023-7692-O</t>
  </si>
  <si>
    <t>Victor Antonio Gonzalez Gonzalez</t>
  </si>
  <si>
    <t>vagonzalez1976@gmail.com</t>
  </si>
  <si>
    <t>MDT-DRTSPL-2023-7002-E</t>
  </si>
  <si>
    <t>MDT-DRTSPL-2023-7867-O</t>
  </si>
  <si>
    <t>Cristian Daniel Condor Collaguazo</t>
  </si>
  <si>
    <t>dcondor200@gmail.com</t>
  </si>
  <si>
    <t>MDT-DRTSPL-2023-7004-E</t>
  </si>
  <si>
    <t>MDT-DRTSPL-2023-7866-O</t>
  </si>
  <si>
    <t>Freddy Eduardo Gordillo Chimbo</t>
  </si>
  <si>
    <t>MDT-DRTSPL-2023-7005-E</t>
  </si>
  <si>
    <t>MDT-DRTSPL-2023-7872-O</t>
  </si>
  <si>
    <t>Victor Manuel Molina Riofrio</t>
  </si>
  <si>
    <t>vm652901@gmail.com</t>
  </si>
  <si>
    <t>MDT-DRTSPL-2023-7007-E</t>
  </si>
  <si>
    <t>MDT-DRTSPL-2023-7912-O</t>
  </si>
  <si>
    <t>Francisco Favian Torres Torres</t>
  </si>
  <si>
    <t>MDT-DRTSPL-2023-7008-E</t>
  </si>
  <si>
    <t>MDT-DRTSPL-2023-7889-O</t>
  </si>
  <si>
    <t>Cristian David Ponce Pullaguari</t>
  </si>
  <si>
    <t>MDT-DRTSPL-2023-7009-E</t>
  </si>
  <si>
    <t>MDT-DRTSPL-2023-7913-O</t>
  </si>
  <si>
    <t>MDT-DRTSPL-2023-7010-E</t>
  </si>
  <si>
    <t>MDT-DRTSPL-2023-7874-O</t>
  </si>
  <si>
    <t>Pablo Segundo Lopez Gordillo</t>
  </si>
  <si>
    <t>drmarcouchuari@hotmail.com</t>
  </si>
  <si>
    <t>MDT-DRTSPL-2023-7012-E</t>
  </si>
  <si>
    <t>MDT-DRTSPL-2023-7914-O</t>
  </si>
  <si>
    <t>Santiago Alexander Sanchez Poma</t>
  </si>
  <si>
    <t>MDT-DRTSPL-2023-7013-E</t>
  </si>
  <si>
    <t>MDT-DRTSPL-2023-7916-O</t>
  </si>
  <si>
    <t>MDT-DRTSPL-2023-7023-E</t>
  </si>
  <si>
    <t>MDT-DRTSPL-2023-7876-O</t>
  </si>
  <si>
    <t>Jenny Elizabeth Piedra Avila</t>
  </si>
  <si>
    <t>jennypiedra29@gmail.com</t>
  </si>
  <si>
    <t>MDT-DRTSPL-2023-7024-E</t>
  </si>
  <si>
    <t>MDT-DRTSPL-2023-7821-O</t>
  </si>
  <si>
    <t>MDT-DRTSPL-2023-7028-E</t>
  </si>
  <si>
    <t>MDT-DRTSPL-2023-7877-O</t>
  </si>
  <si>
    <t>Genry Vicente Criollo Barrera</t>
  </si>
  <si>
    <t>CriolloGenry@gmail.com</t>
  </si>
  <si>
    <t>MDT-DRTSPL-2023-7030-E</t>
  </si>
  <si>
    <t>MDT-DRTSPL-2023-7878-O</t>
  </si>
  <si>
    <t>Sayra Lourdes Jimenez Rivas</t>
  </si>
  <si>
    <t>MDT-DRTSPL-2023-7031-E</t>
  </si>
  <si>
    <t>MDT-DRTSPL-2023-7879-O</t>
  </si>
  <si>
    <t>tatianazeas16@gmail.com</t>
  </si>
  <si>
    <t>MDT-DRTSPL-2023-7035-E</t>
  </si>
  <si>
    <t>MDT-DRTSPL-2023-7882-O</t>
  </si>
  <si>
    <t>Víctor Emilio Santín Salazar</t>
  </si>
  <si>
    <t>lolam_1035@hotmail.com</t>
  </si>
  <si>
    <t>MDT-DRTSPL-2023-7036-E</t>
  </si>
  <si>
    <t>MDT-DRTSPL-2023-7891-O</t>
  </si>
  <si>
    <t>vivieliza2022@hotmail.com</t>
  </si>
  <si>
    <t>MDT-DRTSPL-2023-7037-E</t>
  </si>
  <si>
    <t>MDT-DRTSPL-2023-7843-O</t>
  </si>
  <si>
    <t>Yadira Katherine Marquez Barrera</t>
  </si>
  <si>
    <t>MDT-DRTSPL-2023-7038-E</t>
  </si>
  <si>
    <t>MDT-DRTSPL-2023-7892-O</t>
  </si>
  <si>
    <t>Pablo Rene Astudillo Maldonado</t>
  </si>
  <si>
    <t>pabloastudillom10@gmail.com</t>
  </si>
  <si>
    <t>MDT-DRTSPL-2023-7042-E</t>
  </si>
  <si>
    <t>MDT-DRTSPL-2023-7778-O</t>
  </si>
  <si>
    <t>MDT-DRTSPL-2023-7054-E</t>
  </si>
  <si>
    <t>MDT-DRTSPL-2023-7785-O</t>
  </si>
  <si>
    <t>Angel Fernando Mosquera Jaramillo</t>
  </si>
  <si>
    <t>moneyrecoveryservice@outlook.es</t>
  </si>
  <si>
    <t>MDT-DRTSPL-2023-7057-E</t>
  </si>
  <si>
    <t>MDT-DRTSPL-2023-7786-O</t>
  </si>
  <si>
    <t>Nelson Ivan Asunción Lanche</t>
  </si>
  <si>
    <t>joamkame@hotmail.com</t>
  </si>
  <si>
    <t>MDT-DRTSPL-2023-7058-E</t>
  </si>
  <si>
    <t>MDT-DRTSPL-2023-7824-O</t>
  </si>
  <si>
    <t>Edgar Roberto Villa Vásquez</t>
  </si>
  <si>
    <t>edgarroberto_villa@hotmail.com</t>
  </si>
  <si>
    <t>MDT-DRTSPL-2023-7062-E</t>
  </si>
  <si>
    <t>MDT-DRTSPL-2023-7894-O</t>
  </si>
  <si>
    <t>MDT-DRTSPL-2023-7063-E</t>
  </si>
  <si>
    <t>MDT-DRTSPL-2023-7896-O</t>
  </si>
  <si>
    <t>MDT-DRTSPL-2023-7064-E</t>
  </si>
  <si>
    <t>REGISTRO DIRECTIVA</t>
  </si>
  <si>
    <t>MDT-DRTSPL-2023-8072-O</t>
  </si>
  <si>
    <t>Esperanza Del Cisne Armijos Herrera</t>
  </si>
  <si>
    <t>meriburguan30@gmail.com</t>
  </si>
  <si>
    <t>MDT-DRTSPL-2023-7066-E</t>
  </si>
  <si>
    <t>MDT-DRTSPL-2023-7898-O</t>
  </si>
  <si>
    <t>Eduardo Fabricio Valarezo Quizhpe</t>
  </si>
  <si>
    <t>rob.angamarca10@hotmail.com</t>
  </si>
  <si>
    <t>MDT-DRTSPL-2023-7067-E</t>
  </si>
  <si>
    <t>MDT-DRTSPL-2023-7900-O</t>
  </si>
  <si>
    <t>Segundo Adolfo Cuenca Montoya</t>
  </si>
  <si>
    <t>ab.franklinangamarca@hotmail.com</t>
  </si>
  <si>
    <t>MDT-DRTSPL-2023-7071-E</t>
  </si>
  <si>
    <t>MDT-DRTSPL-2023-7901-O</t>
  </si>
  <si>
    <t>Jose Patricio Ajila Rodriguez</t>
  </si>
  <si>
    <t>MDT-DRTSPL-2023-7081-E</t>
  </si>
  <si>
    <t>MDT-DRTSPL-2023-7907-O</t>
  </si>
  <si>
    <t>Esteban Daniel Sanchez Gonzalez</t>
  </si>
  <si>
    <t>esanchezgonzalez41@gmail.com</t>
  </si>
  <si>
    <t>MDT-DRTSPL-2023-7083-E</t>
  </si>
  <si>
    <t>MDT-DRTSPL-2023-7908-O</t>
  </si>
  <si>
    <t>Angel Fredy Cabrera Mora</t>
  </si>
  <si>
    <t>fredy_cm26@hotmail.com</t>
  </si>
  <si>
    <t>MDT-DRTSPL-2023-7085-E</t>
  </si>
  <si>
    <t>MDT-DRTSPL-2023-7777-O</t>
  </si>
  <si>
    <t>Mirian Janett Figueroa Carrion</t>
  </si>
  <si>
    <t>miryam1129@yahoo.com</t>
  </si>
  <si>
    <t>MDT-DRTSPL-2023-7087-E</t>
  </si>
  <si>
    <t>MDT-DRTSPL-2023-7909-O</t>
  </si>
  <si>
    <t>roberto_ochoa@hotmail.com</t>
  </si>
  <si>
    <t>MDT-DRTSPL-2023-7091-E</t>
  </si>
  <si>
    <t>MDT-DRTSPL-2023-7919-O</t>
  </si>
  <si>
    <t>Jorge Andres Narvaez Ochoa</t>
  </si>
  <si>
    <t>jnarvaez@uide.edu.ec</t>
  </si>
  <si>
    <t>MDT-DRTSPL-2023-7096-E</t>
  </si>
  <si>
    <t>MDT-DRTSPL-2023-7831-O</t>
  </si>
  <si>
    <t>Edhtison Delicio Pachar Cabrera</t>
  </si>
  <si>
    <t>ojdrluis-og@hotmail.com</t>
  </si>
  <si>
    <t>MDT-DRTSPL-2023-7097-E</t>
  </si>
  <si>
    <t>MDT-DRTSPL-2023-7917-O</t>
  </si>
  <si>
    <t>Silvia Janeth Abrigo Abrigo</t>
  </si>
  <si>
    <t>mazamagaly232@gmail.com</t>
  </si>
  <si>
    <t>MDT-DRTSPL-2023-7098-E</t>
  </si>
  <si>
    <t>MDT-DRTSPL-2023-7841-O</t>
  </si>
  <si>
    <t>MDT-DRTSPL-2023-7102-E</t>
  </si>
  <si>
    <t>MDT-DRTSPL-2023-7873-O</t>
  </si>
  <si>
    <t>Jaime Oswaldo Galvez Jimenez</t>
  </si>
  <si>
    <t>MDT-DRTSPL-2023-7105-E</t>
  </si>
  <si>
    <t>MDT-DRTSPL-2023-7920-O</t>
  </si>
  <si>
    <t>Andres Ivan Correa Cardenas</t>
  </si>
  <si>
    <t>andrescorrealoja@gmail.com</t>
  </si>
  <si>
    <t>MDT-DRTSPL-2023-7106-E</t>
  </si>
  <si>
    <t>MDT-DRTSPL-2023-7921-O</t>
  </si>
  <si>
    <t>napolionrodriguez1960@hotmail.com</t>
  </si>
  <si>
    <t>MDT-DRTSPL-2023-7107-E</t>
  </si>
  <si>
    <t>MDT-DRTSPL-2023-7922-O</t>
  </si>
  <si>
    <t>gina_82gmejia@hotmail.com</t>
  </si>
  <si>
    <t>MDT-DRTSPL-2023-7109-E</t>
  </si>
  <si>
    <t>MDT-DRTSPL-2023-7923-O</t>
  </si>
  <si>
    <t>Eduardo Patricio Armijos Tandazo</t>
  </si>
  <si>
    <t>consorcioarmijos@hotmail.com</t>
  </si>
  <si>
    <t>MDT-DRTSPL-2023-7110-E</t>
  </si>
  <si>
    <t>MDT-DRTSPL-2023-7939-O</t>
  </si>
  <si>
    <t>karolina9803ojeda@hotmail.com</t>
  </si>
  <si>
    <t>MDT-DRTSPL-2023-7111-E</t>
  </si>
  <si>
    <t>MDT-DRTSPL-2023-7791-O</t>
  </si>
  <si>
    <t>Manuel Antonio Carchi Pindo</t>
  </si>
  <si>
    <t>juridicoviroe@hotmail.com</t>
  </si>
  <si>
    <t>MDT-DRTSPL-2023-7115-E</t>
  </si>
  <si>
    <t>MDT-DRTSPL-2023-7942-O</t>
  </si>
  <si>
    <t>MDT-DRTSPL-2023-7120-E</t>
  </si>
  <si>
    <t>MDT-DRTSPL-2023-7943-O</t>
  </si>
  <si>
    <t>gabrielaleonm11@gmail.com</t>
  </si>
  <si>
    <t>MDT-DRTSPL-2023-7121-E</t>
  </si>
  <si>
    <t>MDT-DRTSPL-2023-7946-O</t>
  </si>
  <si>
    <t>Diego Fabricio Tixi Torres</t>
  </si>
  <si>
    <t>MDT-DRTSPL-2023-7122-E</t>
  </si>
  <si>
    <t>MDT-DRTSPL-2023-7945-O</t>
  </si>
  <si>
    <t>diegosisalima7@gmail.com</t>
  </si>
  <si>
    <t>MDT-DRTSPL-2023-7132-E</t>
  </si>
  <si>
    <t>MDT-DRTSPL-2023-7875-O</t>
  </si>
  <si>
    <t>Anibal Gonzalo Mejia Pardo</t>
  </si>
  <si>
    <t>geovannysalinas175@gmail.com</t>
  </si>
  <si>
    <t>MDT-DRTSPL-2023-7139-E</t>
  </si>
  <si>
    <t>MDT-DRTSPL-2023-7949-O</t>
  </si>
  <si>
    <t>Silvia Karina Arrobo Rodriguez</t>
  </si>
  <si>
    <t>silviaarrobo42@hotmail.com</t>
  </si>
  <si>
    <t>MDT-DRTSPL-2023-7140-E</t>
  </si>
  <si>
    <t>MDT-DRTSPL-2023-7956-O</t>
  </si>
  <si>
    <t>MDT-DRTSPL-2023-7143-E</t>
  </si>
  <si>
    <t>MDT-DRTSPL-2023-7950-O</t>
  </si>
  <si>
    <t>Servio Robert Japon Cumbico</t>
  </si>
  <si>
    <t>edi_valdez@yahoo.com.ar</t>
  </si>
  <si>
    <t>MDT-DRTSPL-2023-7144-E</t>
  </si>
  <si>
    <t>MDT-DRTSPL-2023-7952-O</t>
  </si>
  <si>
    <t>Jorge Oswaldo Ontaneda Sandoval</t>
  </si>
  <si>
    <t>oswaldoontaneda14@gmail.com</t>
  </si>
  <si>
    <t>MDT-DRTSPL-2023-7145-E</t>
  </si>
  <si>
    <t>MDT-DRTSPL-2023-7953-O</t>
  </si>
  <si>
    <t>Carlos Andres Valdivieso Meneses</t>
  </si>
  <si>
    <t>cacho2808@hotmail.com</t>
  </si>
  <si>
    <t>MDT-DRTSPL-2023-7148-E</t>
  </si>
  <si>
    <t>MDT-DRTSPL-2023-7954-O</t>
  </si>
  <si>
    <t>Angel Maria Salinas Quizhpe</t>
  </si>
  <si>
    <t>jcarlosjime@hotmail.es</t>
  </si>
  <si>
    <t>MDT-DRTSPL-2023-7152-E</t>
  </si>
  <si>
    <t>MDT-DRTSPL-2023-7957-O</t>
  </si>
  <si>
    <t>luis Eduardo Soto Uchuari</t>
  </si>
  <si>
    <t>legalcarlosarevalo@hotmail.com</t>
  </si>
  <si>
    <t>MDT-DRTSPL-2023-7154-E</t>
  </si>
  <si>
    <t>MDT-DRTSPL-2023-7958-O</t>
  </si>
  <si>
    <t>Edison Ramiro Sanchez Angamarca</t>
  </si>
  <si>
    <t>ro.jamil@hotmail.com</t>
  </si>
  <si>
    <t>MDT-DRTSPL-2023-7155-E</t>
  </si>
  <si>
    <t>MDT-DRTSPL-2023-7911-O</t>
  </si>
  <si>
    <t>Elizabeth Esther Andrade Nieto</t>
  </si>
  <si>
    <t>contabilidad@crediamigo.fin.ec</t>
  </si>
  <si>
    <t>MDT-DRTSPL-2023-7156-E</t>
  </si>
  <si>
    <t>MDT-DRTSPL-2023-7947-O</t>
  </si>
  <si>
    <t>Hector Luis Cartuche Castillo</t>
  </si>
  <si>
    <t>abogadoandresSalinas@gmail.com</t>
  </si>
  <si>
    <t>MDT-DRTSPL-2023-7157-E</t>
  </si>
  <si>
    <t>MDT-DRTSPL-2023-7959-O</t>
  </si>
  <si>
    <t>MDT-DRTSPL-2023-7158-E</t>
  </si>
  <si>
    <t>MDT-DRTSPL-2023-7960-O</t>
  </si>
  <si>
    <t>Gricelda Emperatriz Naranjo Romero</t>
  </si>
  <si>
    <t>abogadosdelmilenioloja@gmail.com</t>
  </si>
  <si>
    <t>MDT-DRTSPL-2023-7159-E</t>
  </si>
  <si>
    <t>MDT-DRTSPL-2023-7961-O</t>
  </si>
  <si>
    <t>Luis Alberto Bustamante Gutierrez</t>
  </si>
  <si>
    <t>abustamanteg2020@gmail.com</t>
  </si>
  <si>
    <t>MDT-DRTSPL-2023-7166-E</t>
  </si>
  <si>
    <t>ACTA DE FINIQUITO</t>
  </si>
  <si>
    <t>MDT-DRTSPL-2023-7895-O</t>
  </si>
  <si>
    <t>Nelly Beatriz Arrobo Rodas</t>
  </si>
  <si>
    <t>contabilidad@liceodeloja.edu.ec</t>
  </si>
  <si>
    <t>MDT-DRTSPL-2023-7169-E</t>
  </si>
  <si>
    <t>MDT-DRTSPL-2023-7962-O</t>
  </si>
  <si>
    <t>MDT-DRTSPL-2023-7170-E</t>
  </si>
  <si>
    <t>MDT-DRTSPL-2023-7963-O</t>
  </si>
  <si>
    <t>MDT-DRTSPL-2023-7171-E</t>
  </si>
  <si>
    <t>MDT-DRTSPL-2023-7964-O</t>
  </si>
  <si>
    <t>MDT-DRTSPL-2023-7172-E</t>
  </si>
  <si>
    <t>MDT-DRTSPL-2023-7966-O</t>
  </si>
  <si>
    <t>MDT-DRTSPL-2023-7175-E</t>
  </si>
  <si>
    <t>MDT-DRTSPL-2023-7967-O</t>
  </si>
  <si>
    <t>MDT-DRTSPL-2023-7176-E</t>
  </si>
  <si>
    <t>MDT-DRTSPL-2023-7968-O</t>
  </si>
  <si>
    <t>MDT-DRTSPL-2023-7177-E</t>
  </si>
  <si>
    <t>MDT-DRTSPL-2023-7899-O</t>
  </si>
  <si>
    <t>Yajaira Vanessa Zhigui Pardo</t>
  </si>
  <si>
    <t>yajairazhiguis@gmail.com</t>
  </si>
  <si>
    <t>MDT-DRTSPL-2023-7178-E</t>
  </si>
  <si>
    <t>MDT-DRTSPL-2023-8132-O</t>
  </si>
  <si>
    <t>Juan Gabriel Calle Arevalo</t>
  </si>
  <si>
    <t>maverlegal@gmail.com</t>
  </si>
  <si>
    <t>MDT-DRTSPL-2023-7179-E</t>
  </si>
  <si>
    <t>MDT-DRTSPL-2023-7969-O</t>
  </si>
  <si>
    <t>MDT-DRTSPL-2023-7180-E</t>
  </si>
  <si>
    <t>MDT-DRTSPL-2023-7970-O</t>
  </si>
  <si>
    <t>angelo_5405@hotmail.es</t>
  </si>
  <si>
    <t>MDT-DRTSPL-2023-7182-E</t>
  </si>
  <si>
    <t>MDT-DRTSPL-2023-7971-O</t>
  </si>
  <si>
    <t>Angel Romario Tene Suquilanda</t>
  </si>
  <si>
    <t>mazamagaly@gmail.com</t>
  </si>
  <si>
    <t>MDT-DRTSPL-2023-7185-E</t>
  </si>
  <si>
    <t>MDT-DRTSPL-2023-7897-O</t>
  </si>
  <si>
    <t>Mariana de Jesus Reyes</t>
  </si>
  <si>
    <t>mcosta93@hotmail.com</t>
  </si>
  <si>
    <t>MDT-DRTSPL-2023-7186-E</t>
  </si>
  <si>
    <t>MDT-DRTSPL-2023-7972-O</t>
  </si>
  <si>
    <t>batuzarojas@hotmail.com</t>
  </si>
  <si>
    <t>MDT-DRTSPL-2023-7187-E</t>
  </si>
  <si>
    <t>MDT-DRTSPL-2023-7979-O</t>
  </si>
  <si>
    <t>manucok1984@hotmail.com</t>
  </si>
  <si>
    <t>MDT-DRTSPL-2023-7190-E</t>
  </si>
  <si>
    <t>MDT-DRTSPL-2023-7980-O</t>
  </si>
  <si>
    <t>constructoralvarezcia@hotmail.com</t>
  </si>
  <si>
    <t>MDT-DRTSPL-2023-7191-E</t>
  </si>
  <si>
    <t>MDT-DRTSPL-2023-7981-O</t>
  </si>
  <si>
    <t>MDT-DRTSPL-2023-7193-E</t>
  </si>
  <si>
    <t>MDT-DRTSPL-2023-7982-O</t>
  </si>
  <si>
    <t>Guido Vinicio Gonzalez Minga</t>
  </si>
  <si>
    <t>guidoving77@gmail.com</t>
  </si>
  <si>
    <t>MDT-DRTSPL-2023-7194-E</t>
  </si>
  <si>
    <t>MDT-DRTSPL-2023-7983-O</t>
  </si>
  <si>
    <t>nandita190@outlook.com</t>
  </si>
  <si>
    <t>MDT-DRTSPL-2023-7195-E</t>
  </si>
  <si>
    <t>MDT-DRTSPL-2023-7984-O</t>
  </si>
  <si>
    <t>Jeffrey Randolph Widderich</t>
  </si>
  <si>
    <t>jose@ablitco.com</t>
  </si>
  <si>
    <t>MDT-DRTSPL-2023-7197-E</t>
  </si>
  <si>
    <t>MDT-DRTSPL-2023-7918-O</t>
  </si>
  <si>
    <t>Santiago Sebastian Silva Requena</t>
  </si>
  <si>
    <t>raulsan82@hotmail.com</t>
  </si>
  <si>
    <t>MDT-DRTSPL-2023-7198-E</t>
  </si>
  <si>
    <t>MDT-DRTSPL-2023-7915-O</t>
  </si>
  <si>
    <t>MDT-DRTSPL-2023-7204-E</t>
  </si>
  <si>
    <t>MDT-DRTSPL-2023-7985-O</t>
  </si>
  <si>
    <t>MDT-DRTSPL-2023-7205-E</t>
  </si>
  <si>
    <t>MDT-DRTSPL-2023-7986-O</t>
  </si>
  <si>
    <t>MDT-DRTSPL-2023-7209-E</t>
  </si>
  <si>
    <t>MDT-DRTSPL-2023-8048-O</t>
  </si>
  <si>
    <t>Jose Maria Villavicencio Vivanco</t>
  </si>
  <si>
    <t>josevillavivanco1954@gmail.com</t>
  </si>
  <si>
    <t>MDT-DRTSPL-2023-7210-E</t>
  </si>
  <si>
    <t>MDT-DRTSPL-2023-7988-O</t>
  </si>
  <si>
    <t>Diego Gustavo Quezada Quezada</t>
  </si>
  <si>
    <t>msotomayorbastidas@yahoo.com</t>
  </si>
  <si>
    <t>MDT-DRTSPL-2023-7211-E</t>
  </si>
  <si>
    <t>MDT-DRTSPL-2023-7989-O</t>
  </si>
  <si>
    <t>MDT-DRTSPL-2023-7212-E</t>
  </si>
  <si>
    <t>MDT-DRTSPL-2023-7990-O</t>
  </si>
  <si>
    <t>MDT-DRTSPL-2023-7213-E</t>
  </si>
  <si>
    <t>MDT-DRTSPL-2023-8232-O</t>
  </si>
  <si>
    <t>Maria Gabriela Troya Escobar</t>
  </si>
  <si>
    <t>gobiernoautonomod.chinchipe@gadchinchipe.gob.ec</t>
  </si>
  <si>
    <t>MDT-DRTSPL-2023-7214-E</t>
  </si>
  <si>
    <t>MDT-DRTSPL-2023-8229-O</t>
  </si>
  <si>
    <t>MDT-DRTSPL-2023-7216-E</t>
  </si>
  <si>
    <t>MDT-DRTSPL-2023-8227-O</t>
  </si>
  <si>
    <t>Lorena Yadira Luna Jaramillo</t>
  </si>
  <si>
    <t>MDT-DRTSPL-2023-7217-E</t>
  </si>
  <si>
    <t>MDT-DRTSPL-2023-8226-O</t>
  </si>
  <si>
    <t>MDT-DRTSPL-2023-7218-E</t>
  </si>
  <si>
    <t>MDT-DRTSPL-2023-8224-O</t>
  </si>
  <si>
    <t>MDT-DRTSPL-2023-7219-E</t>
  </si>
  <si>
    <t>MDT-DRTSPL-2023-8221-O</t>
  </si>
  <si>
    <t>MDT-DRTSPL-2023-7220-E</t>
  </si>
  <si>
    <t>MDT-DRTSPL-2023-8217-O</t>
  </si>
  <si>
    <t>MDT-DRTSPL-2023-7223-E</t>
  </si>
  <si>
    <t>MDT-DRTSPL-2023-8215-O</t>
  </si>
  <si>
    <t>MDT-DRTSPL-2023-7225-E</t>
  </si>
  <si>
    <t>MDT-DRTSPL-2023-8212-O</t>
  </si>
  <si>
    <t>MDT-DRTSPL-2023-7226-E</t>
  </si>
  <si>
    <t>MDT-DRTSPL-2023-8210-O</t>
  </si>
  <si>
    <t>MDT-DRTSPL-2023-7227-E</t>
  </si>
  <si>
    <t>MDT-DRTSPL-2023-8208-O</t>
  </si>
  <si>
    <t>MDT-DRTSPL-2023-7228-E</t>
  </si>
  <si>
    <t>MDT-DRTSPL-2023-8207-O</t>
  </si>
  <si>
    <t>MDT-DRTSPL-2023-7229-E</t>
  </si>
  <si>
    <t>MDT-DRTSPL-2023-8205-O</t>
  </si>
  <si>
    <t>MDT-DRTSPL-2023-7231-E</t>
  </si>
  <si>
    <t>MDT-DRTSPL-2023-8190-O</t>
  </si>
  <si>
    <t>MDT-DRTSPL-2023-7232-E</t>
  </si>
  <si>
    <t>MDT-DRTSPL-2023-8188-O</t>
  </si>
  <si>
    <t>MDT-DRTSPL-2023-7233-E</t>
  </si>
  <si>
    <t>MDT-DRTSPL-2023-8182-O</t>
  </si>
  <si>
    <t>MDT-DRTSPL-2023-7235-E</t>
  </si>
  <si>
    <t>MDT-DRTSPL-2023-8181-O</t>
  </si>
  <si>
    <t>MDT-DRTSPL-2023-7236-E</t>
  </si>
  <si>
    <t>MDT-DRTSPL-2023-8179-O</t>
  </si>
  <si>
    <t>MDT-DRTSPL-2023-7237-E</t>
  </si>
  <si>
    <t>MDT-DRTSPL-2023-8178-O</t>
  </si>
  <si>
    <t>MDT-DRTSPL-2023-7238-E</t>
  </si>
  <si>
    <t>MDT-DRTSPL-2023-8176-O</t>
  </si>
  <si>
    <t>MDT-DRTSPL-2023-7239-E</t>
  </si>
  <si>
    <t>MDT-DRTSPL-2023-8177-O</t>
  </si>
  <si>
    <t>MDT-DRTSPL-2023-7240-E</t>
  </si>
  <si>
    <t>MDT-DRTSPL-2023-8214-O</t>
  </si>
  <si>
    <t>MDT-DRTSPL-2023-7244-E</t>
  </si>
  <si>
    <t>MDT-DRTSPL-2023-8071-O</t>
  </si>
  <si>
    <t xml:space="preserve">Franklin Rodrigo León Andrade </t>
  </si>
  <si>
    <t>representaciones.leon@yahoo.es</t>
  </si>
  <si>
    <t>MDT-DRTSPL-2023-7246-E</t>
  </si>
  <si>
    <t>MDT-DRTSPL-2023-7991-O</t>
  </si>
  <si>
    <t>Jamil Ernesto Hurtado Reyes</t>
  </si>
  <si>
    <t>jamilernesto81@yahoo.com</t>
  </si>
  <si>
    <t>MDT-DRTSPL-2023-7248-E</t>
  </si>
  <si>
    <t>MDT-DRTSPL-2023-8010-O</t>
  </si>
  <si>
    <t>Doris Lorena Campoverde Cuenca</t>
  </si>
  <si>
    <t>jrabogadojairo@gmail.com</t>
  </si>
  <si>
    <t>MDT-DRTSPL-2023-7249-E</t>
  </si>
  <si>
    <t>MDT-DRTSPL-2023-8011-O</t>
  </si>
  <si>
    <t>Manuel Ernesto Quiñonez Quezada</t>
  </si>
  <si>
    <t>mg2281088@gmail.com</t>
  </si>
  <si>
    <t>MDT-DRTSPL-2023-7250-E</t>
  </si>
  <si>
    <t>MDT-DRTSPL-2023-8012-O</t>
  </si>
  <si>
    <t>Leonardocarrillojara@hotmail.com</t>
  </si>
  <si>
    <t>MDT-DRTSPL-2023-7259-E</t>
  </si>
  <si>
    <t>MDT-DRTSPL-2023-8017-O</t>
  </si>
  <si>
    <t>Leonardo Vladimir Carrillo Jara</t>
  </si>
  <si>
    <t>MDT-DRTSPL-2023-7260-E</t>
  </si>
  <si>
    <t>MDT-DRTSPL-2023-8019-O</t>
  </si>
  <si>
    <t>MDT-DRTSPL-2023-7265-E</t>
  </si>
  <si>
    <t>MDT-DRTSPL-2023-8023-O</t>
  </si>
  <si>
    <t>Maria Antonia Velasquez Maza</t>
  </si>
  <si>
    <t>mariayean292017@gmail.com</t>
  </si>
  <si>
    <t>MDT-DRTSPL-2023-7266-E</t>
  </si>
  <si>
    <t>MDT-DRTSPL-2023-7938-O</t>
  </si>
  <si>
    <t>Magaly Alexandra Roman Ramirez</t>
  </si>
  <si>
    <t>consultoriojuridocoruilova@hotmail.com</t>
  </si>
  <si>
    <t>MDT-DRTSPL-2023-7268-E</t>
  </si>
  <si>
    <t>MDT-DRTSPL-2023-7944-O</t>
  </si>
  <si>
    <t>Jose Wilson Macas Castillo</t>
  </si>
  <si>
    <t>leonardocampo18@hotmail.com</t>
  </si>
  <si>
    <t>MDT-DRTSPL-2023-7272-E</t>
  </si>
  <si>
    <t>MDT-DRTSPL-2023-8024-O</t>
  </si>
  <si>
    <t>yhesesama@gmail.com</t>
  </si>
  <si>
    <t>MDT-DRTSPL-2023-7274-E</t>
  </si>
  <si>
    <t>MDT-DRTSPL-2023-8025-O</t>
  </si>
  <si>
    <t>MDT-DRTSPL-2023-7275-E</t>
  </si>
  <si>
    <t>MDT-DRTSPL-2023-8032-O</t>
  </si>
  <si>
    <t>MDT-DRTSPL-2023-7279-E</t>
  </si>
  <si>
    <t>MDT-DRTSPL-2023-8035-O</t>
  </si>
  <si>
    <t>Jorge David Astudillo Ruiz</t>
  </si>
  <si>
    <t>consorciojuridicoastudillo@gmail.com</t>
  </si>
  <si>
    <t>MDT-DRTSPL-2023-7280-E</t>
  </si>
  <si>
    <t>MDT-DRTSPL-2023-8037-O</t>
  </si>
  <si>
    <t>MDT-DRTSPL-2023-7282-E</t>
  </si>
  <si>
    <t>MDT-DRTSPL-2023-8039-O</t>
  </si>
  <si>
    <t>Jhenry Gabriel Japon Lapo</t>
  </si>
  <si>
    <t>henrygabrel2002@gmail.com</t>
  </si>
  <si>
    <t>MDT-DRTSPL-2023-7283-E</t>
  </si>
  <si>
    <t>MDT-DRTSPL-2023-8046-O</t>
  </si>
  <si>
    <t>Veronica Elizabeth Chamba Calva</t>
  </si>
  <si>
    <t>ab.dianapineda02@hotmail.com</t>
  </si>
  <si>
    <t>MDT-DRTSPL-2023-7285-E</t>
  </si>
  <si>
    <t>MDT-DRTSPL-2023-8047-O</t>
  </si>
  <si>
    <t>Melida Lorena Pasaca Mora</t>
  </si>
  <si>
    <t>lorenitapasaca@hotmail.com</t>
  </si>
  <si>
    <t>MDT-DRTSPL-2023-7286-E</t>
  </si>
  <si>
    <t>MDT-DRTSPL-2023-7955-O</t>
  </si>
  <si>
    <t>CATAMAYO</t>
  </si>
  <si>
    <t>Hernán Ramiro Peñaherrera Dìaz</t>
  </si>
  <si>
    <t>GUIA 230280353335</t>
  </si>
  <si>
    <t>MDT-DRTSPL-2023-7288-E</t>
  </si>
  <si>
    <t>MDT-DRTSPL-2023-8022-O</t>
  </si>
  <si>
    <t>CATACOCHA</t>
  </si>
  <si>
    <t xml:space="preserve">Mirian Cecilia Díaz Macas </t>
  </si>
  <si>
    <t>dmiriancecilia@yahoo.com</t>
  </si>
  <si>
    <t>MDT-DRTSPL-2023-7293-E</t>
  </si>
  <si>
    <t>MDT-DRTSPL-2023-8049-O</t>
  </si>
  <si>
    <t>Edy Hernan Vega Elizalde</t>
  </si>
  <si>
    <t>edyvega69@gmail.com</t>
  </si>
  <si>
    <t>MDT-DRTSPL-2023-7295-E</t>
  </si>
  <si>
    <t>MDT-DRTSPL-2023-8161-O</t>
  </si>
  <si>
    <t>Milton Arturo Márquez Márquez</t>
  </si>
  <si>
    <t>miltonmarquez1@hotmail.com</t>
  </si>
  <si>
    <t>MDT-DRTSPL-2023-7307-E</t>
  </si>
  <si>
    <t>MDT-DRTSPL-2023-8058-O</t>
  </si>
  <si>
    <t>d_paladones@yahoo.es</t>
  </si>
  <si>
    <t>MDT-DRTSPL-2023-7308-E</t>
  </si>
  <si>
    <t>MDT-DRTSPL-2023-8062-O</t>
  </si>
  <si>
    <t>Jhuliana Elizabeth Gaona Abad</t>
  </si>
  <si>
    <t>consorciojuridicoasociados@hotmail.com</t>
  </si>
  <si>
    <t>MDT-DRTSPL-2023-7315-E</t>
  </si>
  <si>
    <t>MDT-DRTSPL-2023-8063-O</t>
  </si>
  <si>
    <t>Jaime Antonio Guzmán Regalado</t>
  </si>
  <si>
    <t>jaimeantonio07@hotmail.es</t>
  </si>
  <si>
    <t>MDT-DRTSPL-2023-7317-E</t>
  </si>
  <si>
    <t>MDT-DRTSPL-2023-8066-O</t>
  </si>
  <si>
    <t>Erika Tatiana Cañar Torres</t>
  </si>
  <si>
    <t>asesorar.solucioneslegales@gmail.com</t>
  </si>
  <si>
    <t>MDT-DRTSPL-2023-7318-E</t>
  </si>
  <si>
    <t>MDT-DRTSPL-2023-8069-O</t>
  </si>
  <si>
    <t>Jose Antonio Guarnizo Valdivieso</t>
  </si>
  <si>
    <t>aniluciajg@gmail.com</t>
  </si>
  <si>
    <t>MDT-DRTSPL-2023-7322-E</t>
  </si>
  <si>
    <t>VISTO BUENO</t>
  </si>
  <si>
    <t>MDT-DRTSPL-2023-8101-O</t>
  </si>
  <si>
    <t>Edwin Bladimir Quezada Quizhpe</t>
  </si>
  <si>
    <t>MDT-DRTSPL-2023-7323-E</t>
  </si>
  <si>
    <t>OFICIO RD ASOCIACION</t>
  </si>
  <si>
    <t>MDT-DRTSPL-2023-8033-O</t>
  </si>
  <si>
    <t>Pablo Vicente Jaramillo Luzuriaga</t>
  </si>
  <si>
    <t>vhpd57@hotmai.com</t>
  </si>
  <si>
    <t>MDT-DRTSPL-2023-7325-E</t>
  </si>
  <si>
    <t>MDT-DRTSPL-2023-8068-O</t>
  </si>
  <si>
    <t>Merci Jesus Arrobo Jimenez</t>
  </si>
  <si>
    <t>merdavid1986@hotmail.com</t>
  </si>
  <si>
    <t>MDT-DRTSPL-2023-7329-E</t>
  </si>
  <si>
    <t>MDT-DRTSPL-2023-8070-O</t>
  </si>
  <si>
    <t>Jaime Alejandro Jaramillo Macas</t>
  </si>
  <si>
    <t>aynee.rojasv@gmail.com</t>
  </si>
  <si>
    <t>MDT-DRTSPL-2023-7330-E</t>
  </si>
  <si>
    <t>MDT-DRTSPL-2023-8036-O</t>
  </si>
  <si>
    <t>dani_el_hidalgo@gmail.com</t>
  </si>
  <si>
    <t>MDT-DRTSPL-2023-7331-E</t>
  </si>
  <si>
    <t>MDT-DRTSPL-2023-8038-O</t>
  </si>
  <si>
    <t>MDT-DRTSPL-2023-7332-E</t>
  </si>
  <si>
    <t>MDT-DRTSPL-2023-8040-O</t>
  </si>
  <si>
    <t>MDT-DRTSPL-2023-7336-E</t>
  </si>
  <si>
    <t>MDT-DRTSPL-2023-8106-O</t>
  </si>
  <si>
    <t>Edwin Mauricio Silva Valdivieso</t>
  </si>
  <si>
    <t>maurosival@gmail.com</t>
  </si>
  <si>
    <t>MDT-DRTSPL-2023-7337-E</t>
  </si>
  <si>
    <t>MDT-DRTSPL-2023-7987-O</t>
  </si>
  <si>
    <t>David Israel Rivera Espinosa</t>
  </si>
  <si>
    <t>1996espinosaisrael@gmail.com</t>
  </si>
  <si>
    <t>MDT-DRTSPL-2023-7341-E</t>
  </si>
  <si>
    <t>MDT-DRTSPL-2023-8081-O</t>
  </si>
  <si>
    <t>Juan Manuel Jimenez Ramirez</t>
  </si>
  <si>
    <t>MDT-DRTSPL-2023-7342-E</t>
  </si>
  <si>
    <t>MDT-DRTSPL-2023-8059-O</t>
  </si>
  <si>
    <t>Víctor Alberto Burneo Herrera</t>
  </si>
  <si>
    <t>paquitalejandro50@live.com</t>
  </si>
  <si>
    <t>MDT-DRTSPL-2023-7343-E</t>
  </si>
  <si>
    <t>MDT-DRTSPL-2023-8080-O</t>
  </si>
  <si>
    <t>Gina María Orosco Ramírez</t>
  </si>
  <si>
    <t>MDT-DRTSPL-2023-7347-E</t>
  </si>
  <si>
    <t>MDT-DRTSPL-2023-8078-O</t>
  </si>
  <si>
    <t>Mauricio Alejandro Ordoñez Tuqueres</t>
  </si>
  <si>
    <t>gabyor55@gmail.com</t>
  </si>
  <si>
    <t>MDT-DRTSPL-2023-7350-E</t>
  </si>
  <si>
    <t>MDT-DRTSPL-2023-8107-O</t>
  </si>
  <si>
    <t>Franco Olivar Astudillo Montalvan</t>
  </si>
  <si>
    <t>eselisanchez@gmail.com</t>
  </si>
  <si>
    <t>MDT-DRTSPL-2023-7353-E</t>
  </si>
  <si>
    <t>MDT-DRTSPL-2023-8108-O</t>
  </si>
  <si>
    <t>Carmen del Cisne Herrera Abrahan</t>
  </si>
  <si>
    <t>jaime_montoya1986@hotmail.com</t>
  </si>
  <si>
    <t>MDT-DRTSPL-2023-7355-E</t>
  </si>
  <si>
    <t>MDT-DRTSPL-2023-8110-O</t>
  </si>
  <si>
    <t>Nikolai Israel Piedra Reyes</t>
  </si>
  <si>
    <t>nikolaipiedra@gmail.com</t>
  </si>
  <si>
    <t>MDT-DRTSPL-2023-7356-E</t>
  </si>
  <si>
    <t>MDT-DRTSPL-2023-8112-O</t>
  </si>
  <si>
    <t>Miguel Enrique Luna Bravo</t>
  </si>
  <si>
    <t>MDT-DRTSPL-2023-7357-E</t>
  </si>
  <si>
    <t>MDT-DRTSPL-2023-8109-O</t>
  </si>
  <si>
    <t>MDT-DRTSPL-2023-7364-E</t>
  </si>
  <si>
    <t>TRAMITE DE NEGOCIACION OBLIGATORIA</t>
  </si>
  <si>
    <t>MDT-DRTSPL-2023-8073-O</t>
  </si>
  <si>
    <t xml:space="preserve">Wilson Roberto Bermeo Martinez </t>
  </si>
  <si>
    <t>carlosortegasilva1@hotmail.com</t>
  </si>
  <si>
    <t>MDT-DRTSPL-2023-7365-E</t>
  </si>
  <si>
    <t>MDT-DRTSPL-2023-8074-O</t>
  </si>
  <si>
    <t>Alexandra del Carmen Naranjo Faican</t>
  </si>
  <si>
    <t>MDT-DRTSPL-2023-7366-E</t>
  </si>
  <si>
    <t>MDT-DRTSPL-2023-8075-O</t>
  </si>
  <si>
    <t>Luis Rodrigo Figueroa Toledo</t>
  </si>
  <si>
    <t>MDT-DRTSPL-2023-7368-E</t>
  </si>
  <si>
    <t>MDT-DRTSPL-2023-8113-O</t>
  </si>
  <si>
    <t>Juan Pablo Ortega Parra</t>
  </si>
  <si>
    <t>belenvalencia111@gmail.com</t>
  </si>
  <si>
    <t>MDT-DRTSPL-2023-7373-E</t>
  </si>
  <si>
    <t>MDT-DRTSPL-2023-8067-O</t>
  </si>
  <si>
    <t>Valeria Stefania Balcazar Abrigo</t>
  </si>
  <si>
    <t>MDT-DRTSPL-2023-7380-E</t>
  </si>
  <si>
    <t>MDT-DRTSPL-2023-8114-O</t>
  </si>
  <si>
    <t>andrescango74@hotmail.com</t>
  </si>
  <si>
    <t>MDT-DRTSPL-2023-7381-E</t>
  </si>
  <si>
    <t>MDT-DRTSPL-2023-8102-O</t>
  </si>
  <si>
    <t>Deicy Vanessa Villalta Abad</t>
  </si>
  <si>
    <t>vane.villalta.vva@gmail.com</t>
  </si>
  <si>
    <t>MDT-DRTSPL-2023-7382-E</t>
  </si>
  <si>
    <t>MDT-DRTSPL-2023-8088-O</t>
  </si>
  <si>
    <t>Estrella de la Aurora Burneo Sanchez</t>
  </si>
  <si>
    <t>alfredosilva0612@gmailcom</t>
  </si>
  <si>
    <t>MDT-DRTSPL-2023-7385-E</t>
  </si>
  <si>
    <t>MDT-DRTSPL-2023-8064-O</t>
  </si>
  <si>
    <t>Lydia Soraya Vázquez Masache</t>
  </si>
  <si>
    <t>sorayavazquezm@yahoo.es</t>
  </si>
  <si>
    <t>MDT-DRTSPL-2023-7386-E</t>
  </si>
  <si>
    <t>MDT-DRTSPL-2023-8065-O</t>
  </si>
  <si>
    <t>MDT-DRTSPL-2023-7387-E</t>
  </si>
  <si>
    <t>MDT-DRTSPL-2023-8115-O</t>
  </si>
  <si>
    <t>MDT-DRTSPL-2023-7390-E</t>
  </si>
  <si>
    <t xml:space="preserve"> MDT-DRTSPL-2023-8170-O</t>
  </si>
  <si>
    <t>Luis Antonio Tacuri Bermeo</t>
  </si>
  <si>
    <t>jackelineorellana03@gmail.com</t>
  </si>
  <si>
    <t>MDT-DRTSPL-2023-7391-E</t>
  </si>
  <si>
    <t>MDT-DRTSPL-2023-8116-O</t>
  </si>
  <si>
    <t>Rober Gonzalo Salazar Medina</t>
  </si>
  <si>
    <t>washoq72@hotmail.com</t>
  </si>
  <si>
    <t>MDT-DRTSPL-2023-7392-E</t>
  </si>
  <si>
    <t>MDT-DRTSPL-2023-8330-O</t>
  </si>
  <si>
    <t>Remigio Noe Gonzalez Goyes</t>
  </si>
  <si>
    <t>alejandrotorres.abg@gmail.com</t>
  </si>
  <si>
    <t>MDT-DRTSPL-2023-7394-E</t>
  </si>
  <si>
    <t>MDT-DRTSPL-2023-8127-O</t>
  </si>
  <si>
    <t>Segundo Agustin Salazar Rosales</t>
  </si>
  <si>
    <t>segundosalozar88@gmail.com</t>
  </si>
  <si>
    <t>MDT-DRTSPL-2023-7397-E</t>
  </si>
  <si>
    <t>MDT-DRTSPL-2023-8331-O</t>
  </si>
  <si>
    <t>Miguel Vinicio Jimbo Quizhpe</t>
  </si>
  <si>
    <t>ab.carlosorellana@hotmail.com</t>
  </si>
  <si>
    <t>MDT-DRTSPL-2023-7399-E</t>
  </si>
  <si>
    <t>MDT-DRTSPL-2023-8126-O</t>
  </si>
  <si>
    <t>Boris Alejandro Zúñiga Mora</t>
  </si>
  <si>
    <t>MDT-DRTSPL-2023-7401-E</t>
  </si>
  <si>
    <t>MDT-DRTSPL-2023-8077-O</t>
  </si>
  <si>
    <t>Grace del Pilar Cambizaca Mora</t>
  </si>
  <si>
    <t>MDT-DRTSPL-2023-7403-E</t>
  </si>
  <si>
    <t>MDT-DRTSPL-2023-8128-O</t>
  </si>
  <si>
    <t>Diego Francisco Ludeña Cueva</t>
  </si>
  <si>
    <t>donlude@hotmail.com</t>
  </si>
  <si>
    <t>MDT-DRTSPL-2023-7404-E</t>
  </si>
  <si>
    <t>MDT-DRTSPL-2023-8129-O</t>
  </si>
  <si>
    <t>Jose Angel Cañar Rodriguez</t>
  </si>
  <si>
    <t>abg.yalilisamaniego@gmail.com</t>
  </si>
  <si>
    <t>MDT-DRTSPL-2023-7408-E</t>
  </si>
  <si>
    <t>MDT-DRTSPL-2023-8130-O</t>
  </si>
  <si>
    <t>MDT-DRTSPL-2023-7409-E</t>
  </si>
  <si>
    <t>MDT-DRTSPL-2023-8131-O</t>
  </si>
  <si>
    <t>MDT-DRTSPL-2023-7410-E</t>
  </si>
  <si>
    <t>MDT-DRTSPL-2023-8133-O</t>
  </si>
  <si>
    <t>MDT-DRTSPL-2023-7411-E</t>
  </si>
  <si>
    <t>MDT-DRTSPL-2023-8134-O</t>
  </si>
  <si>
    <t>María Verónica Medina Sotomayor</t>
  </si>
  <si>
    <t>MDT-DRTSPL-2023-7412-E</t>
  </si>
  <si>
    <t>MDT-DRTSPL-2023-8135-O</t>
  </si>
  <si>
    <t>MDT-DRTSPL-2023-7417-E</t>
  </si>
  <si>
    <t>MDT-DRTSPL-2023-8111-O</t>
  </si>
  <si>
    <t>Miguel Andres Vaca Valdiviezo</t>
  </si>
  <si>
    <t>abg.miguelvaca@gmail.com</t>
  </si>
  <si>
    <t>MDT-DRTSPL-2023-7420-E</t>
  </si>
  <si>
    <t>MDT-DRTSPL-2023-8166-O</t>
  </si>
  <si>
    <t>CHINCHIPE</t>
  </si>
  <si>
    <t>Pablo Roberto Jumbo Pineda</t>
  </si>
  <si>
    <t>gobiernoautonomod.chinchipe@gmail.com</t>
  </si>
  <si>
    <t>MDT-DRTSPL-2023-7421-E</t>
  </si>
  <si>
    <t>MDT-DRTSPL-2023-8165-O</t>
  </si>
  <si>
    <t>MDT-DRTSPL-2023-7422-E</t>
  </si>
  <si>
    <t>MDT-DRTSPL-2023-8164-O</t>
  </si>
  <si>
    <t>MDT-DRTSPL-2023-7425-E</t>
  </si>
  <si>
    <t>MDT-DRTSPL-2023-8136-O</t>
  </si>
  <si>
    <t>Rodi Efrain Torres Jimenez</t>
  </si>
  <si>
    <t>roddytorres@live.com</t>
  </si>
  <si>
    <t>MDT-DRTSPL-2023-7426-E</t>
  </si>
  <si>
    <t>MDT-DRTSPL-2023-8137-O</t>
  </si>
  <si>
    <t>MDT-DRTSPL-2023-7427-E</t>
  </si>
  <si>
    <t>MDT-DRTSPL-2023-8138-O</t>
  </si>
  <si>
    <t>MDT-DRTSPL-2023-7432-E</t>
  </si>
  <si>
    <t>MDT-DRTSPL-2023-8142-O</t>
  </si>
  <si>
    <t>Jose Yakson Rueda Sinchire</t>
  </si>
  <si>
    <t>rsdensho@gmail.com</t>
  </si>
  <si>
    <t>MDT-DRTSPL-2023-7435-E</t>
  </si>
  <si>
    <t>MDT-DRTSPL-2023-8156-O</t>
  </si>
  <si>
    <t>rebemaza.apo.2@hotmail.com</t>
  </si>
  <si>
    <t>MDT-DRTSPL-2023-7436-E</t>
  </si>
  <si>
    <t>MDT-DRTSPL-2023-8157-O</t>
  </si>
  <si>
    <t>Yadira Lourdes Peralta Armijos</t>
  </si>
  <si>
    <t>carolina2702_p@hotmail.com</t>
  </si>
  <si>
    <t>MDT-DRTSPL-2023-7438-E</t>
  </si>
  <si>
    <t>MDT-DRTSPL-2023-8160-O</t>
  </si>
  <si>
    <t>Jhon Sleither Encarnacion Rodriguez</t>
  </si>
  <si>
    <t>MDT-DRTSPL-2023-7449-E</t>
  </si>
  <si>
    <t>MDT-DRTSPL-2023-8162-O</t>
  </si>
  <si>
    <t>Sebastian Joh Arcadio</t>
  </si>
  <si>
    <t>chcloja6@gmail.com</t>
  </si>
  <si>
    <t>MDT-DRTSPL-2023-7450-E</t>
  </si>
  <si>
    <t>MDT-DRTSPL-2023-8163-O</t>
  </si>
  <si>
    <t>Anna Florence Trevithick</t>
  </si>
  <si>
    <t>MDT-DRTSPL-2023-7455-E</t>
  </si>
  <si>
    <t>MDT-DRTSPL-2023-8169-O</t>
  </si>
  <si>
    <t>MDT-DRTSPL-2023-7456-E</t>
  </si>
  <si>
    <t>MDT-DRTSPL-2023-8171-O</t>
  </si>
  <si>
    <t>Oscar Dario Urgiles Juarez</t>
  </si>
  <si>
    <t>MDT-DRTSPL-2023-7457-E</t>
  </si>
  <si>
    <t>MDT-DRTSPL-2023-8172-O</t>
  </si>
  <si>
    <t>Segundo Rigoberto Quezada Silverio</t>
  </si>
  <si>
    <t>srquezada2011@hotmail.com</t>
  </si>
  <si>
    <t>MDT-DRTSPL-2023-7462-E</t>
  </si>
  <si>
    <t>MDT-DRTSPL-2023-8173-O</t>
  </si>
  <si>
    <t>ab.salomeleonb@gmail.com</t>
  </si>
  <si>
    <t>MDT-DRTSPL-2023-7464-E</t>
  </si>
  <si>
    <t>MDT-DRTSPL-2023-8174-O</t>
  </si>
  <si>
    <t>MDT-DRTSPL-2023-7466-E</t>
  </si>
  <si>
    <t>MDT-DRTSPL-2023-8180-O</t>
  </si>
  <si>
    <t>MDT-DRTSPL-2023-7469-E</t>
  </si>
  <si>
    <t>MDT-DRTSPL-2023-8189-O</t>
  </si>
  <si>
    <t>cajasduarte-je@hotmail.com</t>
  </si>
  <si>
    <t>MDT-DRTSPL-2023-7470-E</t>
  </si>
  <si>
    <t>MDT-DRTSPL-2023-8204-O</t>
  </si>
  <si>
    <t>cajasduarte-jc@hotmail.com</t>
  </si>
  <si>
    <t>MDT-DRTSPL-2023-7473-E</t>
  </si>
  <si>
    <t>MDT-DRTSPL-2023-8332-O</t>
  </si>
  <si>
    <t>Rosa del Cisne Erreyes Pintado</t>
  </si>
  <si>
    <t>MDT-DRTSPL-2023-7477-E</t>
  </si>
  <si>
    <t>MDT-DRTSPL-2023-8206-O</t>
  </si>
  <si>
    <t>MDT-DRTSPL-2023-7478-E</t>
  </si>
  <si>
    <t>MDT-DRTSPL-2023-8209-O</t>
  </si>
  <si>
    <t>MDT-DRTSPL-2023-7479-E</t>
  </si>
  <si>
    <t>MDT-DRTSPL-2023-8211-O</t>
  </si>
  <si>
    <t>MDT-DRTSPL-2023-7483-E</t>
  </si>
  <si>
    <t>MDT-DRTSPL-2023-8213-O</t>
  </si>
  <si>
    <t>Consuelo Marysol Castillo Jaramillo</t>
  </si>
  <si>
    <t>castilloconsuelo983@gmail.com</t>
  </si>
  <si>
    <t>MDT-DRTSPL-2023-7484-E</t>
  </si>
  <si>
    <t>MDT-DRTSPL-2023-8216-O</t>
  </si>
  <si>
    <t>Sandra Jenny Vidal Rodriguez</t>
  </si>
  <si>
    <t>jorgetol01@hotmail.com</t>
  </si>
  <si>
    <t>MDT-DRTSPL-2023-7488-E</t>
  </si>
  <si>
    <t>MDT-DRTSPL-2023-8218-O</t>
  </si>
  <si>
    <t>Augusto Fernando Rios Granda</t>
  </si>
  <si>
    <t>rpablinis@hotmail.com</t>
  </si>
  <si>
    <t>MDT-DRTSPL-2023-7489-E</t>
  </si>
  <si>
    <t>MDT-DRTSPL-2023-8223-O</t>
  </si>
  <si>
    <t>MDT-DRTSPL-2023-7490-E</t>
  </si>
  <si>
    <t>MDT-DRTSPL-2023-8225-O</t>
  </si>
  <si>
    <t>MDT-DRTSPL-2023-7491-E</t>
  </si>
  <si>
    <t>MDT-DRTSPL-2023-8228-O</t>
  </si>
  <si>
    <t>MDT-DRTSPL-2023-7492-E</t>
  </si>
  <si>
    <t>MDT-DRTSPL-2023-8230-O</t>
  </si>
  <si>
    <t>MDT-DRTSPL-2023-7493-E</t>
  </si>
  <si>
    <t>MDT-DRTSPL-2023-8231-O</t>
  </si>
  <si>
    <t>MDT-DRTSPL-2023-7494-E</t>
  </si>
  <si>
    <t>MDT-DRTSPL-2023-8235-O</t>
  </si>
  <si>
    <t>MDT-DRTSPL-2023-7495-E</t>
  </si>
  <si>
    <t>MDT-DRTSPL-2023-8236-O</t>
  </si>
  <si>
    <t>MDT-DRTSPL-2023-7496-E</t>
  </si>
  <si>
    <t>MDT-DRTSPL-2023-8256-O</t>
  </si>
  <si>
    <t>MDT-DRTSPL-2023-7497-E</t>
  </si>
  <si>
    <t>MDT-DRTSPL-2023-8257-O</t>
  </si>
  <si>
    <t>MDT-DRTSPL-2023-7498-E</t>
  </si>
  <si>
    <t>MDT-DRTSPL-2023-8258-O</t>
  </si>
  <si>
    <t>MDT-DRTSPL-2023-7502-E</t>
  </si>
  <si>
    <t>DELEGACIÓN PROVINCIAL DE TRABAJO Y SERVICIO PÚBLICO DE ZAMORA CHINCHIPE</t>
  </si>
  <si>
    <t>Jhomaira Liseth Gonsález Angulo (MDT)</t>
  </si>
  <si>
    <t>MDT-DPTSPZCH-2023-0372-O</t>
  </si>
  <si>
    <t>Jorge Luis Erazo Carrión</t>
  </si>
  <si>
    <t>MDT-DRTSPL-2023-7507-E</t>
  </si>
  <si>
    <t>MDT-DRTSPL-2023-8262-O</t>
  </si>
  <si>
    <t>MDT-DRTSPL-2023-7508-E</t>
  </si>
  <si>
    <t>MDT-DRTSPL-2023-8264-O</t>
  </si>
  <si>
    <t>MDT-DRTSPL-2023-7509-E</t>
  </si>
  <si>
    <t>MDT-DRTSPL-2023-8253-O</t>
  </si>
  <si>
    <t>Karen Andrea Silva Pachar</t>
  </si>
  <si>
    <t>d.anna18@hotmail.com</t>
  </si>
  <si>
    <t>MDT-DRTSPL-2023-7510-E</t>
  </si>
  <si>
    <t>MDT-DRTSPL-2023-8267-O</t>
  </si>
  <si>
    <t>MDT-DRTSPL-2023-7511-E</t>
  </si>
  <si>
    <t>MDT-DRTSPL-2023-8268-O</t>
  </si>
  <si>
    <t>MDT-DRTSPL-2023-7513-E</t>
  </si>
  <si>
    <t>MDT-DRTSPL-2023-8333-O</t>
  </si>
  <si>
    <t>Francisco Javier Guachizaca Espinosa</t>
  </si>
  <si>
    <t>pancho22564@gmail.com</t>
  </si>
  <si>
    <t>MDT-DRTSPL-2023-7515-E</t>
  </si>
  <si>
    <t>MDT-DRTSPL-2023-8276-O</t>
  </si>
  <si>
    <t>MDT-DRTSPL-2023-7517-E</t>
  </si>
  <si>
    <t>MDT-DRTSPL-2023-8278-O</t>
  </si>
  <si>
    <t>Victor Johnny Fernandez Cabrera</t>
  </si>
  <si>
    <t>MDT-DRTSPL-2023-7518-E</t>
  </si>
  <si>
    <t>MDT-DRTSPL-2023-8292-O</t>
  </si>
  <si>
    <t>juridico450@hotmail.com</t>
  </si>
  <si>
    <t>MDT-DRTSPL-2023-7520-E</t>
  </si>
  <si>
    <t>MDT-DRTSPL-2023-8293-O</t>
  </si>
  <si>
    <t>Carlos Melecio Rosillo Vivanco</t>
  </si>
  <si>
    <t>carlosmrosillov@gmail.com</t>
  </si>
  <si>
    <t>MDT-DRTSPL-2023-7522-E</t>
  </si>
  <si>
    <t>MDT-DRTSPL-2023-8294-O</t>
  </si>
  <si>
    <t>MDT-DRTSPL-2023-7524-E</t>
  </si>
  <si>
    <t>MDT-DRTSPL-2023-8295-O</t>
  </si>
  <si>
    <t>MDT-DRTSPL-2023-7526-E</t>
  </si>
  <si>
    <t>MDT-DRTSPL-2023-8298-O</t>
  </si>
  <si>
    <t>Miguel Agustin Arevalo Franco</t>
  </si>
  <si>
    <t>MDT-DRTSPL-2023-7527-E</t>
  </si>
  <si>
    <t>MDT-DRTSPL-2023-8299-O</t>
  </si>
  <si>
    <t>miguelarevalofranco@hotmail.com</t>
  </si>
  <si>
    <t>MDT-DRTSPL-2023-7530-E</t>
  </si>
  <si>
    <t>MDT-DRTSPL-2023-8367-O</t>
  </si>
  <si>
    <t>Welington Aldemar Yagual Gonzalez</t>
  </si>
  <si>
    <t>taliaruiz186@gmail.com</t>
  </si>
  <si>
    <t>MDT-DRTSPL-2023-7531-E</t>
  </si>
  <si>
    <t>MDT-DRTSPL-2023-8300-O</t>
  </si>
  <si>
    <t>Byron Paul Herrera Chamba</t>
  </si>
  <si>
    <t>byronhc1993@gmail.com</t>
  </si>
  <si>
    <t>MDT-DRTSPL-2023-7532-E</t>
  </si>
  <si>
    <t>MDT-DRTSPL-2023-8301-O</t>
  </si>
  <si>
    <t>MDT-DRTSPL-2023-7533-E</t>
  </si>
  <si>
    <t>MDT-DRTSPL-2023-8304-O</t>
  </si>
  <si>
    <t>MDT-DRTSPL-2023-7534-E</t>
  </si>
  <si>
    <t>MDT-DRTSPL-2023-8305-O</t>
  </si>
  <si>
    <t>MDT-DRTSPL-2023-7535-E</t>
  </si>
  <si>
    <t>MDT-DRTSPL-2023-8306-O</t>
  </si>
  <si>
    <t>MDT-DRTSPL-2023-7536-E</t>
  </si>
  <si>
    <t>MDT-DRTSPL-2023-8307-O</t>
  </si>
  <si>
    <t>MDT-DRTSPL-2023-7537-E</t>
  </si>
  <si>
    <t>MDT-DRTSPL-2023-8308-O</t>
  </si>
  <si>
    <t>MDT-DRTSPL-2023-7538-E</t>
  </si>
  <si>
    <t>MDT-DRTSPL-2023-8310-O</t>
  </si>
  <si>
    <t>MDT-DRTSPL-2023-7539-E</t>
  </si>
  <si>
    <t>MDT-DRTSPL-2023-8311-O</t>
  </si>
  <si>
    <t>MDT-DRTSPL-2023-7540-E</t>
  </si>
  <si>
    <t>MDT-DRTSPL-2023-8312-O</t>
  </si>
  <si>
    <t>MDT-DRTSPL-2023-7541-E</t>
  </si>
  <si>
    <t>MDT-DRTSPL-2023-8314-O</t>
  </si>
  <si>
    <t>MDT-DRTSPL-2023-7542-E</t>
  </si>
  <si>
    <t>MDT-DRTSPL-2023-8315-O</t>
  </si>
  <si>
    <t>MDT-DRTSPL-2023-7543-E</t>
  </si>
  <si>
    <t>MDT-DRTSPL-2023-8317-O</t>
  </si>
  <si>
    <t>MDT-DRTSPL-2023-7544-E</t>
  </si>
  <si>
    <t>MDT-DRTSPL-2023-8318-O</t>
  </si>
  <si>
    <t>MDT-DRTSPL-2023-7545-E</t>
  </si>
  <si>
    <t>MDT-DRTSPL-2023-8319-O</t>
  </si>
  <si>
    <t>MDT-DRTSPL-2023-7546-E</t>
  </si>
  <si>
    <t>MDT-DRTSPL-2023-8322-O</t>
  </si>
  <si>
    <t>MDT-DRTSPL-2023-7547-E</t>
  </si>
  <si>
    <t>MDT-DRTSPL-2023-8353-O</t>
  </si>
  <si>
    <t>MDT-DRTSPL-2023-7548-E</t>
  </si>
  <si>
    <t>MDT-DRTSPL-2023-8380-O</t>
  </si>
  <si>
    <t>MDT-DRTSPL-2023-7549-E</t>
  </si>
  <si>
    <t>MDT-DRTSPL-2023-8381-O</t>
  </si>
  <si>
    <t>MDT-DRTSPL-2023-7550-E</t>
  </si>
  <si>
    <t>MDT-DRTSPL-2023-8401-O</t>
  </si>
  <si>
    <t>MDT-DRTSPL-2023-7551-E</t>
  </si>
  <si>
    <t>MDT-DRTSPL-2023-8402-O</t>
  </si>
  <si>
    <t>MDT-DRTSPL-2023-7552-E</t>
  </si>
  <si>
    <t>MDT-DRTSPL-2023-8386-O</t>
  </si>
  <si>
    <t>MDT-DRTSPL-2023-7553-E</t>
  </si>
  <si>
    <t>MDT-DRTSPL-2023-8387-O</t>
  </si>
  <si>
    <t>MDT-DRTSPL-2023-7554-E</t>
  </si>
  <si>
    <t>MDT-DRTSPL-2023-8388-O</t>
  </si>
  <si>
    <t>MDT-DRTSPL-2023-7555-E</t>
  </si>
  <si>
    <t>MDT-DRTSPL-2023-8389-O</t>
  </si>
  <si>
    <t>MDT-DRTSPL-2023-7556-E</t>
  </si>
  <si>
    <t>MDT-DRTSPL-2023-8390-O</t>
  </si>
  <si>
    <t>MDT-DRTSPL-2023-7557-E</t>
  </si>
  <si>
    <t>MDT-DRTSPL-2023-8400-O</t>
  </si>
  <si>
    <t>MDT-DRTSPL-2023-7558-E</t>
  </si>
  <si>
    <t>MDT-DRTSPL-2023-8329-O</t>
  </si>
  <si>
    <t>cecibel9124@gmail.com</t>
  </si>
  <si>
    <t>MDT-DRTSPL-2023-7559-E</t>
  </si>
  <si>
    <t>MDT-DRTSPL-2023-8355-O</t>
  </si>
  <si>
    <t>MDT-DRTSPL-2023-7560-E</t>
  </si>
  <si>
    <t>MDT-DRTSPL-2023-8357-O</t>
  </si>
  <si>
    <t>MDT-DRTSPL-2023-7561-E</t>
  </si>
  <si>
    <t>MDT-DRTSPL-2023-8356-O</t>
  </si>
  <si>
    <t>MDT-DRTSPL-2023-7569-E</t>
  </si>
  <si>
    <t>MDT-DRTSPL-2023-8354-O</t>
  </si>
  <si>
    <t>Henry Alexander Aguilar Chuico</t>
  </si>
  <si>
    <t>aguilarantonio86@yahoo.com</t>
  </si>
  <si>
    <t>MDT-DRTSPL-2023-7570-E</t>
  </si>
  <si>
    <t>MDT-DRTSPL-2023-8358-O</t>
  </si>
  <si>
    <t>Luis Felipe Yaguana Jiménez</t>
  </si>
  <si>
    <t>luis-yagu@hotmail.com</t>
  </si>
  <si>
    <t>MDT-DRTSPL-2023-7571-E</t>
  </si>
  <si>
    <t>MDT-DRTSPL-2023-8263-O</t>
  </si>
  <si>
    <t>MDT-DRTSPL-2023-7572-E</t>
  </si>
  <si>
    <t>MDT-DRTSPL-2023-8359-O</t>
  </si>
  <si>
    <t>Jimmy Omar Acaro Ramírez</t>
  </si>
  <si>
    <t>acaroramirezjimmyomar78@gmail.com</t>
  </si>
  <si>
    <t>MDT-DRTSPL-2023-7573-E</t>
  </si>
  <si>
    <t>MDT-DRTSPL-2023-8362-O</t>
  </si>
  <si>
    <t>Mary Jane Ochoa Castillo</t>
  </si>
  <si>
    <t>MDT-DRTSPL-2023-7580-E</t>
  </si>
  <si>
    <t>MDT-DRTSPL-2023-8346-O</t>
  </si>
  <si>
    <t>Lino Darwin Torres Encarnacion</t>
  </si>
  <si>
    <t>MDT-DRTSPL-2023-7581-E</t>
  </si>
  <si>
    <t>MDT-DRTSPL-2023-8364-O</t>
  </si>
  <si>
    <t>r.freddydavid@hotmail.com</t>
  </si>
  <si>
    <t>MDT-DRTSPL-2023-7582-E</t>
  </si>
  <si>
    <t>MDT-DRTSPL-2023-8366-O</t>
  </si>
  <si>
    <t>Daniel Eduardo Ogoño Pineda</t>
  </si>
  <si>
    <t>dfortegap@hotmail.com</t>
  </si>
  <si>
    <t>MDT-DRTSPL-2023-7583-E</t>
  </si>
  <si>
    <t>MDT-DRTSPL-2023-8363-O</t>
  </si>
  <si>
    <t>Angel Endyel Villamagua Gonzalez</t>
  </si>
  <si>
    <t>angelvillamagua42@gmail.com</t>
  </si>
  <si>
    <t>MDT-DRTSPL-2023-7585-E</t>
  </si>
  <si>
    <t>MDT-DRTSPL-2023-8368-O</t>
  </si>
  <si>
    <t>MDT-DRTSPL-2023-7588-E</t>
  </si>
  <si>
    <t>MDT-DRTSPL-2023-8370-O</t>
  </si>
  <si>
    <t>MDT-DRTSPL-2023-7590-E</t>
  </si>
  <si>
    <t>MDT-DRTSPL-2023-8371-O</t>
  </si>
  <si>
    <t>MDT-DRTSPL-2023-7591-E</t>
  </si>
  <si>
    <t>MDT-DRTSPL-2023-8372-O</t>
  </si>
  <si>
    <t>MDT-DRTSPL-2023-7592-E</t>
  </si>
  <si>
    <t>MDT-DRTSPL-2023-8373-O</t>
  </si>
  <si>
    <t>MDT-DRTSPL-2023-7593-E</t>
  </si>
  <si>
    <t>MDT-DRTSPL-2023-8374-O</t>
  </si>
  <si>
    <t>MDT-DRTSPL-2023-7594-E</t>
  </si>
  <si>
    <t>MDT-DRTSPL-2023-8375-O</t>
  </si>
  <si>
    <t>Vanessa Paulina Castro Campoverde</t>
  </si>
  <si>
    <t>MDT-DRTSPL-2023-7596-E</t>
  </si>
  <si>
    <t>MDT-DRTSPL-2023-8377-O</t>
  </si>
  <si>
    <t>MDT-DRTSPL-2023-7597-E</t>
  </si>
  <si>
    <t>MDT-DRTSPL-2023-8378-O</t>
  </si>
  <si>
    <t>MDT-DRTSPL-2023-7598-E</t>
  </si>
  <si>
    <t>MDT-DRTSPL-2023-8379-O</t>
  </si>
  <si>
    <t>MDT-DRTSPL-2023-7599-E</t>
  </si>
  <si>
    <t>MDT-DRTSPL-2023-8403-O</t>
  </si>
  <si>
    <t>MDT-DRTSPL-2023-7600-E</t>
  </si>
  <si>
    <t>MDT-DRTSPL-2023-8409-O</t>
  </si>
  <si>
    <t>Doris Noemi Villa Sotomayor</t>
  </si>
  <si>
    <t>ochoamonterofm@gmail.com</t>
  </si>
  <si>
    <t>MDT-DRTSPL-2023-7601-E</t>
  </si>
  <si>
    <t>MDT-DRTSPL-2023-8408-O</t>
  </si>
  <si>
    <t>MDT-DRTSPL-2023-7602-E</t>
  </si>
  <si>
    <t>MDT-DRTSPL-2023-8406-O</t>
  </si>
  <si>
    <t>MDT-DRTSPL-2023-7603-E</t>
  </si>
  <si>
    <t>MDT-DRTSPL-2023-8405-O</t>
  </si>
  <si>
    <t>MDT-DRTSPL-2023-7604-E</t>
  </si>
  <si>
    <t>MDT-DRTSPL-2023-8404-O</t>
  </si>
  <si>
    <t>MDT-DRTSPL-2023-7606-E</t>
  </si>
  <si>
    <t>MDT-DRTSPL-2023-8427-O</t>
  </si>
  <si>
    <t>MDT-DRTSPL-2023-7607-E</t>
  </si>
  <si>
    <t>MDT-DRTSPL-2023-8426-O</t>
  </si>
  <si>
    <t>MDT-DRTSPL-2023-7608-E</t>
  </si>
  <si>
    <t>MDT-DRTSPL-2023-8425-O</t>
  </si>
  <si>
    <t>MDT-DRTSPL-2023-7609-E</t>
  </si>
  <si>
    <t>MDT-DRTSPL-2023-8424-O</t>
  </si>
  <si>
    <t>MDT-DRTSPL-2023-7610-E</t>
  </si>
  <si>
    <t>MDT-DRTSPL-2023-8423-O</t>
  </si>
  <si>
    <t>MDT-DRTSPL-2023-7611-E</t>
  </si>
  <si>
    <t>MDT-DRTSPL-2023-8422-O</t>
  </si>
  <si>
    <t>MDT-DRTSPL-2023-7612-E</t>
  </si>
  <si>
    <t>MDT-DRTSPL-2023-8421-O</t>
  </si>
  <si>
    <t>MDT-DRTSPL-2023-7613-E</t>
  </si>
  <si>
    <t>MDT-DRTSPL-2023-8420-O</t>
  </si>
  <si>
    <t>MDT-DRTSPL-2023-7615-E</t>
  </si>
  <si>
    <t>MDT-DRTSPL-2023-8417-O</t>
  </si>
  <si>
    <t>MDT-DRTSPL-2023-7617-E</t>
  </si>
  <si>
    <t>MDT-DRTSPL-2023-8416-O</t>
  </si>
  <si>
    <t>MDT-DRTSPL-2023-7618-E</t>
  </si>
  <si>
    <t>MDT-DRTSPL-2023-8347-O</t>
  </si>
  <si>
    <t>Jenny Georgina Abrigo Armijos</t>
  </si>
  <si>
    <t>dra.jenny.abrigo@hotmail.com</t>
  </si>
  <si>
    <t>MDT-DRTSPL-2023-7619-E</t>
  </si>
  <si>
    <t>MDT-DRTSPL-2023-8415-O</t>
  </si>
  <si>
    <t>MDT-DRTSPL-2023-7621-E</t>
  </si>
  <si>
    <t>MDT-DRTSPL-2023-8414-O</t>
  </si>
  <si>
    <t>Astrid Dayani Ambuludi Castillo</t>
  </si>
  <si>
    <t>abgarevalopaul@gmail.com</t>
  </si>
  <si>
    <t>MDT-DRTSPL-2023-7622-E</t>
  </si>
  <si>
    <t>MDT-DRTSPL-2023-8413-O</t>
  </si>
  <si>
    <t>Maria Luisa Santin Gusman</t>
  </si>
  <si>
    <t>MDT-DRTSPL-2023-7624-E</t>
  </si>
  <si>
    <t>MDT-DRTSPL-2023-8351-O</t>
  </si>
  <si>
    <t>Luis Miguel Cumbicus Ovando</t>
  </si>
  <si>
    <t>MDT-DRTSPL-2023-7628-E</t>
  </si>
  <si>
    <t>MDT-DRTSPL-2023-8412-O</t>
  </si>
  <si>
    <t>Marcelo Gonzáles Jimenez</t>
  </si>
  <si>
    <t>abg.rubenroman@gmail.com</t>
  </si>
  <si>
    <t>MDT-DPTSPOM-2023-4494-E</t>
  </si>
  <si>
    <t>DELEGACIÓN PROVINCIAL DEL TRABAJO Y SERVICIO PÚBLICO DE EL ORO</t>
  </si>
  <si>
    <t>Gladys Verónica Carballo Zambrano</t>
  </si>
  <si>
    <t>MDT-DPTSPOM-2023-0781-O</t>
  </si>
  <si>
    <t>Avelino Humberto Guzman Sanchez</t>
  </si>
  <si>
    <t>manueltenesaca@hotmail.com</t>
  </si>
  <si>
    <t>MDT-DPTSPOM-2023-4501-E</t>
  </si>
  <si>
    <t>MDT-DPTSPOM-2023-0751-O</t>
  </si>
  <si>
    <t>Victor Manuel Ordoñez Romero</t>
  </si>
  <si>
    <t>victor17_51@yahoo.com</t>
  </si>
  <si>
    <t>MDT-DPTSPOM-2023-4502-E</t>
  </si>
  <si>
    <t>MDT-DPTSPOM-2023-0758-O</t>
  </si>
  <si>
    <t>America Pastora Ponce Laine</t>
  </si>
  <si>
    <t>erdwin_machuca@hotmail.com</t>
  </si>
  <si>
    <t>MDT-DPTSPOM-2023-4503-E</t>
  </si>
  <si>
    <t>MDT-DPTSPOM-2023-0759-O</t>
  </si>
  <si>
    <t>Ethel Yesennia Machuca Jaen</t>
  </si>
  <si>
    <t>MDT-DPTSPOM-2023-4524-E</t>
  </si>
  <si>
    <t>MDT-DPTSPOM-2023-0761-O</t>
  </si>
  <si>
    <t>Bety Susana Aguilar Fernandez</t>
  </si>
  <si>
    <t>lorcand35@gmail.com</t>
  </si>
  <si>
    <t>MDT-DPTSPOM-2023-4525-E</t>
  </si>
  <si>
    <t>MDT-DPTSPOM-2023-0765-O</t>
  </si>
  <si>
    <t>MDT-DPTSPOM-2023-4547-E</t>
  </si>
  <si>
    <t>MDT-DPTSPOM-2023-0766-O</t>
  </si>
  <si>
    <t>Jose Daniel Villacres Correa</t>
  </si>
  <si>
    <t>djecheflaco85@gmail.com</t>
  </si>
  <si>
    <t>MDT-DPTSPOM-2023-4581-E</t>
  </si>
  <si>
    <t>MDT-DPTSPOM-2023-0770-O</t>
  </si>
  <si>
    <t>Evelyn Eliana Mendoza Holguin</t>
  </si>
  <si>
    <t>lolexestudiojuridico@gmail.com</t>
  </si>
  <si>
    <t>MDT-DPTSPOM-2023-4582-E</t>
  </si>
  <si>
    <t>MDT-DPTSPOM-2023-0776-O</t>
  </si>
  <si>
    <t>Angel Ruben Suqui Murillo</t>
  </si>
  <si>
    <t>MDT-DPTSPOM-2023-4588-E</t>
  </si>
  <si>
    <t>MDT-DPTSPOM-2023-0775-O</t>
  </si>
  <si>
    <t>Moises Adalberto Orellana Orellana</t>
  </si>
  <si>
    <t>MDT-DPTSPOM-2023-4583-E</t>
  </si>
  <si>
    <t>MDT-DPTSPOM-2023-0763-O</t>
  </si>
  <si>
    <t>Monica Vanessa Quezada Celi</t>
  </si>
  <si>
    <t>MDT-DPTSPOM-2023-4598-E</t>
  </si>
  <si>
    <t>MDT-DPTSPOM-2023-0767-O</t>
  </si>
  <si>
    <t>Fabricio Lapo Herrera</t>
  </si>
  <si>
    <t>fabriciolapoherrera@gmail.com</t>
  </si>
  <si>
    <t>MDT-DPTSPOM-2023-4281-E</t>
  </si>
  <si>
    <t>MDT-DPTSPOM-2023-0762-O</t>
  </si>
  <si>
    <t>Juan Pablo Martinez Garcia</t>
  </si>
  <si>
    <t>juan1088.martinez@hotmail.com</t>
  </si>
  <si>
    <t>MDT-DPTSPOM-2023-4605-E</t>
  </si>
  <si>
    <t>MDT-DPTSPOM-2023-0779-O</t>
  </si>
  <si>
    <t>Blanca Teresa Chicaiza Morocho</t>
  </si>
  <si>
    <t>casillero electrónico</t>
  </si>
  <si>
    <t>MDT-DPTSPOM-2023-4607-E</t>
  </si>
  <si>
    <t>MDT-DPTSPOM-2023-0814-O</t>
  </si>
  <si>
    <t>Clemencia de Fatima Torres Flores</t>
  </si>
  <si>
    <t>clemenciatorres055@gmail.com</t>
  </si>
  <si>
    <t>MDT-DPTSPOM-2023-4609-E</t>
  </si>
  <si>
    <t>MDT-DPTSPOM-2023-0769-O</t>
  </si>
  <si>
    <t>MDT-DPTSPOM-2023-4629-E</t>
  </si>
  <si>
    <t>MDT-DPTSPOM-2023-0777-O</t>
  </si>
  <si>
    <t>Jacinto Fernando Maridueña Ruiz</t>
  </si>
  <si>
    <t>fernandomariduena@hotmail.com</t>
  </si>
  <si>
    <t>MDT-DPTSPOM-2023-3911-E</t>
  </si>
  <si>
    <t>MDT-DPTSPOM-2023-0771-O</t>
  </si>
  <si>
    <t>Servio Vicente Coello Aguilar</t>
  </si>
  <si>
    <t>sembriosbellamar@hotmail.com</t>
  </si>
  <si>
    <t>MDT-DPTSPOM-2023-4632-E</t>
  </si>
  <si>
    <t>MDT-DPTSPOM-2023-0780-O</t>
  </si>
  <si>
    <t>Efren Daniel Moreno Herrera</t>
  </si>
  <si>
    <t>efrenmoreno1991@gmail.com</t>
  </si>
  <si>
    <t>MDT-DPTSPOM-2023-4636-E</t>
  </si>
  <si>
    <t>MDT-DPTSPOM-2023-0786-O</t>
  </si>
  <si>
    <t xml:space="preserve"> Ismael Saul Mendoza Morales</t>
  </si>
  <si>
    <t>lexy_06_04@hotmail.es</t>
  </si>
  <si>
    <t>MDT-DPTSPOM-2023-4635-E</t>
  </si>
  <si>
    <t>MDT-DPTSPOM-2023-0785-O</t>
  </si>
  <si>
    <t>Ismael Saul Mendoza Morales</t>
  </si>
  <si>
    <t>MDT-DPTSPOM-2023-4633-E</t>
  </si>
  <si>
    <t>MDT-DPTSPOM-2023-0787-O</t>
  </si>
  <si>
    <t>Kelvin Jomny Leon Fernandez</t>
  </si>
  <si>
    <t>kelvin leon75@gmail.com</t>
  </si>
  <si>
    <t>MDT-DPTSPOM-2023-4638-E</t>
  </si>
  <si>
    <t>MDT-DPTSPOM-2023-0788-O</t>
  </si>
  <si>
    <t>MDT-DPTSPOM-2023-4642-E</t>
  </si>
  <si>
    <t>MDT-DPTSPOM-2023-0790-O</t>
  </si>
  <si>
    <t>Dalton Freddy Macas Lozano</t>
  </si>
  <si>
    <t>MDT-DPTSPOM-2023-4649-E</t>
  </si>
  <si>
    <t>MDT-DPTSPOM-2023-0791-O</t>
  </si>
  <si>
    <t>Julia Narcisa Bermeo Perez</t>
  </si>
  <si>
    <t>juliabermeo68@hotmail.com</t>
  </si>
  <si>
    <t>MDT-DPTSPOM-2023-4645-E</t>
  </si>
  <si>
    <t>MDT-DPTSPOM-2023-0792-O</t>
  </si>
  <si>
    <t>Belkis Marlene Quito Pardo</t>
  </si>
  <si>
    <t>MDT-DPTSPOM-2023-4702-E</t>
  </si>
  <si>
    <t>MDT-DPTSPOM-2023-0793-O</t>
  </si>
  <si>
    <t>Narcisa María Morales López</t>
  </si>
  <si>
    <t>stefanyguzmanflores@gmail.com</t>
  </si>
  <si>
    <t>MDT-DPTSPOM-2023-4708-E</t>
  </si>
  <si>
    <t>MDT-DPTSPOM-2023-0794-O</t>
  </si>
  <si>
    <t>Franmary Angely Nava Mendoza</t>
  </si>
  <si>
    <t>franmagava@gmail.com</t>
  </si>
  <si>
    <t>MDT-DPTSPOM-2023-4711-E</t>
  </si>
  <si>
    <t>MDT-DPTSPOM-2023-0795-O</t>
  </si>
  <si>
    <t>Rene Vicente Ormaza Torres</t>
  </si>
  <si>
    <t>MDT-DPTSPOM-2023-4714-E</t>
  </si>
  <si>
    <t>MDT-DPTSPOM-2023-0796-O</t>
  </si>
  <si>
    <t>Brenda Estefania Quinde Aviles</t>
  </si>
  <si>
    <t>breohitaquinde@hotmail.com</t>
  </si>
  <si>
    <t>MDT-DPTSPOM-2023-4697-E</t>
  </si>
  <si>
    <t>BOLETA ÚNICA DE NOTIFICACIÓN</t>
  </si>
  <si>
    <t>MDT-DPTSPOM-2023-0817-O</t>
  </si>
  <si>
    <t>Francoise Leroux Rosero</t>
  </si>
  <si>
    <t>francoiselerouxr@gmail.com</t>
  </si>
  <si>
    <t>MDT-DPTSPOM-2023-4734-E</t>
  </si>
  <si>
    <t>MDT-DPTSPOM-2023-0815-O</t>
  </si>
  <si>
    <t>Jimsop Rolando De la Cruz Carrillo</t>
  </si>
  <si>
    <t>joseyaguana61@hotmail.com</t>
  </si>
  <si>
    <t>MDT-DPTSPOM-2023-4742-E</t>
  </si>
  <si>
    <t>MDT-DPTSPOM-2023-0797-O</t>
  </si>
  <si>
    <t>Samantha Carolina Miranda Gosdenovich</t>
  </si>
  <si>
    <t>MDT-DPTSPOM-2023-4741-E</t>
  </si>
  <si>
    <t>PLIEGO DE PETICIONES</t>
  </si>
  <si>
    <t>MDT-DPTSPOM-2023-0799-O</t>
  </si>
  <si>
    <t>Ever Nicolas Vivanco Cordova</t>
  </si>
  <si>
    <t>ab.vicente.ordonez@gmail.com</t>
  </si>
  <si>
    <t>MDT-DPTSPOM-2023-4454-E</t>
  </si>
  <si>
    <t>MDT-DPTSPOM-2023-0816-O</t>
  </si>
  <si>
    <t>Luis Enrique Carrion Granda</t>
  </si>
  <si>
    <t>nvc_p@hotmail.com</t>
  </si>
  <si>
    <t>MDT-DPTSPOM-2023-4745-E</t>
  </si>
  <si>
    <t>MDT-DPTSPOM-2023-0827-O</t>
  </si>
  <si>
    <t>Victoria Nancy Reyes Makencie</t>
  </si>
  <si>
    <t>vreyesm@gmail.com</t>
  </si>
  <si>
    <t>MDT-DPTSPOM-2023-4749-E</t>
  </si>
  <si>
    <t>MDT-DPTSPOM-2023-0828-O</t>
  </si>
  <si>
    <t>Marieta del Carmen Bustos Espinoza</t>
  </si>
  <si>
    <t>btrabajo47@gmail.com</t>
  </si>
  <si>
    <t>MDT-DPTSPOM-2023-4744-E</t>
  </si>
  <si>
    <t>MDT-DPTSPOM-2023-0798-O</t>
  </si>
  <si>
    <t>Efrain Beneraldo Reyes Maquencia</t>
  </si>
  <si>
    <t>claudiandrea8020@hotmail.es</t>
  </si>
  <si>
    <t>MDT-DPTSPOM-2023-4758-E</t>
  </si>
  <si>
    <t>MDT-DPTSPOM-2023-0829-O</t>
  </si>
  <si>
    <t>Fabián Manolo Cevallos Chiriboga</t>
  </si>
  <si>
    <t>videoseg_2014@hotmail.com</t>
  </si>
  <si>
    <t>MDT-DPTSPOM-2023-4766-E</t>
  </si>
  <si>
    <t>MDT-DPTSPOM-2023-0830-O</t>
  </si>
  <si>
    <t>Heidy Priscila León Santín</t>
  </si>
  <si>
    <t>MDT-DPTSPOM-2023-4767-E</t>
  </si>
  <si>
    <t>MDT-DPTSPOM-2023-0831-O</t>
  </si>
  <si>
    <t>Magali del Rocio Cardenas Jaramillo</t>
  </si>
  <si>
    <t>magalicardenas725@gmail.com</t>
  </si>
  <si>
    <t>MDT-DPTSPOM-2023-4768-E</t>
  </si>
  <si>
    <t>MDT-DPTSPOM-2023-0832-O</t>
  </si>
  <si>
    <t>Bolivar Humberto Borja Montenegro</t>
  </si>
  <si>
    <t>nikkojse@hotmail.com</t>
  </si>
  <si>
    <t>MDT-DPTSPOM-2023-4769-E</t>
  </si>
  <si>
    <t>MDT-DPTSPOM-2023-0833-O</t>
  </si>
  <si>
    <t>Rosa Herlinda Ramirez Rodriguez</t>
  </si>
  <si>
    <t>MDT-DPTSPOM-2023-4770-E</t>
  </si>
  <si>
    <t>MDT-DPTSPOM-2023-0834-O</t>
  </si>
  <si>
    <t>Carlos Humberto Borja Ramirez</t>
  </si>
  <si>
    <t>MDT-DPTSPOM-2023-4783-E</t>
  </si>
  <si>
    <t>MDT-DPTSPOM-2023-0835-O</t>
  </si>
  <si>
    <t>Victor Angel Guajala Labanda</t>
  </si>
  <si>
    <t>milenaalejandra120280@gmail.com</t>
  </si>
  <si>
    <t>MDT-DPTSPOM-2023-4788-E</t>
  </si>
  <si>
    <t>MDT-DPTSPOM-2023-0836-O</t>
  </si>
  <si>
    <t>Bryan Fabricio Carrion Marin</t>
  </si>
  <si>
    <t>byq.abg@gmail.com</t>
  </si>
  <si>
    <t>MDT-DPTSPOM-2023-4789-E</t>
  </si>
  <si>
    <t>MDT-DPTSPOM-2023-0837-O</t>
  </si>
  <si>
    <t>Yan Fu</t>
  </si>
  <si>
    <t>rockyfu318@163.com</t>
  </si>
  <si>
    <t>MDT-DPTSPOM-2023-4799-E</t>
  </si>
  <si>
    <t>MDT-DPTSPOM-2023-0838-O</t>
  </si>
  <si>
    <t>edwin_machica@hotmail.com</t>
  </si>
  <si>
    <t>MDT-DPTSPOM-2023-4829-E</t>
  </si>
  <si>
    <t>MDT-DPTSPOM-2023-0839-O</t>
  </si>
  <si>
    <t>Leomar Jose Ferrer Chirinos</t>
  </si>
  <si>
    <t>genetica.ec@gmail.com</t>
  </si>
  <si>
    <t>MDT-DPTSPOM-2023-4839-E</t>
  </si>
  <si>
    <t>MDT-DPTSPOM-2023-0840-O</t>
  </si>
  <si>
    <t>Hector Rene Joselito Aguilar Aguilar</t>
  </si>
  <si>
    <t>aguilarhectorrene@gmail.com</t>
  </si>
  <si>
    <t>MDT-DPTSPOM-2023-4515-E</t>
  </si>
  <si>
    <t>MDT-DPTSPOM-2023-0808-O</t>
  </si>
  <si>
    <t>Victor Hugo Pardo Soto</t>
  </si>
  <si>
    <t>MDT-DPTSPOM-2023-4516-E</t>
  </si>
  <si>
    <t>MDT-DPTSPOM-2023-0807-O</t>
  </si>
  <si>
    <t>Jose Heriberto Tenesaca Tenesaca</t>
  </si>
  <si>
    <t>MDT-DPTSPOM-2023-4517-E</t>
  </si>
  <si>
    <t>MDT-DPTSPOM-2023-0806-O</t>
  </si>
  <si>
    <t>Jorge Alfonso Calderon Ramos</t>
  </si>
  <si>
    <t>MDT-DPTSPOM-2023-4518-E</t>
  </si>
  <si>
    <t>MDT-DPTSPOM-2023-0805-O</t>
  </si>
  <si>
    <t>Manuel Vicente Mendoza Jimenez</t>
  </si>
  <si>
    <t>MDT-DPTSPOM-2023-4520-E</t>
  </si>
  <si>
    <t>MDT-DPTSPOM-2023-0804-O</t>
  </si>
  <si>
    <t>Milton Rodrigo Luzon Santorun,</t>
  </si>
  <si>
    <t>MDT-DPTSPOM-2023-4522-E</t>
  </si>
  <si>
    <t>MDT-DPTSPOM-2023-0802-O</t>
  </si>
  <si>
    <t>Jorge Alberto Calderon Martinez</t>
  </si>
  <si>
    <t>MDT-DPTSPOM-2023-4510-E</t>
  </si>
  <si>
    <t>MDT-DPTSPOM-2023-0810-O</t>
  </si>
  <si>
    <t>Santos Efren Ajila Guaicha</t>
  </si>
  <si>
    <t>MDT-DPTSPOM-2023-4509-E</t>
  </si>
  <si>
    <t>MDT-DPTSPOM-2023-0811-O</t>
  </si>
  <si>
    <t>Bladimir Javier Herrera Torres</t>
  </si>
  <si>
    <t>MDT-DPTSPOM-2023-4513-E</t>
  </si>
  <si>
    <t>MDT-DPTSPOM-2023-0812-O</t>
  </si>
  <si>
    <t>Darwin Manuel Pardo Vireche</t>
  </si>
  <si>
    <t>MDT-DPTSPOM-2023-4512-E</t>
  </si>
  <si>
    <t>MDT-DPTSPOM-2023-0809-O</t>
  </si>
  <si>
    <t>Julio Cesar Herrera Viñahuazo</t>
  </si>
  <si>
    <t>MDT-DPTSPOM-2023-4873-E</t>
  </si>
  <si>
    <t>MDT-DPTSPOM-2023-0841-O</t>
  </si>
  <si>
    <t>MDT-DPTSPOM-2023-4251-E</t>
  </si>
  <si>
    <t>MDT-DPTSPOM-2023-0824-O</t>
  </si>
  <si>
    <t>Geovanny Arturo Ramirez Guajala</t>
  </si>
  <si>
    <t>geovannyramirez2605@gmail.com</t>
  </si>
  <si>
    <t>MDT-DPTSPOM-2023-4455-E</t>
  </si>
  <si>
    <t>MDT-DPTSPOM-2023-0825-O</t>
  </si>
  <si>
    <t>Nancy del Rocio Velepucha Caiminagua</t>
  </si>
  <si>
    <t>MDT-DPTSPOM-2023-4640-E</t>
  </si>
  <si>
    <t>MDT-DPTSPOM-2023-0822-O</t>
  </si>
  <si>
    <t>Nelson David Pinto Ramirez</t>
  </si>
  <si>
    <t>nelson_pinto12@hotmail.com</t>
  </si>
  <si>
    <t>MDT-DPTSPOM-2023-4913-E</t>
  </si>
  <si>
    <t>MDT-DPTSPOM-2023-0843-O</t>
  </si>
  <si>
    <t>Shubao Li</t>
  </si>
  <si>
    <t>create612@gmail.com</t>
  </si>
  <si>
    <t>MDT-DPTSPOM-2023-4914-E</t>
  </si>
  <si>
    <t>MDT-DPTSPOM-2023-0844-O</t>
  </si>
  <si>
    <t>MDT-DPTSPOM-2023-4912-E</t>
  </si>
  <si>
    <t>MDT-DPTSPOM-2023-0846-O</t>
  </si>
  <si>
    <t>MDT-DPTSPOM-2023-4715-E</t>
  </si>
  <si>
    <t>MDT-DPTSPOM-2023-0862-O</t>
  </si>
  <si>
    <t>Jonathan Napoleon Arreaga Ortiz</t>
  </si>
  <si>
    <t>abg_jaimechicaiza@hotmail.com</t>
  </si>
  <si>
    <t>MDT-DPTSPOM-2023-4850-E</t>
  </si>
  <si>
    <t>MDT-DPTSPOM-2023-0845-O</t>
  </si>
  <si>
    <t xml:space="preserve">Heidy Priscila León Santín </t>
  </si>
  <si>
    <t>MDT-DPTSPOM-2023-4872-E</t>
  </si>
  <si>
    <t>MDT-DPTSPOM-2023-0860-O</t>
  </si>
  <si>
    <t>Geanella Estefania Zambrano Andrade</t>
  </si>
  <si>
    <t>MDT-DPTSPOM-2023-4887-E</t>
  </si>
  <si>
    <t>MDT-DPTSPOM-2023-0861-O</t>
  </si>
  <si>
    <t>Maribel Moreno Cordoba</t>
  </si>
  <si>
    <t>MDT-DPTSPOM-2023-4922-E</t>
  </si>
  <si>
    <t>MDT-DPTSPOM-2023-0863-O</t>
  </si>
  <si>
    <t>Segundo Luis Cañafe Villa</t>
  </si>
  <si>
    <t>MDT-DPTSPOM-2023-4982-E</t>
  </si>
  <si>
    <t>MDT-DPTSPOM-2023-0864-O</t>
  </si>
  <si>
    <t>Julio César Sisalima Narváez</t>
  </si>
  <si>
    <t>jsisalima@defensoria.gob.ec</t>
  </si>
  <si>
    <t>MDT-DPTSPZCH-2023-0979-E</t>
  </si>
  <si>
    <t>DELEGACIÓN PROVINCIAL DEL TRABAJO Y SERVICIO PÚBLICO DE ZAMORA CHINCHIPE</t>
  </si>
  <si>
    <t>RESOLUCIÓN</t>
  </si>
  <si>
    <t>Jhomaira Liseth Gonsález Angulo</t>
  </si>
  <si>
    <t>MDT-DPTSPZCH-2023-0333-O</t>
  </si>
  <si>
    <t>Cajas Peláez Felix Faustino</t>
  </si>
  <si>
    <t>ximena-tapias@hotmail.com</t>
  </si>
  <si>
    <t>MDT-DPTSPZCH-2023-0984-E</t>
  </si>
  <si>
    <t>Rosa Marlene Rey Curay</t>
  </si>
  <si>
    <t>MDT-DPTSPZCH-2023-0334-O</t>
  </si>
  <si>
    <t>Tene Poma Klever Patricio</t>
  </si>
  <si>
    <t>kleverpatriciotene73@gmail.com</t>
  </si>
  <si>
    <t>MDT-DPTSPZCH-2023-0991-E</t>
  </si>
  <si>
    <t>MDT-DPTSPZCH-2023-0335-O</t>
  </si>
  <si>
    <t>Mácas Toledo Verónica Roslía</t>
  </si>
  <si>
    <t>diego.orellana@funcionjudicial.gob.ec</t>
  </si>
  <si>
    <t>MDT-DPTSPZCH-2023-0992-E</t>
  </si>
  <si>
    <t>MDT-DPTSPZCH-2023-0336-O</t>
  </si>
  <si>
    <t>Pacheco Piedra Guadalupe</t>
  </si>
  <si>
    <t>pachecog@fiscalia.gob.ec; avilam@fiscalia.gob.ec; verah@fiscalia.gob.ec</t>
  </si>
  <si>
    <t>MDT-DPTSPZCH-2023-0996-E</t>
  </si>
  <si>
    <t>MDT-DPTSPZCH-2023-0337-O</t>
  </si>
  <si>
    <t>MDT-DPTSPZCH-2023-0997-E</t>
  </si>
  <si>
    <t>MDT-DPTSPZCH-2023-0338-O</t>
  </si>
  <si>
    <t>Sánchez Quille Jonathan  Javier</t>
  </si>
  <si>
    <t>kar.elizabeth@hotmail.com</t>
  </si>
  <si>
    <t>MDT-DPTSPZCH-2023-0998-E</t>
  </si>
  <si>
    <t>MDT-DPTSPZCH-2023-0339-O</t>
  </si>
  <si>
    <t>Cango Pintado Daniela Katherine</t>
  </si>
  <si>
    <t>danielakatrerine47@gmail.com</t>
  </si>
  <si>
    <t>MDT-DPTSPZCH-2023-1004-E</t>
  </si>
  <si>
    <t>MDT-DPTSPZCH-2023-0341-O</t>
  </si>
  <si>
    <t>Erazo Novillo Jorge Benigno</t>
  </si>
  <si>
    <t>entrega física</t>
  </si>
  <si>
    <t>MDT-DPTSPZCH-2023-1007-E</t>
  </si>
  <si>
    <t>MDT-DPTSPZCH-2023-0343-O</t>
  </si>
  <si>
    <t>Guevara Sánchez María Fernanda</t>
  </si>
  <si>
    <t>guevarasm@fiscalía.gob.ec</t>
  </si>
  <si>
    <t>MDT-DPTSPZCH-2023-1011-E</t>
  </si>
  <si>
    <t>MDT-DPTSPZCH-2023-0344-O</t>
  </si>
  <si>
    <t>González Medina Angel Romelio</t>
  </si>
  <si>
    <t>MDT-DPTSPZCH-2023-1012-E</t>
  </si>
  <si>
    <t>MDT-DPTSPZCH-2023-0345-O</t>
  </si>
  <si>
    <t>MDT-DPTSPZCH-2023-1014-E</t>
  </si>
  <si>
    <t>MDT-DPTSPZCH-2023-0346-O</t>
  </si>
  <si>
    <t>MDT-DPTSPZCH-2023-1016-E</t>
  </si>
  <si>
    <t>MDT-DPTSPZCH-2023-0347-O</t>
  </si>
  <si>
    <t>Lanche Tandazo Efraín Rodrigo</t>
  </si>
  <si>
    <t>e-rodrigo-it@hotmail.com</t>
  </si>
  <si>
    <t>MDT-DPTSPZCH-2023-1018-E</t>
  </si>
  <si>
    <t>MDT-DPTSPZCH-2023-0349-O</t>
  </si>
  <si>
    <t>MDT-DPTSPZCH-2023-1020-E</t>
  </si>
  <si>
    <t>MDT-DPTSPZCH-2023-0350-O</t>
  </si>
  <si>
    <t>MDT-DPTSPZCH-2023-1021-E</t>
  </si>
  <si>
    <t>MDT-DPTSPZCH-2023-0351-O</t>
  </si>
  <si>
    <t>MDT-DPTSPZCH-2023-1022-E</t>
  </si>
  <si>
    <t>MDT-DPTSPZCH-2023-0352-O</t>
  </si>
  <si>
    <t>MDT-DPTSPZCH-2023-1024-E</t>
  </si>
  <si>
    <t>MDT-DPTSPZCH-2023-0353-O</t>
  </si>
  <si>
    <t>Torres Simancas Vicente Herman</t>
  </si>
  <si>
    <t>torresvicente357@gmal.com</t>
  </si>
  <si>
    <t>MDT-DPTSPZCH-2023-1025-E</t>
  </si>
  <si>
    <t>MDT-DPTSPZCH-2023-0355-O</t>
  </si>
  <si>
    <t>MDT-DPTSPZCH-2023-1027-E</t>
  </si>
  <si>
    <t>MDT-DPTSPZCH-2023-0356-O</t>
  </si>
  <si>
    <t>Japa Cañar Joan Andres</t>
  </si>
  <si>
    <t>jean.andres05@gmail.com</t>
  </si>
  <si>
    <t>MDT-DPTSPZCH-2023-1029-E</t>
  </si>
  <si>
    <t>MDT-DPTSPZCH-2023-0357-O</t>
  </si>
  <si>
    <t>Pintado Sánchez Celena</t>
  </si>
  <si>
    <t>MDT-DPTSPZCH-2023-1030-E</t>
  </si>
  <si>
    <t>MDT-DPTSPZCH-2023-0358-O</t>
  </si>
  <si>
    <t>Obando Calderón Mercy Yaqueline</t>
  </si>
  <si>
    <t>MDT-DPTSPZCH-2023-1031-E</t>
  </si>
  <si>
    <t>MDT-DPTSPZCH-2023-0359-O</t>
  </si>
  <si>
    <t>MDT-DPTSPZCH-2023-1032-E</t>
  </si>
  <si>
    <t>MDT-DPTSPZCH-2023-0360-O</t>
  </si>
  <si>
    <t>MDT-DPTSPZCH-2023-1036-E</t>
  </si>
  <si>
    <t>MDT-DPTSPZCH-2023-0361-O</t>
  </si>
  <si>
    <t>Vásquez Valencia José Andres</t>
  </si>
  <si>
    <t>MDT-DPTSPZCH-2023-1038-E</t>
  </si>
  <si>
    <t>MDT-DPTSPZCH-2023-0362-O</t>
  </si>
  <si>
    <t>MDT-DPTSPZCH-2023-1045-E</t>
  </si>
  <si>
    <t>MDT-DPTSPZCH-2023-0365-O</t>
  </si>
  <si>
    <t>MDT-DPTSPZCH-2023-1046-E</t>
  </si>
  <si>
    <t>MDT-DPTSPZCH-2023-0366-O</t>
  </si>
  <si>
    <t>MDT-DPTSPZCH-2023-1048-E</t>
  </si>
  <si>
    <t>MDT-DPTSPZCH-2023-0367-O</t>
  </si>
  <si>
    <t>MDT-DPTSPZCH-2023-1050-E</t>
  </si>
  <si>
    <t>MDT-DPTSPZCH-2023-0368-O</t>
  </si>
  <si>
    <t>guevaram@fiscalia.gob.ec</t>
  </si>
  <si>
    <t>MDT-DPTSPZCH-2023-1051-E</t>
  </si>
  <si>
    <t>MDT-DPTSPZCH-2023-0369-O</t>
  </si>
  <si>
    <t>Luna Jaramillo Lorena</t>
  </si>
  <si>
    <t>MDT-DPTSPZCH-2023-1053-E</t>
  </si>
  <si>
    <t>MDT-DPTSPZCH-2023-0370-O</t>
  </si>
  <si>
    <t>MDT-DPTSPZCH-2023-1037-E</t>
  </si>
  <si>
    <t>MDT-DPTSPZCH-2023-0371-O</t>
  </si>
  <si>
    <t>Cuenca Cuenca César Augusto</t>
  </si>
  <si>
    <t>sesarcuenca53@gmail.com</t>
  </si>
  <si>
    <t>MDT-DPTSPZCH-2023-0004-E</t>
  </si>
  <si>
    <t>Mayté Del Cisne Elizalde Vivanco</t>
  </si>
  <si>
    <t>MDT-DRTSPL-2023-0122-O</t>
  </si>
  <si>
    <t xml:space="preserve">Marjorie Elizabeth Zambrano Gordillo </t>
  </si>
  <si>
    <t>juridicogadprovincialzch@hotmail.com</t>
  </si>
  <si>
    <t>MDT-DPTSPZCH-2023-0053-E</t>
  </si>
  <si>
    <t>MDT-DRTSPL-2023-0431-O</t>
  </si>
  <si>
    <t>MDT-DRTSPL-2023-0003-E</t>
  </si>
  <si>
    <t>MDT-DRTSPL-2023-0038-O</t>
  </si>
  <si>
    <t xml:space="preserve">Jaime Antonio Guzmán Regalado </t>
  </si>
  <si>
    <t>MDT-DRTSPL-2023-0004-E</t>
  </si>
  <si>
    <t>MDT-DRTSPL-2023-0039-O</t>
  </si>
  <si>
    <t>MDT-DRTSPL-2023-0005-E</t>
  </si>
  <si>
    <t>MDT-DRTSPL-2023-0040-O</t>
  </si>
  <si>
    <t>MDT-DRTSPL-2023-0006-E</t>
  </si>
  <si>
    <t>MDT-DRTSPL-2023-0042-O</t>
  </si>
  <si>
    <t xml:space="preserve">Alvaro Javier Jaramillo Gonzalez </t>
  </si>
  <si>
    <t>javierjaramillo2021@yahoo.com</t>
  </si>
  <si>
    <t>MDT-DRTSPL-2023-0010-E</t>
  </si>
  <si>
    <t>MDT-DRTSPL-2023-0043-O</t>
  </si>
  <si>
    <t xml:space="preserve">Jhuliana Katherine Aguilar Gonzalez </t>
  </si>
  <si>
    <t>diegocm12396@gmail.com</t>
  </si>
  <si>
    <t>MDT-DRTSPL-2023-0011-E</t>
  </si>
  <si>
    <t xml:space="preserve">Milenne Alejandra Cabrera Cueva </t>
  </si>
  <si>
    <t>milennecabrera@hotmail.com</t>
  </si>
  <si>
    <t>MDT-DRTSPL-2023-0014-E</t>
  </si>
  <si>
    <t>MDT-DRTSPL-2023-0045-O</t>
  </si>
  <si>
    <t xml:space="preserve">María Teresa Alverca Jiménez </t>
  </si>
  <si>
    <t>marisuca_22@hotmail.com</t>
  </si>
  <si>
    <t>MDT-DRTSPL-2023-0019-E</t>
  </si>
  <si>
    <t>MDT-DRTSPL-2023-0078-O</t>
  </si>
  <si>
    <t xml:space="preserve">Juan Carlos Benitez Poma </t>
  </si>
  <si>
    <t>lorepd910@gmail.com</t>
  </si>
  <si>
    <t>MDT-DRTSPL-2023-0021-E</t>
  </si>
  <si>
    <t>MDT-DRTSPL-2023-0046-O</t>
  </si>
  <si>
    <t xml:space="preserve">Víctor Emilio Santín Salazar </t>
  </si>
  <si>
    <t>asalas_1971@hotmail.com</t>
  </si>
  <si>
    <t>MDT-DRTSPL-2023-0023-E</t>
  </si>
  <si>
    <t>MDT-DRTSPL-2023-0047-O</t>
  </si>
  <si>
    <t xml:space="preserve">Jorge David Astudillo Ruiz </t>
  </si>
  <si>
    <t>consorciojuridicoastudillos@gmail.com</t>
  </si>
  <si>
    <t>MDT-DRTSPL-2023-0024-E</t>
  </si>
  <si>
    <t>MDT-DRTSPL-2023-0048-O</t>
  </si>
  <si>
    <t>MDT-DRTSPL-2023-0025-E</t>
  </si>
  <si>
    <t>MDT-DRTSPL-2023-0049-O</t>
  </si>
  <si>
    <t>MDT-DRTSPL-2023-0026-E</t>
  </si>
  <si>
    <t>MDT-DRTSPL-2023-0060-O</t>
  </si>
  <si>
    <t>MDT-DRTSPL-2023-0027-E</t>
  </si>
  <si>
    <t>MDT-DRTSPL-2023-0064-O</t>
  </si>
  <si>
    <t>MDT-DRTSPL-2023-0028-E</t>
  </si>
  <si>
    <t>MDT-DRTSPL-2023-0065-O</t>
  </si>
  <si>
    <t xml:space="preserve">Manuel Alejandro González Zhinin </t>
  </si>
  <si>
    <t>richimavalarezo@live.com</t>
  </si>
  <si>
    <t>MDT-DRTSPL-2023-0029-E</t>
  </si>
  <si>
    <t>MDT-DRTSPL-2023-0066-O</t>
  </si>
  <si>
    <t>MDT-DRTSPL-2023-0030-E</t>
  </si>
  <si>
    <t>MDT-DRTSPL-2023-0067-O</t>
  </si>
  <si>
    <t xml:space="preserve">Aura Janeth Pardo Montero </t>
  </si>
  <si>
    <t>MDT-DRTSPL-2023-0031-E</t>
  </si>
  <si>
    <t>MDT-DRTSPL-2023-0068-O</t>
  </si>
  <si>
    <t>MDT-DRTSPL-2023-0033-E</t>
  </si>
  <si>
    <t>MDT-DRTSPL-2023-0069-O</t>
  </si>
  <si>
    <t>MDT-DRTSPL-2023-0034-E</t>
  </si>
  <si>
    <t>MDT-DRTSPL-2023-0070-O</t>
  </si>
  <si>
    <t>MDT-DRTSPL-2023-0035-E</t>
  </si>
  <si>
    <t>MDT-DRTSPL-2023-0075-O</t>
  </si>
  <si>
    <t xml:space="preserve">Katty Yasmina Guaman Solano </t>
  </si>
  <si>
    <t>kattyasmings@hotmail.com</t>
  </si>
  <si>
    <t>MDT-DRTSPL-2023-0036-E</t>
  </si>
  <si>
    <t>MDT-DRTSPL-2023-0076-O</t>
  </si>
  <si>
    <t>MDT-DRTSPL-2023-0037-E</t>
  </si>
  <si>
    <t>MDT-DRTSPL-2023-0086-O</t>
  </si>
  <si>
    <t>unidad judicial</t>
  </si>
  <si>
    <t>MDT-DRTSPL-2023-0038-E</t>
  </si>
  <si>
    <t>MDT-DRTSPL-2023-0087-O</t>
  </si>
  <si>
    <t>MDT-DRTSPL-2023-0040-E</t>
  </si>
  <si>
    <t>MDT-DRTSPL-2023-0090-O</t>
  </si>
  <si>
    <t xml:space="preserve">Juan Carlos Espinoza Mercado </t>
  </si>
  <si>
    <t>johalexa_9@hotmail.com</t>
  </si>
  <si>
    <t>MDT-DRTSPL-2023-0041-E</t>
  </si>
  <si>
    <t>MDT-DRTSPL-2023-0091-O</t>
  </si>
  <si>
    <t>MDT-DRTSPL-2023-0045-E</t>
  </si>
  <si>
    <t>MDT-DRTSPL-2023-0092-O</t>
  </si>
  <si>
    <t>ivonnechamba2012@gmail.com</t>
  </si>
  <si>
    <t>MDT-DRTSPL-2023-0046-E</t>
  </si>
  <si>
    <t>MDT-DRTSPL-2023-0093-O</t>
  </si>
  <si>
    <t>lauravalarezoravo@hotmail.com</t>
  </si>
  <si>
    <t>MDT-DRTSPL-2023-0047-E</t>
  </si>
  <si>
    <t>MDT-DRTSPL-2023-0094-O</t>
  </si>
  <si>
    <t>MDT-DRTSPL-2023-0049-E</t>
  </si>
  <si>
    <t>MDT-DRTSPL-2023-0104-O</t>
  </si>
  <si>
    <t xml:space="preserve">Jose Emiliano Jara Criollo </t>
  </si>
  <si>
    <t>esperanzaleon81@hotmail.es</t>
  </si>
  <si>
    <t>MDT-DRTSPL-2023-0056-E</t>
  </si>
  <si>
    <t>MDT-DRTSPL-2023-0105-O</t>
  </si>
  <si>
    <t xml:space="preserve">Marcia Alexandra Erazo Delgado </t>
  </si>
  <si>
    <t>carlosquizhpilema@gmail.com</t>
  </si>
  <si>
    <t>MDT-DRTSPL-2023-0060-E</t>
  </si>
  <si>
    <t>MDT-DRTSPL-2023-0144-O</t>
  </si>
  <si>
    <t>MDT-DRTSPL-2023-0062-E</t>
  </si>
  <si>
    <t>MDT-DRTSPL-2023-0107-O</t>
  </si>
  <si>
    <t xml:space="preserve">Kevin Fabricio Maldonado Godoy </t>
  </si>
  <si>
    <t>MDT-DRTSPL-2023-0063-E</t>
  </si>
  <si>
    <t>MDT-DRTSPL-2023-0108-O</t>
  </si>
  <si>
    <t xml:space="preserve">Luis Fabian Tituana Ordoñez </t>
  </si>
  <si>
    <t>luisfab_1981@hotmail.com</t>
  </si>
  <si>
    <t>MDT-DRTSPL-2023-0064-E</t>
  </si>
  <si>
    <t>MDT-DRTSPL-2023-0109-O</t>
  </si>
  <si>
    <t>MDT-DRTSPL-2023-0069-E</t>
  </si>
  <si>
    <t>MDT-DRTSPL-2023-0226-O</t>
  </si>
  <si>
    <t xml:space="preserve">Rodrigo Salomón Rivera Balcázar </t>
  </si>
  <si>
    <t>dr.rivera1@Icloud.com</t>
  </si>
  <si>
    <t>MDT-DRTSPL-2023-0072-E</t>
  </si>
  <si>
    <t>MDT-DRTSPL-2023-0114-O</t>
  </si>
  <si>
    <t xml:space="preserve">Byron Antonio Zhamungui Quinche </t>
  </si>
  <si>
    <t>jccastillo96@hotmail.com</t>
  </si>
  <si>
    <t>MDT-DRTSPL-2023-0073-E</t>
  </si>
  <si>
    <t>MDT-DRTSPL-2023-0077-O</t>
  </si>
  <si>
    <t>MDT-DRTSPL-2023-0074-E</t>
  </si>
  <si>
    <t>MDT-DRTSPL-2023-0116-O</t>
  </si>
  <si>
    <t xml:space="preserve">Segundo Stalin Samaniego Leon </t>
  </si>
  <si>
    <t>segundosamaniego07@gmail.com</t>
  </si>
  <si>
    <t>MDT-DRTSPL-2023-0084-E</t>
  </si>
  <si>
    <t>MDT-DRTSPL-2023-0124-O</t>
  </si>
  <si>
    <t xml:space="preserve">Andres Fernando Valdivieso Sotomayor </t>
  </si>
  <si>
    <t>afvalso78@gmail.com</t>
  </si>
  <si>
    <t>MDT-DRTSPL-2023-0085-E</t>
  </si>
  <si>
    <t>MDT-DRTSPL-2023-0138-O</t>
  </si>
  <si>
    <t xml:space="preserve">Jorge Fernando Jaramillo García </t>
  </si>
  <si>
    <t>jjaramillo@solve.com</t>
  </si>
  <si>
    <t>MDT-DRTSPL-2023-0088-E</t>
  </si>
  <si>
    <t>MDT-DRTSPL-2023-0126-O</t>
  </si>
  <si>
    <t xml:space="preserve">Marcia Jackeline Tene Angamarca </t>
  </si>
  <si>
    <t>frank_van91@hotmail.com</t>
  </si>
  <si>
    <t>MDT-DRTSPL-2023-0092-E</t>
  </si>
  <si>
    <t>MDT-DRTSPL-2023-0134-O</t>
  </si>
  <si>
    <t xml:space="preserve">Florinda Victoria Torres Cabrera </t>
  </si>
  <si>
    <t>torres123cabrera@gmail.com</t>
  </si>
  <si>
    <t>MDT-DRTSPL-2023-0093-E</t>
  </si>
  <si>
    <t>MDT-DRTSPL-2023-0129-O</t>
  </si>
  <si>
    <t xml:space="preserve">Edison Francisco Cango Morocho </t>
  </si>
  <si>
    <t>eddycango318@gmail.com</t>
  </si>
  <si>
    <t>MDT-DRTSPL-2023-0096-E</t>
  </si>
  <si>
    <t>MDT-DRTSPL-2023-0125-O</t>
  </si>
  <si>
    <t xml:space="preserve">Carlos Alberto Ordoñez Lopez </t>
  </si>
  <si>
    <t>maxrvega81@hotmail.com</t>
  </si>
  <si>
    <t>MDT-DRTSPL-2023-0100-E</t>
  </si>
  <si>
    <t>MDT-DRTSPL-2023-0130-O</t>
  </si>
  <si>
    <t xml:space="preserve">Liliana Patricia Puga Medina </t>
  </si>
  <si>
    <t>lilianapuga2412@gmail.com</t>
  </si>
  <si>
    <t>MDT-DRTSPL-2023-0102-E</t>
  </si>
  <si>
    <t>MDT-DRTSPL-2023-0123-O</t>
  </si>
  <si>
    <t xml:space="preserve">Marco Ramiro Hurtado Ochoa </t>
  </si>
  <si>
    <t>mellizomarco@hotmail.com</t>
  </si>
  <si>
    <t>MDT-DRTSPL-2023-0108-E</t>
  </si>
  <si>
    <t>MDT-DRTSPL-2023-0131-O</t>
  </si>
  <si>
    <t xml:space="preserve">Briccio Javier Garcia Alvarez </t>
  </si>
  <si>
    <t>jfbv3012@gmail.com</t>
  </si>
  <si>
    <t>MDT-DRTSPL-2023-0110-E</t>
  </si>
  <si>
    <t>MDT-DRTSPL-2023-0135-O</t>
  </si>
  <si>
    <t xml:space="preserve">Olmedo Jofre Ujukam Chiriap </t>
  </si>
  <si>
    <t>MDT-DRTSPL-2023-0111-E</t>
  </si>
  <si>
    <t>MDT-DRTSPL-2023-0132-O</t>
  </si>
  <si>
    <t xml:space="preserve">Deysi del Carmen Riofrio Gallardo </t>
  </si>
  <si>
    <t>almir1366@hotmail.com</t>
  </si>
  <si>
    <t>MDT-DRTSPL-2023-0112-E</t>
  </si>
  <si>
    <t>MDT-DRTSPL-2023-0136-O</t>
  </si>
  <si>
    <t>MDT-DRTSPL-2023-0113-E</t>
  </si>
  <si>
    <t>MDT-DRTSPL-2023-0137-O</t>
  </si>
  <si>
    <t xml:space="preserve">Diego Fabricio Tixi Torres </t>
  </si>
  <si>
    <t>MDT-DRTSPL-2023-0114-E</t>
  </si>
  <si>
    <t>MDT-DRTSPL-2023-0139-O</t>
  </si>
  <si>
    <t>MDT-DRTSPL-2023-0115-E</t>
  </si>
  <si>
    <t>MDT-DRTSPL-2023-0145-O</t>
  </si>
  <si>
    <t>MDT-DRTSPL-2023-0116-E</t>
  </si>
  <si>
    <t>MDT-DRTSPL-2023-0146-O</t>
  </si>
  <si>
    <t>MDT-DRTSPL-2023-0117-E</t>
  </si>
  <si>
    <t>MDT-DRTSPL-2023-0147-O</t>
  </si>
  <si>
    <t>MDT-DRTSPL-2023-0118-E</t>
  </si>
  <si>
    <t>MDT-DRTSPL-2023-0148-O</t>
  </si>
  <si>
    <t>MDT-DRTSPL-2023-0119-E</t>
  </si>
  <si>
    <t>MDT-DRTSPL-2023-0149-O</t>
  </si>
  <si>
    <t>MDT-DRTSPL-2023-0120-E</t>
  </si>
  <si>
    <t>MDT-DRTSPL-2023-0150-O</t>
  </si>
  <si>
    <t>MDT-DRTSPL-2023-0121-E</t>
  </si>
  <si>
    <t>MDT-DRTSPL-2023-0151-O</t>
  </si>
  <si>
    <t>MDT-DRTSPL-2023-0122-E</t>
  </si>
  <si>
    <t>MDT-DRTSPL-2023-0155-O</t>
  </si>
  <si>
    <t>MDT-DRTSPL-2023-0127-E</t>
  </si>
  <si>
    <t>MDT-DRTSPL-2023-0156-O</t>
  </si>
  <si>
    <t>MDT-DRTSPL-2023-0129-E</t>
  </si>
  <si>
    <t>MDT-DRTSPL-2023-0264-O</t>
  </si>
  <si>
    <t xml:space="preserve">Maria Dolores Nero Maza </t>
  </si>
  <si>
    <t>MDT-DRTSPL-2023-0133-E</t>
  </si>
  <si>
    <t>MDT-DRTSPL-2023-0157-O</t>
  </si>
  <si>
    <t>MDT-DRTSPL-2023-0134-E</t>
  </si>
  <si>
    <t>MDT-DRTSPL-2023-0158-O</t>
  </si>
  <si>
    <t>MDT-DRTSPL-2023-0136-E</t>
  </si>
  <si>
    <t>MDT-DRTSPL-2023-0159-O</t>
  </si>
  <si>
    <t>MDT-DRTSPL-2023-0137-E</t>
  </si>
  <si>
    <t>MDT-DRTSPL-2023-0237-O</t>
  </si>
  <si>
    <t>MDT-DRTSPL-2023-0139-E</t>
  </si>
  <si>
    <t>MDT-DRTSPL-2023-0160-O</t>
  </si>
  <si>
    <t>MDT-DRTSPL-2023-0140-E</t>
  </si>
  <si>
    <t>MDT-DRTSPL-2023-0161-O</t>
  </si>
  <si>
    <t>MDT-DRTSPL-2023-0141-E</t>
  </si>
  <si>
    <t>MDT-DRTSPL-2023-0162-O</t>
  </si>
  <si>
    <t>MDT-DRTSPL-2023-0143-E</t>
  </si>
  <si>
    <t>MDT-DRTSPL-2023-0167-O</t>
  </si>
  <si>
    <t xml:space="preserve">Franklin Gustavo Castillo Rojas </t>
  </si>
  <si>
    <t>castillofranklin566@gmail.com</t>
  </si>
  <si>
    <t>MDT-DRTSPL-2023-0144-E</t>
  </si>
  <si>
    <t>MDT-DRTSPL-2023-0168-O</t>
  </si>
  <si>
    <t>MDT-DRTSPL-2023-0145-E</t>
  </si>
  <si>
    <t>MDT-DRTSPL-2023-0169-O</t>
  </si>
  <si>
    <t>MDT-DRTSPL-2023-0146-E</t>
  </si>
  <si>
    <t>MDT-DRTSPL-2023-0170-O</t>
  </si>
  <si>
    <t>MDT-DRTSPL-2023-0152-E</t>
  </si>
  <si>
    <t>MDT-DRTSPL-2023-0176-O</t>
  </si>
  <si>
    <t xml:space="preserve">Faustino Remigio Valarezo Armijos </t>
  </si>
  <si>
    <t>lupeyra1503@hotmail.com</t>
  </si>
  <si>
    <t>MDT-DRTSPL-2023-0155-E</t>
  </si>
  <si>
    <t>MDT-DRTSPL-2023-0197-O</t>
  </si>
  <si>
    <t xml:space="preserve">Jhonatan Andres Valdivieso Narvaez </t>
  </si>
  <si>
    <t>jhonatanvaldivieso@gmail.com</t>
  </si>
  <si>
    <t>MDT-DRTSPL-2023-0157-E</t>
  </si>
  <si>
    <t>MDT-DRTSPL-2023-0367-O</t>
  </si>
  <si>
    <t xml:space="preserve">Carlos Emiliano Cabrera Cabrera </t>
  </si>
  <si>
    <t>ortirmalexa@gmail.com</t>
  </si>
  <si>
    <t>MDT-DRTSPL-2023-0174-E</t>
  </si>
  <si>
    <t>MDT-DRTSPL-2023-0216-O</t>
  </si>
  <si>
    <t xml:space="preserve">Lina Andrea Luzuriaga Maldonado </t>
  </si>
  <si>
    <t>arhidalgo18@gmail.com</t>
  </si>
  <si>
    <t>MDT-DRTSPL-2023-0176-E</t>
  </si>
  <si>
    <t>MDT-DRTSPL-2023-0222-O</t>
  </si>
  <si>
    <t>lauravalarezobravo@hotmail.com</t>
  </si>
  <si>
    <t>MDT-DRTSPL-2023-0177-E</t>
  </si>
  <si>
    <t>MDT-DRTSPL-2023-0239-O</t>
  </si>
  <si>
    <t xml:space="preserve">Leymer Alfonzo Salinas Ontaneda </t>
  </si>
  <si>
    <t>leymarsalinas92@gmail.com</t>
  </si>
  <si>
    <t>MDT-DRTSPL-2023-0178-E</t>
  </si>
  <si>
    <t>MDT-DRTSPL-2023-0243-O</t>
  </si>
  <si>
    <t xml:space="preserve">Blanca Georgina Mendoza Guzman </t>
  </si>
  <si>
    <t>1991oscargarrido@gmail.com</t>
  </si>
  <si>
    <t>MDT-DRTSPL-2023-0180-E</t>
  </si>
  <si>
    <t>MDT-DRTSPL-2023-0177-O</t>
  </si>
  <si>
    <t xml:space="preserve">Jackson Guido Rojas Jimenez </t>
  </si>
  <si>
    <t>eliceojaramillo@outlook.es</t>
  </si>
  <si>
    <t>MDT-DRTSPL-2023-0182-E</t>
  </si>
  <si>
    <t>MDT-DRTSPL-2023-0178-O</t>
  </si>
  <si>
    <t xml:space="preserve">Alex Ricardo Valarezo Veintimilla </t>
  </si>
  <si>
    <t>MDT-DRTSPL-2023-0183-E</t>
  </si>
  <si>
    <t>MDT-DRTSPL-2023-0166-O</t>
  </si>
  <si>
    <t xml:space="preserve">Carlos Humberto Ochoa Valdivieso </t>
  </si>
  <si>
    <t>MDT-DRTSPL-2023-0185-E</t>
  </si>
  <si>
    <t>MDT-DRTSPL-2023-0213-O</t>
  </si>
  <si>
    <t xml:space="preserve">Jose Danilo Gaona Cruz </t>
  </si>
  <si>
    <t>darwinlg@hotmail.es</t>
  </si>
  <si>
    <t>MDT-DRTSPL-2023-0188-E</t>
  </si>
  <si>
    <t>MDT-DRTSPL-2023-0215-O</t>
  </si>
  <si>
    <t xml:space="preserve">Flavio Geovanny Bravo Luzuriaga </t>
  </si>
  <si>
    <t>MDT-DRTSPL-2023-0189-E</t>
  </si>
  <si>
    <t>MDT-DRTSPL-2023-0238-O</t>
  </si>
  <si>
    <t xml:space="preserve">Diego Fernando Picoita Silva </t>
  </si>
  <si>
    <t>juanillasaau@gmail.com</t>
  </si>
  <si>
    <t>MDT-DRTSPL-2023-0194-E</t>
  </si>
  <si>
    <t>MDT-DRTSPL-2023-0244-O</t>
  </si>
  <si>
    <t xml:space="preserve">Nuvia Piedad Apolo Pinza </t>
  </si>
  <si>
    <t>MDT-DRTSPL-2023-0203-E</t>
  </si>
  <si>
    <t>MDT-DRTSPL-2023-0245-O</t>
  </si>
  <si>
    <t xml:space="preserve">Gabriela Stefania Segura Becerra </t>
  </si>
  <si>
    <t>ab.alexguerreroc@gmail.com</t>
  </si>
  <si>
    <t>MDT-DRTSPL-2023-0204-E</t>
  </si>
  <si>
    <t>MDT-DRTSPL-2023-0248-O</t>
  </si>
  <si>
    <t xml:space="preserve">Ariel Ziom Quirola Castillo </t>
  </si>
  <si>
    <t>amathziom@rocketmail.com</t>
  </si>
  <si>
    <t>MDT-DRTSPL-2023-0213-E</t>
  </si>
  <si>
    <t>MDT-DRTSPL-2023-0251-O</t>
  </si>
  <si>
    <t xml:space="preserve">Delia Leopoldina Torres Beltran </t>
  </si>
  <si>
    <t>edudavid8@gmail.com</t>
  </si>
  <si>
    <t>MDT-DRTSPL-2023-0214-E</t>
  </si>
  <si>
    <t>MDT-DRTSPL-2023-0252-O</t>
  </si>
  <si>
    <t>MDT-DRTSPL-2023-0215-E</t>
  </si>
  <si>
    <t>MDT-DRTSPL-2023-0253-O</t>
  </si>
  <si>
    <t>MDT-DRTSPL-2023-0216-E</t>
  </si>
  <si>
    <t>MDT-DRTSPL-2023-0263-O</t>
  </si>
  <si>
    <t xml:space="preserve">Cristobal Andres Monroy Rueda </t>
  </si>
  <si>
    <t>MDT-DRTSPL-2023-0217-E</t>
  </si>
  <si>
    <t>MDT-DRTSPL-2023-0254-O</t>
  </si>
  <si>
    <t>MDT-DRTSPL-2023-0219-E</t>
  </si>
  <si>
    <t>MDT-DRTSPL-2023-0315-O</t>
  </si>
  <si>
    <t xml:space="preserve">Jhon Alfredo ortega Abarca </t>
  </si>
  <si>
    <t>jhonortega@hotmail.com</t>
  </si>
  <si>
    <t>MDT-DRTSPL-2023-0221-E</t>
  </si>
  <si>
    <t>MDT-DRTSPL-2023-0261-O</t>
  </si>
  <si>
    <t xml:space="preserve">Alex Ricardo Valarezo Veintimilla
 </t>
  </si>
  <si>
    <t>MDT-DRTSPL-2023-0224-E</t>
  </si>
  <si>
    <t>MDT-DRTSPL-2023-0265-O</t>
  </si>
  <si>
    <t>salinaslex@hotmail.com</t>
  </si>
  <si>
    <t>MDT-DRTSPL-2023-0230-E</t>
  </si>
  <si>
    <t>MDT-DRTSPL-2023-0280-O</t>
  </si>
  <si>
    <t xml:space="preserve">Carlos Alberto Chalaco Morocho </t>
  </si>
  <si>
    <t>krlosch78@gmail.com</t>
  </si>
  <si>
    <t>MDT-DRTSPL-2023-0233-E</t>
  </si>
  <si>
    <t>MDT-DRTSPL-2023-0281-O</t>
  </si>
  <si>
    <t xml:space="preserve">Jenny Geovanna Sarango Guaman </t>
  </si>
  <si>
    <t>MDT-DRTSPL-2023-0238-E</t>
  </si>
  <si>
    <t>MDT-DRTSPL-2023-0284-O</t>
  </si>
  <si>
    <t xml:space="preserve">Naikat Fernando Najamtai Ikiam </t>
  </si>
  <si>
    <t>fnatjamtai@gmail.com</t>
  </si>
  <si>
    <t>MDT-DRTSPL-2023-0243-E</t>
  </si>
  <si>
    <t>MDT-DRTSPL-2023-0285-O</t>
  </si>
  <si>
    <t xml:space="preserve">Lydia Eleanor Dukes Rawlings </t>
  </si>
  <si>
    <t>thechc@outlook.com</t>
  </si>
  <si>
    <t>MDT-DRTSPL-2023-0245-E</t>
  </si>
  <si>
    <t>MDT-DRTSPL-2023-0286-O</t>
  </si>
  <si>
    <t xml:space="preserve">Oscar Daniel Jiménez </t>
  </si>
  <si>
    <t>dary2207@hotmail.com</t>
  </si>
  <si>
    <t>MDT-DRTSPL-2023-0246-E</t>
  </si>
  <si>
    <t>MDT-DRTSPL-2023-0287-O</t>
  </si>
  <si>
    <t>MDT-DRTSPL-2023-0247-E</t>
  </si>
  <si>
    <t>MDT-DRTSPL-2023-0288-O</t>
  </si>
  <si>
    <t>MDT-DRTSPL-2023-0248-E</t>
  </si>
  <si>
    <t>MDT-DRTSPL-2023-0316-O</t>
  </si>
  <si>
    <t>MDT-DRTSPL-2023-0251-E</t>
  </si>
  <si>
    <t>MDT-DRTSPL-2023-0527-O</t>
  </si>
  <si>
    <t xml:space="preserve">Luis Alfredo Tabara Gallo </t>
  </si>
  <si>
    <t>kdba000@hotmail.com</t>
  </si>
  <si>
    <t>MDT-DRTSPL-2023-0252-E</t>
  </si>
  <si>
    <t>MDT-DRTSPL-2023-0289-O</t>
  </si>
  <si>
    <t>MDT-DRTSPL-2023-0256-E</t>
  </si>
  <si>
    <t>MDT-DRTSPL-2023-0327-O</t>
  </si>
  <si>
    <t xml:space="preserve">Ramiro Medardo Loaiza Bravo </t>
  </si>
  <si>
    <t>cblcentral@loja.gob.ec</t>
  </si>
  <si>
    <t>MDT-DRTSPL-2023-0259-E</t>
  </si>
  <si>
    <t>MDT-DRTSPL-2023-0290-O</t>
  </si>
  <si>
    <t xml:space="preserve">José Rigoberto Luzuriaga Jimenéz </t>
  </si>
  <si>
    <t>rigoluzuriaga@hotmail.com</t>
  </si>
  <si>
    <t>MDT-DRTSPL-2023-0264-E</t>
  </si>
  <si>
    <t>MDT-DRTSPL-2023-0291-O</t>
  </si>
  <si>
    <t>MDT-DRTSPL-2023-0270-E</t>
  </si>
  <si>
    <t>MDT-DRTSPL-2023-0301-O</t>
  </si>
  <si>
    <t>lisandrachimboc@gmail.com</t>
  </si>
  <si>
    <t>MDT-DRTSPL-2023-0271-E</t>
  </si>
  <si>
    <t>MDT-DRTSPL-2023-0302-O</t>
  </si>
  <si>
    <t xml:space="preserve">Elvia Raquel Ruiz Bustan </t>
  </si>
  <si>
    <t>ruizelvia@hotmail.es</t>
  </si>
  <si>
    <t>MDT-DRTSPL-2023-0276-E</t>
  </si>
  <si>
    <t>MDT-DRTSPL-2023-0303-O</t>
  </si>
  <si>
    <t xml:space="preserve">Robert Israel Cuenca Bustamante </t>
  </si>
  <si>
    <t>roberthcuena1998@gmail.com</t>
  </si>
  <si>
    <t>MDT-DRTSPL-2023-0281-E</t>
  </si>
  <si>
    <t>MDT-DRTSPL-2023-0304-O</t>
  </si>
  <si>
    <t xml:space="preserve">Andres Ivan Correa Cardenas </t>
  </si>
  <si>
    <t>MDT-DRTSPL-2023-0282-E</t>
  </si>
  <si>
    <t>MDT-DRTSPL-2023-0262-O</t>
  </si>
  <si>
    <t xml:space="preserve">Rutd Bertalina Paucar Capa </t>
  </si>
  <si>
    <t>MDT-DRTSPL-2023-0283-E</t>
  </si>
  <si>
    <t>MDT-DRTSPL-2023-0307-O</t>
  </si>
  <si>
    <t xml:space="preserve">Maria Delia Lapo Solano </t>
  </si>
  <si>
    <t>delilapos@hotmail.com</t>
  </si>
  <si>
    <t>MDT-DRTSPL-2023-0284-E</t>
  </si>
  <si>
    <t>MDT-DRTSPL-2023-0318-O</t>
  </si>
  <si>
    <t xml:space="preserve">Luis Florentino Tene Aguinsaca </t>
  </si>
  <si>
    <t>luistene1947@gmail.com</t>
  </si>
  <si>
    <t>MDT-DRTSPL-2023-0285-E</t>
  </si>
  <si>
    <t>MDT-DRTSPL-2023-0308-O</t>
  </si>
  <si>
    <t xml:space="preserve">Fernando Xavier Fierro Jimenez </t>
  </si>
  <si>
    <t>MDT-DRTSPL-2023-0286-E</t>
  </si>
  <si>
    <t>MDT-DRTSPL-2023-0309-O</t>
  </si>
  <si>
    <t xml:space="preserve">Robert Reimar Huanca Davila </t>
  </si>
  <si>
    <t>MDT-DRTSPL-2023-0295-E</t>
  </si>
  <si>
    <t>MDT-DRTSPL-2023-0310-O</t>
  </si>
  <si>
    <t xml:space="preserve">Juan Antonio Tuza </t>
  </si>
  <si>
    <t>MDT-DRTSPL-2023-0296-E</t>
  </si>
  <si>
    <t>MDT-DRTSPL-2023-0369-O</t>
  </si>
  <si>
    <t>MDT-DRTSPL-2023-0305-E</t>
  </si>
  <si>
    <t>MDT-DRTSPL-2023-0311-O</t>
  </si>
  <si>
    <t>MDT-DRTSPL-2023-0306-E</t>
  </si>
  <si>
    <t>MDT-DRTSPL-2023-0312-O</t>
  </si>
  <si>
    <t xml:space="preserve">Luis Alfredo Orellana Duran </t>
  </si>
  <si>
    <t>karinamaribelorellana@gmail.com</t>
  </si>
  <si>
    <t>MDT-DRTSPL-2023-0307-E</t>
  </si>
  <si>
    <t>MDT-DRTSPL-2023-0317-O</t>
  </si>
  <si>
    <t>dr.titozhanay62@hotmail.com</t>
  </si>
  <si>
    <t>MDT-DRTSPL-2023-0310-E</t>
  </si>
  <si>
    <t>MDT-DRTSPL-2023-0467-O</t>
  </si>
  <si>
    <t xml:space="preserve">Irbis Robert Aviles Cerrufo </t>
  </si>
  <si>
    <t>irbisrobert@hotmail.com</t>
  </si>
  <si>
    <t>MDT-DRTSPL-2023-0311-E</t>
  </si>
  <si>
    <t>MDT-DRTSPL-2023-0470-O</t>
  </si>
  <si>
    <t xml:space="preserve">Karla de los Angeles Guerrero Erazo </t>
  </si>
  <si>
    <t>k-rlitaestrella@hotmail.com</t>
  </si>
  <si>
    <t>MDT-DRTSPL-2023-0314-E</t>
  </si>
  <si>
    <t>MDT-DRTSPL-2023-0321-O</t>
  </si>
  <si>
    <t>MDT-DRTSPL-2023-0316-E</t>
  </si>
  <si>
    <t>MDT-DRTSPL-2023-0323-O</t>
  </si>
  <si>
    <t xml:space="preserve">Lesly Katerhine Sinchire Arrobo </t>
  </si>
  <si>
    <t>katita2492@outlook.com</t>
  </si>
  <si>
    <t>MDT-DRTSPL-2023-0317-E</t>
  </si>
  <si>
    <t>MDT-DRTSPL-2023-0325-O</t>
  </si>
  <si>
    <t xml:space="preserve">Saira Alexandra Poma Vargas </t>
  </si>
  <si>
    <t>mf.sigchocueva@gmail.com</t>
  </si>
  <si>
    <t>MDT-DRTSPL-2023-0320-E</t>
  </si>
  <si>
    <t>MDT-DRTSPL-2023-0326-O</t>
  </si>
  <si>
    <t xml:space="preserve">Carlos Andres Baez Guaman </t>
  </si>
  <si>
    <t>carlitosmask_120@hotmail.com</t>
  </si>
  <si>
    <t>MDT-DRTSPL-2023-0321-E</t>
  </si>
  <si>
    <t>MDT-DRTSPL-2023-0330-O</t>
  </si>
  <si>
    <t xml:space="preserve">Anghelo Geovanny Sarango Chamba </t>
  </si>
  <si>
    <t>MDT-DRTSPL-2023-0323-E</t>
  </si>
  <si>
    <t>MDT-DRTSPL-2023-0331-O</t>
  </si>
  <si>
    <t xml:space="preserve">Edgar Cristóbal Flores Criollo </t>
  </si>
  <si>
    <t>bravosalinas14@gmail.com</t>
  </si>
  <si>
    <t>MDT-DRTSPL-2023-0324-E</t>
  </si>
  <si>
    <t>MDT-DRTSPL-2023-0339-O</t>
  </si>
  <si>
    <t>MDT-DRTSPL-2023-0325-E</t>
  </si>
  <si>
    <t>MDT-DRTSPL-2023-0340-O</t>
  </si>
  <si>
    <t>MDT-DRTSPL-2023-0326-E</t>
  </si>
  <si>
    <t>MDT-DRTSPL-2023-0341-O</t>
  </si>
  <si>
    <t>MDT-DRTSPL-2023-0327-E</t>
  </si>
  <si>
    <t>MDT-DRTSPL-2023-0342-O</t>
  </si>
  <si>
    <t>MDT-DRTSPL-2023-0330-E</t>
  </si>
  <si>
    <t>MDT-DRTSPL-2023-0343-O</t>
  </si>
  <si>
    <t xml:space="preserve">Veronica Johanna Loarte Michay </t>
  </si>
  <si>
    <t>johannaloarte@gmail.com</t>
  </si>
  <si>
    <t>MDT-DRTSPL-2023-0331-E</t>
  </si>
  <si>
    <t>MDT-DRTSPL-2023-0344-O</t>
  </si>
  <si>
    <t xml:space="preserve">Jorge Orlando Puchaicela Quizhpe </t>
  </si>
  <si>
    <t>jpuchaicelaq@hotmail.com</t>
  </si>
  <si>
    <t>MDT-DRTSPL-2023-0337-E</t>
  </si>
  <si>
    <t>Diego Alejandro Romero Guillén</t>
  </si>
  <si>
    <t>DIRECCIÓN DE RECURSOS Y SUMARIOS ADMINISTRATIVOS</t>
  </si>
  <si>
    <t xml:space="preserve">Manuel Ramiro Antuash Jimbicti </t>
  </si>
  <si>
    <t>MDT-DRTSPL-2023-0340-E</t>
  </si>
  <si>
    <t>MDT-DRTSPL-2023-0345-O</t>
  </si>
  <si>
    <t xml:space="preserve">Victoria Anabel Chalaco Coronel </t>
  </si>
  <si>
    <t>vickopv94a@gmail.com</t>
  </si>
  <si>
    <t>MDT-DRTSPL-2023-0346-E</t>
  </si>
  <si>
    <t>MDT-DRTSPL-2023-0346-O</t>
  </si>
  <si>
    <t>MDT-DRTSPL-2023-0349-E</t>
  </si>
  <si>
    <t>MDT-DRTSPL-2023-0347-O</t>
  </si>
  <si>
    <t xml:space="preserve">Byron Fabian Amay Mora </t>
  </si>
  <si>
    <t>byronamay@gmail.com</t>
  </si>
  <si>
    <t>MDT-DRTSPL-2023-0350-E</t>
  </si>
  <si>
    <t>MDT-DRTSPL-2023-0351-O</t>
  </si>
  <si>
    <t>MDT-DRTSPL-2023-0351-E</t>
  </si>
  <si>
    <t>MDT-DRTSPL-2023-0352-O</t>
  </si>
  <si>
    <t xml:space="preserve">Carmen Isabel Sinche Morocho </t>
  </si>
  <si>
    <t>chavelitabelisima@gmail.com</t>
  </si>
  <si>
    <t>MDT-DRTSPL-2023-0353-E</t>
  </si>
  <si>
    <t>MDT-DRTSPL-2023-0354-O</t>
  </si>
  <si>
    <t xml:space="preserve">Ivan Danilo Solano Jimenez </t>
  </si>
  <si>
    <t>ivandanilo85@gmail.com</t>
  </si>
  <si>
    <t>MDT-DRTSPL-2023-0354-E</t>
  </si>
  <si>
    <t>MDT-DRTSPL-2023-0355-O</t>
  </si>
  <si>
    <t>rosoto_82@hotmail.com</t>
  </si>
  <si>
    <t>MDT-DRTSPL-2023-0355-E</t>
  </si>
  <si>
    <t>MDT-DRTSPL-2023-0356-O</t>
  </si>
  <si>
    <t>MDT-DRTSPL-2023-0356-E</t>
  </si>
  <si>
    <t>MDT-DRTSPL-2023-0357-O</t>
  </si>
  <si>
    <t xml:space="preserve">Rodrigo Fernando :ayala Sanchez </t>
  </si>
  <si>
    <t>grupoempresarialayala@gmail.com</t>
  </si>
  <si>
    <t>MDT-DRTSPL-2023-0360-E</t>
  </si>
  <si>
    <t>MDT-DRTSPL-2023-0358-O</t>
  </si>
  <si>
    <t xml:space="preserve">Diego Xavier Rodriguez Peñarreta </t>
  </si>
  <si>
    <t>MDT-DRTSPL-2023-0369-E</t>
  </si>
  <si>
    <t>MDT-DRTSPL-2023-0338-O</t>
  </si>
  <si>
    <t xml:space="preserve">Veronica Yesenia Solano Pineda </t>
  </si>
  <si>
    <t>veroyess2011@hotmail.com</t>
  </si>
  <si>
    <t>MDT-DRTSPL-2023-0382-E</t>
  </si>
  <si>
    <t>MDT-DRTSPL-2023-0359-O</t>
  </si>
  <si>
    <t xml:space="preserve">Luis Patricio Jaramillo Reyes </t>
  </si>
  <si>
    <t>MDT-DRTSPL-2023-0390-E</t>
  </si>
  <si>
    <t>MDT-DRTSPL-2023-0365-O</t>
  </si>
  <si>
    <t xml:space="preserve">Jenny del Rosario Yunga Paccha </t>
  </si>
  <si>
    <t>MDT-DRTSPL-2023-0400-E</t>
  </si>
  <si>
    <t>MDT-DRTSPL-2023-0366-O</t>
  </si>
  <si>
    <t xml:space="preserve">Juan Pablo Villavicencio Torres </t>
  </si>
  <si>
    <t>jpablo_viltor@hotmail.com</t>
  </si>
  <si>
    <t>MDT-DRTSPL-2023-0402-E</t>
  </si>
  <si>
    <t>MDT-DRTSPL-2023-0377-O</t>
  </si>
  <si>
    <t>xichimavalarezo@live.com</t>
  </si>
  <si>
    <t>MDT-DRTSPL-2023-0403-E</t>
  </si>
  <si>
    <t>MDT-DRTSPL-2023-0378-O</t>
  </si>
  <si>
    <t>MDT-DRTSPL-2023-0404-E</t>
  </si>
  <si>
    <t>MDT-DRTSPL-2023-0379-O</t>
  </si>
  <si>
    <t>MDT-DRTSPL-2023-0405-E</t>
  </si>
  <si>
    <t>MDT-DRTSPL-2023-0381-O</t>
  </si>
  <si>
    <t>MDT-DRTSPL-2023-0406-E</t>
  </si>
  <si>
    <t>MDT-DRTSPL-2023-0353-O</t>
  </si>
  <si>
    <t xml:space="preserve">Angel Vicente Zambora Benavidez </t>
  </si>
  <si>
    <t>angelzamb-@hotmail.com</t>
  </si>
  <si>
    <t>MDT-DRTSPL-2023-0407-E</t>
  </si>
  <si>
    <t>MDT-DRTSPL-2023-0382-O</t>
  </si>
  <si>
    <t>MDT-DRTSPL-2023-0409-E</t>
  </si>
  <si>
    <t>MDT-DRTSPL-2023-0383-O</t>
  </si>
  <si>
    <t xml:space="preserve">Manuel Aurelio Ordóñez González. </t>
  </si>
  <si>
    <t>ordonezgm@fiscalia.gob.ec</t>
  </si>
  <si>
    <t>MDT-DRTSPL-2023-0411-E</t>
  </si>
  <si>
    <t>MDT-DRTSPL-2023-0386-O</t>
  </si>
  <si>
    <t>MDT-DRTSPL-2023-0412-E</t>
  </si>
  <si>
    <t>MDT-DRTSPL-2023-0388-O</t>
  </si>
  <si>
    <t>MDT-DRTSPL-2023-0413-E</t>
  </si>
  <si>
    <t>MDT-DRTSPL-2023-0403-O</t>
  </si>
  <si>
    <t xml:space="preserve">Gonzalo Iván Aguirre Valdivieso </t>
  </si>
  <si>
    <t>jgvicencio.a@gmail.com</t>
  </si>
  <si>
    <t>MDT-DRTSPL-2023-0414-E</t>
  </si>
  <si>
    <t>MDT-DRTSPL-2023-0404-O</t>
  </si>
  <si>
    <t>MDT-DRTSPL-2023-0415-E</t>
  </si>
  <si>
    <t>MDT-DRTSPL-2023-0405-O</t>
  </si>
  <si>
    <t>MDT-DRTSPL-2023-0416-E</t>
  </si>
  <si>
    <t>MDT-DRTSPL-2023-0407-O</t>
  </si>
  <si>
    <t>MDT-DRTSPL-2023-0417-E</t>
  </si>
  <si>
    <t>MDT-DRTSPL-2023-0409-O</t>
  </si>
  <si>
    <t xml:space="preserve">Paul Ricardo Coronel Torres </t>
  </si>
  <si>
    <t>MDT-DRTSPL-2023-0418-E</t>
  </si>
  <si>
    <t>MDT-DRTSPL-2023-0414-O</t>
  </si>
  <si>
    <t>MDT-DRTSPL-2023-0419-E</t>
  </si>
  <si>
    <t>MDT-DRTSPL-2023-0416-O</t>
  </si>
  <si>
    <t>MDT-DRTSPL-2023-0420-E</t>
  </si>
  <si>
    <t>MDT-DRTSPL-2023-0418-O</t>
  </si>
  <si>
    <t>MDT-DRTSPL-2023-0421-E</t>
  </si>
  <si>
    <t>MDT-DRTSPL-2023-0420-O</t>
  </si>
  <si>
    <t>MDT-DRTSPL-2023-0422-E</t>
  </si>
  <si>
    <t>MDT-DRTSPL-2023-0423-O</t>
  </si>
  <si>
    <t>MDT-DRTSPL-2023-0424-E</t>
  </si>
  <si>
    <t>MDT-DRTSPL-2023-0424-O</t>
  </si>
  <si>
    <t xml:space="preserve">Jose Andres Valarezo Aguilar </t>
  </si>
  <si>
    <t>javalarezo3@hotmail.com</t>
  </si>
  <si>
    <t>MDT-DRTSPL-2023-0427-E</t>
  </si>
  <si>
    <t>MDT-DRTSPL-2023-0425-O</t>
  </si>
  <si>
    <t xml:space="preserve">Diego Geovany Rivadeneira Ortega </t>
  </si>
  <si>
    <t>diegorivas1985@yahoo.es</t>
  </si>
  <si>
    <t>MDT-DRTSPL-2023-0428-E</t>
  </si>
  <si>
    <t>MDT-DRTSPL-2023-0428-O</t>
  </si>
  <si>
    <t>michaeltoscano69@gmail.com</t>
  </si>
  <si>
    <t>MDT-DRTSPL-2023-0433-E</t>
  </si>
  <si>
    <t>MDT-DRTSPL-2023-0430-O</t>
  </si>
  <si>
    <t>MDT-DRTSPL-2023-0434-E</t>
  </si>
  <si>
    <t>MDT-DRTSPL-2023-0433-O</t>
  </si>
  <si>
    <t>MDT-DRTSPL-2023-0435-E</t>
  </si>
  <si>
    <t>MDT-DRTSPL-2023-0434-O</t>
  </si>
  <si>
    <t>MDT-DRTSPL-2023-0437-E</t>
  </si>
  <si>
    <t>MDT-DRTSPL-2023-0435-O</t>
  </si>
  <si>
    <t xml:space="preserve">Segundo Manuel Murquincho Angamarca </t>
  </si>
  <si>
    <t>MDT-DRTSPL-2023-0439-E</t>
  </si>
  <si>
    <t>MDT-DRTSPL-2023-0429-O</t>
  </si>
  <si>
    <t xml:space="preserve">Pablo Rene Astudillo Maldonado </t>
  </si>
  <si>
    <t>MDT-DRTSPL-2023-0440-E</t>
  </si>
  <si>
    <t>MDT-DRTSPL-2023-0427-O</t>
  </si>
  <si>
    <t>MDT-DRTSPL-2023-0441-E</t>
  </si>
  <si>
    <t>MDT-DRTSPL-2023-0426-O</t>
  </si>
  <si>
    <t>MDT-DRTSPL-2023-0442-E</t>
  </si>
  <si>
    <t>MDT-DRTSPL-2023-0421-O</t>
  </si>
  <si>
    <t>MDT-DRTSPL-2023-0443-E</t>
  </si>
  <si>
    <t>MDT-DRTSPL-2023-0419-O</t>
  </si>
  <si>
    <t>MDT-DRTSPL-2023-0444-E</t>
  </si>
  <si>
    <t>MDT-DRTSPL-2023-0417-O</t>
  </si>
  <si>
    <t>MDT-DRTSPL-2023-0445-E</t>
  </si>
  <si>
    <t>MDT-DRTSPL-2023-0415-O</t>
  </si>
  <si>
    <t>MDT-DRTSPL-2023-0446-E</t>
  </si>
  <si>
    <t>MDT-DRTSPL-2023-0413-O</t>
  </si>
  <si>
    <t>MDT-DRTSPL-2023-0447-E</t>
  </si>
  <si>
    <t>MDT-DRTSPL-2023-0412-O</t>
  </si>
  <si>
    <t>MDT-DRTSPL-2023-0448-E</t>
  </si>
  <si>
    <t>MDT-DRTSPL-2023-0410-O</t>
  </si>
  <si>
    <t>MDT-DRTSPL-2023-0449-E</t>
  </si>
  <si>
    <t>MDT-DRTSPL-2023-0408-O</t>
  </si>
  <si>
    <t>MDT-DRTSPL-2023-0450-E</t>
  </si>
  <si>
    <t>MDT-DRTSPL-2023-0406-O</t>
  </si>
  <si>
    <t>MDT-DRTSPL-2023-0451-E</t>
  </si>
  <si>
    <t>MDT-DRTSPL-2023-0439-O</t>
  </si>
  <si>
    <t xml:space="preserve">Guido Daniel Rojas Ordoñez </t>
  </si>
  <si>
    <t>gdanielro1993@gmail.com</t>
  </si>
  <si>
    <t>MDT-DRTSPL-2023-0452-E</t>
  </si>
  <si>
    <t>MDT-DRTSPL-2023-0432-O</t>
  </si>
  <si>
    <t xml:space="preserve">Maria Antonieta Alvarado Maldonado </t>
  </si>
  <si>
    <t>rasoto_82@hotmail.com</t>
  </si>
  <si>
    <t>MDT-DRTSPL-2023-0453-E</t>
  </si>
  <si>
    <t>MDT-DRTSPL-2023-0441-O</t>
  </si>
  <si>
    <t xml:space="preserve">Juan Carlos Apolo </t>
  </si>
  <si>
    <t>MDT-DRTSPL-2023-0455-E</t>
  </si>
  <si>
    <t>MDT-DRTSPL-2023-0446-O</t>
  </si>
  <si>
    <t xml:space="preserve">Claudio Andres Yaguachi Collaguazo </t>
  </si>
  <si>
    <t>claudioyaguachi28@gmail.com</t>
  </si>
  <si>
    <t>MDT-DRTSPL-2023-0458-E</t>
  </si>
  <si>
    <t>MDT-DRTSPL-2023-0447-O</t>
  </si>
  <si>
    <t xml:space="preserve">Jorge Luis Labanda Guaicha </t>
  </si>
  <si>
    <t>MDT-DRTSPL-2023-0459-E</t>
  </si>
  <si>
    <t>MDT-DRTSPL-2023-0448-O</t>
  </si>
  <si>
    <t xml:space="preserve">Ketty Mireya Campoverde Campoverde </t>
  </si>
  <si>
    <t>cjuridicogratuito.unl@hotmail.com</t>
  </si>
  <si>
    <t>MDT-DRTSPL-2023-0460-E</t>
  </si>
  <si>
    <t>MDT-DRTSPL-2023-0454-O</t>
  </si>
  <si>
    <t xml:space="preserve">Marlon Alejandro Valecilla Sarango </t>
  </si>
  <si>
    <t>marlon_alejandrov21@hotmail.com</t>
  </si>
  <si>
    <t>MDT-DRTSPL-2023-0467-E</t>
  </si>
  <si>
    <t>MDT-DRTSPL-2023-0485-O</t>
  </si>
  <si>
    <t xml:space="preserve">Roguin Vinicio Tapia Muñoz </t>
  </si>
  <si>
    <t>viniciotapiabogado@hotmail.com</t>
  </si>
  <si>
    <t>MDT-DRTSPL-2023-0469-E</t>
  </si>
  <si>
    <t>MDT-DRTSPL-2023-0533-O</t>
  </si>
  <si>
    <t xml:space="preserve">Rosario Elizabeth Toledo
 </t>
  </si>
  <si>
    <t>federacionloja@yahoo.es</t>
  </si>
  <si>
    <t>MDT-DRTSPL-2023-0470-E</t>
  </si>
  <si>
    <t>MDT-DRTSPL-2023-0534-O</t>
  </si>
  <si>
    <t>MDT-DRTSPL-2023-0474-E</t>
  </si>
  <si>
    <t>MDT-DRTSPL-2023-0455-O</t>
  </si>
  <si>
    <t xml:space="preserve">Liliana Esther Jaramillo Delgado </t>
  </si>
  <si>
    <t>MDT-DRTSPL-2023-0476-E</t>
  </si>
  <si>
    <t>MDT-DRTSPL-2023-0460-O</t>
  </si>
  <si>
    <t>sucaespinosavalarezo@hotmail.com</t>
  </si>
  <si>
    <t>MDT-DRTSPL-2023-0480-E</t>
  </si>
  <si>
    <t>MDT-DRTSPL-2023-0461-O</t>
  </si>
  <si>
    <t>MDT-DRTSPL-2023-0481-E</t>
  </si>
  <si>
    <t>MDT-DRTSPL-2023-0462-O</t>
  </si>
  <si>
    <t>MDT-DRTSPL-2023-0482-E</t>
  </si>
  <si>
    <t>MDT-DRTSPL-2023-0463-O</t>
  </si>
  <si>
    <t xml:space="preserve">Angel Lenin Perez Calva </t>
  </si>
  <si>
    <t>jhjaangel@gmail.com</t>
  </si>
  <si>
    <t>MDT-DRTSPL-2023-0483-E</t>
  </si>
  <si>
    <t>MDT-DRTSPL-2023-0464-O</t>
  </si>
  <si>
    <t>MDT-DRTSPL-2023-0484-E</t>
  </si>
  <si>
    <t>MDT-DRTSPL-2023-0466-O</t>
  </si>
  <si>
    <t xml:space="preserve">Luis Enrique Nivelo Muñoz </t>
  </si>
  <si>
    <t>MDT-DRTSPL-2023-0487-E</t>
  </si>
  <si>
    <t>MDT-DRTSPL-2023-0468-O</t>
  </si>
  <si>
    <t xml:space="preserve">Norma Maricela Ramon Romero </t>
  </si>
  <si>
    <t>MDT-DRTSPL-2023-0488-E</t>
  </si>
  <si>
    <t>MDT-DRTSPL-2023-0469-O</t>
  </si>
  <si>
    <t xml:space="preserve">Galo Ivan Cueva Tinoco </t>
  </si>
  <si>
    <t>MDT-DRTSPL-2023-0489-E</t>
  </si>
  <si>
    <t>MDT-DRTSPL-2023-0473-O</t>
  </si>
  <si>
    <t xml:space="preserve">Santiago Alexander Sanchez Poma </t>
  </si>
  <si>
    <t>MDT-DRTSPL-2023-0490-E</t>
  </si>
  <si>
    <t>MDT-DRTSPL-2023-0474-O</t>
  </si>
  <si>
    <t xml:space="preserve">Maria Luzmila Macas Tene </t>
  </si>
  <si>
    <t>elizabethguaman@hotmail.es</t>
  </si>
  <si>
    <t>MDT-DRTSPL-2023-0493-E</t>
  </si>
  <si>
    <t>MDT-DRTSPL-2023-0496-O</t>
  </si>
  <si>
    <t>MDT-DRTSPL-2023-0494-E</t>
  </si>
  <si>
    <t>MDT-DRTSPL-2023-0581-O</t>
  </si>
  <si>
    <t>MDT-DRTSPL-2023-0495-E</t>
  </si>
  <si>
    <t>MDT-DRTSPL-2023-0486-O</t>
  </si>
  <si>
    <t xml:space="preserve">Jose Luis Hidalgo Armijos </t>
  </si>
  <si>
    <t>kleviocalvas@hotmail.com</t>
  </si>
  <si>
    <t>MDT-DRTSPL-2023-0502-E</t>
  </si>
  <si>
    <t>MDT-DRTSPL-2023-0488-O</t>
  </si>
  <si>
    <t xml:space="preserve">Jhuliana Paola Lopez Minga </t>
  </si>
  <si>
    <t>MDT-DRTSPL-2023-0503-E</t>
  </si>
  <si>
    <t xml:space="preserve">Carlos Giovanny Escudero Heredia </t>
  </si>
  <si>
    <t>MDT-DRTSPL-2023-0507-E</t>
  </si>
  <si>
    <t>MDT-DRTSPL-2023-0490-O</t>
  </si>
  <si>
    <t>MDT-DRTSPL-2023-0510-E</t>
  </si>
  <si>
    <t>MDT-DRTSPL-2023-0487-O</t>
  </si>
  <si>
    <t xml:space="preserve">Diana Dolores Gómez Samaniego </t>
  </si>
  <si>
    <t>dianagomez@hotmail.es</t>
  </si>
  <si>
    <t>MDT-DRTSPL-2023-0511-E</t>
  </si>
  <si>
    <t>MDT-DRTSPL-2023-0491-O</t>
  </si>
  <si>
    <t>irenemaritza45@gmail.com</t>
  </si>
  <si>
    <t>MDT-DRTSPL-2023-0515-E</t>
  </si>
  <si>
    <t>MDT-DRTSPL-2023-0495-O</t>
  </si>
  <si>
    <t xml:space="preserve">Wilmer Alex Ontaneda Guevara </t>
  </si>
  <si>
    <t>chrisfer261@hotmail.com</t>
  </si>
  <si>
    <t>MDT-DRTSPL-2023-0517-E</t>
  </si>
  <si>
    <t>MDT-DRTSPL-2023-0442-O</t>
  </si>
  <si>
    <t xml:space="preserve">Alexander Fernando Arellano Vivanco </t>
  </si>
  <si>
    <t>arelvi.007@gmail.com</t>
  </si>
  <si>
    <t>MDT-DRTSPL-2023-0518-E</t>
  </si>
  <si>
    <t>MDT-DRTSPL-2023-0497-O</t>
  </si>
  <si>
    <t xml:space="preserve">Franco Rómulo Carrión Paz </t>
  </si>
  <si>
    <t>MDT-DRTSPL-2023-0519-E</t>
  </si>
  <si>
    <t>MDT-DRTSPL-2023-0504-O</t>
  </si>
  <si>
    <t xml:space="preserve">Norma Beatriz Medina Namicela </t>
  </si>
  <si>
    <t>MDT-DRTSPL-2023-0528-E</t>
  </si>
  <si>
    <t>MDT-DRTSPL-2023-0507-O</t>
  </si>
  <si>
    <t xml:space="preserve">Jonathan Franklin Bejarano Vallejo </t>
  </si>
  <si>
    <t>bejaranovallejof@gmail.com</t>
  </si>
  <si>
    <t>MDT-DRTSPL-2023-0530-E</t>
  </si>
  <si>
    <t>MDT-DRTSPL-2023-0511-O</t>
  </si>
  <si>
    <t xml:space="preserve">Jackson Patricio Rodas Melgar </t>
  </si>
  <si>
    <t>jackson.88@hotmail.es</t>
  </si>
  <si>
    <t>MDT-DRTSPL-2023-0532-E</t>
  </si>
  <si>
    <t>MDT-DRTSPL-2023-0516-O</t>
  </si>
  <si>
    <t xml:space="preserve">Edwin Patricio Quinde España </t>
  </si>
  <si>
    <t>edwinquinde@gmail.com</t>
  </si>
  <si>
    <t>MDT-DRTSPL-2023-0536-E</t>
  </si>
  <si>
    <t>MDT-DRTSPL-2023-0519-O</t>
  </si>
  <si>
    <t>MDT-DRTSPL-2023-0538-E</t>
  </si>
  <si>
    <t>MDT-DRTSPL-2023-0520-O</t>
  </si>
  <si>
    <t xml:space="preserve">Victor Angel Medina Guaillas </t>
  </si>
  <si>
    <t>alcivaramirez-1987@hotmail.com</t>
  </si>
  <si>
    <t>MDT-DRTSPL-2023-0539-E</t>
  </si>
  <si>
    <t>MDT-DRTSPL-2023-0479-O</t>
  </si>
  <si>
    <t>MDT-DRTSPL-2023-0543-E</t>
  </si>
  <si>
    <t>MDT-DRTSPL-2023-0524-O</t>
  </si>
  <si>
    <t>MDT-DRTSPL-2023-0546-E</t>
  </si>
  <si>
    <t>MDT-DRTSPL-2023-0526-O</t>
  </si>
  <si>
    <t xml:space="preserve">Norman Gonzalo Castillo Castillo </t>
  </si>
  <si>
    <t>castillonorman106@gmail.com</t>
  </si>
  <si>
    <t>MDT-DRTSPL-2023-0548-E</t>
  </si>
  <si>
    <t>MDT-DRTSPL-2023-0471-O</t>
  </si>
  <si>
    <t xml:space="preserve">Jhon Paul Sarmiento Espinoza </t>
  </si>
  <si>
    <t>jhonpaul1987ya@hotmail.com</t>
  </si>
  <si>
    <t>MDT-DRTSPL-2023-0550-E</t>
  </si>
  <si>
    <t>MDT-DRTSPL-2023-0489-O</t>
  </si>
  <si>
    <t xml:space="preserve">Maria Soledad Veintimilla Altamirano </t>
  </si>
  <si>
    <t>sole39@outlook.com</t>
  </si>
  <si>
    <t>MDT-DRTSPL-2023-0551-E</t>
  </si>
  <si>
    <t>MDT-DRTSPL-2023-0472-O</t>
  </si>
  <si>
    <t xml:space="preserve">Edison Paul Santin Guerrero </t>
  </si>
  <si>
    <t>edisonsantin@hotmail.com</t>
  </si>
  <si>
    <t>MDT-DRTSPL-2023-0552-E</t>
  </si>
  <si>
    <t>MDT-DRTSPL-2023-0528-O</t>
  </si>
  <si>
    <t xml:space="preserve">Alexandro Paul Cevallos Tene </t>
  </si>
  <si>
    <t>MDT-DRTSPL-2023-0556-E</t>
  </si>
  <si>
    <t>MDT-DRTSPL-2023-0529-O</t>
  </si>
  <si>
    <t>edujfs@hotmail.com</t>
  </si>
  <si>
    <t>MDT-DRTSPL-2023-0560-E</t>
  </si>
  <si>
    <t>MDT-DRTSPL-2023-0602-O</t>
  </si>
  <si>
    <t xml:space="preserve">Loide Amparito Gualan </t>
  </si>
  <si>
    <t>amparito74gualan@gmail.com</t>
  </si>
  <si>
    <t>MDT-DRTSPL-2023-0561-E</t>
  </si>
  <si>
    <t>MDT-DRTSPL-2023-0553-O</t>
  </si>
  <si>
    <t xml:space="preserve">María Cecilia Vivanco Araujo </t>
  </si>
  <si>
    <t>jos_gre1970@hotmail.es</t>
  </si>
  <si>
    <t>MDT-DRTSPL-2023-0570-E</t>
  </si>
  <si>
    <t>MDT-DRTSPL-2023-0555-O</t>
  </si>
  <si>
    <t>MDT-DRTSPL-2023-0574-E</t>
  </si>
  <si>
    <t>MDT-DRTSPL-2023-0556-O</t>
  </si>
  <si>
    <t>hugo_ram30@hotmail.com</t>
  </si>
  <si>
    <t>MDT-DRTSPL-2023-0577-E</t>
  </si>
  <si>
    <t>MDT-DRTSPL-2023-0557-O</t>
  </si>
  <si>
    <t>MDT-DRTSPL-2023-0579-E</t>
  </si>
  <si>
    <t>MDT-DRTSPL-2023-0558-O</t>
  </si>
  <si>
    <t xml:space="preserve">Marco Vinicio Curimilma Campos </t>
  </si>
  <si>
    <t>marcoviniciocurimilma45@gmail.com</t>
  </si>
  <si>
    <t>MDT-DRTSPL-2023-0580-E</t>
  </si>
  <si>
    <t>MDT-DRTSPL-2023-0562-O</t>
  </si>
  <si>
    <t>MDT-DRTSPL-2023-0582-E</t>
  </si>
  <si>
    <t>MDT-DRTSPL-2023-0563-O</t>
  </si>
  <si>
    <t>vinizziojj@hotmail.com</t>
  </si>
  <si>
    <t>MDT-DRTSPL-2023-0583-E</t>
  </si>
  <si>
    <t>MDT-DRTSPL-2023-0564-O</t>
  </si>
  <si>
    <t>MDT-DRTSPL-2023-0584-E</t>
  </si>
  <si>
    <t>MDT-DRTSPL-2023-0566-O</t>
  </si>
  <si>
    <t>MDT-DRTSPL-2023-0585-E</t>
  </si>
  <si>
    <t>MDT-DRTSPL-2023-0567-O</t>
  </si>
  <si>
    <t>MDT-DRTSPL-2023-0586-E</t>
  </si>
  <si>
    <t>MDT-DRTSPL-2023-0568-O</t>
  </si>
  <si>
    <t>MDT-DRTSPL-2023-0588-E</t>
  </si>
  <si>
    <t>MDT-DRTSPL-2023-0525-O</t>
  </si>
  <si>
    <t xml:space="preserve">Rene Gustavo Silva Veintimilla </t>
  </si>
  <si>
    <t>renesilvav1959@gmail.com</t>
  </si>
  <si>
    <t>MDT-DRTSPL-2023-0592-E</t>
  </si>
  <si>
    <t>MDT-DRTSPL-2023-0569-O</t>
  </si>
  <si>
    <t xml:space="preserve">Ireno Floresmilo Becerra Calle </t>
  </si>
  <si>
    <t>florobecerraaj@hotmail.com</t>
  </si>
  <si>
    <t>MDT-DRTSPL-2023-0593-E</t>
  </si>
  <si>
    <t>MDT-DRTSPL-2023-0574-O</t>
  </si>
  <si>
    <t>MDT-DRTSPL-2023-0594-E</t>
  </si>
  <si>
    <t>MDT-DRTSPL-2023-0575-O</t>
  </si>
  <si>
    <t>MDT-DRTSPL-2023-0595-E</t>
  </si>
  <si>
    <t>MDT-DRTSPL-2023-0586-O</t>
  </si>
  <si>
    <t>MDT-DRTSPL-2023-0596-E</t>
  </si>
  <si>
    <t>MDT-DSG-2023-0409-M / MDT-DRTSPL-2023-0711-O</t>
  </si>
  <si>
    <t xml:space="preserve">Blanca Alexandra Juncal Quito </t>
  </si>
  <si>
    <t>quitoalexandra10@gmail.com</t>
  </si>
  <si>
    <t>MDT-DRTSPL-2023-0599-E</t>
  </si>
  <si>
    <t>MDT-DRTSPL-2023-0570-O</t>
  </si>
  <si>
    <t>MDT-DRTSPL-2023-0600-E</t>
  </si>
  <si>
    <t>MDT-DRTSPL-2023-0579-O</t>
  </si>
  <si>
    <t>MDT-DRTSPL-2023-0603-E</t>
  </si>
  <si>
    <t>MDT-DRTSPL-2023-0589-O</t>
  </si>
  <si>
    <t xml:space="preserve">Osman Aurelio Elizalde Guerrero </t>
  </si>
  <si>
    <t>susi79guerrero@gmail.com</t>
  </si>
  <si>
    <t>MDT-DRTSPL-2023-0616-E</t>
  </si>
  <si>
    <t>MDT-DRTSPL-2023-0583-O</t>
  </si>
  <si>
    <t xml:space="preserve">Jackeline Marisol Angamarca Sizalima </t>
  </si>
  <si>
    <t>MDT-DRTSPL-2023-0617-E</t>
  </si>
  <si>
    <t>MDT-DRTSPL-2023-0580-O</t>
  </si>
  <si>
    <t xml:space="preserve">José Roberto Cedeño Vargas </t>
  </si>
  <si>
    <t>mauroblesgalan@gmail.com</t>
  </si>
  <si>
    <t>MDT-DRTSPL-2023-0620-E</t>
  </si>
  <si>
    <t>MDT-DRTSPL-2023-0587-O</t>
  </si>
  <si>
    <t xml:space="preserve">Danilo Alejandro Avendaño Delgado </t>
  </si>
  <si>
    <t>MDT-DRTSPL-2023-0621-E</t>
  </si>
  <si>
    <t>MDT-DRTSPL-2023-0588-O</t>
  </si>
  <si>
    <t>MDT-DRTSPL-2023-0622-E</t>
  </si>
  <si>
    <t>joshealejo@yahoo.es</t>
  </si>
  <si>
    <t>MDT-DRTSPL-2023-0624-E</t>
  </si>
  <si>
    <t>MDT-DRTSPL-2023-0593-O</t>
  </si>
  <si>
    <t xml:space="preserve">Galo Arturo Jaramillo Gonzalez </t>
  </si>
  <si>
    <t>carlos_merino20@hotmail.com</t>
  </si>
  <si>
    <t>MDT-DRTSPL-2023-0625-E</t>
  </si>
  <si>
    <t>MDT-DRTSPL-2023-0594-O</t>
  </si>
  <si>
    <t xml:space="preserve">Enrique Floresmilo Alvarado López </t>
  </si>
  <si>
    <t>freddylavanda1982@hotmail.com</t>
  </si>
  <si>
    <t>MDT-DRTSPL-2023-0628-E</t>
  </si>
  <si>
    <t>MDT-DRTSPL-2023-0595-O</t>
  </si>
  <si>
    <t>ab.galolopez91@hotmail.com</t>
  </si>
  <si>
    <t>MDT-DRTSPL-2023-0629-E</t>
  </si>
  <si>
    <t>MDT-DRTSPL-2023-0596-O</t>
  </si>
  <si>
    <t xml:space="preserve">Rosalia Micaela Vasquez Ordoñez </t>
  </si>
  <si>
    <t>micaelavasquez6@hotmail.com</t>
  </si>
  <si>
    <t>MDT-DRTSPL-2023-0644-E</t>
  </si>
  <si>
    <t>MDT-DRTSPL-2023-0599-O</t>
  </si>
  <si>
    <t xml:space="preserve">Hugo Patricio Contento Sarango </t>
  </si>
  <si>
    <t>MDT-DRTSPL-2023-0658-E</t>
  </si>
  <si>
    <t>MDT-DRTSPL-2023-0604-O</t>
  </si>
  <si>
    <t xml:space="preserve">Eulogia Carmita Becerra Patiño </t>
  </si>
  <si>
    <t>carmitabecerra1969@gmail.com</t>
  </si>
  <si>
    <t>MDT-DRTSPL-2023-0660-E</t>
  </si>
  <si>
    <t>MDT-DRTSPL-2023-0600-O</t>
  </si>
  <si>
    <t>MDT-DRTSPL-2023-0661-E</t>
  </si>
  <si>
    <t>MDT-DRTSPL-2023-0601-O</t>
  </si>
  <si>
    <t>MDT-DRTSPL-2023-0662-E</t>
  </si>
  <si>
    <t>MDT-DRTSPL-2023-0603-O</t>
  </si>
  <si>
    <t xml:space="preserve">Moises Sebastian Quizhpe Quezada </t>
  </si>
  <si>
    <t>ab.julioquezada@outlook.com</t>
  </si>
  <si>
    <t>MDT-DRTSPL-2023-0664-E</t>
  </si>
  <si>
    <t>MDT-DRTSPL-2023-0605-O</t>
  </si>
  <si>
    <t xml:space="preserve">Sixto Vidal Toledo Mendoza </t>
  </si>
  <si>
    <t>sixtotoledo2007@gmail.com</t>
  </si>
  <si>
    <t>MDT-DRTSPL-2023-0666-E</t>
  </si>
  <si>
    <t>MDT-DRTSPL-2023-0606-O</t>
  </si>
  <si>
    <t>MDT-DRTSPL-2023-0667-E</t>
  </si>
  <si>
    <t>MDT-DRTSPL-2023-0607-O</t>
  </si>
  <si>
    <t>MDT-DRTSPL-2023-0669-E</t>
  </si>
  <si>
    <t>MDT-DRTSPL-2023-0608-O</t>
  </si>
  <si>
    <t>MDT-DRTSPL-2023-0670-E</t>
  </si>
  <si>
    <t>MDT-DRTSPL-2023-0609-O</t>
  </si>
  <si>
    <t>MDT-DRTSPL-2023-0671-E</t>
  </si>
  <si>
    <t>MDT-DRTSPL-2023-0645-O</t>
  </si>
  <si>
    <t>MDT-DRTSPL-2023-0672-E</t>
  </si>
  <si>
    <t>MDT-DRTSPL-2023-0648-O</t>
  </si>
  <si>
    <t>MDT-DRTSPL-2023-0673-E</t>
  </si>
  <si>
    <t>MDT-DRTSPL-2023-0649-O</t>
  </si>
  <si>
    <t>MDT-DRTSPL-2023-0674-E</t>
  </si>
  <si>
    <t>MDT-DRTSPL-2023-0656-O</t>
  </si>
  <si>
    <t>MDT-DRTSPL-2023-0675-E</t>
  </si>
  <si>
    <t>MDT-DRTSPL-2023-0660-O</t>
  </si>
  <si>
    <t>MDT-DRTSPL-2023-0676-E</t>
  </si>
  <si>
    <t>MDT-DRTSPL-2023-0662-O</t>
  </si>
  <si>
    <t xml:space="preserve">Robinson Alexander Tituana Ordoñez </t>
  </si>
  <si>
    <t>robinalexander1992@gmail.com</t>
  </si>
  <si>
    <t>MDT-DRTSPL-2023-0679-E</t>
  </si>
  <si>
    <t>MDT-DRTSPL-2023-0664-O</t>
  </si>
  <si>
    <t xml:space="preserve">Fausto Patricio Masache Romero </t>
  </si>
  <si>
    <t>MDT-DRTSPL-2023-0681-E</t>
  </si>
  <si>
    <t>MDT-DRTSPL-2023-0598-O</t>
  </si>
  <si>
    <t xml:space="preserve">Luis Felipe Villavicencio Paladines </t>
  </si>
  <si>
    <t>abg.mgualan@gmail.com</t>
  </si>
  <si>
    <t>MDT-DRTSPL-2023-0683-E</t>
  </si>
  <si>
    <t>MDT-DRTSPL-2023-0667-O</t>
  </si>
  <si>
    <t xml:space="preserve">Carlos Antonio Delgado Montoya </t>
  </si>
  <si>
    <t>MDT-DRTSPL-2023-0686-E</t>
  </si>
  <si>
    <t>MDT-DRTSPL-2023-0668-O</t>
  </si>
  <si>
    <t xml:space="preserve">Genesis Pamela Piedra Guerrero </t>
  </si>
  <si>
    <t>piedrapamela488@gmail.com</t>
  </si>
  <si>
    <t>MDT-DRTSPL-2023-0691-E</t>
  </si>
  <si>
    <t>MDT-DRTSPL-2023-0669-O</t>
  </si>
  <si>
    <t xml:space="preserve">César Patricio Chalán Medina </t>
  </si>
  <si>
    <t>cesarchalan3@gmail.com</t>
  </si>
  <si>
    <t>MDT-DRTSPL-2023-0692-E</t>
  </si>
  <si>
    <t>MDT-DRTSPL-2023-0673-O</t>
  </si>
  <si>
    <t xml:space="preserve">Ronny Alberto Poma Zuñiga </t>
  </si>
  <si>
    <t>beelzusa@gmail.com</t>
  </si>
  <si>
    <t>MDT-DRTSPL-2023-0696-E</t>
  </si>
  <si>
    <t>MDT-DRTSPL-2023-0674-O</t>
  </si>
  <si>
    <t xml:space="preserve">Jhonn Paul Minga Quezada </t>
  </si>
  <si>
    <t>jhonminga@gmail.com</t>
  </si>
  <si>
    <t>MDT-DRTSPL-2023-0697-E</t>
  </si>
  <si>
    <t>María Nely Terán Villarreal</t>
  </si>
  <si>
    <t>DIRECCIÓN DE ANÁLISIS SALARIAL</t>
  </si>
  <si>
    <t>MDT-DAS-2023-0093-M / MDT-DSG-2023-0470-O</t>
  </si>
  <si>
    <t>MDT-DRTSPL-2023-0698-E</t>
  </si>
  <si>
    <t>MDT-DRTSPL-2023-0679-O</t>
  </si>
  <si>
    <t>MDT-DRTSPL-2023-0699-E</t>
  </si>
  <si>
    <t>MDT-DRTSPL-2023-0681-O</t>
  </si>
  <si>
    <t>MDT-DRTSPL-2023-0700-E</t>
  </si>
  <si>
    <t>MDT-DRTSPL-2023-0682-O</t>
  </si>
  <si>
    <t>MDT-DRTSPL-2023-0701-E</t>
  </si>
  <si>
    <t>MDT-DRTSPL-2023-0683-O</t>
  </si>
  <si>
    <t>MDT-DRTSPL-2023-0703-E</t>
  </si>
  <si>
    <t>MDT-DRTSPL-2023-0691-O</t>
  </si>
  <si>
    <t>MDT-DRTSPL-2023-0704-E</t>
  </si>
  <si>
    <t>MDT-DRTSPL-2023-0692-O</t>
  </si>
  <si>
    <t>MDT-DRTSPL-2023-0705-E</t>
  </si>
  <si>
    <t>MDT-DRTSPL-2023-0693-O</t>
  </si>
  <si>
    <t>MDT-DRTSPL-2023-0706-E</t>
  </si>
  <si>
    <t>MDT-DRTSPL-2023-0696-O</t>
  </si>
  <si>
    <t>MDT-DRTSPL-2023-0707-E</t>
  </si>
  <si>
    <t>MDT-DRTSPL-2023-0697-O</t>
  </si>
  <si>
    <t>MDT-DRTSPL-2023-0708-E</t>
  </si>
  <si>
    <t>MDT-DRTSPL-2023-0698-O</t>
  </si>
  <si>
    <t>MDT-DRTSPL-2023-0715-E</t>
  </si>
  <si>
    <t>MDT-DRTSPL-2023-0680-O</t>
  </si>
  <si>
    <t xml:space="preserve">Braulio David Benitez Velez </t>
  </si>
  <si>
    <t>MDT-DRTSPL-2023-0716-E</t>
  </si>
  <si>
    <t>MDT-DRTSPL-2023-0701-O</t>
  </si>
  <si>
    <t>MDT-DRTSPL-2023-0717-E</t>
  </si>
  <si>
    <t>MDT-DRTSPL-2023-0702-O</t>
  </si>
  <si>
    <t>MDT-DRTSPL-2023-0718-E</t>
  </si>
  <si>
    <t>MDT-DRTSPL-2023-0704-O</t>
  </si>
  <si>
    <t>MDT-DRTSPL-2023-0724-E</t>
  </si>
  <si>
    <t>MDT-DRTSPL-2023-0705-O</t>
  </si>
  <si>
    <t>bejaranoortegamariaantonia@gmail.com</t>
  </si>
  <si>
    <t>MDT-DRTSPL-2023-0725-E</t>
  </si>
  <si>
    <t>MDT-DRTSPL-2023-0706-O</t>
  </si>
  <si>
    <t>MDT-DRTSPL-2023-0728-E</t>
  </si>
  <si>
    <t>MDT-DRTSPL-2023-0707-O</t>
  </si>
  <si>
    <t>mel_0796@hotmail.com</t>
  </si>
  <si>
    <t>MDT-DRTSPL-2023-0731-E</t>
  </si>
  <si>
    <t>MDT-DRTSPL-2023-0708-O</t>
  </si>
  <si>
    <t>MDT-DPTSPOM-2023-0023-M</t>
  </si>
  <si>
    <t>DELEGACIÓN PROVINCIAL DEL TRABAJO Y SERVICIO PÚBLICO DE EL ORO - MACHALA</t>
  </si>
  <si>
    <t>MDT-DRTSPL-2023-0058-M</t>
  </si>
  <si>
    <t>Walter Manuel Paredes Ochoa</t>
  </si>
  <si>
    <t>walter_paredes@trabajo.gob.ec</t>
  </si>
  <si>
    <t>MDT-DPTSPOM-2023-0191-E</t>
  </si>
  <si>
    <t>MDT-DRTSPL-2023-0282-O</t>
  </si>
  <si>
    <t>Ángela Rafaela Cajamarca Becerra</t>
  </si>
  <si>
    <t>nixonvanegas84@hotmail.com</t>
  </si>
  <si>
    <t>MDT-DRTSPQ-2023-1247-E</t>
  </si>
  <si>
    <t>MDT-DRTSPL-2023-0523-O</t>
  </si>
  <si>
    <t xml:space="preserve">Edison Javier Rivadeneira Robalino
 </t>
  </si>
  <si>
    <t>edison.rivadeneira.ing@hotmail.com</t>
  </si>
  <si>
    <t>MDT-DSG-2022-17834-E</t>
  </si>
  <si>
    <t>MDT-DRTSPL-2023-0597-O</t>
  </si>
  <si>
    <t xml:space="preserve">Henry Xavier Mosquera Gallardo
 </t>
  </si>
  <si>
    <t>henryxgh@hotmail.com</t>
  </si>
  <si>
    <t>MDT-DPTSPOM-2023-0446-E</t>
  </si>
  <si>
    <t>MDT-DRTSPL-2023-0650-O</t>
  </si>
  <si>
    <t>Jordan Fabian González Marquez</t>
  </si>
  <si>
    <t>asesores.integrales.ar.2022@gmail.com</t>
  </si>
  <si>
    <t>MDT-DPTSPOM-2023-0002-E</t>
  </si>
  <si>
    <t>SECRETARIA GENERAL</t>
  </si>
  <si>
    <t>MDT-DPTSPOM-2023-0010-O</t>
  </si>
  <si>
    <t>MDT-DPTSPOM-2023-0019-E</t>
  </si>
  <si>
    <t>MDT-DPTSPOM-2023-0022-O</t>
  </si>
  <si>
    <t>MDT-DPTSPOM-2023-0024-E</t>
  </si>
  <si>
    <t>MDT-DPTSPOM-2023-0021-O</t>
  </si>
  <si>
    <t>MDT-DPTSPOM-2023-0045-E</t>
  </si>
  <si>
    <t>MDT-DPTSPOM-2023-0040-O</t>
  </si>
  <si>
    <t>MDT-DPTSPOM-2023-0049-E</t>
  </si>
  <si>
    <t>MDT-DPTSPOM-2023-0045-O</t>
  </si>
  <si>
    <t>PROVIDENCIA DE INSPECTOR</t>
  </si>
  <si>
    <t>MDT-DPTSPOM-2023-0028-O</t>
  </si>
  <si>
    <t>MDT-DPTSPOM-2023-0073-E</t>
  </si>
  <si>
    <t>MDT-DPTSPOM-2023-0030-O</t>
  </si>
  <si>
    <t>MDT-DPTSPOM-2023-0076-E</t>
  </si>
  <si>
    <t>MDT-DPTSPOM-2023-0031-O</t>
  </si>
  <si>
    <t>MDT-DPTSPOM-2023-0027-O</t>
  </si>
  <si>
    <t>MDT-DPTSPOM-2022-7519-E</t>
  </si>
  <si>
    <t>MDT-DPTSPOM-2023-0050-O</t>
  </si>
  <si>
    <t>MDT-DPTSPOM-2022-5556-EXTERNO</t>
  </si>
  <si>
    <t>MDT-DPTSPOM-2023-0048-O</t>
  </si>
  <si>
    <t>MDT-DPTSPOM-2022-7524-E</t>
  </si>
  <si>
    <t>MDT-DPTSPOM-2023-00051-O</t>
  </si>
  <si>
    <t>MDT-DPTSPOM-2022-7522-E</t>
  </si>
  <si>
    <t>MDT-DPTSPOM-2022-0052-O</t>
  </si>
  <si>
    <t>MDT-DPTSPOM-2023-0077-E</t>
  </si>
  <si>
    <t>MDT-DPTSPOM-2023-0032-O</t>
  </si>
  <si>
    <t>MDT-DPTSPOM-2023-0080-E</t>
  </si>
  <si>
    <t>MDT-DPTSPOM-2023-0029-O</t>
  </si>
  <si>
    <t>MDT-DPTSPOM-2023-0015-O</t>
  </si>
  <si>
    <t>MDT-DPTSPOM-2023-0016-O</t>
  </si>
  <si>
    <t>MDT-DPTSPOM-2023-0104-E</t>
  </si>
  <si>
    <t>MDT-DPTSPOM-2023-0033-O</t>
  </si>
  <si>
    <t>MDT-DPTSPOM-2023-0088-E</t>
  </si>
  <si>
    <t>MDT-DPTSPOM-2023-0053-O</t>
  </si>
  <si>
    <t>MDT-DPTSPOM-2023-0137-E</t>
  </si>
  <si>
    <t>MDT-DPTSPOM-2023-0034-O</t>
  </si>
  <si>
    <t>MDT-DPTSPOM-2023-0141-E</t>
  </si>
  <si>
    <t>MDT-DPTSPOM-2023-0035-O</t>
  </si>
  <si>
    <t>MDT-DPTSPOM-2023-0152-E</t>
  </si>
  <si>
    <t>MDT-DPTSPOM-2023-0054-O</t>
  </si>
  <si>
    <t>MDT-DPTSPOM-2023-0182-E</t>
  </si>
  <si>
    <t>MDT-DPTSPOM-2023-0036-O</t>
  </si>
  <si>
    <t>MDT-DPTSPOM-2023-0221-E</t>
  </si>
  <si>
    <t>MDT-DPTSPOM-2023-0038-O</t>
  </si>
  <si>
    <t>MDT-DPTSPOM-2023-0222-E</t>
  </si>
  <si>
    <t>MDT-DPTSPOM-2023-0042-O</t>
  </si>
  <si>
    <t>MDT-DPTSPOM-2023-0228-E</t>
  </si>
  <si>
    <t>MDT-DPTSPOM-2023-0043-O</t>
  </si>
  <si>
    <t>MDT-DPTSPOM-2023-0231-E</t>
  </si>
  <si>
    <t>MDT-DPTSPOM-2023-0044-O</t>
  </si>
  <si>
    <t>MDT-DPTSPOM-2023-0252-E</t>
  </si>
  <si>
    <t>MDT-DPTSPOM-2023-0041-O</t>
  </si>
  <si>
    <t>MDT-DPTSPOM-2023-0257-E</t>
  </si>
  <si>
    <t>MDT-DPTSPOM-2023-0046-O</t>
  </si>
  <si>
    <t>MDT-DPTSPOM-2023-0260-E</t>
  </si>
  <si>
    <t>MDT-DPTSPOM-2023-0055-O</t>
  </si>
  <si>
    <t>MDT-DPTSPOM-2023-0262-E</t>
  </si>
  <si>
    <t>MDT-DPTSPOM-2023-0057-O</t>
  </si>
  <si>
    <t>MDT-DPTSPOM-2022-5591-EXTERNO</t>
  </si>
  <si>
    <t>MDT-DPTSPOM-2023-0061-O</t>
  </si>
  <si>
    <t>MDT-DPTSPOM-2023-0047-O</t>
  </si>
  <si>
    <t>MDT-DPTSPOM-2022-7492-E</t>
  </si>
  <si>
    <t>MDT-DPTSPOM-2023-00049-O</t>
  </si>
  <si>
    <t>MDT-DPTSPOM-2023-0323-E</t>
  </si>
  <si>
    <t>MDT-DPTSPOM-2023-0063-O</t>
  </si>
  <si>
    <t>MDT-DPTSPOM-2023-0339-E</t>
  </si>
  <si>
    <t>MDT-DPTSPOM-2023-0064-O</t>
  </si>
  <si>
    <t>MDT-DPTSPOM-2023-0373-E</t>
  </si>
  <si>
    <t>MDT-DPTSPOM-2023-0065-O</t>
  </si>
  <si>
    <t>MDT-DPTSPOM-2023-0375-E</t>
  </si>
  <si>
    <t>MDT-DPTSPOM-2023-0066-O</t>
  </si>
  <si>
    <t>MDT-DPTSPOM-2023-0378-E</t>
  </si>
  <si>
    <t>MDT-DPTSPOM-2023-0067-O</t>
  </si>
  <si>
    <t>MDT-DPTSPOM-2023-0380-E</t>
  </si>
  <si>
    <t>MDT-DPTSPOM-2023-0060-O</t>
  </si>
  <si>
    <t>MDT-DPTSPOM-2023-0420-E</t>
  </si>
  <si>
    <t>MDT-DPTSPOM-2023-0068-O</t>
  </si>
  <si>
    <t>MDT-DPTSPOM-2023-0432-E</t>
  </si>
  <si>
    <t>MDT-DPTSPOM-2023-0069-O</t>
  </si>
  <si>
    <t>MDT-DPTSPOM-2023-0461-E</t>
  </si>
  <si>
    <t>MDT-DPTSPOM-2023-0071-O</t>
  </si>
  <si>
    <t>MDT-DPTSPOM-2023-0467-E</t>
  </si>
  <si>
    <t>MDT-DPTSPOM-2023-0072-O</t>
  </si>
  <si>
    <t>MDT-DPTSPOM-2023-0460-E</t>
  </si>
  <si>
    <t>MDT-DPTSPOM-2023-0105-O</t>
  </si>
  <si>
    <t>MDT-DPTSPOM-2022-7586-E</t>
  </si>
  <si>
    <t>MDT-DPTSPOM-2023-0092-O</t>
  </si>
  <si>
    <t>MDT-DPTSPOM-2022-7647-E</t>
  </si>
  <si>
    <t>MDT-DPTSPOM-2023-0093-O</t>
  </si>
  <si>
    <t>MDT-DPTSPZCH-2023-0001-E</t>
  </si>
  <si>
    <t>DPTSPZCH</t>
  </si>
  <si>
    <t>MDT-DPTSPZCH-2023-0001-O</t>
  </si>
  <si>
    <t>shirly96franco@gmail.com</t>
  </si>
  <si>
    <t>FIRMA ELECTRONICA</t>
  </si>
  <si>
    <t>MDT-DPTSPZCH-2023-0017-E</t>
  </si>
  <si>
    <t>MDT-DPTSPZCH-2023-0002-O</t>
  </si>
  <si>
    <t>www.fiscalia.gob.ec</t>
  </si>
  <si>
    <t>MDT-DPTSPZCH-2023-0029-E</t>
  </si>
  <si>
    <t>MDT-DPTSPZCH-2023-0003-O</t>
  </si>
  <si>
    <t>luciano13-@hotmail.com</t>
  </si>
  <si>
    <t>MDT-DPTSPZCH-2023-0030-E</t>
  </si>
  <si>
    <t>MDT-DPTSPZCH-2023-0004-O</t>
  </si>
  <si>
    <t>herman_e69@hotmail.com</t>
  </si>
  <si>
    <t>MDT-DPTSPZCH-2023-0031-E</t>
  </si>
  <si>
    <t>MDT-DPTSPZCH-2023-0005-O</t>
  </si>
  <si>
    <t>armandomotores1@gmail.com</t>
  </si>
  <si>
    <t>MDT-DPTSPZCH-2023-0033-E</t>
  </si>
  <si>
    <t>MDT-DPTSPZCH-2023-0008-O</t>
  </si>
  <si>
    <t>www.funcionjudicial.gob.ec</t>
  </si>
  <si>
    <t>MDT-DPTSPZCH-2023-0041-E</t>
  </si>
  <si>
    <t>MDT-DPTSPZCH-2023-0010-O</t>
  </si>
  <si>
    <t>MDT-DPTSPZCH-2023-0002-E</t>
  </si>
  <si>
    <t>MDT-DPTSPZCH-2023-0012-O</t>
  </si>
  <si>
    <t>MDT-DPTSPZCH-2023-0043-E</t>
  </si>
  <si>
    <t>MDT-DPTSPZCH-2023-0014-O</t>
  </si>
  <si>
    <t>MDT-DPTSPZCH-2023-0003-E</t>
  </si>
  <si>
    <t>MDT-DPTSPZCH-2023-0015-O</t>
  </si>
  <si>
    <t>MDT-DPTSPZCH-2023-0045-E</t>
  </si>
  <si>
    <t>MDT-DPTSPZCH-2023-0016-O</t>
  </si>
  <si>
    <t>freddysh1994@outlook.es</t>
  </si>
  <si>
    <t>MDT-DPTSPZCH-2023-0056-E</t>
  </si>
  <si>
    <t>MDT-DPTSPZCH-2023-0017-O</t>
  </si>
  <si>
    <t>edyalexg21@gmail.com</t>
  </si>
  <si>
    <t>MDT-DPTSPZCH-2023-0018-O</t>
  </si>
  <si>
    <t>MDT-DPTSPZCH-2023-0058-E</t>
  </si>
  <si>
    <t>MDT-DPTSPZCH-2023-0019-O</t>
  </si>
  <si>
    <t>hernan_e69@hotmail.com</t>
  </si>
  <si>
    <t>MDT-DPTSPZCH-2023-0059-E</t>
  </si>
  <si>
    <t>MDT-DPTSPZCH-2023-0020-O</t>
  </si>
  <si>
    <t>angel.balseca@yahoo.es</t>
  </si>
  <si>
    <t>MDT-DPTSPZCH-2023-0067-E</t>
  </si>
  <si>
    <t>MDT-DPTSPZCH-2023-0023-O</t>
  </si>
  <si>
    <t>MDT-DPTSPZCH-2022-0068-E</t>
  </si>
  <si>
    <t>MDT-DPTSPZCH-2023-0024-O</t>
  </si>
  <si>
    <t>www,funcionjudicial.gob.ec</t>
  </si>
  <si>
    <t>MDT-DPTSPZCH-2022-0069-E</t>
  </si>
  <si>
    <t>MDT-DPTSPZCH-2023-0025-O</t>
  </si>
  <si>
    <t>MDT-DPTSPZCH-2022-0079-E</t>
  </si>
  <si>
    <t>MDT-DPTSPZCH-2023-0027-O</t>
  </si>
  <si>
    <t>george_grrm@hotmail.com</t>
  </si>
  <si>
    <t>MDT-DPTSPZCH-2022-0081-E</t>
  </si>
  <si>
    <t>MDT-DPTSPZCH-2023-0028-O</t>
  </si>
  <si>
    <t>MDT-DPTSPZCH-2022-0088-E</t>
  </si>
  <si>
    <t>MDT-DPTSPZCH-2023-0029-O</t>
  </si>
  <si>
    <t>ajmazajapon03@gmail.com</t>
  </si>
  <si>
    <t>MDT-DPTSPZCH-2022-0087-E</t>
  </si>
  <si>
    <t>MDT-DPTSPZCH-2023-0030-O</t>
  </si>
  <si>
    <t>walter19-@hotmail.com</t>
  </si>
  <si>
    <t>MDT-DPTSPZCH-2022-0089-E</t>
  </si>
  <si>
    <t>MDT-DPTSPZCH-2023-0031-O</t>
  </si>
  <si>
    <t>jvlta@outlook.com</t>
  </si>
  <si>
    <t>MDT-DPTSPZCH-2022-0103-E</t>
  </si>
  <si>
    <t>MDT-DPTSPZCH-2023-0032-O</t>
  </si>
  <si>
    <t>segundolarreategui@gmail.com</t>
  </si>
  <si>
    <t>MDT-DPTSPZCH-2022-0104-E</t>
  </si>
  <si>
    <t>MDT-DPTSPZCH-2023-0033-O</t>
  </si>
  <si>
    <t>gatodavichito09@gmail.com</t>
  </si>
  <si>
    <t>MDT-DPTSPZCH-2022-0106-E</t>
  </si>
  <si>
    <t>MDT-DPTSPZCH-2023-0034-O</t>
  </si>
  <si>
    <t>ronaldmichaelcabreramalla@gmail.com</t>
  </si>
  <si>
    <t>MDT-DPTSPZCH-2022-0080-E</t>
  </si>
  <si>
    <t>MDT-DPTSPZCH-2023-0035-O</t>
  </si>
  <si>
    <t>yanpefec@hotmail.com</t>
  </si>
  <si>
    <t>MDT-DPTSPZCH-2022-0093-E</t>
  </si>
  <si>
    <t>MDT-DPTSPZCH-2023-0036-O</t>
  </si>
  <si>
    <t>darmetaleo@hotmail.com</t>
  </si>
  <si>
    <t>MDT-DPTSPOP-2023-0015-E</t>
  </si>
  <si>
    <t>MDT-DPTSPOP-2023-0003-O</t>
  </si>
  <si>
    <t>CORREO ELECTRONICO</t>
  </si>
  <si>
    <t>MDT-DPTSPOP-2023-0016-E</t>
  </si>
  <si>
    <t>MDT-DPTSPOP-2023-0004-O</t>
  </si>
  <si>
    <t>MDT-DPTSPOP-2023-0017-E</t>
  </si>
  <si>
    <t>MDT-DPTSPOP-2023-0001-O</t>
  </si>
  <si>
    <t>MDT-DPTSPOP-2023-0030-E</t>
  </si>
  <si>
    <t>MDT-DPTSPOP-2023-0005-O</t>
  </si>
  <si>
    <t>MDT-DPTSPOP-2023-0032-E</t>
  </si>
  <si>
    <t>MDT-DPTSPOP-2023-0006-O</t>
  </si>
  <si>
    <t>MDT-DPTSPOM-2023-0516-E</t>
  </si>
  <si>
    <t>MDT-DPTSPOM-2023-0120-O</t>
  </si>
  <si>
    <t>MDT-DPTSPOM-2023-0517-E</t>
  </si>
  <si>
    <t>MDT-DPTSPOM-2023-0121-O</t>
  </si>
  <si>
    <t>MDT-DPTSPOM-2023-0549-E</t>
  </si>
  <si>
    <t>MDT-DPTSPOM-2023-0087-O</t>
  </si>
  <si>
    <t>MDT-DPTSPOM-2023-0551-E</t>
  </si>
  <si>
    <t>MDT-DPTSPOM-2023-0118-O</t>
  </si>
  <si>
    <t>MDT-DPTSPOM-2023-0554-E</t>
  </si>
  <si>
    <t>MDT-DPTSPOM-2023-0088-O</t>
  </si>
  <si>
    <t>MDT-DPTSPOM-2023-0555-E</t>
  </si>
  <si>
    <t>MDT-DPTSPOM-2023-0089-O</t>
  </si>
  <si>
    <t>MDT-DPTSPOM-2023-0580-E</t>
  </si>
  <si>
    <t>MDT-DPTSPOM-2023-0083-O</t>
  </si>
  <si>
    <t>MDT-DPTSPOM-2023-0610-E</t>
  </si>
  <si>
    <t>MDT-DPTSPOM-2023-0101-O</t>
  </si>
  <si>
    <t>MDT-DPTSPOM-2023-0611-E</t>
  </si>
  <si>
    <t>MDT-DPTSPOM-2023-0090-O</t>
  </si>
  <si>
    <t>MDT-DPTSPOM-2023-0615-E</t>
  </si>
  <si>
    <t>MDT-DPTSPOM-2023-0091-O</t>
  </si>
  <si>
    <t>MDT-DPTSPOM-2023-0616-E</t>
  </si>
  <si>
    <t>MDT-DPTSPOM-2023-0095-O</t>
  </si>
  <si>
    <t>MDT-DPTSPOM-2023-0637-E</t>
  </si>
  <si>
    <t>MDT-DPTSPOM-2023-0096-O</t>
  </si>
  <si>
    <t>MDT-DPTSPOM-2023-0638-E</t>
  </si>
  <si>
    <t>MDT-DPTSPOM-2023-0100-O</t>
  </si>
  <si>
    <t>MDT-DPTSPOM-2023-0645-E</t>
  </si>
  <si>
    <t>MDT-DPTSPOM-2023-0097-O</t>
  </si>
  <si>
    <t>MDT-DPTSPOM-2023-0649-E</t>
  </si>
  <si>
    <t>MDT-DPTSPOM-2023-0098-O</t>
  </si>
  <si>
    <t>MDT-DPTSPOM-2023-0671-E</t>
  </si>
  <si>
    <t>MDT-DPTSPOM-2023-0099-O</t>
  </si>
  <si>
    <t>MDT-DPTSPOM-2023-0678-E</t>
  </si>
  <si>
    <t>MDT-DPTSPOM-2023-0113-O</t>
  </si>
  <si>
    <t>MDT-DPTSPOM-2023-0679-E</t>
  </si>
  <si>
    <t>MDT-DPTSPOM-2023-0114-O</t>
  </si>
  <si>
    <t>MDT-DPTSPOM-2023-0682-E</t>
  </si>
  <si>
    <t>MDT-DPTSPOM-2023-0102-O</t>
  </si>
  <si>
    <t>MDT-DPTSPOM-2023-0702-E</t>
  </si>
  <si>
    <t>MARIA ANDREA VERA MOSQUERA</t>
  </si>
  <si>
    <t>ASISTENTE DE SERVICIOS ADMINISTRATIVOS</t>
  </si>
  <si>
    <t>MDT-DPTSPOM-2023-0126-O</t>
  </si>
  <si>
    <t>MDT-DPTSPOM-2023-0703-E</t>
  </si>
  <si>
    <t>MDT-DPTSPOM-2023-0106-O</t>
  </si>
  <si>
    <t>MDT-DPTSPOM-2023-0705-E</t>
  </si>
  <si>
    <t>MDT-DPTSPOM-2023-0107-O</t>
  </si>
  <si>
    <t>MDT-DPTSPOM-2023-0712-E</t>
  </si>
  <si>
    <t>MDT-DPTSPOM-2023-0108-O</t>
  </si>
  <si>
    <t>MDT-DPTSPOM-2023-0713-E</t>
  </si>
  <si>
    <t>MDT-DPTSPOM-2023-0109-O</t>
  </si>
  <si>
    <t>MDT-DPTSPOM-2023-0730-E</t>
  </si>
  <si>
    <t>MDT-DPTSPOM-2023-0133-O</t>
  </si>
  <si>
    <t>MDT-DPTSPOM-2023-0731-E</t>
  </si>
  <si>
    <t>MDT-DPTSPOM-2023-0110-O</t>
  </si>
  <si>
    <t>MDT-DPTSPOM-2023-0736-E</t>
  </si>
  <si>
    <t>MDT-DPTSPOM-2023-0104-O</t>
  </si>
  <si>
    <t>MDT-DPTSPOM-2023-0738-E</t>
  </si>
  <si>
    <t>MDT-DPTSPOM-2023-0111-O</t>
  </si>
  <si>
    <t>MDT-DPTSPOM-2023-0749-E</t>
  </si>
  <si>
    <t>MDT-DPTSPOM-2023-0122-O</t>
  </si>
  <si>
    <t>MDT-DPTSPOM-2023-0771-E</t>
  </si>
  <si>
    <t>MDT-DPTSPOM-2023-0138-O</t>
  </si>
  <si>
    <t>MDT-DPTSPOM-2023-0788-E</t>
  </si>
  <si>
    <t>MDT-DPTSPOM-2023-0128-O</t>
  </si>
  <si>
    <t>MDT-DPTSPOM-2023-0804-E</t>
  </si>
  <si>
    <t>MDT-DPTSPOM-2023-0127-O</t>
  </si>
  <si>
    <t>MDT-DPTSPOM-2023-0815-E</t>
  </si>
  <si>
    <t>MDT-DPTSPOM-2023-0125-O</t>
  </si>
  <si>
    <t>MDT-DPTSPOM-2023-0827-E</t>
  </si>
  <si>
    <t>MDT-DPTSPOM-2023-0123-O</t>
  </si>
  <si>
    <t>MDT-DPTSPOM-2023-0833-E</t>
  </si>
  <si>
    <t>MDT-DPTSPOM-2023-0149-O</t>
  </si>
  <si>
    <t>MDT-DPTSPOM-2023-0834-E</t>
  </si>
  <si>
    <t>MDT-DPTSPOM-2023-0131-O</t>
  </si>
  <si>
    <t>MDT-DPTSPOM-2023-0835-E</t>
  </si>
  <si>
    <t>MDT-DPTSPOM-2023-0130-O</t>
  </si>
  <si>
    <t>MDT-DPTSPOM-2023-0836-E</t>
  </si>
  <si>
    <t>MDT-DPTSPOM-2023-0139-O</t>
  </si>
  <si>
    <t>MDT-DPTSPOM-2023-0839-E</t>
  </si>
  <si>
    <t>MDT-DPTSPOM-2023-0137-O</t>
  </si>
  <si>
    <t>MDT-DPTSPOM-2023-0841-E</t>
  </si>
  <si>
    <t>MDT-DPTSPOM-2023-0147-O</t>
  </si>
  <si>
    <t>MDT-DPTSPOM-2023-0846-E</t>
  </si>
  <si>
    <t>MDT-DPTSPOM-2023-0124-O</t>
  </si>
  <si>
    <t>MDT-DPTSPOM-2023-0859-E</t>
  </si>
  <si>
    <t>MDT-DPTSPOM-2023-0135-O</t>
  </si>
  <si>
    <t>MDT-DPTSPOM-2023-0868-E</t>
  </si>
  <si>
    <t>MDT-DPTSPOM-2023-0134-O</t>
  </si>
  <si>
    <t>MDT-DPTSPOM-2023-0902-E</t>
  </si>
  <si>
    <t>MDT-DPTSPOM-2023-0150-O</t>
  </si>
  <si>
    <t>MDT-DPTSPOM-2023-0903-E</t>
  </si>
  <si>
    <t>MDT-DPTSPOM-2023-0179-O</t>
  </si>
  <si>
    <t>MDT-DPTSPOM-2023-0912-E</t>
  </si>
  <si>
    <t>MDT-DPTSPOM-2023-0141-O</t>
  </si>
  <si>
    <t>MDT-DPTSPOM-2023-0922-E</t>
  </si>
  <si>
    <t>MDT-DPTSPOM-2023-0132-O</t>
  </si>
  <si>
    <t>MDT-DPTSPOM-2023-0926-E</t>
  </si>
  <si>
    <t>MDT-DPTSPOM-2023-0143-O</t>
  </si>
  <si>
    <t>MDT-DRTSPL-2023-0366-E</t>
  </si>
  <si>
    <t>MDT-DPTSPOM-2023-0158-O</t>
  </si>
  <si>
    <t>MDT-DPTSPOM-2023-0136-O</t>
  </si>
  <si>
    <t>MDT-DPTSPOM-2023-0140-O</t>
  </si>
  <si>
    <t>MDT-DPTSPOM-2023-0117-E</t>
  </si>
  <si>
    <t>MDT-DPTSPOM-2023-0151-O</t>
  </si>
  <si>
    <t>MDT-DPTSPZCH-2023-0107-E</t>
  </si>
  <si>
    <t>MDT-DPTSPZCH-2023-0037-O</t>
  </si>
  <si>
    <t>MDT-DPTSPZCH-2023-0113-E</t>
  </si>
  <si>
    <t>MDT-DPTSPZCH-2023-0038-O</t>
  </si>
  <si>
    <t>MDT-DPTSPZCH-2023-0114-E</t>
  </si>
  <si>
    <t>MDT-DPTSPZCH-2023-0039-O</t>
  </si>
  <si>
    <t>MDT-DPTSPZCH-2023-0118-E</t>
  </si>
  <si>
    <t>MDT-DPTSPZCH-2023-0040-O</t>
  </si>
  <si>
    <t>MDT-DPTSPZCH-2023-0131-E</t>
  </si>
  <si>
    <t>MDT-DPTSPZCH-2023-0042-O</t>
  </si>
  <si>
    <t>MDT-DPTSPZCH-2023-0134-E</t>
  </si>
  <si>
    <t>MDT-DPTSPZCH-2023-0043-O</t>
  </si>
  <si>
    <t>MDT-DPTSPZCH-2023-0140-E</t>
  </si>
  <si>
    <t>MDT-DPTSPZCH-2023-0044-O</t>
  </si>
  <si>
    <t>MDT-DPTSPZCH-2023-0158-E</t>
  </si>
  <si>
    <t>MDT-DPTSPZCH-2023-0045-O</t>
  </si>
  <si>
    <t>MDT-DPTSPZCH-2023-0159-E</t>
  </si>
  <si>
    <t>MDT-DPTSPZCH-2023-0046-O</t>
  </si>
  <si>
    <t>MDT-DPTSPZCH-2023-0160-E</t>
  </si>
  <si>
    <t>MDT-DPTSPZCH-2023-0047-O</t>
  </si>
  <si>
    <t>MDT-DPTSPZCH-2023-0161-E</t>
  </si>
  <si>
    <t>MDT-DPTSPZCH-2023-0048-O</t>
  </si>
  <si>
    <t>MDT-DPTSPZCH-2023-0162-E</t>
  </si>
  <si>
    <t>MDT-DPTSPZCH-2023-0049-O</t>
  </si>
  <si>
    <t>MDT-DPTSPZCH-2023-0147-E</t>
  </si>
  <si>
    <t>MDT-DPTSPZCH-2023-0050-O</t>
  </si>
  <si>
    <t>MDT-DPTSPZCH-2023-0111-E</t>
  </si>
  <si>
    <t>MDT-DPTSPZCH-2023-0051-O</t>
  </si>
  <si>
    <t>MDT-DPTSPZCH-2023-0167-E</t>
  </si>
  <si>
    <t>MDT-DPTSPZCH-2023-0052-O</t>
  </si>
  <si>
    <t>MDT-DPTSPZCH-2023-0148-E</t>
  </si>
  <si>
    <t>MDT-DPTSPZCH-2023-0053-O</t>
  </si>
  <si>
    <t>MDT-DPTSPZCH-2023-0149-E</t>
  </si>
  <si>
    <t>MDT-DPTSPZCH-2023-0054-O</t>
  </si>
  <si>
    <t>MDT-DPTSPZCH-2023-0170-E</t>
  </si>
  <si>
    <t>MDT-DPTSPZCH-2023-0055-O</t>
  </si>
  <si>
    <t>MDT-DPTSPZCH-2023-0171-E</t>
  </si>
  <si>
    <t>MDT-DPTSPZCH-2023-0056-O</t>
  </si>
  <si>
    <t>MDT-DPTSPZCH-2023-0138-E</t>
  </si>
  <si>
    <t>MDT-DPTSPZCH-2023-0058-O</t>
  </si>
  <si>
    <t>MDT-DPTSPZCH-2023-0139-E</t>
  </si>
  <si>
    <t>MDT-DPTSPZCH-2023-0059-O</t>
  </si>
  <si>
    <t>MDT-DPTSPZCH-2023-0174-E</t>
  </si>
  <si>
    <t>MDT-DPTSPZCH-2023-0060-O</t>
  </si>
  <si>
    <t>MDT-DPTSPZCH-2023-0175-E</t>
  </si>
  <si>
    <t>MDT-DPTSPZCH-2023-0061-O</t>
  </si>
  <si>
    <t>MDT-DRTSPL-2023-0521-E</t>
  </si>
  <si>
    <t>MDT-DCI-2023-0120-M / MDT-DRTSPL-2023-0905-O</t>
  </si>
  <si>
    <t xml:space="preserve">Frank Editson Castillo Ramirez </t>
  </si>
  <si>
    <t>cfrankeditson@gmail.com</t>
  </si>
  <si>
    <t>MDT-DRTSPL-2023-0554-E</t>
  </si>
  <si>
    <t>MDT-DRTSPL-2023-0913-O</t>
  </si>
  <si>
    <t xml:space="preserve">Jhonny Rodrigo Espinosa Cabrera </t>
  </si>
  <si>
    <t>andrealejandro1989@gmail.com</t>
  </si>
  <si>
    <t>MDT-DRTSPL-2023-0732-E</t>
  </si>
  <si>
    <t>MDT-DRTSPL-2023-0710-O</t>
  </si>
  <si>
    <t>MDT-DRTSPL-2023-0736-E</t>
  </si>
  <si>
    <t>MDT-DRTSPL-2023-0718-O</t>
  </si>
  <si>
    <t>Marjorie Estefanny Carrion Marquez</t>
  </si>
  <si>
    <t>MDT-DRTSPL-2023-0741-E</t>
  </si>
  <si>
    <t>MDT-DRTSPL-2023-0848-O</t>
  </si>
  <si>
    <t>Franco Lirio Muñoz</t>
  </si>
  <si>
    <t>flmunioz@miduvi.gob.ec</t>
  </si>
  <si>
    <t>MDT-DRTSPL-2023-0743-E</t>
  </si>
  <si>
    <t>MDT-DRTSPL-2023-0719-O</t>
  </si>
  <si>
    <t>David Alberto Astudillo Celi</t>
  </si>
  <si>
    <t>MDT-DRTSPL-2023-0745-E</t>
  </si>
  <si>
    <t>MDT-DRTSPL-2023-0720-O</t>
  </si>
  <si>
    <t>Luis Alejandro Enríquez Guayanay</t>
  </si>
  <si>
    <t>luis.enriquez@unl.edu.ec</t>
  </si>
  <si>
    <t>MDT-DRTSPL-2023-0749-E</t>
  </si>
  <si>
    <t>MDT-DRTSPL-2023-0722-O</t>
  </si>
  <si>
    <t>Maximo Gonzalo Gutierrez Roldan</t>
  </si>
  <si>
    <t>MDT-DRTSPL-2023-0750-E</t>
  </si>
  <si>
    <t>MDT-DRTSPL-2023-0724-O</t>
  </si>
  <si>
    <t>Elsa Beatriz Sanmartín Guerrero</t>
  </si>
  <si>
    <t>MDT-DRTSPL-2023-0752-E</t>
  </si>
  <si>
    <t>MDT-DRTSPL-2023-0723-O</t>
  </si>
  <si>
    <t>MDT-DRTSPL-2023-0753-E</t>
  </si>
  <si>
    <t>MDT-DRTSPL-2023-0725-O</t>
  </si>
  <si>
    <t>MDT-DRTSPL-2023-0759-E</t>
  </si>
  <si>
    <t>MDT-DRTSPL-2023-0726-O</t>
  </si>
  <si>
    <t>Jovita Maribel Jaramillo Muñoz</t>
  </si>
  <si>
    <t>roby025@hotmail.com</t>
  </si>
  <si>
    <t>MDT-DRTSPL-2023-0761-E</t>
  </si>
  <si>
    <t>MDT-DRTSPL-2023-0731-O</t>
  </si>
  <si>
    <t>Teodoro Chamba Benitez</t>
  </si>
  <si>
    <t>MDT-DRTSPL-2023-0763-E</t>
  </si>
  <si>
    <t>MDT-DRTSPL-2023-0733-O</t>
  </si>
  <si>
    <t>Héctor Efrén Burneo Saavedra</t>
  </si>
  <si>
    <t>MDT-DRTSPL-2023-0766-E</t>
  </si>
  <si>
    <t>MDT-DRTSPL-2023-0734-O</t>
  </si>
  <si>
    <t>MDT-DRTSPL-2023-0767-E</t>
  </si>
  <si>
    <t>MDT-DRTSPL-2023-0735-O</t>
  </si>
  <si>
    <t>MDT-DRTSPL-2023-0768-E</t>
  </si>
  <si>
    <t>MDT-DRTSPL-2023-0736-O</t>
  </si>
  <si>
    <t>MDT-DRTSPL-2023-0769-E</t>
  </si>
  <si>
    <t>MDT-DRTSPL-2023-0737-O</t>
  </si>
  <si>
    <t>MDT-DRTSPL-2023-0770-E</t>
  </si>
  <si>
    <t>MDT-DRTSPL-2023-0738-O</t>
  </si>
  <si>
    <t>MDT-DRTSPL-2023-0771-E</t>
  </si>
  <si>
    <t>MDT-DRTSPL-2023-0742-O</t>
  </si>
  <si>
    <t>MDT-DRTSPL-2023-0772-E</t>
  </si>
  <si>
    <t>MDT-DRTSPL-2023-0743-O</t>
  </si>
  <si>
    <t>MDT-DRTSPL-2023-0773-E</t>
  </si>
  <si>
    <t>MDT-DRTSPL-2023-0744-O</t>
  </si>
  <si>
    <t>MDT-DRTSPL-2023-0774-E</t>
  </si>
  <si>
    <t>MDT-DRTSPL-2023-0745-O</t>
  </si>
  <si>
    <t>MDT-DRTSPL-2023-0775-E</t>
  </si>
  <si>
    <t>MDT-DRTSPL-2023-0747-O</t>
  </si>
  <si>
    <t>MDT-DRTSPL-2023-0781-E</t>
  </si>
  <si>
    <t>MDT-DRTSPL-2023-0748-O</t>
  </si>
  <si>
    <t>MDT-DRTSPL-2023-0790-E</t>
  </si>
  <si>
    <t>MDT-DRTSPL-2023-0752-O</t>
  </si>
  <si>
    <t>Michael Javier Medina Ruiz</t>
  </si>
  <si>
    <t>jorgeluisce@outlook.com</t>
  </si>
  <si>
    <t>MDT-DRTSPL-2023-0793-E</t>
  </si>
  <si>
    <t>MDT-DRTSPL-2023-0749-O</t>
  </si>
  <si>
    <t>carmen Azucena Portilla Castro</t>
  </si>
  <si>
    <t>cami.aportilla@gmail.com</t>
  </si>
  <si>
    <t>MDT-DRTSPL-2023-0795-E</t>
  </si>
  <si>
    <t>MDT-DRTSPL-2023-0750-O</t>
  </si>
  <si>
    <t>Olmedo Jofre Ujukam Chiriap</t>
  </si>
  <si>
    <t>MDT-DRTSPL-2023-0801-E</t>
  </si>
  <si>
    <t>MDT-DRTSPL-2023-0751-O</t>
  </si>
  <si>
    <t>Juan Jose Suarez Coronel</t>
  </si>
  <si>
    <t>coroneljuanjisuarez@gmail.com</t>
  </si>
  <si>
    <t>MDT-DRTSPL-2023-0806-E</t>
  </si>
  <si>
    <t>MDT-DRTSPL-2023-0753-O</t>
  </si>
  <si>
    <t>MDT-DRTSPL-2023-0807-E</t>
  </si>
  <si>
    <t>MDT-DRTSPL-2023-0761-O</t>
  </si>
  <si>
    <t>MDT-DRTSPL-2023-0808-E</t>
  </si>
  <si>
    <t>MDT-DRTSPL-2023-0763-O</t>
  </si>
  <si>
    <t>MDT-DRTSPL-2023-0809-E</t>
  </si>
  <si>
    <t>MDT-DRTSPL-2023-0765-O</t>
  </si>
  <si>
    <t>MDT-DRTSPL-2023-0810-E</t>
  </si>
  <si>
    <t>MDT-DRTSPL-2023-0766-O</t>
  </si>
  <si>
    <t>MDT-DRTSPL-2023-0811-E</t>
  </si>
  <si>
    <t>MDT-DRTSPL-2023-0767-O</t>
  </si>
  <si>
    <t>MDT-DRTSPL-2023-0812-E</t>
  </si>
  <si>
    <t>MDT-DRTSPL-2023-0769-O</t>
  </si>
  <si>
    <t>MDT-DRTSPL-2023-0813-E</t>
  </si>
  <si>
    <t>MDT-DRTSPL-2023-0768-O</t>
  </si>
  <si>
    <t>MDT-DRTSPL-2023-0815-E</t>
  </si>
  <si>
    <t>MDT-DRTSPL-2023-0770-O</t>
  </si>
  <si>
    <t>MDT-DRTSPL-2023-0816-E</t>
  </si>
  <si>
    <t>MDT-DRTSPL-2023-0773-O</t>
  </si>
  <si>
    <t>MDT-DRTSPL-2023-0817-E</t>
  </si>
  <si>
    <t>MDT-DRTSPL-2023-0774-O</t>
  </si>
  <si>
    <t>MDT-DRTSPL-2023-0818-E</t>
  </si>
  <si>
    <t>MDT-DRTSPL-2023-0775-O</t>
  </si>
  <si>
    <t>MDT-DRTSPL-2023-0819-E</t>
  </si>
  <si>
    <t>MDT-DRTSPL-2023-0776-O</t>
  </si>
  <si>
    <t>MDT-DRTSPL-2023-0820-E</t>
  </si>
  <si>
    <t>MDT-DRTSPL-2023-0782-O</t>
  </si>
  <si>
    <t>MDT-DRTSPL-2023-0822-E</t>
  </si>
  <si>
    <t>MDT-DRTSPL-2023-0783-O</t>
  </si>
  <si>
    <t>MDT-DRTSPL-2023-0823-E</t>
  </si>
  <si>
    <t>MDT-DRTSPL-2023-0786-O</t>
  </si>
  <si>
    <t>MDT-DRTSPL-2023-0824-E</t>
  </si>
  <si>
    <t>MDT-DRTSPL-2023-0787-O</t>
  </si>
  <si>
    <t>MDT-DRTSPL-2023-0825-E</t>
  </si>
  <si>
    <t>MDT-DRTSPL-2023-0789-O</t>
  </si>
  <si>
    <t>MDT-DRTSPL-2023-0826-E</t>
  </si>
  <si>
    <t>MDT-DRTSPL-2023-0792-O</t>
  </si>
  <si>
    <t>MDT-DRTSPL-2023-0828-E</t>
  </si>
  <si>
    <t>MDT-DRTSPL-2023-0793-O</t>
  </si>
  <si>
    <t>MDT-DRTSPL-2023-0830-E</t>
  </si>
  <si>
    <t>MDT-DRTSPL-2023-0796-O</t>
  </si>
  <si>
    <t>MDT-DRTSPL-2023-0831-E</t>
  </si>
  <si>
    <t>MDT-DRTSPL-2023-0797-O</t>
  </si>
  <si>
    <t>MDT-DRTSPL-2023-0832-E</t>
  </si>
  <si>
    <t>MDT-DRTSPL-2023-0798-O</t>
  </si>
  <si>
    <t>MDT-DRTSPL-2023-0833-E</t>
  </si>
  <si>
    <t>MDT-DRTSPL-2023-0799-O</t>
  </si>
  <si>
    <t>MDT-DRTSPL-2023-0834-E</t>
  </si>
  <si>
    <t>MDT-DRTSPL-2023-0805-O</t>
  </si>
  <si>
    <t>MDT-DRTSPL-2023-0835-E</t>
  </si>
  <si>
    <t>MDT-DRTSPL-2023-0806-O</t>
  </si>
  <si>
    <t>MDT-DRTSPL-2023-0836-E</t>
  </si>
  <si>
    <t>MDT-DRTSPL-2023-0807-O</t>
  </si>
  <si>
    <t>MDT-DRTSPL-2023-0837-E</t>
  </si>
  <si>
    <t>MDT-DRTSPL-2023-0808-O</t>
  </si>
  <si>
    <t>MDT-DRTSPL-2023-0838-E</t>
  </si>
  <si>
    <t>MDT-DRTSPL-2023-0809-O</t>
  </si>
  <si>
    <t>MDT-DRTSPL-2023-0839-E</t>
  </si>
  <si>
    <t>MDT-DRTSPL-2023-0810-O</t>
  </si>
  <si>
    <t>MDT-DRTSPL-2023-0840-E</t>
  </si>
  <si>
    <t>MDT-DRTSPL-2023-0811-O</t>
  </si>
  <si>
    <t>MDT-DRTSPL-2023-0841-E</t>
  </si>
  <si>
    <t>MDT-DRTSPL-2023-0812-O</t>
  </si>
  <si>
    <t>MDT-DRTSPL-2023-0842-E</t>
  </si>
  <si>
    <t>MDT-DRTSPL-2023-0813-O</t>
  </si>
  <si>
    <t>MDT-DRTSPL-2023-0843-E</t>
  </si>
  <si>
    <t>MDT-DRTSPL-2023-0819-O</t>
  </si>
  <si>
    <t>MDT-DRTSPL-2023-0844-E</t>
  </si>
  <si>
    <t>MDT-DRTSPL-2023-0820-O</t>
  </si>
  <si>
    <t>MDT-DRTSPL-2023-0845-E</t>
  </si>
  <si>
    <t>MDT-DRTSPL-2023-0821-O</t>
  </si>
  <si>
    <t>MDT-DRTSPL-2023-0848-E</t>
  </si>
  <si>
    <t>MDT-DRTSPL-2023-0771-O</t>
  </si>
  <si>
    <t>Karla Lisseth Sanmartin Soto</t>
  </si>
  <si>
    <t>MDT-DRTSPL-2023-0849-E</t>
  </si>
  <si>
    <t>MDT-DRTSPL-2023-0947-O</t>
  </si>
  <si>
    <t>Juan José Puertas Ortega</t>
  </si>
  <si>
    <t>11371-2022-00111 CASILLERO ELECTRÓNICO</t>
  </si>
  <si>
    <t>MDT-DRTSPL-2023-0850-E</t>
  </si>
  <si>
    <t>Marlon Wladimir Reinoso León</t>
  </si>
  <si>
    <t>DIRECCION REGIONAL DEL TRABAJO Y SERVICIO PÚBLICO DE QUITO</t>
  </si>
  <si>
    <t>MDT-DRTSPQ-2023-1642-M / MDT-DRTSPQ-2023-2456-O</t>
  </si>
  <si>
    <t>juan.puertas@funcionjudicial.gob.ec</t>
  </si>
  <si>
    <t>MDT-DRTSPL-2023-0851-E</t>
  </si>
  <si>
    <t>DRTSPQ-2023-2084-M / MDT-DRTSPQ-2023-3058-O</t>
  </si>
  <si>
    <t>MDT-DRTSPL-2023-0855-E</t>
  </si>
  <si>
    <t>MDT-DRTSPL-2023-0764-O</t>
  </si>
  <si>
    <t>MDT-DRTSPL-2023-0864-E</t>
  </si>
  <si>
    <t>MDT-DRTSPL-2023-0721-O</t>
  </si>
  <si>
    <t>Angel Eduardo Peña Loarte</t>
  </si>
  <si>
    <t>angelpl64@hotmail.com</t>
  </si>
  <si>
    <t>MDT-DRTSPL-2023-0865-E</t>
  </si>
  <si>
    <t>MDT-DRTSPL-2023-0822-O</t>
  </si>
  <si>
    <t>Italo Javier Camacho Labanda</t>
  </si>
  <si>
    <t>jc95camacho@gmail.com</t>
  </si>
  <si>
    <t>MDT-DRTSPL-2023-0866-E</t>
  </si>
  <si>
    <t>MDT-DRTSPL-2023-0823-O</t>
  </si>
  <si>
    <t>Maria Elizabeth Guerrero Jimenez</t>
  </si>
  <si>
    <t>maira_celi1983@outlook.es</t>
  </si>
  <si>
    <t>MDT-DRTSPL-2023-0867-E</t>
  </si>
  <si>
    <t>MDT-DRTSPL-2023-0825-O</t>
  </si>
  <si>
    <t>Laura Rosa Sanmartin Enriquez</t>
  </si>
  <si>
    <t>ilviapiedadvivanco@gmail.com</t>
  </si>
  <si>
    <t>MDT-DRTSPL-2023-0868-E</t>
  </si>
  <si>
    <t>MDT-DRTSPL-2023-0826-O</t>
  </si>
  <si>
    <t>Cristhopher Arturo Quizhpe Morocho</t>
  </si>
  <si>
    <t>crisarturo2001@hotmail.com</t>
  </si>
  <si>
    <t>MDT-DRTSPL-2023-0870-E</t>
  </si>
  <si>
    <t>MDT-DRTSPL-2023-0828-O</t>
  </si>
  <si>
    <t>jbautistagonzalez21@gmail.com</t>
  </si>
  <si>
    <t>MDT-DRTSPL-2023-0871-E</t>
  </si>
  <si>
    <t>MDT-DRTSPL-2023-0732-O</t>
  </si>
  <si>
    <t>Marbelia Itamar Benítez Ortega</t>
  </si>
  <si>
    <t>marbeniort0506@gmail.com</t>
  </si>
  <si>
    <t>MDT-DRTSPL-2023-0873-E</t>
  </si>
  <si>
    <t>MDT-DRTSPL-2023-0829-O</t>
  </si>
  <si>
    <t>Mireya Anabel Guaicha Quizhpe</t>
  </si>
  <si>
    <t>abvicente_cabrera@hotmail.com</t>
  </si>
  <si>
    <t>MDT-DRTSPL-2023-0874-E</t>
  </si>
  <si>
    <t>MDT-DRTSPL-2023-0831-O</t>
  </si>
  <si>
    <t>MDT-DRTSPL-2023-0875-E</t>
  </si>
  <si>
    <t>MDT-DRTSPL-2023-0832-O</t>
  </si>
  <si>
    <t>Fredy Armando Morocho Sinchiri</t>
  </si>
  <si>
    <t>MDT-DRTSPL-2023-0876-E</t>
  </si>
  <si>
    <t>MDT-DRTSPL-2023-0833-O</t>
  </si>
  <si>
    <t>Jander Fernando Rosales Gaona</t>
  </si>
  <si>
    <t>janderFernandoRosalesgaona@gmail.com</t>
  </si>
  <si>
    <t>MDT-DRTSPL-2023-0877-E</t>
  </si>
  <si>
    <t>MDT-DRTSPL-2023-0838-O</t>
  </si>
  <si>
    <t>Luis Alberto Calva Torres</t>
  </si>
  <si>
    <t>calvagrandajoseluis@gmail.com</t>
  </si>
  <si>
    <t>MDT-DRTSPL-2023-0879-E</t>
  </si>
  <si>
    <t>MDT-DRTSPL-2023-0839-O</t>
  </si>
  <si>
    <t>MDT-DRTSPL-2023-0882-E</t>
  </si>
  <si>
    <t>MDT-DRTSPL-2023-0840-O</t>
  </si>
  <si>
    <t>MDT-DRTSPL-2023-0883-E</t>
  </si>
  <si>
    <t>MDT-DRTSPL-2023-0841-O</t>
  </si>
  <si>
    <t>Andrea Soledad Aguirre Cordova</t>
  </si>
  <si>
    <t>MDT-DRTSPL-2023-0884-E</t>
  </si>
  <si>
    <t>MDT-DRTSPL-2023-0842-O</t>
  </si>
  <si>
    <t>MDT-DRTSPL-2023-0886-E</t>
  </si>
  <si>
    <t>MDT-DRTSPL-2023-0843-O</t>
  </si>
  <si>
    <t>Ramiro Melecio Quezada Sarango</t>
  </si>
  <si>
    <t>romeoquevet58@hotmail.com</t>
  </si>
  <si>
    <t>MDT-DRTSPL-2023-0887-E</t>
  </si>
  <si>
    <t>MDT-DRTSPL-2023-0845-O</t>
  </si>
  <si>
    <t>Domingo Francisco Alejo Michay</t>
  </si>
  <si>
    <t>MDT-DRTSPL-2023-0897-E</t>
  </si>
  <si>
    <t>MDT-DRTSPL-2023-0846-O</t>
  </si>
  <si>
    <t>Jorge Luis Rivera Villalta</t>
  </si>
  <si>
    <t>Luisito27rivera@hotmail.com</t>
  </si>
  <si>
    <t>MDT-DRTSPL-2023-0904-E</t>
  </si>
  <si>
    <t>MDT-DRTSPL-2023-0847-O</t>
  </si>
  <si>
    <t>Edison Romeo Saldaña Molina</t>
  </si>
  <si>
    <t>edisonsaldana@hotmail.com</t>
  </si>
  <si>
    <t>MDT-DRTSPL-2023-0908-E</t>
  </si>
  <si>
    <t>MDT-DRTSPL-2023-0772-O</t>
  </si>
  <si>
    <t>Salomon Garrochamba Sinchire</t>
  </si>
  <si>
    <t>MDT-DRTSPL-2023-0911-E</t>
  </si>
  <si>
    <t>MDT-DRTSPL-2023-0849-O</t>
  </si>
  <si>
    <t>Manuel Alejandro González Zhinin</t>
  </si>
  <si>
    <t>MDT-DRTSPL-2023-0915-E</t>
  </si>
  <si>
    <t>MDT-DRTSPL-2023-0830-O</t>
  </si>
  <si>
    <t>Estalyn David Riofrio Jimenez</t>
  </si>
  <si>
    <t>estalyn2599@gmail.com</t>
  </si>
  <si>
    <t>MDT-DRTSPL-2023-0917-E</t>
  </si>
  <si>
    <t>MDT-DRTSPL-2023-0818-O</t>
  </si>
  <si>
    <t>Marcelo Vicente Quito Cabrera</t>
  </si>
  <si>
    <t>MDT-DRTSPL-2023-0919-E</t>
  </si>
  <si>
    <t>MDT-DRTSPL-2023-0850-O</t>
  </si>
  <si>
    <t>dr.luiscaraguay1966@yahoo.es</t>
  </si>
  <si>
    <t>MDT-DRTSPL-2023-0924-E</t>
  </si>
  <si>
    <t>MDT-DRTSPL-2023-0928-O</t>
  </si>
  <si>
    <t>Ludwin Ermel Jimbo Matailo</t>
  </si>
  <si>
    <t>MDT-DRTSPL-2023-0925-E</t>
  </si>
  <si>
    <t>MDT-DRTSPL-2023-0852-O</t>
  </si>
  <si>
    <t>Edison Vinicio Japon Silva</t>
  </si>
  <si>
    <t>edyjapon07@gmail.com</t>
  </si>
  <si>
    <t>MDT-DRTSPL-2023-0927-E</t>
  </si>
  <si>
    <t>MDT-DRTSPL-2023-0853-O</t>
  </si>
  <si>
    <t>Carlos Andres Arevalo Ortega</t>
  </si>
  <si>
    <t>MDT-DRTSPL-2023-0930-E</t>
  </si>
  <si>
    <t>MDT-DRTSPL-2023-0864-O</t>
  </si>
  <si>
    <t>Laura Isabel Morejon Quinatoa</t>
  </si>
  <si>
    <t>lmorejon@mtop.gob.ec</t>
  </si>
  <si>
    <t>MDT-DRTSPL-2023-0935-E</t>
  </si>
  <si>
    <t>MDT-DRTSPL-2023-0854-O</t>
  </si>
  <si>
    <t>María Eugenia Sánchez Montero</t>
  </si>
  <si>
    <t>MDT-DRTSPL-2023-0937-E</t>
  </si>
  <si>
    <t>MDT-DRTSPL-2023-0858-O</t>
  </si>
  <si>
    <t>Jefferson Javier Cruz Sarmiento</t>
  </si>
  <si>
    <t>xavier19951938@hotmail.com</t>
  </si>
  <si>
    <t>MDT-DRTSPL-2023-0939-E</t>
  </si>
  <si>
    <t>MDT-DRTSPL-2023-0859-O</t>
  </si>
  <si>
    <t>MDT-DRTSPL-2023-0941-E</t>
  </si>
  <si>
    <t>MDT-DRTSPL-2023-0860-O</t>
  </si>
  <si>
    <t>Veronica Beatriz Patiño Macas</t>
  </si>
  <si>
    <t>MDT-DRTSPL-2023-0945-E</t>
  </si>
  <si>
    <t>MDT-DRTSPL-2023-0861-O</t>
  </si>
  <si>
    <t>Jorge Jimmy Reinoso Zúñiga</t>
  </si>
  <si>
    <t>cesarcevallos08@hotmail.com</t>
  </si>
  <si>
    <t>MDT-DRTSPL-2023-0946-E</t>
  </si>
  <si>
    <t>MDT-DRTSPL-2023-0862-O</t>
  </si>
  <si>
    <t>yenymariavasquezsoto@yahoo.es</t>
  </si>
  <si>
    <t>MDT-DRTSPL-2023-0947-E</t>
  </si>
  <si>
    <t>MDT-DRTSPL-2023-0863-O</t>
  </si>
  <si>
    <t>Galo Ismael Lopez Yunga</t>
  </si>
  <si>
    <t>MDT-DRTSPL-2023-0952-E</t>
  </si>
  <si>
    <t>MDT-DRTSPL-2023-0866-O</t>
  </si>
  <si>
    <t>Rebeca Esperanza León Chalco</t>
  </si>
  <si>
    <t>esperanzaleon81@hotmail.com</t>
  </si>
  <si>
    <t>MDT-DRTSPL-2023-0957-E</t>
  </si>
  <si>
    <t>MDT-DRTSPL-2023-0868-O</t>
  </si>
  <si>
    <t>María Cecilia Vivanco Araujo</t>
  </si>
  <si>
    <t>mmsc.197@hotmail.com</t>
  </si>
  <si>
    <t>MDT-DRTSPL-2023-0964-E</t>
  </si>
  <si>
    <t>MDT-DRTSPL-2023-0855-O</t>
  </si>
  <si>
    <t>Segundo Lorenzo Landivar Castillo</t>
  </si>
  <si>
    <t>paj75@hotmail.com</t>
  </si>
  <si>
    <t>MDT-DRTSPL-2023-0965-E</t>
  </si>
  <si>
    <t>MDT-DRTSPL-2023-0869-O</t>
  </si>
  <si>
    <t>Eduardo Isaias Vega Godoy</t>
  </si>
  <si>
    <t>MDT-DRTSPL-2023-0967-E</t>
  </si>
  <si>
    <t>MDT-DRTSPL-2023-0870-O</t>
  </si>
  <si>
    <t>Henry Noé Yanangómez Becerra</t>
  </si>
  <si>
    <t>MDT-DRTSPL-2023-0969-E</t>
  </si>
  <si>
    <t>MDT-DRTSPL-2023-0871-O</t>
  </si>
  <si>
    <t>Melida Rocio Jimenez Zhingri</t>
  </si>
  <si>
    <t>MDT-DRTSPL-2023-0972-E</t>
  </si>
  <si>
    <t>MDT-DRTSPL-2023-0872-O</t>
  </si>
  <si>
    <t>Angel Ivan Castillo Heredia</t>
  </si>
  <si>
    <t>MDT-DRTSPL-2023-0974-E</t>
  </si>
  <si>
    <t>MDT-DRTSPL-2023-0873-O</t>
  </si>
  <si>
    <t>Manuel Estalin Perez Illesca</t>
  </si>
  <si>
    <t>perezestalin57@gmail.com</t>
  </si>
  <si>
    <t>MDT-DRTSPL-2023-0976-E</t>
  </si>
  <si>
    <t>MDT-DRTSPL-2023-0856-O</t>
  </si>
  <si>
    <t>Marco Vinicio Romero Avila</t>
  </si>
  <si>
    <t>MDT-DRTSPL-2023-0978-E</t>
  </si>
  <si>
    <t>MDT-DRTSPL-2023-0874-O</t>
  </si>
  <si>
    <t>ireluz1142@hotmail.com</t>
  </si>
  <si>
    <t>MDT-DRTSPL-2023-0982-E</t>
  </si>
  <si>
    <t>MDT-DRTSPL-2023-0910-O</t>
  </si>
  <si>
    <t>Alex Ernesto Guevara Villacis</t>
  </si>
  <si>
    <t>MDT-DRTSPL-2023-0988-E</t>
  </si>
  <si>
    <t>MDT-DRTSPL-2023-0875-O</t>
  </si>
  <si>
    <t>Tatiana Elizabeth Zeas Sarango</t>
  </si>
  <si>
    <t>MDT-DRTSPL-2023-0999-E</t>
  </si>
  <si>
    <t>MDT-DRTSPL-2023-0929-O</t>
  </si>
  <si>
    <t>Juana Elvira Quizhpe Puchaicela</t>
  </si>
  <si>
    <t>mad_agde@hotmail.com</t>
  </si>
  <si>
    <t>MDT-DRTSPL-2023-1000-E</t>
  </si>
  <si>
    <t>MDT-DRTSPL-2023-0906-O</t>
  </si>
  <si>
    <t>kel_0796@hotmail.com</t>
  </si>
  <si>
    <t>MDT-DRTSPL-2023-1001-E</t>
  </si>
  <si>
    <t>MDT-DRTSPL-2023-0904-O</t>
  </si>
  <si>
    <t>David Andres Lima Jaramillo</t>
  </si>
  <si>
    <t>limajaramillo.97@gmail.com</t>
  </si>
  <si>
    <t>MDT-DRTSPL-2023-1005-E</t>
  </si>
  <si>
    <t>MDT-DRTSPL-2023-0907-O</t>
  </si>
  <si>
    <t>Gilbert Rene Robles Moreno</t>
  </si>
  <si>
    <t>MDT-DRTSPL-2023-1006-E</t>
  </si>
  <si>
    <t>MDT-DRTSPL-2023-0908-O</t>
  </si>
  <si>
    <t>MDT-DRTSPL-2023-1007-E</t>
  </si>
  <si>
    <t>MDT-DRTSPL-2023-0911-O</t>
  </si>
  <si>
    <t>MDT-DRTSPL-2023-1008-E</t>
  </si>
  <si>
    <t>MDT-DRTSPL-2023-0912-O</t>
  </si>
  <si>
    <t>MDT-DRTSPL-2023-1010-E</t>
  </si>
  <si>
    <t>MDT-DRTSPL-2023-0927-O</t>
  </si>
  <si>
    <t>MDT-DRTSPL-2023-1013-E</t>
  </si>
  <si>
    <t>MDT-DRTSPL-2023-0915-O</t>
  </si>
  <si>
    <t>Maria del Cisne Quinde Caraguay</t>
  </si>
  <si>
    <t>cisnequindec@gmail.com</t>
  </si>
  <si>
    <t>MDT-DRTSPL-2023-1016-E</t>
  </si>
  <si>
    <t>MDT-DRTSPL-2023-0916-O</t>
  </si>
  <si>
    <t>Genesis Estefania Lima Delgado</t>
  </si>
  <si>
    <t>MDT-DRTSPL-2023-1020-E</t>
  </si>
  <si>
    <t>MDT-DRTSPL-2023-1034-O</t>
  </si>
  <si>
    <t>Lilian Elizabeth Puertas Espinosa</t>
  </si>
  <si>
    <t>lilianpuertas_75@hotmail.com</t>
  </si>
  <si>
    <t>MDT-DRTSPL-2023-1021-E</t>
  </si>
  <si>
    <t>MDT-DRTSPL-2023-0931-O</t>
  </si>
  <si>
    <t>Christopher Andres Lopez Guerrero</t>
  </si>
  <si>
    <t>MDT-DRTSPL-2023-1022-E</t>
  </si>
  <si>
    <t>MDT-DRTSPL-2023-0932-O</t>
  </si>
  <si>
    <t>Alex Philip Parker</t>
  </si>
  <si>
    <t>coordinatorschc@gmail.com</t>
  </si>
  <si>
    <t>MDT-DRTSPL-2023-1026-E</t>
  </si>
  <si>
    <t>MDT-DRTSPL-2023-0933-O</t>
  </si>
  <si>
    <t>José Vladimir Simancas Merino</t>
  </si>
  <si>
    <t>carlosgp85@yahoo.es</t>
  </si>
  <si>
    <t>MDT-DRTSPL-2023-1029-E</t>
  </si>
  <si>
    <t>MDT-DRTSPL-2023-0936-O</t>
  </si>
  <si>
    <t>Marco Edison Ortega Villamagua</t>
  </si>
  <si>
    <t>vane.rodriguez91@hotmail.com</t>
  </si>
  <si>
    <t>MDT-DRTSPL-2023-1031-E</t>
  </si>
  <si>
    <t>MDT-DRTSPL-2023-0934-O</t>
  </si>
  <si>
    <t>MDT-DRTSPL-2023-1034-E</t>
  </si>
  <si>
    <t>MDT-DRTSPL-2023-0937-O</t>
  </si>
  <si>
    <t>Diana Lucia Eras Condoy</t>
  </si>
  <si>
    <t>MDT-DRTSPL-2023-1035-E</t>
  </si>
  <si>
    <t>MDT-DRTSPL-2023-0940-O</t>
  </si>
  <si>
    <t>MDT-DRTSPL-2023-1036-E</t>
  </si>
  <si>
    <t>MDT-DRTSPL-2023-0941-O</t>
  </si>
  <si>
    <t>Luis Lautaro Moreno Arrobo</t>
  </si>
  <si>
    <t>MDT-DRTSPL-2023-1038-E</t>
  </si>
  <si>
    <t>MDT-DRTSPL-2023-0942-O</t>
  </si>
  <si>
    <t>MDT-DRTSPL-2023-1039-E</t>
  </si>
  <si>
    <t>Maria Daniela Peralta Galarza</t>
  </si>
  <si>
    <t>DIRECTORA DE ATENCIÓN A GRUPOS PRIORITARIOS</t>
  </si>
  <si>
    <t>MDT-DAGP-2023-0047-O</t>
  </si>
  <si>
    <t>Flavio Geovanny Bravo Luzuriaga</t>
  </si>
  <si>
    <t>vivem@loja.gob.ec</t>
  </si>
  <si>
    <t>MDT-DRTSPL-2023-1041-E</t>
  </si>
  <si>
    <t>MDT-DRTSPL-2023-0944-O</t>
  </si>
  <si>
    <t>Ángel Bolívar Masa Valdiviezo</t>
  </si>
  <si>
    <t>anboma86@gmail.com</t>
  </si>
  <si>
    <t>MDT-DRTSPL-2023-1043-E</t>
  </si>
  <si>
    <t>MDT-DRTSPL-2023-0943-O</t>
  </si>
  <si>
    <t>David Alexander Chamba Gualan</t>
  </si>
  <si>
    <t>sandraloja@yahoo.com</t>
  </si>
  <si>
    <t>MDT-DRTSPL-2023-1044-E</t>
  </si>
  <si>
    <t>MDT-DRTSPL-2023-0985-O</t>
  </si>
  <si>
    <t>Claudia Vanessa Cano Roman</t>
  </si>
  <si>
    <t>claudic_82@hotmail.com</t>
  </si>
  <si>
    <t>MDT-DRTSPL-2023-1051-E</t>
  </si>
  <si>
    <t>MDT-DRTSPL-2023-0945-O</t>
  </si>
  <si>
    <t>Manuel Francisco Tigasi Toaquiza</t>
  </si>
  <si>
    <t>carmen1983avalo@hotmail.com</t>
  </si>
  <si>
    <t>MDT-DRTSPL-2023-1054-E</t>
  </si>
  <si>
    <t>MDT-DRTSPL-2023-0957-O</t>
  </si>
  <si>
    <t>Juliana Carolina Maza Valladares</t>
  </si>
  <si>
    <t>julys.4ever@hotmail.com</t>
  </si>
  <si>
    <t>MDT-DRTSPL-2023-1059-E</t>
  </si>
  <si>
    <t>MDT-DRTSPL-2023-0946-O</t>
  </si>
  <si>
    <t>Wilfrido Francisco Zhiña Chimbo</t>
  </si>
  <si>
    <t>wilfridozhina3@gmail.com</t>
  </si>
  <si>
    <t>MDT-DRTSPL-2023-1074-E</t>
  </si>
  <si>
    <t>MDT-DRTSPL-2023-0976-O</t>
  </si>
  <si>
    <t>Ramiro Eduardo Reyes Salinas</t>
  </si>
  <si>
    <t>vilca.flar@hotmail.com</t>
  </si>
  <si>
    <t>MDT-DRTSPL-2023-1076-E</t>
  </si>
  <si>
    <t>MDT-DRTSPL-2023-0963-O</t>
  </si>
  <si>
    <t>espinozaramirezruiz@gmail.com</t>
  </si>
  <si>
    <t>MDT-DRTSPL-2023-1078-E</t>
  </si>
  <si>
    <t>MDT-DRTSPL-2023-0964-O</t>
  </si>
  <si>
    <t>MDT-DRTSPL-2023-1080-E</t>
  </si>
  <si>
    <t>MDT-DRTSPL-2023-0965-O</t>
  </si>
  <si>
    <t>Celso Gonzalo Pesantes Delgado</t>
  </si>
  <si>
    <t>pesantesgonsalo4@gmail.com</t>
  </si>
  <si>
    <t>MDT-DRTSPL-2023-1083-E</t>
  </si>
  <si>
    <t>MDT-DRTSPL-2023-0966-O</t>
  </si>
  <si>
    <t>Diego Xavier Rodriguez Peñarreta</t>
  </si>
  <si>
    <t>MDT-DRTSPL-2023-1084-E</t>
  </si>
  <si>
    <t>MDT-DRTSPL-2023-0967-O</t>
  </si>
  <si>
    <t>Patricio Eduardo Armijos Idrobo</t>
  </si>
  <si>
    <t>patricio1271@hotmail.es</t>
  </si>
  <si>
    <t>MDT-DRTSPL-2023-1087-E</t>
  </si>
  <si>
    <t>MDT-DRTSPL-2023-0968-O</t>
  </si>
  <si>
    <t>Sofia Natasha Siguenza Armijos</t>
  </si>
  <si>
    <t>asuntos_legales@hotmail.com</t>
  </si>
  <si>
    <t>MDT-DRTSPL-2023-1088-E</t>
  </si>
  <si>
    <t>MDT-DRTSPL-2023-1290-O</t>
  </si>
  <si>
    <t>John Daniel Tuza Jimenez</t>
  </si>
  <si>
    <t>asesoriaslegalesloja@gmail.com</t>
  </si>
  <si>
    <t>MDT-DRTSPL-2023-1089-E</t>
  </si>
  <si>
    <t>MDT-DRTSPL-2023-0980-O</t>
  </si>
  <si>
    <t>Jorge Luis Romero Álvarez</t>
  </si>
  <si>
    <t>ajromeroabogados@gmail.com</t>
  </si>
  <si>
    <t>MDT-DRTSPL-2023-1090-E</t>
  </si>
  <si>
    <t>MDT-DRTSPL-2023-0981-O</t>
  </si>
  <si>
    <t>MDT-DRTSPL-2023-1091-E</t>
  </si>
  <si>
    <t>MDT-DRTSPL-2023-0982-O</t>
  </si>
  <si>
    <t>MDT-DRTSPL-2023-1100-E</t>
  </si>
  <si>
    <t>MDT-DRTSPL-2023-0989-O</t>
  </si>
  <si>
    <t>MDT-DRTSPL-2023-1102-E</t>
  </si>
  <si>
    <t>MDT-DRTSPL-2023-0990-O</t>
  </si>
  <si>
    <t>MDT-DRTSPL-2023-1103-E</t>
  </si>
  <si>
    <t>MDT-DRTSPL-2023-0991-O</t>
  </si>
  <si>
    <t>MDT-DRTSPL-2023-1104-E</t>
  </si>
  <si>
    <t>MDT-DRTSPL-2023-0992-O</t>
  </si>
  <si>
    <t>MDT-DRTSPL-2023-1105-E</t>
  </si>
  <si>
    <t>MDT-DRTSPL-2023-0993-O</t>
  </si>
  <si>
    <t>MDT-DRTSPL-2023-1106-E</t>
  </si>
  <si>
    <t>MDT-DRTSPL-2023-0994-O</t>
  </si>
  <si>
    <t>MDT-DRTSPL-2023-1107-E</t>
  </si>
  <si>
    <t>MDT-DRTSPL-2023-0995-O</t>
  </si>
  <si>
    <t>MDT-DRTSPL-2023-1108-E</t>
  </si>
  <si>
    <t>MDT-DRTSPL-2023-0996-O</t>
  </si>
  <si>
    <t>MDT-DRTSPL-2023-1109-E</t>
  </si>
  <si>
    <t>MDT-DRTSPL-2023-0997-O</t>
  </si>
  <si>
    <t>MDT-DRTSPL-2023-1110-E</t>
  </si>
  <si>
    <t>MDT-DRTSPL-2023-0998-O</t>
  </si>
  <si>
    <t>MDT-DRTSPL-2023-1111-E</t>
  </si>
  <si>
    <t>MDT-DRTSPL-2023-0999-O</t>
  </si>
  <si>
    <t>MDT-DRTSPL-2023-1112-E</t>
  </si>
  <si>
    <t>MDT-DRTSPL-2023-1000-O</t>
  </si>
  <si>
    <t>MDT-DRTSPL-2023-1113-E</t>
  </si>
  <si>
    <t>MDT-DRTSPL-2023-1001-O</t>
  </si>
  <si>
    <t>MDT-DRTSPL-2023-1114-E</t>
  </si>
  <si>
    <t>MDT-DRTSPL-2023-1002-O</t>
  </si>
  <si>
    <t>MDT-DRTSPL-2023-1115-E</t>
  </si>
  <si>
    <t>MDT-DRTSPL-2023-1003-O</t>
  </si>
  <si>
    <t>MDT-DRTSPL-2023-1117-E</t>
  </si>
  <si>
    <t>MDT-DRTSPL-2023-1004-O</t>
  </si>
  <si>
    <t>guzmandelgadoyasociados@hotmail.com</t>
  </si>
  <si>
    <t>MDT-DRTSPL-2023-1118-E</t>
  </si>
  <si>
    <t>MDT-DRTSPL-2023-1005-O</t>
  </si>
  <si>
    <t>Diego Vinicio Paladines Costa</t>
  </si>
  <si>
    <t>MDT-DRTSPL-2023-1121-E</t>
  </si>
  <si>
    <t>MDT-DRTSPL-2023-1006-O</t>
  </si>
  <si>
    <t>MDT-DRTSPL-2023-1122-E</t>
  </si>
  <si>
    <t>MDT-DRTSPL-2023-1007-O</t>
  </si>
  <si>
    <t>MDT-DRTSPL-2023-1123-E</t>
  </si>
  <si>
    <t>MDT-DRTSPL-2023-1008-O</t>
  </si>
  <si>
    <t>MDT-DRTSPL-2023-1124-E</t>
  </si>
  <si>
    <t>MDT-DRTSPL-2023-1009-O</t>
  </si>
  <si>
    <t>MDT-DRTSPL-2023-1125-E</t>
  </si>
  <si>
    <t>MDT-DRTSPL-2023-1011-O</t>
  </si>
  <si>
    <t>MDT-DRTSPL-2023-1126-E</t>
  </si>
  <si>
    <t>MDT-DRTSPL-2023-1012-O</t>
  </si>
  <si>
    <t>MDT-DRTSPL-2023-1127-E</t>
  </si>
  <si>
    <t>MDT-DRTSPL-2023-1013-O</t>
  </si>
  <si>
    <t>MDT-DRTSPL-2023-1128-E</t>
  </si>
  <si>
    <t>MDT-DRTSPL-2023-1014-O</t>
  </si>
  <si>
    <t>MDT-DRTSPL-2023-1129-E</t>
  </si>
  <si>
    <t>MDT-DRTSPL-2023-1015-O</t>
  </si>
  <si>
    <t>Mayra Cecilia Garcia Aguirre</t>
  </si>
  <si>
    <t>kimmikela52@gmail.com</t>
  </si>
  <si>
    <t>MDT-DRTSPL-2023-1130-E</t>
  </si>
  <si>
    <t>MDT-DSG-2023-0508-O</t>
  </si>
  <si>
    <t>James Podalirio Calva Gonzalez</t>
  </si>
  <si>
    <t>MDT-DRTSPL-2023-1132-E</t>
  </si>
  <si>
    <t>MDT-DRTSPL-2023-1019-O</t>
  </si>
  <si>
    <t>MDT-DRTSPL-2023-1134-E</t>
  </si>
  <si>
    <t>MDT-DRTSPL-2023-1020-O</t>
  </si>
  <si>
    <t>Jose Emiliano Torres Rodriguez</t>
  </si>
  <si>
    <t>castillojuridicoh@gmail.com</t>
  </si>
  <si>
    <t>MDT-DRTSPL-2023-1135-E</t>
  </si>
  <si>
    <t>MDT-DRTSPL-2023-1021-O</t>
  </si>
  <si>
    <t>Cesar Fernando Cabrera Suquilanda</t>
  </si>
  <si>
    <t>MDT-DRTSPL-2023-1138-E</t>
  </si>
  <si>
    <t>MDT-DRTSPL-2023-1022-O</t>
  </si>
  <si>
    <t>MDT-DRTSPL-2023-1139-E</t>
  </si>
  <si>
    <t>MDT-DRTSPL-2023-1023-O</t>
  </si>
  <si>
    <t>MDT-DRTSPL-2023-1140-E</t>
  </si>
  <si>
    <t>MDT-DRTSPL-2023-1024-O</t>
  </si>
  <si>
    <t>MDT-DRTSPL-2023-1141-E</t>
  </si>
  <si>
    <t>MDT-DRTSPL-2023-1025-O</t>
  </si>
  <si>
    <t>MDT-DRTSPL-2023-1144-E</t>
  </si>
  <si>
    <t>MDT-DRTSPL-2023-1026-O</t>
  </si>
  <si>
    <t>María José Rivas Ruiz</t>
  </si>
  <si>
    <t>davidalverca@hotmail.com</t>
  </si>
  <si>
    <t>MDT-DRTSPL-2023-1148-E</t>
  </si>
  <si>
    <t>MDT-DRTSPL-2023-1027-O</t>
  </si>
  <si>
    <t>Juan Manuel Armijos Torres</t>
  </si>
  <si>
    <t>armijosjuan98@gmail.com</t>
  </si>
  <si>
    <t>MDT-DRTSPL-2023-1149-E</t>
  </si>
  <si>
    <t>DCSP-2023-2429-O</t>
  </si>
  <si>
    <t>MDT-DRTSPL-2023-1151-E</t>
  </si>
  <si>
    <t>MDT-DRTSPL-2023-1071-O</t>
  </si>
  <si>
    <t>jequizhpe@loja.gob.ec</t>
  </si>
  <si>
    <t>MDT-DRTSPL-2023-1154-E</t>
  </si>
  <si>
    <t>MDT-DRTSPL-2023-1028-O</t>
  </si>
  <si>
    <t>Cesar Fabian Ordoñez Zhingre</t>
  </si>
  <si>
    <t>robcrisdab05@gmail.com</t>
  </si>
  <si>
    <t>MDT-DRTSPL-2023-1158-E</t>
  </si>
  <si>
    <t>MDT-DRTSPL-2023-1029-O</t>
  </si>
  <si>
    <t>MDT-DRTSPL-2023-1159-E</t>
  </si>
  <si>
    <t>MDT-DRTSPL-2023-1030-O</t>
  </si>
  <si>
    <t>Ricardo Antonio Soto Soto</t>
  </si>
  <si>
    <t>MDT-DRTSPL-2023-1160-E</t>
  </si>
  <si>
    <t>MDT-DRTSPL-2023-1031-O</t>
  </si>
  <si>
    <t>Segundo Juan Quinde Quinche</t>
  </si>
  <si>
    <t>MDT-DRTSPL-2023-1162-E</t>
  </si>
  <si>
    <t>MDT-DRTSPL-2023-1032-O</t>
  </si>
  <si>
    <t>Ana Gabriela Mendoza Hidalgo</t>
  </si>
  <si>
    <t>ana_gabrielamh@hotmail.com</t>
  </si>
  <si>
    <t>MDT-DRTSPL-2023-1166-E</t>
  </si>
  <si>
    <t>MDT-DRTSPL-2023-1033-O</t>
  </si>
  <si>
    <t>MDT-DRTSPL-2023-1183-E</t>
  </si>
  <si>
    <t>MDT-DRTSPL-2023-1066-O</t>
  </si>
  <si>
    <t>Juan Fernando Davila Montalvan</t>
  </si>
  <si>
    <t>MDT-DRTSPL-2023-1186-E</t>
  </si>
  <si>
    <t>MDT-DRTSPL-2023-1037-O</t>
  </si>
  <si>
    <t>MDT-DRTSPL-2023-1187-E</t>
  </si>
  <si>
    <t>MDT-DRTSPL-2023-1036-O</t>
  </si>
  <si>
    <t>MDT-DRTSPL-2023-1189-E</t>
  </si>
  <si>
    <t>MDT-DRTSPL-2023-1035-O</t>
  </si>
  <si>
    <t>Jahnet Esperanza Rojas Delgado</t>
  </si>
  <si>
    <t>espinosaramirezruiz6@gmail.com</t>
  </si>
  <si>
    <t>MDT-DRTSPL-2023-1190-E</t>
  </si>
  <si>
    <t>MDT-DRTSPL-2023-1038-O</t>
  </si>
  <si>
    <t>MDT-DRTSPL-2023-1191-E</t>
  </si>
  <si>
    <t>MDT-DRTSPL-2023-1039-O</t>
  </si>
  <si>
    <t>MDT-DRTSPL-2023-1192-E</t>
  </si>
  <si>
    <t>MDT-DRTSPL-2023-1043-O</t>
  </si>
  <si>
    <t>MDT-DRTSPL-2023-1193-E</t>
  </si>
  <si>
    <t>MDT-DRTSPL-2023-1040-O</t>
  </si>
  <si>
    <t>MDT-DRTSPL-2023-1194-E</t>
  </si>
  <si>
    <t>MDT-DRTSPL-2023-1041-O</t>
  </si>
  <si>
    <t>MDT-DRTSPL-2023-1196-E</t>
  </si>
  <si>
    <t>MDT-DRTSPL-2023-1045-O</t>
  </si>
  <si>
    <t>MDT-DRTSPL-2023-1197-E</t>
  </si>
  <si>
    <t>MDT-DRTSPL-2023-1044-O</t>
  </si>
  <si>
    <t>MDT-DRTSPL-2023-1199-E</t>
  </si>
  <si>
    <t>MDT-DRTSPL-2023-1046-O</t>
  </si>
  <si>
    <t>MDT-DRTSPL-2023-1203-E</t>
  </si>
  <si>
    <t>MDT-DRTSPL-2023-1068-O</t>
  </si>
  <si>
    <t>Jhonny Rodrigo Espinosa Cabrera</t>
  </si>
  <si>
    <t>MDT-DRTSPL-2023-1207-E</t>
  </si>
  <si>
    <t>MDT-DRTSPL-2023-1063-O</t>
  </si>
  <si>
    <t>Henry Eduardo Satama Loarte</t>
  </si>
  <si>
    <t>hesl_10@hotmail.com</t>
  </si>
  <si>
    <t>MDT-DRTSPL-2023-1209-E</t>
  </si>
  <si>
    <t>MDT-DRTSPL-2023-1064-O</t>
  </si>
  <si>
    <t>MDT-DRTSPL-2023-1210-E</t>
  </si>
  <si>
    <t>MDT-DRTSPL-2023-1065-O</t>
  </si>
  <si>
    <t>MDT-DRTSPL-2023-1212-E</t>
  </si>
  <si>
    <t>MDT-DRTSPL-2023-1067-O</t>
  </si>
  <si>
    <t>MDT-DRTSPL-2023-1213-E</t>
  </si>
  <si>
    <t>MDT-DRTSPL-2023-1069-O</t>
  </si>
  <si>
    <t>Verónica Paulina Ludeña Albito</t>
  </si>
  <si>
    <t>expertaabogados@gmail.com</t>
  </si>
  <si>
    <t>MDT-DRTSPL-2023-1222-E</t>
  </si>
  <si>
    <t>MDT-DRTSPL-2023-1070-O</t>
  </si>
  <si>
    <t>MDT-DRTSPL-2023-1224-E</t>
  </si>
  <si>
    <t>MDT-DRTSPL-2023-1072-O</t>
  </si>
  <si>
    <t>MDT-DRTSPL-2023-1231-E</t>
  </si>
  <si>
    <t>MDT-DRTSPL-2023-1110-O</t>
  </si>
  <si>
    <t>MDT-DRTSPL-2023-1237-E</t>
  </si>
  <si>
    <t>MDT-DRTSPL-2023-1114-O</t>
  </si>
  <si>
    <t>Diana Margoth Jimenez Zaruma</t>
  </si>
  <si>
    <t>MDT-DRTSPL-2023-1239-E</t>
  </si>
  <si>
    <t>MDT-DRTSPL-2023-1115-O</t>
  </si>
  <si>
    <t>Stalin Gonzalo Ordoñez Montaño</t>
  </si>
  <si>
    <t>ordonesstalin2018@gmail.com</t>
  </si>
  <si>
    <t>MDT-DRTSPL-2023-1242-E</t>
  </si>
  <si>
    <t>MDT-DRTSPL-2023-1116-O</t>
  </si>
  <si>
    <t>MDT-DRTSPL-2023-1243-E</t>
  </si>
  <si>
    <t>MDT-DRTSPL-2023-1103-O</t>
  </si>
  <si>
    <t>MDT-DRTSPL-2023-1244-E</t>
  </si>
  <si>
    <t>MDT-DRTSPL-2023-1117-O</t>
  </si>
  <si>
    <t>Byron Polivio Orellana Erazo</t>
  </si>
  <si>
    <t>byronorellana325@gmail.com</t>
  </si>
  <si>
    <t>MDT-DRTSPL-2023-1246-E</t>
  </si>
  <si>
    <t>MDT-DRTSPL-2023-1101-O</t>
  </si>
  <si>
    <t>Guilso Manuel Guaman Gonzalez</t>
  </si>
  <si>
    <t>MDT-DRTSPL-2023-1247-E</t>
  </si>
  <si>
    <t>MDT-DRTSPL-2023-1106-O</t>
  </si>
  <si>
    <t>Celina Esmeralda Andrade Vásquez</t>
  </si>
  <si>
    <t>ceandrade13@utpl.edu.ec</t>
  </si>
  <si>
    <t>MDT-DRTSPL-2023-1248-E</t>
  </si>
  <si>
    <t>MDT-DRTSPL-2023-1118-O</t>
  </si>
  <si>
    <t>Hilda Antonieta Valladares Tinitana</t>
  </si>
  <si>
    <t>MDT-DRTSPL-2023-1250-E</t>
  </si>
  <si>
    <t>MDT-DRTSPL-2023-1121-O</t>
  </si>
  <si>
    <t>MDT-DRTSPL-2023-1251-E</t>
  </si>
  <si>
    <t>MDT-DRTSPL-2023-1122-O</t>
  </si>
  <si>
    <t>Guerrero Aguirre Pablo Bolívar</t>
  </si>
  <si>
    <t>MDT-DRTSPL-2023-1252-E</t>
  </si>
  <si>
    <t>MDT-DRTSPL-2023-1123-O</t>
  </si>
  <si>
    <t>MDT-DRTSPL-2023-1253-E</t>
  </si>
  <si>
    <t>MDT-DRTSPL-2023-1125-O</t>
  </si>
  <si>
    <t>MDT-DRTSPL-2023-1262-E</t>
  </si>
  <si>
    <t>MDT-DRTSPL-2023-1144-O</t>
  </si>
  <si>
    <t>celid@fiscalia.gob.ec</t>
  </si>
  <si>
    <t>MDT-DRTSPL-2023-1263-E</t>
  </si>
  <si>
    <t>MDT-DRTSPL-2023-1145-O</t>
  </si>
  <si>
    <t>MDT-DRTSPL-2023-1265-E</t>
  </si>
  <si>
    <t>MDT-DRTSPL-2023-1143-O</t>
  </si>
  <si>
    <t>MDT-DRTSPL-2023-1266-E</t>
  </si>
  <si>
    <t>MDT-DRTSPL-2023-1146-O</t>
  </si>
  <si>
    <t>Paúl Edvaldo Carrión González</t>
  </si>
  <si>
    <t>paulca1962@hotmail.com</t>
  </si>
  <si>
    <t>MDT-DRTSPL-2023-1267-E</t>
  </si>
  <si>
    <t>MDT-DRTSPL-2023-1148-O</t>
  </si>
  <si>
    <t>Bayron Rodrigo Jimenez</t>
  </si>
  <si>
    <t>MDT-DRTSPL-2023-1271-E</t>
  </si>
  <si>
    <t>MDT-DRTSPL-2023-1152-O</t>
  </si>
  <si>
    <t>Luis Erasmo Samaniego Muñoz</t>
  </si>
  <si>
    <t>MDT-DRTSPL-2023-1272-E</t>
  </si>
  <si>
    <t>MDT-DRTSPL-2023-1154-O</t>
  </si>
  <si>
    <t>Jackeline Alexandra Loaiza Minga</t>
  </si>
  <si>
    <t>loaizajackeline16@gmail.com</t>
  </si>
  <si>
    <t>MDT-DRTSPL-2023-1274-E</t>
  </si>
  <si>
    <t>MDT-DRTSPL-2023-1155-O</t>
  </si>
  <si>
    <t>Edgar Cristóbal Flores Criollo</t>
  </si>
  <si>
    <t>eolfacoji@hotmail.com</t>
  </si>
  <si>
    <t>MDT-DRTSPL-2023-1276-E</t>
  </si>
  <si>
    <t>MDT-DRTSPL-2023-1187-O</t>
  </si>
  <si>
    <t>Baiper del Cisne Armijos Herrera</t>
  </si>
  <si>
    <t>ropiherlo@hotmail.com</t>
  </si>
  <si>
    <t>MDT-DRTSPL-2023-1285-E</t>
  </si>
  <si>
    <t>MDT-DRTSPL-2023-1156-O</t>
  </si>
  <si>
    <t>MDT-DRTSPL-2023-1290-E</t>
  </si>
  <si>
    <t>MDT-DRTSPL-2023-1151-O</t>
  </si>
  <si>
    <t>MDT-DRTSPL-2023-1300-E</t>
  </si>
  <si>
    <t>MDT-DRTSPL-2023-1157-O</t>
  </si>
  <si>
    <t>Michael Alexander Velez Sucunuta</t>
  </si>
  <si>
    <t>maiquelvelez7@gmail.com</t>
  </si>
  <si>
    <t>MDT-DRTSPL-2023-1301-E</t>
  </si>
  <si>
    <t>María Inés Castillo Erazo</t>
  </si>
  <si>
    <t>MDT-DAS-2023-0126-M / MDT-DSG-2023-0623-O</t>
  </si>
  <si>
    <t>MDT-DRTSPL-2023-1302-E</t>
  </si>
  <si>
    <t>MDT-DRTSPL-2023-1159-O</t>
  </si>
  <si>
    <t>Jorge Luis Puglla Chamba</t>
  </si>
  <si>
    <t>bladimirbetancourtgranillo@hotmail.com</t>
  </si>
  <si>
    <t>MDT-DRTSPL-2023-1303-E</t>
  </si>
  <si>
    <t>MDT-DRTSPL-2023-1160-O</t>
  </si>
  <si>
    <t>Maria Fernanda Jaramillo Valdivieso</t>
  </si>
  <si>
    <t>MDT-DRTSPL-2023-1307-E</t>
  </si>
  <si>
    <t>MDT-DRTSPL-2023-1161-O</t>
  </si>
  <si>
    <t>benjaminayalaloja@hotmail.com</t>
  </si>
  <si>
    <t>MDT-DRTSPL-2023-1308-E</t>
  </si>
  <si>
    <t>MDT-DRTSPL-2023-1174-O</t>
  </si>
  <si>
    <t>Manuel Agustín Contento Amay</t>
  </si>
  <si>
    <t>manuelcontento1951@gmail.com</t>
  </si>
  <si>
    <t>MDT-DRTSPL-2023-1309-E</t>
  </si>
  <si>
    <t>MDT-DRTSPL-2023-1175-O</t>
  </si>
  <si>
    <t>MDT-DRTSPL-2023-1315-E</t>
  </si>
  <si>
    <t>MDT-DRTSPL-2023-1189-O</t>
  </si>
  <si>
    <t>Carlos Rogelio Mosquera Granda</t>
  </si>
  <si>
    <t>carlosmosquera0@hotmail.com</t>
  </si>
  <si>
    <t>MDT-DRTSPL-2023-1316-E</t>
  </si>
  <si>
    <t>MDT-DRTSPL-2023-1176-O</t>
  </si>
  <si>
    <t>MDT-DRTSPL-2023-1317-E</t>
  </si>
  <si>
    <t>MDT-DRTSPL-2023-1177-O</t>
  </si>
  <si>
    <t>MDT-DRTSPL-2023-1319-E</t>
  </si>
  <si>
    <t>MDT-DRTSPL-2023-1181-O</t>
  </si>
  <si>
    <t>Edinson Andrey Plascencia Ganazhapa</t>
  </si>
  <si>
    <t>fvmatus@hotmail.com</t>
  </si>
  <si>
    <t>MDT-DRTSPL-2023-1320-E</t>
  </si>
  <si>
    <t>MDT-DRTSPL-2023-1183-O</t>
  </si>
  <si>
    <t>Darwin Wilson Garofalo Coronel</t>
  </si>
  <si>
    <t>darwinwilsongarofalocoronel@gmail.com</t>
  </si>
  <si>
    <t>MDT-DRTSPL-2023-1323-E</t>
  </si>
  <si>
    <t>MDT-DRTSPL-2023-1184-O</t>
  </si>
  <si>
    <t>Ivonne Montserrath Alvarez Erazo</t>
  </si>
  <si>
    <t>MDT-DRTSPL-2023-1324-E</t>
  </si>
  <si>
    <t>MDT-DRTSPL-2023-1185-O</t>
  </si>
  <si>
    <t>MDT-DRTSPL-2023-1325-E</t>
  </si>
  <si>
    <t>MDT-DRTSPL-2023-1186-O</t>
  </si>
  <si>
    <t>MDT-DRTSPL-2023-1326-E</t>
  </si>
  <si>
    <t>MDT-DRTSPL-2023-1190-O</t>
  </si>
  <si>
    <t>MDT-DRTSPL-2023-1327-E</t>
  </si>
  <si>
    <t>MDT-DRTSPL-2023-1191-O</t>
  </si>
  <si>
    <t>MDT-DRTSPL-2023-1333-E</t>
  </si>
  <si>
    <t>MDT-DRTSPL-2023-1197-O</t>
  </si>
  <si>
    <t>Rafael Geovanny Anguisaca Criollo</t>
  </si>
  <si>
    <t>genner_13@hotmail.com</t>
  </si>
  <si>
    <t>MDT-DRTSPL-2023-1334-E</t>
  </si>
  <si>
    <t>MDT-DRTSPL-2023-1193-O</t>
  </si>
  <si>
    <t>Jovanhy Marcelo Chica Guanin</t>
  </si>
  <si>
    <t>gerardo_carrion10@yahoo.com</t>
  </si>
  <si>
    <t>MDT-DRTSPL-2023-1335-E</t>
  </si>
  <si>
    <t>MDT-DRTSPL-2023-1203-O</t>
  </si>
  <si>
    <t>Luis Alfonso Silva Aguilar</t>
  </si>
  <si>
    <t>MDT-DRTSPL-2023-1336-E</t>
  </si>
  <si>
    <t>MDT-DRTSPL-2023-1415-O</t>
  </si>
  <si>
    <t>Victor Hugo Sarmiento Garzón</t>
  </si>
  <si>
    <t>MDT-DRTSPL-2023-1337-E</t>
  </si>
  <si>
    <t>MDT-DRTSPL-2023-1423-O</t>
  </si>
  <si>
    <t>MDT-DRTSPL-2023-1339-E</t>
  </si>
  <si>
    <t>MDT-DRTSPL-2023-1204-O</t>
  </si>
  <si>
    <t>Luis Salvador Armijos Ramon</t>
  </si>
  <si>
    <t>armijosLuis893@gmail.com</t>
  </si>
  <si>
    <t>MDT-DRTSPL-2023-1342-E</t>
  </si>
  <si>
    <t>MDT-DRTSPL-2023-1205-O</t>
  </si>
  <si>
    <t>Miguel Andres Muñoz Samaniego</t>
  </si>
  <si>
    <t>juan_samaniego98@hotmail.com</t>
  </si>
  <si>
    <t>MDT-DRTSPL-2023-1343-E</t>
  </si>
  <si>
    <t>MDT-DRTSPL-2023-1404-O</t>
  </si>
  <si>
    <t>Diego Armando Torres Ruiz</t>
  </si>
  <si>
    <t>diegoarmandotorresruiz@gmail.com</t>
  </si>
  <si>
    <t>MDT-DRTSPL-2023-1344-E</t>
  </si>
  <si>
    <t>MDT-DRTSPL-2023-1206-O</t>
  </si>
  <si>
    <t>MDT-DRTSPL-2023-1345-E</t>
  </si>
  <si>
    <t>MDT-DRTSPL-2023-1207-O</t>
  </si>
  <si>
    <t>Jhon Guillermo Amay Maldonado</t>
  </si>
  <si>
    <t>MDT-DRTSPL-2023-1347-E</t>
  </si>
  <si>
    <t>MDT-DRTSPL-2023-1231-O</t>
  </si>
  <si>
    <t>Carlos Manuel Ayala Robles</t>
  </si>
  <si>
    <t>RosaBalcazar228@gmail.com</t>
  </si>
  <si>
    <t>MDT-DRTSPL-2023-1348-E</t>
  </si>
  <si>
    <t>MDT-DRTSPL-2023-1182-O</t>
  </si>
  <si>
    <t>Galo Patricio Guerrero Celi</t>
  </si>
  <si>
    <t>galo.guerrero@gmail.com</t>
  </si>
  <si>
    <t>MDT-DRTSPL-2023-1350-E</t>
  </si>
  <si>
    <t>MDT-DRTSPL-2023-1199-O</t>
  </si>
  <si>
    <t>Francisco Samuel Rios Carrion</t>
  </si>
  <si>
    <t>franciscosamuel22@hotmail.com</t>
  </si>
  <si>
    <t>MDT-DRTSPL-2023-1353-E</t>
  </si>
  <si>
    <t>MDT-DRTSPL-2023-1232-O</t>
  </si>
  <si>
    <t>MDT-DRTSPL-2023-1354-E</t>
  </si>
  <si>
    <t>MDT-DRTSPL-2023-1389-O</t>
  </si>
  <si>
    <t>stefanyt274@gmail.com</t>
  </si>
  <si>
    <t>MDT-DRTSPL-2023-1357-E</t>
  </si>
  <si>
    <t>MDT-DRTSPL-2023-1233-O</t>
  </si>
  <si>
    <t>José Miguel Chamba Quizhpe</t>
  </si>
  <si>
    <t>MDT-DRTSPL-2023-1358-E</t>
  </si>
  <si>
    <t>MDT-DRTSPL-2023-1236-O</t>
  </si>
  <si>
    <t>MDT-DRTSPL-2023-1361-E</t>
  </si>
  <si>
    <t>MDT-DAS-2023-0127-M / MDT-DSG-2023-0624-O</t>
  </si>
  <si>
    <t>Roberth Patricio Valdivieso Jaramillo</t>
  </si>
  <si>
    <t>MDT-DRTSPL-2023-1365-E</t>
  </si>
  <si>
    <t>MDT-DRTSPL-2023-1188-O</t>
  </si>
  <si>
    <t>Norberto Agustin Salinas Montoya</t>
  </si>
  <si>
    <t>agustinsalinas6923@gmail.com</t>
  </si>
  <si>
    <t>MDT-DRTSPL-2023-1366-E</t>
  </si>
  <si>
    <t>MDT-DRTSPL-2023-1242-O</t>
  </si>
  <si>
    <t>Juan Gabriel Sagbay André</t>
  </si>
  <si>
    <t>lealfirmajuridica@gmail.com</t>
  </si>
  <si>
    <t>MDT-DRTSPL-2023-1368-E</t>
  </si>
  <si>
    <t>MDT-DRTSPL-2023-1192-O</t>
  </si>
  <si>
    <t>Segundo Leovigildo Guaillas Ramon</t>
  </si>
  <si>
    <t>sguaillas34@gmail.com</t>
  </si>
  <si>
    <t>MDT-DRTSPL-2023-1369-E</t>
  </si>
  <si>
    <t>MDT-DRTSPL-2023-1244-O</t>
  </si>
  <si>
    <t>Diego Martin Jaramillo Espejo</t>
  </si>
  <si>
    <t>diegosjosue@gmail.com</t>
  </si>
  <si>
    <t>MDT-DRTSPL-2023-1370-E</t>
  </si>
  <si>
    <t>Wilmer Ricardo Vallejos Cazar</t>
  </si>
  <si>
    <t>MDT-DRTSPQ-2023-2584-M / MDT-DRTSPQ-2023-3484-O</t>
  </si>
  <si>
    <t>Olger Santiago Abrigo Palta</t>
  </si>
  <si>
    <t>MDT-DRTSPL-2023-1374-E</t>
  </si>
  <si>
    <t>MDT-DRTSPL-2023-1247-O</t>
  </si>
  <si>
    <t>MDT-DPTSPOM-2023-0919-E</t>
  </si>
  <si>
    <t>Daniel Ricardo Pichucho Ojeda</t>
  </si>
  <si>
    <t>DIRECCIÓN DE PLANIFICACIÓN Y APOYO A LA GESTIÓN DEL TALENTO HUMANO</t>
  </si>
  <si>
    <t>MDT-DPAGTH-2023-0084-M / MDT-DSG-2023-0726-O</t>
  </si>
  <si>
    <t xml:space="preserve">Narcisa del Rosario Vasquez Cueva </t>
  </si>
  <si>
    <t>MDT-DRTSPL-2023-0309-M</t>
  </si>
  <si>
    <t>MDT-DRTSPL-2023-0317-M</t>
  </si>
  <si>
    <t>Sandra Maritza Torres Guarnizo</t>
  </si>
  <si>
    <t>sandra_torres@trabajo.gob.ec</t>
  </si>
  <si>
    <t>MDT-DRTSPL-2023-0452-M</t>
  </si>
  <si>
    <t>MDT-DRTSPL-2023-0472-M</t>
  </si>
  <si>
    <t>Dayana Cecibel Hidalgo Montero</t>
  </si>
  <si>
    <t>dayana_hidalgo@trabajo.gob.ec</t>
  </si>
  <si>
    <t>MDT-DPTSPOP-2023-0035-E</t>
  </si>
  <si>
    <t xml:space="preserve">Andrea Karlina Aguilar Salazar </t>
  </si>
  <si>
    <t>DELEGACIÓN PROVINCIAL DE TRABAJO Y SERVICIO PÚBLICO DE EL ORO - PORTOVELO</t>
  </si>
  <si>
    <t>MDT-DPTSPOP-2023-008-O</t>
  </si>
  <si>
    <t xml:space="preserve">Luis Antonio Malan Sacancela </t>
  </si>
  <si>
    <t>NOTIFICACION ELECTRÓNICA</t>
  </si>
  <si>
    <t>MDT-DPTSPOP-2023-0037-E</t>
  </si>
  <si>
    <t>MDT-DPTSPOP-2023-0007-O</t>
  </si>
  <si>
    <t xml:space="preserve">Magdonio Gelacio Pisco Rabanal </t>
  </si>
  <si>
    <t>MDT-DRTSPL-2023-0880-E</t>
  </si>
  <si>
    <t>Mónica de las Mercedes Torres Gutiérrez</t>
  </si>
  <si>
    <t>DIRECCIÓN DE CONTROL E INSPECCIONES</t>
  </si>
  <si>
    <t>MDT-DCI-2023-0310-M / MDT-DRTSPL-2023-2076-O</t>
  </si>
  <si>
    <t>Cristian Jose Ogoño Banegas</t>
  </si>
  <si>
    <t>cristianogono@gmail.com</t>
  </si>
  <si>
    <t>MDT-DRTSPL-2023-1167-E</t>
  </si>
  <si>
    <t>MDT-DSG-2023-0627-M / MDT-DRTSPL-2023-0546-M / MDT-DRTSPL-2023-0784-M</t>
  </si>
  <si>
    <t>Jorge Adolfo Jaramillo Ramón</t>
  </si>
  <si>
    <t>MDT-DRTSPL-2023-1321-E</t>
  </si>
  <si>
    <t>MDT-DRTSPL-2023-2094-O</t>
  </si>
  <si>
    <t>Miguel Angel Chiriboga Pichino</t>
  </si>
  <si>
    <t>MDT-DRTSPL-2023-1386-E</t>
  </si>
  <si>
    <t>MDT-DRTSPL-2023-1248-O</t>
  </si>
  <si>
    <t>MDT-DRTSPL-2023-1393-E</t>
  </si>
  <si>
    <t>MDT-DRTSPL-2023-1200-O</t>
  </si>
  <si>
    <t xml:space="preserve">Cesar Augusto Santin Nivelo </t>
  </si>
  <si>
    <t>cesarsamtin4@gmail.com</t>
  </si>
  <si>
    <t>MDT-DRTSPL-2023-1394-E</t>
  </si>
  <si>
    <t>MDT-DRTSPL-2023-1201-O</t>
  </si>
  <si>
    <t xml:space="preserve">Junior Manuel Quezada Eras </t>
  </si>
  <si>
    <t>gabytapogo@yahoo.es</t>
  </si>
  <si>
    <t>MDT-DRTSPL-2023-1396-E</t>
  </si>
  <si>
    <t>MDT-DRTSPL-2023-1249-O</t>
  </si>
  <si>
    <t xml:space="preserve">Fabian Alexander Castillo Maza </t>
  </si>
  <si>
    <t>alexcastillo@gmail.com</t>
  </si>
  <si>
    <t>MDT-DRTSPL-2023-1397-E</t>
  </si>
  <si>
    <t>MDT-DRTSPL-2023-1250-O</t>
  </si>
  <si>
    <t xml:space="preserve">Wilson Jose Guallpa Pintado </t>
  </si>
  <si>
    <t>MDT-DRTSPL-2023-1399-E</t>
  </si>
  <si>
    <t>MDT-DRTSPL-2023-1251-O</t>
  </si>
  <si>
    <t xml:space="preserve">Mariuxi Lisseth Lozano Montaño </t>
  </si>
  <si>
    <t>ricardo163@outlook.com</t>
  </si>
  <si>
    <t>MDT-DRTSPL-2023-1400-E</t>
  </si>
  <si>
    <t>MDT-DRTSPL-2023-1252-O</t>
  </si>
  <si>
    <t>dad_aven@hotmail.com</t>
  </si>
  <si>
    <t>MDT-DRTSPL-2023-1408-E</t>
  </si>
  <si>
    <t>MDT-DRTSPL-2023-1253-O</t>
  </si>
  <si>
    <t xml:space="preserve">Dolores Maria Gordillo Velez </t>
  </si>
  <si>
    <t>MDT-DRTSPL-2023-1409-E</t>
  </si>
  <si>
    <t>MDT-DRTSPL-2023-1254-O</t>
  </si>
  <si>
    <t xml:space="preserve">Jhuliana Estefanía Rodríguez Padilla </t>
  </si>
  <si>
    <t>ejrodriguezduran@gmail.com</t>
  </si>
  <si>
    <t>MDT-DRTSPL-2023-1410-E</t>
  </si>
  <si>
    <t>MDT-DRTSPL-2023-1255-O</t>
  </si>
  <si>
    <t>MDT-DRTSPL-2023-1411-E</t>
  </si>
  <si>
    <t>MDT-DRTSPL-2023-1256-O</t>
  </si>
  <si>
    <t>MDT-DRTSPL-2023-1412-E</t>
  </si>
  <si>
    <t>MDT-DRTSPL-2023-1257-O</t>
  </si>
  <si>
    <t>MDT-DRTSPL-2023-1413-E</t>
  </si>
  <si>
    <t>MDT-DRTSPL-2023-1271-O</t>
  </si>
  <si>
    <t>MDT-DRTSPL-2023-1414-E</t>
  </si>
  <si>
    <t>MDT-DRTSPL-2023-1272-O</t>
  </si>
  <si>
    <t xml:space="preserve">Eduardo Javier Ruilova Freire </t>
  </si>
  <si>
    <t>MDT-DRTSPL-2023-1415-E</t>
  </si>
  <si>
    <t>MDT-DRTSPL-2023-1273-O</t>
  </si>
  <si>
    <t xml:space="preserve">Maria Fernanda Ruilova Freire </t>
  </si>
  <si>
    <t>MDT-DRTSPL-2023-1416-E</t>
  </si>
  <si>
    <t>MDT-DRTSPL-2023-1274-O</t>
  </si>
  <si>
    <t>MDT-DRTSPL-2023-1417-E</t>
  </si>
  <si>
    <t>MDT-DRTSPL-2023-1276-O</t>
  </si>
  <si>
    <t xml:space="preserve">Carlos María Ruilova Torres </t>
  </si>
  <si>
    <t>MDT-DRTSPL-2023-1418-E</t>
  </si>
  <si>
    <t>MDT-DRTSPL-2023-1277-O</t>
  </si>
  <si>
    <t>MDT-DRTSPL-2023-1419-E</t>
  </si>
  <si>
    <t>MDT-DRTSPL-2023-1278-O</t>
  </si>
  <si>
    <t>MDT-DRTSPL-2023-1420-E</t>
  </si>
  <si>
    <t>MDT-DRTSPL-2023-1279-O</t>
  </si>
  <si>
    <t xml:space="preserve">Jimmy Salvador Guaman Espinosa </t>
  </si>
  <si>
    <t>MDT-DRTSPL-2023-1421-E</t>
  </si>
  <si>
    <t>MDT-DRTSPL-2023-1280-O</t>
  </si>
  <si>
    <t xml:space="preserve">Mario Alfonso Cordero Abad </t>
  </si>
  <si>
    <t>marielizal@hotmail.com</t>
  </si>
  <si>
    <t>MDT-DRTSPL-2023-1422-E</t>
  </si>
  <si>
    <t>MDT-DRTSPL-2023-1286-O</t>
  </si>
  <si>
    <t xml:space="preserve">Veronica Alexandra Guaillas Guaman </t>
  </si>
  <si>
    <t>MDT-DRTSPL-2023-1423-E</t>
  </si>
  <si>
    <t>MDT-DRTSPL-2023-1289-O</t>
  </si>
  <si>
    <t xml:space="preserve">Carlos Andres Arevalo Ortega </t>
  </si>
  <si>
    <t>MDT-DRTSPL-2023-1424-E</t>
  </si>
  <si>
    <t>MDT-DRTSPL-2023-1291-O</t>
  </si>
  <si>
    <t xml:space="preserve">Galo Ismael Lopez Yunga </t>
  </si>
  <si>
    <t>MDT-DRTSPL-2023-1427-E</t>
  </si>
  <si>
    <t>MDT-DRTSPL-2023-1270-O</t>
  </si>
  <si>
    <t xml:space="preserve">Jimmy Omar Acaro Ramírez </t>
  </si>
  <si>
    <t>MDT-DRTSPL-2023-1428-E</t>
  </si>
  <si>
    <t>MDT-DRTSPL-2023-1292-O</t>
  </si>
  <si>
    <t>MDT-DRTSPL-2023-1429-E</t>
  </si>
  <si>
    <t>MDT-DRTSPL-2023-1293-O</t>
  </si>
  <si>
    <t>MDT-DRTSPL-2023-1431-E</t>
  </si>
  <si>
    <t>MDT-DRTSPL-2023-1294-O</t>
  </si>
  <si>
    <t xml:space="preserve">Segundo Hermangel Villavicencio Quezada </t>
  </si>
  <si>
    <t>guamanchambamariaisabel@gmail.com</t>
  </si>
  <si>
    <t>MDT-DRTSPL-2023-1433-E</t>
  </si>
  <si>
    <t>MDT-DRTSPL-2023-1295-O</t>
  </si>
  <si>
    <t>cfarevalo@live.com</t>
  </si>
  <si>
    <t>MDT-DRTSPL-2023-1437-E</t>
  </si>
  <si>
    <t>MDT-DRTSPL-2023-1296-O</t>
  </si>
  <si>
    <t>MDT-DRTSPL-2023-1438-E</t>
  </si>
  <si>
    <t>MDT-DRTSPL-2023-1301-O</t>
  </si>
  <si>
    <t>MDT-DRTSPL-2023-1439-E</t>
  </si>
  <si>
    <t>MDT-DRTSPL-2023-1302-O</t>
  </si>
  <si>
    <t>MDT-DRTSPL-2023-1440-E</t>
  </si>
  <si>
    <t>MDT-DRTSPL-2023-1304-O</t>
  </si>
  <si>
    <t>MDT-DRTSPL-2023-1445-E</t>
  </si>
  <si>
    <t>MDT-DRTSPL-2023-1305-O</t>
  </si>
  <si>
    <t xml:space="preserve">Ivonne Montserrath Alvarez Erazo </t>
  </si>
  <si>
    <t>MDT-DRTSPL-2023-1446-E</t>
  </si>
  <si>
    <t>MDT-DRTSPL-2023-1306-O</t>
  </si>
  <si>
    <t>MDT-DRTSPL-2023-1447-E</t>
  </si>
  <si>
    <t>MDT-DRTSPL-2023-1307-O</t>
  </si>
  <si>
    <t>MDT-DRTSPL-2023-1448-E</t>
  </si>
  <si>
    <t>MDT-DRTSPL-2023-1310-O</t>
  </si>
  <si>
    <t>MDT-DRTSPL-2023-1453-E</t>
  </si>
  <si>
    <t>MDT-DRTSPL-2023-1312-O</t>
  </si>
  <si>
    <t>josluisyaguanaojeda@yahoo.com</t>
  </si>
  <si>
    <t>MDT-DRTSPL-2023-1458-E</t>
  </si>
  <si>
    <t>MDT-DRTSPL-2023-1202-O</t>
  </si>
  <si>
    <t>MDT-DRTSPL-2023-1459-E</t>
  </si>
  <si>
    <t>MDT-DRTSPL-2023-1313-O</t>
  </si>
  <si>
    <t xml:space="preserve">Tobias Edinzon Conde Castillo </t>
  </si>
  <si>
    <t>juridicorm65@gmail.com</t>
  </si>
  <si>
    <t>MDT-DRTSPL-2023-1460-E</t>
  </si>
  <si>
    <t>MDT-DRTSPL-2023-1314-O</t>
  </si>
  <si>
    <t xml:space="preserve">Franklin Ramiro Abad Suarez </t>
  </si>
  <si>
    <t>MDT-DRTSPL-2023-1461-E</t>
  </si>
  <si>
    <t>MDT-DRTSPL-2023-1315-O</t>
  </si>
  <si>
    <t xml:space="preserve">Luis Alberto Carpio Diaz </t>
  </si>
  <si>
    <t>luiscarpiodiaz@gmail.com</t>
  </si>
  <si>
    <t>MDT-DRTSPL-2023-1462-E</t>
  </si>
  <si>
    <t>MDT-DRTSPL-2023-1316-O</t>
  </si>
  <si>
    <t>MDT-DRTSPL-2023-1470-E</t>
  </si>
  <si>
    <t>MDT-DRTSPL-2023-1317-O</t>
  </si>
  <si>
    <t>jfbv_@hotmail.com</t>
  </si>
  <si>
    <t>MDT-DRTSPL-2023-1472-E</t>
  </si>
  <si>
    <t>MDT-DRTSPL-2023-1318-O</t>
  </si>
  <si>
    <t xml:space="preserve">Ligia Fernanda Junco Garay </t>
  </si>
  <si>
    <t>MDT-DRTSPL-2023-1473-E</t>
  </si>
  <si>
    <t>MDT-DRTSPL-2023-1287-O</t>
  </si>
  <si>
    <t xml:space="preserve">Leidy Marisol Morocho Curipoma </t>
  </si>
  <si>
    <t>MDT-DRTSPL-2023-1476-E</t>
  </si>
  <si>
    <t>MDT-DRTSPL-2023-1323-O</t>
  </si>
  <si>
    <t xml:space="preserve">Yhelenna Angélica Loján Armijos </t>
  </si>
  <si>
    <t>MDT-DRTSPL-2023-1479-E</t>
  </si>
  <si>
    <t>MDT-DRTSPL-2023-1259-O</t>
  </si>
  <si>
    <t xml:space="preserve">Bradnt Josue Leon Posligua </t>
  </si>
  <si>
    <t>bradntjjl@gmail.com</t>
  </si>
  <si>
    <t>MDT-DRTSPL-2023-1484-E</t>
  </si>
  <si>
    <t>MDT-DRTSPL-2023-1343-O</t>
  </si>
  <si>
    <t xml:space="preserve">Fredy Patricio Hurtado Carrión </t>
  </si>
  <si>
    <t>MDT-DRTSPL-2023-1492-E</t>
  </si>
  <si>
    <t>MDT-DRTSPL-2023-1234-O</t>
  </si>
  <si>
    <t xml:space="preserve">Claudia Ximena Azanza Gonzalez </t>
  </si>
  <si>
    <t>claudiaximenaarq@hotmail.com</t>
  </si>
  <si>
    <t>MDT-DRTSPL-2023-1494-E</t>
  </si>
  <si>
    <t>MDT-DRTSPL-2023-1246-O</t>
  </si>
  <si>
    <t xml:space="preserve">Gladys Noemi Cuenca Armijos </t>
  </si>
  <si>
    <t>gladysnoemi@live.com</t>
  </si>
  <si>
    <t>MDT-DRTSPL-2023-1507-E</t>
  </si>
  <si>
    <t>MDT-DRTSPL-2023-1344-O</t>
  </si>
  <si>
    <t xml:space="preserve">Franklin Claudio Cartuche Villa </t>
  </si>
  <si>
    <t>cartuchefranklin@gmail.com</t>
  </si>
  <si>
    <t>MDT-DRTSPL-2023-1508-E</t>
  </si>
  <si>
    <t>MDT-DRTSPQ-2023-2588-M / MDT-DRTSPQ-2023-3486-O</t>
  </si>
  <si>
    <t xml:space="preserve">Freddy Andres Vega Granda </t>
  </si>
  <si>
    <t>MDT-DRTSPL-2023-1509-E</t>
  </si>
  <si>
    <t>MDT-DRTSPL-2023-1390-O</t>
  </si>
  <si>
    <t xml:space="preserve">Lilian Elizabeth Puertas Espinosa </t>
  </si>
  <si>
    <t>MDT-DRTSPL-2023-1510-E</t>
  </si>
  <si>
    <t>MDT-DRTSPL-2023-1341-O</t>
  </si>
  <si>
    <t>MDT-DRTSPL-2023-1511-E</t>
  </si>
  <si>
    <t>MDT-DRTSPL-2023-1345-O</t>
  </si>
  <si>
    <t>MDT-DRTSPL-2023-1512-E</t>
  </si>
  <si>
    <t>MDT-DRTSPL-2023-1346-O</t>
  </si>
  <si>
    <t xml:space="preserve">Luis Alfonso Silva Aguilar </t>
  </si>
  <si>
    <t>MDT-DRTSPL-2023-1513-E</t>
  </si>
  <si>
    <t>MDT-DRTSPL-2023-1340-O</t>
  </si>
  <si>
    <t>MDT-DRTSPL-2023-1514-E</t>
  </si>
  <si>
    <t>MDT-DRTSPL-2023-1339-O</t>
  </si>
  <si>
    <t xml:space="preserve">Oswaldo Juan Campoverde Chamorro </t>
  </si>
  <si>
    <t>karolinamora1991@gmail.com</t>
  </si>
  <si>
    <t>MDT-DRTSPL-2023-1516-E</t>
  </si>
  <si>
    <t>MDT-DRTSPL-2023-1414-O</t>
  </si>
  <si>
    <t xml:space="preserve">John Daniel Tuza Jimenez </t>
  </si>
  <si>
    <t>MDT-DRTSPL-2023-1522-E</t>
  </si>
  <si>
    <t>MDT-DRTSPL-2023-1324-O</t>
  </si>
  <si>
    <t>MDT-DRTSPL-2023-1523-E</t>
  </si>
  <si>
    <t>MDT-DRTSPL-2023-1325-O</t>
  </si>
  <si>
    <t>MDT-DRTSPL-2023-1530-E</t>
  </si>
  <si>
    <t>MDT-DRTSPL-2023-1326-O</t>
  </si>
  <si>
    <t xml:space="preserve">Franco Olivar Astudillo Montalvan </t>
  </si>
  <si>
    <t>garciaestalin@gmail.com</t>
  </si>
  <si>
    <t>MDT-DRTSPL-2023-1532-E</t>
  </si>
  <si>
    <t>MDT-DRTSPL-2023-1327-O</t>
  </si>
  <si>
    <t>MDT-DRTSPL-2023-1534-E</t>
  </si>
  <si>
    <t xml:space="preserve">Maximo Juan Moreno Augusta </t>
  </si>
  <si>
    <t>maximomoreno275@gmail.com</t>
  </si>
  <si>
    <t>MDT-DRTSPL-2023-1535-E</t>
  </si>
  <si>
    <t>MDT-DRTSPL-2023-1328-O</t>
  </si>
  <si>
    <t xml:space="preserve">Ana Maria Valdivieso Castillo </t>
  </si>
  <si>
    <t>gabyestefania1411@outlook.es</t>
  </si>
  <si>
    <t>MDT-DRTSPL-2023-1536-E</t>
  </si>
  <si>
    <t>MDT-DRTSPL-2023-1329-O</t>
  </si>
  <si>
    <t>segunalfredo1962@hotmail.com</t>
  </si>
  <si>
    <t>MDT-DRTSPL-2023-1537-E</t>
  </si>
  <si>
    <t>MDT-DRTSPL-2023-1330-O</t>
  </si>
  <si>
    <t>MDT-DRTSPL-2023-1538-E</t>
  </si>
  <si>
    <t>MDT-DRTSPL-2023-1331-O</t>
  </si>
  <si>
    <t>MDT-DRTSPL-2023-1539-E</t>
  </si>
  <si>
    <t>MDT-DRTSPL-2023-1347-O</t>
  </si>
  <si>
    <t>MDT-DRTSPL-2023-1540-E</t>
  </si>
  <si>
    <t>MDT-DRTSPL-2023-1348-O</t>
  </si>
  <si>
    <t xml:space="preserve">Jaime Alonso Galvan Jaramillo </t>
  </si>
  <si>
    <t>dianapsm_88@hotmail.com</t>
  </si>
  <si>
    <t>MDT-DRTSPL-2023-1541-E</t>
  </si>
  <si>
    <t>MDT-DRTSPL-2023-1437-O</t>
  </si>
  <si>
    <t xml:space="preserve">Miguel Angel Aldaz </t>
  </si>
  <si>
    <t>drmiguel_aldaz@hotmail.com</t>
  </si>
  <si>
    <t>MDT-DRTSPL-2023-1542-E</t>
  </si>
  <si>
    <t>MDT-DRTSPL-2023-1349-O</t>
  </si>
  <si>
    <t xml:space="preserve">Marlon Gabriel Guaman Jimenez </t>
  </si>
  <si>
    <t>marlongabrielgj2014@gmail.com</t>
  </si>
  <si>
    <t>MDT-DRTSPL-2023-1544-E</t>
  </si>
  <si>
    <t>MDT-DRTSPL-2023-2057-O</t>
  </si>
  <si>
    <t xml:space="preserve">Yonathan Jose Toro la Cruz </t>
  </si>
  <si>
    <t>MDT-DRTSPL-2023-1548-E</t>
  </si>
  <si>
    <t>MDT-DRTSPL-2023-1350-O</t>
  </si>
  <si>
    <t>abandresbarrera@gmail.com</t>
  </si>
  <si>
    <t>MDT-DRTSPL-2023-1552-E</t>
  </si>
  <si>
    <t>MDT-DRTSPL-2023-1351-O</t>
  </si>
  <si>
    <t xml:space="preserve">Patricia Caterine Reyes Gaona </t>
  </si>
  <si>
    <t>MDT-DRTSPL-2023-1555-E</t>
  </si>
  <si>
    <t>MDT-DRTSPL-2023-1376-O</t>
  </si>
  <si>
    <t xml:space="preserve">Ricardo Mauricio Sosoranga Gualan </t>
  </si>
  <si>
    <t>MDT-DRTSPL-2023-1559-E</t>
  </si>
  <si>
    <t>MDT-DRTSPL-2023-1379-O</t>
  </si>
  <si>
    <t xml:space="preserve">Max Jordy Chamba Quizhpe </t>
  </si>
  <si>
    <t>MDT-DRTSPL-2023-1568-E</t>
  </si>
  <si>
    <t>MDT-DRTSPL-2023-1384-O</t>
  </si>
  <si>
    <t>MDT-DRTSPL-2023-1574-E</t>
  </si>
  <si>
    <t>MDT-DRTSPL-2023-1385-O</t>
  </si>
  <si>
    <t xml:space="preserve">Lorena de los Ángeles Arteaga Ambuludi </t>
  </si>
  <si>
    <t>MDT-DRTSPL-2023-1576-E</t>
  </si>
  <si>
    <t>MDT-DRTSPL-2023-1387-O</t>
  </si>
  <si>
    <t xml:space="preserve">Luis Fernando Quizhpe Puchaicela </t>
  </si>
  <si>
    <t>juancarlosgrandamora@gmail.com</t>
  </si>
  <si>
    <t>MDT-DRTSPL-2023-1577-E</t>
  </si>
  <si>
    <t>MDT-DRTSPL-2023-1391-O</t>
  </si>
  <si>
    <t xml:space="preserve">Silvia Rocio Lita Cabezas </t>
  </si>
  <si>
    <t>rociolita480@gmail.com</t>
  </si>
  <si>
    <t>MDT-DRTSPL-2023-1579-E</t>
  </si>
  <si>
    <t>MDT-DRTSPL-2023-1402-O</t>
  </si>
  <si>
    <t xml:space="preserve">Jonathan David Roman Gualan </t>
  </si>
  <si>
    <t>MDT-DRTSPL-2023-1580-E</t>
  </si>
  <si>
    <t>MDT-DSG-2023-1353-M / MDT-DSG-2023-0958-O</t>
  </si>
  <si>
    <t>MDT-DRTSPL-2023-1583-E</t>
  </si>
  <si>
    <t>MDT-DRTSPL-2023-1392-O</t>
  </si>
  <si>
    <t xml:space="preserve">Hugo Leonardo Velez Luna </t>
  </si>
  <si>
    <t>leomiga10@hotmail.com</t>
  </si>
  <si>
    <t>MDT-DRTSPL-2023-1587-E</t>
  </si>
  <si>
    <t>MDT-DRTSPL-2023-1396-O</t>
  </si>
  <si>
    <t>MDT-DRTSPL-2023-1588-E</t>
  </si>
  <si>
    <t>MDT-DRTSPL-2023-1401-O</t>
  </si>
  <si>
    <t xml:space="preserve">Patricia Esperanza Jaramillo Escobar </t>
  </si>
  <si>
    <t>MDT-DRTSPL-2023-1407-E</t>
  </si>
  <si>
    <t>j.annf@hotmail.com</t>
  </si>
  <si>
    <t>MDT-DRTSPL-2023-1595-E</t>
  </si>
  <si>
    <t>MDT-DRTSPL-2023-1403-O</t>
  </si>
  <si>
    <t xml:space="preserve">Marco Antonio Gualan Auquilla </t>
  </si>
  <si>
    <t>monicaalvina2020@gmail.com</t>
  </si>
  <si>
    <t>MDT-DRTSPL-2023-1598-E</t>
  </si>
  <si>
    <t>MDT-DRTSPL-2023-1406-O</t>
  </si>
  <si>
    <t xml:space="preserve">Danny Jonhatan Hurtado Morocho </t>
  </si>
  <si>
    <t>danny_jh78@yahoo.es</t>
  </si>
  <si>
    <t>MDT-DRTSPL-2023-1600-E</t>
  </si>
  <si>
    <t>MDT-DRTSPL-2023-1408-O</t>
  </si>
  <si>
    <t>MDT-DRTSPL-2023-1601-E</t>
  </si>
  <si>
    <t>MDT-DRTSPL-2023-1409-O</t>
  </si>
  <si>
    <t>MDT-DRTSPL-2023-1602-E</t>
  </si>
  <si>
    <t>MDT-DRTSPL-2023-1410-O</t>
  </si>
  <si>
    <t>MDT-DRTSPL-2023-1603-E</t>
  </si>
  <si>
    <t>MDT-DRTSPL-2023-1411-O</t>
  </si>
  <si>
    <t>MDT-DRTSPL-2023-1604-E</t>
  </si>
  <si>
    <t>MDT-DRTSPL-2023-1412-O</t>
  </si>
  <si>
    <t>MDT-DRTSPL-2023-1605-E</t>
  </si>
  <si>
    <t>MDT-DRTSPL-2023-1413-O</t>
  </si>
  <si>
    <t>MDT-DRTSPL-2023-1607-E</t>
  </si>
  <si>
    <t>MDT-DRTSPL-2023-1416-O</t>
  </si>
  <si>
    <t>MDT-DRTSPL-2023-1613-E</t>
  </si>
  <si>
    <t>MDT-DRTSPL-2023-1417-O</t>
  </si>
  <si>
    <t>MDT-DRTSPL-2023-1614-E</t>
  </si>
  <si>
    <t>MDT-DRTSPL-2023-1419-O</t>
  </si>
  <si>
    <t>MDT-DRTSPL-2023-1615-E</t>
  </si>
  <si>
    <t>MDT-DRTSPL-2023-1420-O</t>
  </si>
  <si>
    <t xml:space="preserve">Juan Carlos Reyes Espinoza </t>
  </si>
  <si>
    <t>juan_03c@hotmail.com</t>
  </si>
  <si>
    <t>MDT-DRTSPL-2023-1622-E</t>
  </si>
  <si>
    <t>Carlos Adrián Orna Núñez</t>
  </si>
  <si>
    <t>MDT-DSG-2023-0879-M / MDT-DSG-2023-0687-O</t>
  </si>
  <si>
    <t xml:space="preserve">Ángel Salvador Jiménez Tenezaca </t>
  </si>
  <si>
    <t>MDT-DRTSPL-2023-1626-E</t>
  </si>
  <si>
    <t>MDT-DRTSPL-2023-1421-O</t>
  </si>
  <si>
    <t xml:space="preserve">Katalina Yomara Ontaneda Cordero </t>
  </si>
  <si>
    <t>katalinaontaneda1982@gmail.com</t>
  </si>
  <si>
    <t>MDT-DRTSPL-2023-1627-E</t>
  </si>
  <si>
    <t>MDT-DRTSPL-2023-1424-O</t>
  </si>
  <si>
    <t>MDT-DRTSPL-2023-1629-E</t>
  </si>
  <si>
    <t>MDT-DRTSPL-2023-1426-O</t>
  </si>
  <si>
    <t xml:space="preserve">Karla Maria Luna Chamba </t>
  </si>
  <si>
    <t>rommina19@gmail.com</t>
  </si>
  <si>
    <t>MDT-DRTSPL-2023-1630-E</t>
  </si>
  <si>
    <t xml:space="preserve">MDT-DRTSPL-2023-1427-O
</t>
  </si>
  <si>
    <t xml:space="preserve">Jose Antonio Torres Maldonado </t>
  </si>
  <si>
    <t>jose_torres63@yahoo.com</t>
  </si>
  <si>
    <t>MDT-DRTSPL-2023-1631-E</t>
  </si>
  <si>
    <t xml:space="preserve">MDT-DRTSPL-2023-1428-O
</t>
  </si>
  <si>
    <t xml:space="preserve">Silvia Andrea Montoya Gordillo </t>
  </si>
  <si>
    <t>anibalcb1979@hotmail.com</t>
  </si>
  <si>
    <t>MDT-DRTSPL-2023-1632-E</t>
  </si>
  <si>
    <t xml:space="preserve">MDT-DRTSPL-2023-1430-O
</t>
  </si>
  <si>
    <t>MDT-DRTSPL-2023-1636-E</t>
  </si>
  <si>
    <t xml:space="preserve">MDT-DRTSPL-2023-1431-O
</t>
  </si>
  <si>
    <t>MDT-DRTSPL-2023-1642-E</t>
  </si>
  <si>
    <t xml:space="preserve">MDT-DRTSPL-2023-1432-O
</t>
  </si>
  <si>
    <t>MDT-DRTSPL-2023-1644-E</t>
  </si>
  <si>
    <t>MDT-DRTSPL-2023-1433-O</t>
  </si>
  <si>
    <t>MDT-DRTSPL-2023-1645-E</t>
  </si>
  <si>
    <t>MDT-DRTSPL-2023-1434-O</t>
  </si>
  <si>
    <t>MDT-DRTSPL-2023-1646-E</t>
  </si>
  <si>
    <t>MDT-DRTSPL-2023-1435-O</t>
  </si>
  <si>
    <t>MDT-DRTSPL-2023-1648-E</t>
  </si>
  <si>
    <t>MDT-DRTSPL-2023-1436-O</t>
  </si>
  <si>
    <t>MDT-DRTSPL-2023-1649-E</t>
  </si>
  <si>
    <t>MDT-DRTSPL-2023-1469-O</t>
  </si>
  <si>
    <t>MDT-DRTSPL-2023-1655-E</t>
  </si>
  <si>
    <t>MDT-DRTSPL-2023-1438-O</t>
  </si>
  <si>
    <t xml:space="preserve">Andrea Fernanda Campoverde Tillaguango </t>
  </si>
  <si>
    <t>augustolan72@hotmail.com</t>
  </si>
  <si>
    <t>MDT-DRTSPL-2023-1657-E</t>
  </si>
  <si>
    <t>Anabel Mendieta Corral</t>
  </si>
  <si>
    <t>DIRECCIÓN DE ORGANIZACIONES LABORALES</t>
  </si>
  <si>
    <t>MDT-DOL-2023-0356-O</t>
  </si>
  <si>
    <t xml:space="preserve">Heriberto Albino Fajardo Plasencia </t>
  </si>
  <si>
    <t>MDT-DRTSPL-2023-1658-E</t>
  </si>
  <si>
    <t>MDT-DRTSPL-2023-1439-O</t>
  </si>
  <si>
    <t xml:space="preserve">Pablo Fernando Erique Moncada </t>
  </si>
  <si>
    <t>norellana@bancodesarrollo.fin.ec</t>
  </si>
  <si>
    <t>MDT-DRTSPL-2023-1663-E</t>
  </si>
  <si>
    <t>MDT-DRTSPL-2023-1440-O</t>
  </si>
  <si>
    <t>MDT-DRTSPL-2023-1664-E</t>
  </si>
  <si>
    <t>MDT-DRTSPL-2023-1441-O</t>
  </si>
  <si>
    <t>MDT-DRTSPL-2023-1665-E</t>
  </si>
  <si>
    <t>Christian Javier Vinueza Mena</t>
  </si>
  <si>
    <t>MDT-DSG-2023-0643-O</t>
  </si>
  <si>
    <t>MDT-DRTSPL-2023-1666-E</t>
  </si>
  <si>
    <t>MDT-DRTSPL-2023-1442-O</t>
  </si>
  <si>
    <t>MDT-DRTSPL-2023-1667-E</t>
  </si>
  <si>
    <t>MDT-DRTSPL-2023-1443-O</t>
  </si>
  <si>
    <t xml:space="preserve">Israel Santiago Astudillo Ontaneda </t>
  </si>
  <si>
    <t>MDT-DRTSPL-2023-1676-E</t>
  </si>
  <si>
    <t>MDT-DRTSPL-2023-1444-O</t>
  </si>
  <si>
    <t>MDT-DRTSPL-2023-1681-E</t>
  </si>
  <si>
    <t>MDT-DRTSPL-2023-1454-O</t>
  </si>
  <si>
    <t xml:space="preserve">Herminia Josefina Rios </t>
  </si>
  <si>
    <t>humbertoalexanderramos@gmail.com</t>
  </si>
  <si>
    <t>MDT-DRTSPL-2023-1684-E</t>
  </si>
  <si>
    <t>MDT-DRTSPL-2023-1455-O</t>
  </si>
  <si>
    <t>MDT-DRTSPL-2023-1685-E</t>
  </si>
  <si>
    <t>MDT-DRTSPL-2023-1456-O</t>
  </si>
  <si>
    <t>MDT-DRTSPL-2023-1687-E</t>
  </si>
  <si>
    <t>MDT-DRTSPL-2023-1457-O</t>
  </si>
  <si>
    <t xml:space="preserve">Wilmer Daniel Caraguay Yauri </t>
  </si>
  <si>
    <t>sevascaraguay@gmail.com</t>
  </si>
  <si>
    <t>MDT-DRTSPL-2023-1689-E</t>
  </si>
  <si>
    <t>MDT-DRTSPL-2023-1458-O</t>
  </si>
  <si>
    <t xml:space="preserve">Josselyn Dayana Condoy Cordova </t>
  </si>
  <si>
    <t>MDT-DRTSPL-2023-1690-E</t>
  </si>
  <si>
    <t>MDT-DRTSPL-2023-1459-O</t>
  </si>
  <si>
    <t>MDT-DRTSPL-2023-1691-E</t>
  </si>
  <si>
    <t>MDT-DRTSPL-2023-1460-O</t>
  </si>
  <si>
    <t xml:space="preserve">Luis Patricio Herrera Soto </t>
  </si>
  <si>
    <t>MDT-DRTSPL-2023-1696-E</t>
  </si>
  <si>
    <t>MDT-DRTSPL-2023-1429-O</t>
  </si>
  <si>
    <t xml:space="preserve">Cristian David Alverca Ordoñez </t>
  </si>
  <si>
    <t>MDT-DRTSPL-2023-1698-E</t>
  </si>
  <si>
    <t>MDT-DRTSPL-2023-1425-O</t>
  </si>
  <si>
    <t xml:space="preserve">Estefanía Nataly González Arboleda </t>
  </si>
  <si>
    <t>estefania2630@gmail.com</t>
  </si>
  <si>
    <t>MDT-DRTSPL-2023-1699-E</t>
  </si>
  <si>
    <t>MDT-DRTSPL-2023-1461-O</t>
  </si>
  <si>
    <t xml:space="preserve">Pablo Vinicio Muñoz Abarca </t>
  </si>
  <si>
    <t>drasanmartin@gmail.com</t>
  </si>
  <si>
    <t>MDT-DRTSPL-2023-1700-E</t>
  </si>
  <si>
    <t>MDT-DRTSPL-2023-1462-O</t>
  </si>
  <si>
    <t xml:space="preserve">Ivan Patricio Capa Rueda </t>
  </si>
  <si>
    <t>kevincapaloja2017@gmail.com</t>
  </si>
  <si>
    <t>MDT-DRTSPL-2023-1702-E</t>
  </si>
  <si>
    <t>MDT-DRTSPL-2023-1543-O</t>
  </si>
  <si>
    <t>Yoder Manuel Rivadeneira Díaz</t>
  </si>
  <si>
    <t>yoder.rivadeneira@unl.edu.ec</t>
  </si>
  <si>
    <t>MDT-DRTSPL-2023-1705-E</t>
  </si>
  <si>
    <t>MDT-DRTSPL-2023-1463-O</t>
  </si>
  <si>
    <t>manologranillo@hotmail.es</t>
  </si>
  <si>
    <t>MDT-DRTSPL-2023-1706-E</t>
  </si>
  <si>
    <t>MDT-DRTSPL-2023-1464-O</t>
  </si>
  <si>
    <t>MDT-DRTSPL-2023-1709-E</t>
  </si>
  <si>
    <t>MDT-DRTSPL-2023-1465-O</t>
  </si>
  <si>
    <t xml:space="preserve">Victor Manuel Saraguro Ojeda </t>
  </si>
  <si>
    <t>albagranda71@hotmail.com</t>
  </si>
  <si>
    <t>MDT-DRTSPL-2023-1713-E</t>
  </si>
  <si>
    <t>MDT-DRTSPL-2023-1467-O</t>
  </si>
  <si>
    <t>kettyenca@hotmail.com</t>
  </si>
  <si>
    <t>MDT-DRTSPL-2023-1717-E</t>
  </si>
  <si>
    <t>MDT-DRTSPL-2023-1468-O</t>
  </si>
  <si>
    <t xml:space="preserve">Yandry Teodoro González Aguilera </t>
  </si>
  <si>
    <t>MDT-DRTSPL-2023-1718-E</t>
  </si>
  <si>
    <t>Silvana Isabel Bedón Cadena (MDT)</t>
  </si>
  <si>
    <t>MDT-DCI-2023-2089-O</t>
  </si>
  <si>
    <t xml:space="preserve">Juan Diego Pachar Rodriguez </t>
  </si>
  <si>
    <t>MDT-DRTSPL-2023-1729-E</t>
  </si>
  <si>
    <t>MDT-DRTSPL-2023-1471-O</t>
  </si>
  <si>
    <t xml:space="preserve">Carmen Alicia Granda Valdez </t>
  </si>
  <si>
    <t>eesigcho@gmail.com</t>
  </si>
  <si>
    <t>MDT-DRTSPL-2023-1730-E</t>
  </si>
  <si>
    <t>MDT-DRTSPL-2023-1534-O</t>
  </si>
  <si>
    <t xml:space="preserve">Patricia Alexandra Fernandez Cando </t>
  </si>
  <si>
    <t>sanfranciscojavierloja@gmail.com</t>
  </si>
  <si>
    <t>MDT-DRTSPL-2023-1731-E</t>
  </si>
  <si>
    <t>MDT-DRTSPL-2023-1536-O</t>
  </si>
  <si>
    <t>MDT-DRTSPL-2023-1732-E</t>
  </si>
  <si>
    <t>MDT-DRTSPL-2023-1537-O</t>
  </si>
  <si>
    <t>MDT-DRTSPL-2023-1735-E</t>
  </si>
  <si>
    <t>MDT-DRTSPL-2023-1535-O</t>
  </si>
  <si>
    <t xml:space="preserve">Maria del Cisne Ordoñez Velez </t>
  </si>
  <si>
    <t>dorys_paulina@hotmail.com</t>
  </si>
  <si>
    <t>MDT-DRTSPL-2023-1736-E</t>
  </si>
  <si>
    <t>MDT-DRTSPL-2023-1546-O</t>
  </si>
  <si>
    <t xml:space="preserve">Ricardo Manuel Samaniego Ortega </t>
  </si>
  <si>
    <t>risamaniego91@hotmail.com</t>
  </si>
  <si>
    <t>MDT-DRTSPL-2023-1737-E</t>
  </si>
  <si>
    <t>MDT-DRTSPL-2023-1881</t>
  </si>
  <si>
    <t xml:space="preserve">Ana Gabriela Ojeda Gordon </t>
  </si>
  <si>
    <t>anagabriela.ojeda05@gmail.com</t>
  </si>
  <si>
    <t>MDT-DRTSPL-2023-1740-E</t>
  </si>
  <si>
    <t>MDT-DRTSPL-2023-1538-O</t>
  </si>
  <si>
    <t>MDT-DRTSPL-2023-1741-E</t>
  </si>
  <si>
    <t>MDT-DRTSPL-2023-1539-O</t>
  </si>
  <si>
    <t>MDT-DRTSPL-2023-1743-E</t>
  </si>
  <si>
    <t>MDT-DRTSPL-2023-1545-O</t>
  </si>
  <si>
    <t xml:space="preserve">Ricardo Antonio Soto Soto </t>
  </si>
  <si>
    <t>MDT-DRTSPL-2023-1748-E</t>
  </si>
  <si>
    <t>MDT-DRTSPL-2023-1547-O</t>
  </si>
  <si>
    <t xml:space="preserve">Ronny Javier Molina Sinchire </t>
  </si>
  <si>
    <t>mo-linajs@outlook.es</t>
  </si>
  <si>
    <t>MDT-DRTSPL-2023-1749-E</t>
  </si>
  <si>
    <t>MDT-DRTSPL-2023-1548-O</t>
  </si>
  <si>
    <t xml:space="preserve">Fricson George Gaona Vaca </t>
  </si>
  <si>
    <t>fricsonunl@gmail.com</t>
  </si>
  <si>
    <t>MDT-DRTSPL-2023-1750-E</t>
  </si>
  <si>
    <t>MDT-DRTSPL-2023-1549-O</t>
  </si>
  <si>
    <t xml:space="preserve">Cristian Paul Bao Gaona </t>
  </si>
  <si>
    <t>cris_231983@hotmail.com</t>
  </si>
  <si>
    <t>MDT-DRTSPL-2023-1751-E</t>
  </si>
  <si>
    <t>MDT-DRTSPL-2023-1550-O</t>
  </si>
  <si>
    <t>secretaria@cacpeLoja.fin.ec</t>
  </si>
  <si>
    <t>MDT-DRTSPL-2023-1752-E</t>
  </si>
  <si>
    <t>MDT-DRTSPL-2023-1551-O</t>
  </si>
  <si>
    <t xml:space="preserve">Marina de Jesus Palta Sanchez </t>
  </si>
  <si>
    <t>kelvincordova2016@hotmail.com</t>
  </si>
  <si>
    <t>MDT-DRTSPL-2023-1754-E</t>
  </si>
  <si>
    <t>MDT-DRTSPL-2023-1552-O</t>
  </si>
  <si>
    <t>MDT-DRTSPL-2023-1755-E</t>
  </si>
  <si>
    <t>MDT-DRTSPL-2023-1553-O</t>
  </si>
  <si>
    <t xml:space="preserve">Estrellita Natali Huachillo Bermeo </t>
  </si>
  <si>
    <t>MDT-DRTSPL-2023-1756-E</t>
  </si>
  <si>
    <t>MDT-DRTSPL-2023-1554-O</t>
  </si>
  <si>
    <t xml:space="preserve">Gladys Melania Poma Puga </t>
  </si>
  <si>
    <t>gladyspoma08@hotmail.com</t>
  </si>
  <si>
    <t>MDT-DRTSPL-2023-1759-E</t>
  </si>
  <si>
    <t>MDT-DRTSPL-2023-1555-O</t>
  </si>
  <si>
    <t xml:space="preserve">Valeria Stefany Sinche Caraguay </t>
  </si>
  <si>
    <t>taisapl1996@hotmail.com</t>
  </si>
  <si>
    <t>MDT-DRTSPL-2023-1760-E</t>
  </si>
  <si>
    <t>MDT-DRTSPL-2023-1563-O</t>
  </si>
  <si>
    <t xml:space="preserve">Miguel Angel Sinche Sinche </t>
  </si>
  <si>
    <t>MDT-DRTSPL-2023-1761-E</t>
  </si>
  <si>
    <t>MDT-DRTSPL-2023-1564-O</t>
  </si>
  <si>
    <t xml:space="preserve">Juana Luzmila Caraguay Guaya </t>
  </si>
  <si>
    <t>MDT-DRTSPL-2023-1762-E</t>
  </si>
  <si>
    <t>MDT-DRTSPL-2023-1565-O</t>
  </si>
  <si>
    <t>pablopmarquez@hotmail.com</t>
  </si>
  <si>
    <t>MDT-DRTSPL-2023-1765-E</t>
  </si>
  <si>
    <t>MDT-DRTSPL-2023-1566-O</t>
  </si>
  <si>
    <t xml:space="preserve">Victor Alfonso Guayanay Giron </t>
  </si>
  <si>
    <t>victoralfonsoguayanay@gmail.com</t>
  </si>
  <si>
    <t>MDT-DRTSPL-2023-1770-E</t>
  </si>
  <si>
    <t>MDT-DRTSPL-2023-2113-O</t>
  </si>
  <si>
    <t xml:space="preserve">Rosa Aurelia Minga Sarango </t>
  </si>
  <si>
    <t>elviraminga76@gmailcom</t>
  </si>
  <si>
    <t>MDT-DRTSPL-2023-1771-E</t>
  </si>
  <si>
    <t>MDT-DRTSPL-2023-1567-O</t>
  </si>
  <si>
    <t>ab_johnpaul2015@hotmail.com</t>
  </si>
  <si>
    <t>MDT-DRTSPL-2023-1775-E</t>
  </si>
  <si>
    <t>MDT-DRTSPL-2023-1570-O</t>
  </si>
  <si>
    <t xml:space="preserve">Milton Filiberto Alvarado Alvarado </t>
  </si>
  <si>
    <t>MDT-DRTSPL-2023-1776-E</t>
  </si>
  <si>
    <t>MDT-DRTSPL-2023-1571-O</t>
  </si>
  <si>
    <t xml:space="preserve">Martha Cecilia Macas Illescas </t>
  </si>
  <si>
    <t>macasillescasmarthacecilia@gmail.com</t>
  </si>
  <si>
    <t>MDT-DRTSPL-2023-1778-E</t>
  </si>
  <si>
    <t>MDT-DRTSPL-2023-1575-O</t>
  </si>
  <si>
    <t>dr.miguel_aldaz@hotmail.com</t>
  </si>
  <si>
    <t>MDT-DRTSPL-2023-1779-E</t>
  </si>
  <si>
    <t>MDT-DRTSPL-2023-1577-O</t>
  </si>
  <si>
    <t>MDT-DRTSPL-2023-1780-E</t>
  </si>
  <si>
    <t>MDT-DRTSPL-2023-1572-O</t>
  </si>
  <si>
    <t>MDT-DRTSPL-2023-1788-E</t>
  </si>
  <si>
    <t>MDT-DRTSPL-2023-1599-O</t>
  </si>
  <si>
    <t xml:space="preserve">Manuel Agustin Salinas Perez </t>
  </si>
  <si>
    <t>manuelagustin1952@hotmail.com</t>
  </si>
  <si>
    <t>MDT-DRTSPL-2023-1789-E</t>
  </si>
  <si>
    <t>MDT-DRTSPL-2023-1601-O</t>
  </si>
  <si>
    <t xml:space="preserve">Manuel Eduardo Quizhpe Coronel </t>
  </si>
  <si>
    <t>eduuquizhpe@gmail.com</t>
  </si>
  <si>
    <t>MDT-DRTSPL-2023-1791-E</t>
  </si>
  <si>
    <t>MDT-DRTSPL-2023-1602-O</t>
  </si>
  <si>
    <t xml:space="preserve">Stefany Michelle Vasquez Pineda </t>
  </si>
  <si>
    <t>mramon@defensoria.gob.ec</t>
  </si>
  <si>
    <t>MDT-DRTSPL-2023-1794-E</t>
  </si>
  <si>
    <t>MDT-DRTSPL-2023-1578-O</t>
  </si>
  <si>
    <t>MDT-DRTSPL-2023-1799-E</t>
  </si>
  <si>
    <t>MDT-DRTSPL-2023-1625-O</t>
  </si>
  <si>
    <t xml:space="preserve">Mercedes Marilu Quizhpe Sanchez </t>
  </si>
  <si>
    <t>mariluloja26@gmail.com</t>
  </si>
  <si>
    <t>MDT-DRTSPL-2023-1801-E</t>
  </si>
  <si>
    <t>MDT-DRTSPL-2023-1579-O</t>
  </si>
  <si>
    <t xml:space="preserve">Jaime Enrique Armijos Armijos </t>
  </si>
  <si>
    <t>juridicofg1987@hotmail.com</t>
  </si>
  <si>
    <t>MDT-DRTSPL-2023-1802-E</t>
  </si>
  <si>
    <t>MDT-DRTSPL-2023-2138-O</t>
  </si>
  <si>
    <t xml:space="preserve">Juan Jose Suarez Coronel </t>
  </si>
  <si>
    <t>MDT-DRTSPL-2023-1803-E</t>
  </si>
  <si>
    <t>MDT-DRTSPL-2023-1574-O</t>
  </si>
  <si>
    <t xml:space="preserve">Estefania Lisbeth Ajila Villalta </t>
  </si>
  <si>
    <t>espinosaramirezruiz9@gmail.com</t>
  </si>
  <si>
    <t>MDT-DRTSPL-2023-1804-E</t>
  </si>
  <si>
    <t>MDT-DRTSPL-2023-1603-O</t>
  </si>
  <si>
    <t>MDT-DRTSPL-2023-1806-E</t>
  </si>
  <si>
    <t>MDT-DRTSPL-2023-1627-O</t>
  </si>
  <si>
    <t xml:space="preserve">Miguel Angel Cueva Agurto </t>
  </si>
  <si>
    <t>miguelcueva765@gmail.com</t>
  </si>
  <si>
    <t>MDT-DRTSPL-2023-1808-E</t>
  </si>
  <si>
    <t>MDT-DRTSPL-2023-1581-O</t>
  </si>
  <si>
    <t xml:space="preserve">Julio Israel Villavicencio Canelos </t>
  </si>
  <si>
    <t>israelvillavicencio64@gmail.com</t>
  </si>
  <si>
    <t>MDT-DRTSPL-2023-1809-E</t>
  </si>
  <si>
    <t>MDT-DRTSPL-2023-1580-O</t>
  </si>
  <si>
    <t>MDT-DRTSPL-2023-1810-E</t>
  </si>
  <si>
    <t>MDT-DRTSPL-2023-1590-O</t>
  </si>
  <si>
    <t>MDT-DRTSPL-2023-1811-E</t>
  </si>
  <si>
    <t>MDT-DRTSPL-2023-1591-O</t>
  </si>
  <si>
    <t>MDT-DRTSPL-2023-1812-E</t>
  </si>
  <si>
    <t>MDT-DRTSPL-2023-1592-O</t>
  </si>
  <si>
    <t>MDT-DRTSPL-2023-1813-E</t>
  </si>
  <si>
    <t>MDT-DRTSPL-2023-1593-O</t>
  </si>
  <si>
    <t>MDT-DRTSPL-2023-1814-E</t>
  </si>
  <si>
    <t>MDT-DRTSPL-2023-1594-O</t>
  </si>
  <si>
    <t>MDT-DRTSPL-2023-1815-E</t>
  </si>
  <si>
    <t>MDT-DRTSPL-2023-1595-O</t>
  </si>
  <si>
    <t>MDT-DRTSPL-2023-1816-E</t>
  </si>
  <si>
    <t>MDT-DRTSPL-2023-1678-O</t>
  </si>
  <si>
    <t xml:space="preserve">Ancelmo Leonidas Caillagua Chanta </t>
  </si>
  <si>
    <t>ancellagua0501@hotmail.com</t>
  </si>
  <si>
    <t>MDT-DRTSPL-2023-1818-E</t>
  </si>
  <si>
    <t>MDT-DRTSPL-2023-1596-O</t>
  </si>
  <si>
    <t xml:space="preserve">Evelyn Fernanda Chamba Quizhpe </t>
  </si>
  <si>
    <t>MDT-DRTSPL-2023-1821-E</t>
  </si>
  <si>
    <t>MDT-DRTSPL-2023-1597-O</t>
  </si>
  <si>
    <t xml:space="preserve">Ana Patricia Bastidas Paladines </t>
  </si>
  <si>
    <t>MDT-DRTSPL-2023-1822-E</t>
  </si>
  <si>
    <t>MDT-DRTSPL-2023-1598-O</t>
  </si>
  <si>
    <t xml:space="preserve">Vinicio Fabian Guaman Erreis </t>
  </si>
  <si>
    <t>viniciofg05@gmail.com</t>
  </si>
  <si>
    <t>MDT-DRTSPL-2023-1823-E</t>
  </si>
  <si>
    <t>MDT-DRTSPL-2023-1600-O</t>
  </si>
  <si>
    <t xml:space="preserve">Nancy Melania Puchaicela Sanmartin </t>
  </si>
  <si>
    <t>nancitabella1980@gmail.com</t>
  </si>
  <si>
    <t>MDT-DRTSPL-2023-1824-E</t>
  </si>
  <si>
    <t>MDT-DRTSPQ-2023-4358-O</t>
  </si>
  <si>
    <t xml:space="preserve">Juan José Puertas Ortega </t>
  </si>
  <si>
    <t>MDT-DRTSPL-2023-1825-E</t>
  </si>
  <si>
    <t>MDT-DRTSPQ-2023-4307-O</t>
  </si>
  <si>
    <t>MDT-DRTSPL-2023-1831-E</t>
  </si>
  <si>
    <t>MDT-DRTSPL-2023-1605-O</t>
  </si>
  <si>
    <t xml:space="preserve">Sandra Angela Paladines Flores </t>
  </si>
  <si>
    <t>MDT-DRTSPL-2023-1832-E</t>
  </si>
  <si>
    <t>MDT-DRTSPL-2023-1606-O</t>
  </si>
  <si>
    <t xml:space="preserve">Senon Angamarca Macas </t>
  </si>
  <si>
    <t>MDT-DRTSPL-2023-1833-E</t>
  </si>
  <si>
    <t>MDT-DRTSPL-2023-1607-O</t>
  </si>
  <si>
    <t xml:space="preserve">Fabricio Fernando González Rivera </t>
  </si>
  <si>
    <t>MDT-DRTSPL-2023-1834-E</t>
  </si>
  <si>
    <t>MDT-DRTSPL-2023-1608-O</t>
  </si>
  <si>
    <t>MDT-DRTSPL-2023-1838-E</t>
  </si>
  <si>
    <t>MDT-DRTSPL-2023-1609-O</t>
  </si>
  <si>
    <t xml:space="preserve">Jeovanny Patricio Jimbo Paute </t>
  </si>
  <si>
    <t>jeovannyjp@gmail.com</t>
  </si>
  <si>
    <t>MDT-DRTSPL-2023-1845-E</t>
  </si>
  <si>
    <t>MDT-DRTSPL-2023-1616-O</t>
  </si>
  <si>
    <t xml:space="preserve">José Estuardo Valle Acaro </t>
  </si>
  <si>
    <t>valleacaro56@hotmail.com</t>
  </si>
  <si>
    <t>MDT-DRTSPL-2023-1848-E</t>
  </si>
  <si>
    <t>MDT-DRTSPL-2023-1626-O</t>
  </si>
  <si>
    <t xml:space="preserve">Patricia Agustina Ordoñez Morocho </t>
  </si>
  <si>
    <t>patita2009-79@hotmail.com</t>
  </si>
  <si>
    <t>MDT-DRTSPL-2023-1849-E</t>
  </si>
  <si>
    <t>MDT-DRTSPL-2023-1631-O</t>
  </si>
  <si>
    <t xml:space="preserve">Yajaira Yovanina Carrion Armijos </t>
  </si>
  <si>
    <t>yajairacarriona@gmail.com</t>
  </si>
  <si>
    <t>MDT-DRTSPL-2023-1850-E</t>
  </si>
  <si>
    <t>MDT-DRTSPL-2023-1617-O</t>
  </si>
  <si>
    <t>MDT-DRTSPL-2023-1851-E</t>
  </si>
  <si>
    <t>MDT-DRTSPL-2023-1760-O</t>
  </si>
  <si>
    <t xml:space="preserve">Angel Humberto Delgado Avendaño </t>
  </si>
  <si>
    <t>elizabeth_25_@live.com</t>
  </si>
  <si>
    <t>MDT-DRTSPL-2023-1852-E</t>
  </si>
  <si>
    <t>MDT-DRTSPL-2023-1618-O</t>
  </si>
  <si>
    <t xml:space="preserve">Dayanna Michelle Troya Armijos </t>
  </si>
  <si>
    <t>dayannatroyaarmijos@gmail.com</t>
  </si>
  <si>
    <t>MDT-DRTSPL-2023-1855-E</t>
  </si>
  <si>
    <t>MDT-DRTSPL-2023-1622-O</t>
  </si>
  <si>
    <t xml:space="preserve">Cristian Jose Hueledel Chamba </t>
  </si>
  <si>
    <t>cristian.chamba12345@gmail.com</t>
  </si>
  <si>
    <t>MDT-DRTSPL-2023-1856-E</t>
  </si>
  <si>
    <t>MDT-DRTSPL-2023-1623-O</t>
  </si>
  <si>
    <t xml:space="preserve">Diego Michael Iñiguez Caraguay </t>
  </si>
  <si>
    <t>diegoiniguez.1998@gmail.com</t>
  </si>
  <si>
    <t>MDT-DRTSPL-2023-1857-E</t>
  </si>
  <si>
    <t>MDT-DRTSPL-2023-1723-O</t>
  </si>
  <si>
    <t xml:space="preserve">Franklin Michael Puchaicela Espinosa </t>
  </si>
  <si>
    <t>MDT-DRTSPL-2023-1868-E</t>
  </si>
  <si>
    <t>MDT-DRTSPL-2023-1639-O</t>
  </si>
  <si>
    <t xml:space="preserve">Bryan Enrique Sarmiento Noriega </t>
  </si>
  <si>
    <t>bryanSamiss88@gmail.com</t>
  </si>
  <si>
    <t>MDT-DRTSPL-2023-1869-E</t>
  </si>
  <si>
    <t>MDT-DRTSPL-2023-1685-O</t>
  </si>
  <si>
    <t xml:space="preserve">Maria del Carmen Ordoñez Gonzalez </t>
  </si>
  <si>
    <t>mariaordogonzalez@hotmail.com</t>
  </si>
  <si>
    <t>MDT-DRTSPL-2023-1870-E</t>
  </si>
  <si>
    <t>MDT-DRTSPL-2023-1648-O</t>
  </si>
  <si>
    <t>MDT-DRTSPL-2023-1871-E</t>
  </si>
  <si>
    <t>MDT-DRTSPL-2023-1649-O</t>
  </si>
  <si>
    <t xml:space="preserve">Joel Esteban Poma Vargas </t>
  </si>
  <si>
    <t>pomajoel523@gmail.com</t>
  </si>
  <si>
    <t>MDT-DRTSPL-2023-1879-E</t>
  </si>
  <si>
    <t>MDT-DRTSPL-2023-1651-O</t>
  </si>
  <si>
    <t>MDT-DRTSPL-2023-1880-E</t>
  </si>
  <si>
    <t>MDT-DRTSPL-2023-1771-O</t>
  </si>
  <si>
    <t xml:space="preserve">Rosa Virginia Capa Guaman </t>
  </si>
  <si>
    <t>rosacapaguaman@gmail.com</t>
  </si>
  <si>
    <t>MDT-DRTSPL-2023-1881-E</t>
  </si>
  <si>
    <t>MDT-DRTSPL-2023-1775-O</t>
  </si>
  <si>
    <t xml:space="preserve">Alex Ernesto Guevara Villacis </t>
  </si>
  <si>
    <t>MDT-DRTSPL-2023-1882-E</t>
  </si>
  <si>
    <t>MDT-DRTSPL-2023-1777-O</t>
  </si>
  <si>
    <t>MDT-DRTSPL-2023-1883-E</t>
  </si>
  <si>
    <t>MDT-DRTSPL-2023-1778-O</t>
  </si>
  <si>
    <t>MDT-DRTSPL-2023-1884-E</t>
  </si>
  <si>
    <t>MDT-DRTSPL-2023-1773-O</t>
  </si>
  <si>
    <t xml:space="preserve">Bayron Rodrigo Jimenez </t>
  </si>
  <si>
    <t>MDT-DRTSPL-2023-1886-E</t>
  </si>
  <si>
    <t>MDT-DRTSPL-2023-1844-O</t>
  </si>
  <si>
    <t xml:space="preserve">Angel Norman Ochoa Luzuriaga </t>
  </si>
  <si>
    <t>espinosaramirezruiz@gmail.com</t>
  </si>
  <si>
    <t>MDT-DRTSPL-2023-1888-E</t>
  </si>
  <si>
    <t>MDT-DRTSPL-2023-1675-O</t>
  </si>
  <si>
    <t xml:space="preserve">Cosme Bravo Encalada </t>
  </si>
  <si>
    <t>cosmebravo@hotmail.com</t>
  </si>
  <si>
    <t>MDT-DRTSPL-2023-1889-E</t>
  </si>
  <si>
    <t>MDT-DRTSPL-2023-1676-O</t>
  </si>
  <si>
    <t>carlos.torres.72@hotmail.com</t>
  </si>
  <si>
    <t>MDT-DRTSPL-2023-1890-E</t>
  </si>
  <si>
    <t>MDT-DRTSPL-2023-1677-O</t>
  </si>
  <si>
    <t>lcarrion_1969@hotmail.com</t>
  </si>
  <si>
    <t>MDT-DRTSPL-2023-1893-E</t>
  </si>
  <si>
    <t>MDT-DRTSPL-2023-1679-O</t>
  </si>
  <si>
    <t xml:space="preserve">Sandra Elisa Arevalo Uyaguari </t>
  </si>
  <si>
    <t>MDT-DRTSPL-2023-1896-E</t>
  </si>
  <si>
    <t>MDT-DRTSPL-2023-1681-O</t>
  </si>
  <si>
    <t xml:space="preserve">Luis Alberto Lituma Guaman </t>
  </si>
  <si>
    <t>MDT-DRTSPL-2023-1897-E</t>
  </si>
  <si>
    <t>MDT-DRTSPL-2023-1682-O</t>
  </si>
  <si>
    <t xml:space="preserve">Guerrero Aguirre Pablo Bolívar </t>
  </si>
  <si>
    <t>MDT-DRTSPL-2023-1898-E</t>
  </si>
  <si>
    <t>MDT-DRTSPL-2023-1683-O</t>
  </si>
  <si>
    <t>MDT-DRTSPL-2023-1899-E</t>
  </si>
  <si>
    <t>MDT-DRTSPL-2023-1684-O</t>
  </si>
  <si>
    <t>MDT-DRTSPL-2023-1904-E</t>
  </si>
  <si>
    <t>MDT-DRTSPL-2023-1716-O</t>
  </si>
  <si>
    <t>MDT-DRTSPL-2023-1905-E</t>
  </si>
  <si>
    <t>MDT-DRTSPL-2023-1718-O</t>
  </si>
  <si>
    <t xml:space="preserve">Juan Manuel Garcia Motoche </t>
  </si>
  <si>
    <t>juanmanuelgarcia5@gmail.com</t>
  </si>
  <si>
    <t>MDT-DRTSPL-2023-1909-E</t>
  </si>
  <si>
    <t>MDT-DRTSPL-2023-1719-O</t>
  </si>
  <si>
    <t xml:space="preserve">Carla Maribel Medina Montoya </t>
  </si>
  <si>
    <t>kamabe.8905@gmail.com</t>
  </si>
  <si>
    <t>MDT-DRTSPL-2023-1910-E</t>
  </si>
  <si>
    <t>MDT-DRTSPL-2023-1720-O</t>
  </si>
  <si>
    <t>MDT-DRTSPL-2023-1911-E</t>
  </si>
  <si>
    <t>MDT-DRTSPL-2023-1721-O</t>
  </si>
  <si>
    <t xml:space="preserve">Marjorie Estefanny Carrion Marquez </t>
  </si>
  <si>
    <t>MDT-DRTSPL-2023-1912-E</t>
  </si>
  <si>
    <t>MDT-DRTSPL-2023-1762-O</t>
  </si>
  <si>
    <t xml:space="preserve">Jorge Luis Escaleras Chocho </t>
  </si>
  <si>
    <t>choclo23je22@hotmail.com</t>
  </si>
  <si>
    <t>MDT-DRTSPL-2023-1914-E</t>
  </si>
  <si>
    <t>MDT-DRTSPL-2023-1761-O</t>
  </si>
  <si>
    <t>MDT-DRTSPL-2023-1917-E</t>
  </si>
  <si>
    <t>MDT-DRTSPL-2023-1722-O</t>
  </si>
  <si>
    <t xml:space="preserve">Segundo Maximo Ambuludi Macas </t>
  </si>
  <si>
    <t>MDT-DRTSPL-2023-1918-E</t>
  </si>
  <si>
    <t>MDT-DRTSPL-2023-1804-O</t>
  </si>
  <si>
    <t xml:space="preserve">Rosario Isabel Capa Guaman </t>
  </si>
  <si>
    <t>rosariocapacapa@gmail.com</t>
  </si>
  <si>
    <t>MDT-DRTSPL-2023-1922-E</t>
  </si>
  <si>
    <t>MDT-DRTSPL-2023-1763-O</t>
  </si>
  <si>
    <t xml:space="preserve">Robert Antonio Espinosa Vasquez </t>
  </si>
  <si>
    <t>robertespinosa09@gmail.com</t>
  </si>
  <si>
    <t>MDT-DRTSPL-2023-1925-E</t>
  </si>
  <si>
    <t>MDT-DRTSPL-2023-1786-O</t>
  </si>
  <si>
    <t xml:space="preserve">Veronica Cecibel Guajala Cevallos </t>
  </si>
  <si>
    <t>veoce14@hotmail.es</t>
  </si>
  <si>
    <t>MDT-DRTSPL-2023-1926-E</t>
  </si>
  <si>
    <t>MDT-DRTSPL-2023-1790-O</t>
  </si>
  <si>
    <t>MDT-DRTSPL-2023-1927-E</t>
  </si>
  <si>
    <t>MDT-DRTSPL-2023-1805-O</t>
  </si>
  <si>
    <t>MDT-DRTSPL-2023-1928-E</t>
  </si>
  <si>
    <t>MDT-DRTSPL-2023-1826-O</t>
  </si>
  <si>
    <t>MDT-DRTSPL-2023-1930-E</t>
  </si>
  <si>
    <t>MDT-DRTSPL-2023-1827-O</t>
  </si>
  <si>
    <t xml:space="preserve">Luis Francisco Salinas Jaramillo </t>
  </si>
  <si>
    <t>luisalinas0514@gmail.com</t>
  </si>
  <si>
    <t>MDT-DRTSPL-2023-1931-E</t>
  </si>
  <si>
    <t>MDT-DRTSPL-2023-1828-O</t>
  </si>
  <si>
    <t>MDT-DRTSPL-2023-1932-E</t>
  </si>
  <si>
    <t>MDT-DRTSPL-2023-1829-O</t>
  </si>
  <si>
    <t>MDT-DRTSPL-2023-1933-E</t>
  </si>
  <si>
    <t>MDT-DRTSPL-2023-1842-O</t>
  </si>
  <si>
    <t>MDT-DRTSPL-2023-1936-E</t>
  </si>
  <si>
    <t>MDT-DRTSPL-2023-1886-O</t>
  </si>
  <si>
    <t xml:space="preserve">Gabriela Elizabeth Encalada Freire </t>
  </si>
  <si>
    <t>gaby_fashion.22@hotmail.com</t>
  </si>
  <si>
    <t>MDT-DRTSPL-2023-1937-E</t>
  </si>
  <si>
    <t>MDT-DRTSPL-2023-1882-O</t>
  </si>
  <si>
    <t>MDT-DRTSPL-2023-1938-E</t>
  </si>
  <si>
    <t>MDT-DSG-2023-0730-O</t>
  </si>
  <si>
    <t xml:space="preserve">Lydia Soraya Vázquez Masache </t>
  </si>
  <si>
    <t>MDT-DRTSPL-2023-1939-E</t>
  </si>
  <si>
    <t>MDT-DRTSPL-2023-1843-O</t>
  </si>
  <si>
    <t xml:space="preserve">Carlos Alberto Bustamante Cordova </t>
  </si>
  <si>
    <t>calorsalbertobustamante@gmail.com</t>
  </si>
  <si>
    <t>MDT-DRTSPL-2023-1940-E</t>
  </si>
  <si>
    <t>MDT-DRTSPL-2023-1845-O</t>
  </si>
  <si>
    <t xml:space="preserve">Merci Maricela Angamarca Angamarca </t>
  </si>
  <si>
    <t>MDT-DRTSPL-2023-1942-E</t>
  </si>
  <si>
    <t>MDT-DRTSPL-2023-1846-O</t>
  </si>
  <si>
    <t xml:space="preserve">Livia Rosario Vega Luzuriaga </t>
  </si>
  <si>
    <t>ggarciaprado@yahoo.es</t>
  </si>
  <si>
    <t>MDT-DRTSPL-2023-1945-E</t>
  </si>
  <si>
    <t>MDT-DRTSPL-2023-1841-O</t>
  </si>
  <si>
    <t xml:space="preserve">Nancy Beatriz Coronel Pinos </t>
  </si>
  <si>
    <t>MDT-DRTSPL-2023-1948-E</t>
  </si>
  <si>
    <t>MDT-DRTSPL-2023-1847-O</t>
  </si>
  <si>
    <t>vjorgeluis623@gmail.com</t>
  </si>
  <si>
    <t>MDT-DRTSPL-2023-1957-E</t>
  </si>
  <si>
    <t>Ivette Natalie Garzon Andrango</t>
  </si>
  <si>
    <t xml:space="preserve">Gilber Franklin Ramon Samaniego </t>
  </si>
  <si>
    <t>MDT-DRTSPL-2023-1958-E</t>
  </si>
  <si>
    <t>MDT-DRTSPL-2023-1848-O</t>
  </si>
  <si>
    <t>MDT-DRTSPL-2023-1959-E</t>
  </si>
  <si>
    <t>MDT-DRTSPL-2023-1849-O</t>
  </si>
  <si>
    <t xml:space="preserve">María Verónica Medina Sotomayor </t>
  </si>
  <si>
    <t>MDT-DRTSPL-2023-1961-E</t>
  </si>
  <si>
    <t xml:space="preserve">Luis German Uyaguari Criollo </t>
  </si>
  <si>
    <t>MDT-DRTSPL-2023-1964-E</t>
  </si>
  <si>
    <t>MDT-DRTSPL-2023-1887-O</t>
  </si>
  <si>
    <t xml:space="preserve">Christian Andres Guaman Oliveros </t>
  </si>
  <si>
    <t>abg.christianguamanoliveros@gmail.com</t>
  </si>
  <si>
    <t>MDT-DRTSPL-2023-1966-E</t>
  </si>
  <si>
    <t>MDT-DRTSPL-2023-1888-O</t>
  </si>
  <si>
    <t xml:space="preserve">Israel Enrique Espinoza Aguirre </t>
  </si>
  <si>
    <t>conjuriaguirreasociados@gmail.com</t>
  </si>
  <si>
    <t>MDT-DRTSPL-2023-1968-E</t>
  </si>
  <si>
    <t>MDT-DRTSPL-2023-1890-O</t>
  </si>
  <si>
    <t xml:space="preserve">Diego Gustavo Quezada Quezada </t>
  </si>
  <si>
    <t>MDT-DRTSPL-2023-1969-E</t>
  </si>
  <si>
    <t>MDT-DRTSPL-2023-1891-O</t>
  </si>
  <si>
    <t>MDT-DRTSPL-2023-1970-E</t>
  </si>
  <si>
    <t>MDT-DRTSPL-2023-1894-O</t>
  </si>
  <si>
    <t>MDT-DRTSPL-2023-1971-E</t>
  </si>
  <si>
    <t>MDT-DRTSPL-2023-1895-O</t>
  </si>
  <si>
    <t>MDT-DRTSPL-2023-1974-E</t>
  </si>
  <si>
    <t>MDT-DRTSPL-2023-1917-O</t>
  </si>
  <si>
    <t xml:space="preserve">Mercy Yaqueline Obando Calderon </t>
  </si>
  <si>
    <t>diegopppprodriguez@hotmail.com</t>
  </si>
  <si>
    <t>MDT-DRTSPL-2023-1977-E</t>
  </si>
  <si>
    <t>MDT-DRTSPL-2023-1920-O</t>
  </si>
  <si>
    <t>MDT-DRTSPL-2023-1980-E</t>
  </si>
  <si>
    <t>MDT-DRTSPL-2023-1892-O</t>
  </si>
  <si>
    <t xml:space="preserve">Julio Cesar Sarmiento Espinoza </t>
  </si>
  <si>
    <t>julio.sarmiento85@hotmail.com</t>
  </si>
  <si>
    <t>MDT-DRTSPL-2023-1981-E</t>
  </si>
  <si>
    <t>MDT-DRTSPL-2023-1893-O</t>
  </si>
  <si>
    <t xml:space="preserve">Diana Maricela Cabrera Davila </t>
  </si>
  <si>
    <t>maricelacabrera688@gmail.com</t>
  </si>
  <si>
    <t>MDT-DRTSPL-2023-1988-E</t>
  </si>
  <si>
    <t>MDT-DRTSPL-2023-2068-O</t>
  </si>
  <si>
    <t xml:space="preserve">Víctor Manuel Guzmán Sarango </t>
  </si>
  <si>
    <t>vguzmnsarango@yahoo.com</t>
  </si>
  <si>
    <t>MDT-DRTSPL-2023-1990-E</t>
  </si>
  <si>
    <t>MDT-DRTSPL-2023-1918-O</t>
  </si>
  <si>
    <t>lauravalarzobravo@hotmail.com</t>
  </si>
  <si>
    <t>MDT-DRTSPL-2023-1992-E</t>
  </si>
  <si>
    <t>MDT-DRTSPL-2023-1896-O</t>
  </si>
  <si>
    <t xml:space="preserve">Alonso Rigoberto Montaño Mora </t>
  </si>
  <si>
    <t>iusfactico@gmail.com</t>
  </si>
  <si>
    <t>MDT-DRTSPL-2023-1993-E</t>
  </si>
  <si>
    <t>MDT-DRTSPL-2023-1897-O</t>
  </si>
  <si>
    <t xml:space="preserve">Wilson Paul Guaman Guaman </t>
  </si>
  <si>
    <t>dennis2010_lj@hotmail.com</t>
  </si>
  <si>
    <t>MDT-DRTSPL-2023-1994-E</t>
  </si>
  <si>
    <t>MDT-DRTSPL-2023-1919-O</t>
  </si>
  <si>
    <t xml:space="preserve">Edgar Efrain Castillo Jimenez </t>
  </si>
  <si>
    <t>castillo10jimenez@gmail.com</t>
  </si>
  <si>
    <t>MDT-DRTSPL-2023-1995-E</t>
  </si>
  <si>
    <t>MDT-DRTSPL-2023-1921-O</t>
  </si>
  <si>
    <t>MDT-DRTSPL-2023-1996-E</t>
  </si>
  <si>
    <t>MDT-DRTSPL-2023-1951-O</t>
  </si>
  <si>
    <t>MDT-DRTSPL-2023-1997-E</t>
  </si>
  <si>
    <t>MDT-DRTSPL-2023-2063-O</t>
  </si>
  <si>
    <t>Pablo Enrique Robles Condoy</t>
  </si>
  <si>
    <t>paenroco26@gmail.com</t>
  </si>
  <si>
    <t>MDT-DRTSPL-2023-2002-E</t>
  </si>
  <si>
    <t>MDT-DRTSPL-2023-1970-O</t>
  </si>
  <si>
    <t>MDT-DRTSPL-2023-2003-E</t>
  </si>
  <si>
    <t>MDT-DRTSPL-2023-1960-O</t>
  </si>
  <si>
    <t>MDT-DRTSPL-2023-2004-E</t>
  </si>
  <si>
    <t>MDT-DRTSPL-2023-2058-O</t>
  </si>
  <si>
    <t>consultorio.juridico@unl.edu.ec</t>
  </si>
  <si>
    <t>MDT-DRTSPL-2023-2005-E</t>
  </si>
  <si>
    <t>MDT-DRTSPL-2023-1972-O</t>
  </si>
  <si>
    <t>MDT-DRTSPL-2023-2006-E</t>
  </si>
  <si>
    <t>MDT-DRTSPL-2023-2059-O</t>
  </si>
  <si>
    <t xml:space="preserve">Merci Katalina Sarmiento Guaman </t>
  </si>
  <si>
    <t>cris04anghe@gmail.com</t>
  </si>
  <si>
    <t>MDT-DRTSPL-2023-2010-E</t>
  </si>
  <si>
    <t>MDT-DRTSPL-2023-2060-O</t>
  </si>
  <si>
    <t>MDT-DRTSPL-2023-2011-E</t>
  </si>
  <si>
    <t>MDT-DRTSPL-2023-2061-O</t>
  </si>
  <si>
    <t>UNIDAD JUDICIAL PALTAS</t>
  </si>
  <si>
    <t>MDT-DRTSPL-2023-2014-E</t>
  </si>
  <si>
    <t>MDT-DRTSPL-2023-2062-O</t>
  </si>
  <si>
    <t>MDT-DRTSPL-2023-2019-E</t>
  </si>
  <si>
    <t>MDT-DRTSPL-2023-2071-O</t>
  </si>
  <si>
    <t>MDT-DRTSPL-2023-2020-E</t>
  </si>
  <si>
    <t>SOLICITUD ERTIFICACION PERSONA SUSTITUTA</t>
  </si>
  <si>
    <t>MDT-DRTSPL-2023-2079-O</t>
  </si>
  <si>
    <t>Nelly Elizabeth Baculima Diaz</t>
  </si>
  <si>
    <t>maldonadopatico@yahoo.com</t>
  </si>
  <si>
    <t>MDT-DRTSPL-2023-2021-E</t>
  </si>
  <si>
    <t>MDT-DRTSPL-2023-3102-O</t>
  </si>
  <si>
    <t>MDT-DRTSPL-2023-2023-E</t>
  </si>
  <si>
    <t>MDT-DRTSPL-2023-2089-O</t>
  </si>
  <si>
    <t xml:space="preserve">Rosa Patricia Lopez Delgado
</t>
  </si>
  <si>
    <t>patitald18@yahoo.com</t>
  </si>
  <si>
    <t>MDT-DRTSPL-2023-2024-E</t>
  </si>
  <si>
    <t>MDT-DRTSPL-2023-2491-O</t>
  </si>
  <si>
    <t xml:space="preserve">Edward Vinicio Conza </t>
  </si>
  <si>
    <t>edwarjhair@hotmail.com</t>
  </si>
  <si>
    <t>MDT-DRTSPL-2023-2025-E</t>
  </si>
  <si>
    <t>MDT-DRTSPL-2023-2072-O</t>
  </si>
  <si>
    <t>MDT-DRTSPL-2023-2026-E</t>
  </si>
  <si>
    <t>MDT-DRTSPL-2023-2075-O</t>
  </si>
  <si>
    <t>MDT-DRTSPL-2023-2027-E</t>
  </si>
  <si>
    <t>MDT-DRTSPL-2023-2077-O</t>
  </si>
  <si>
    <t xml:space="preserve">Hernán Ramiro Peñaherrera Dìaz </t>
  </si>
  <si>
    <t>MDT-DRTSPL-2023-2028-E</t>
  </si>
  <si>
    <t>MDT-DRTSPL-2023-2078-O</t>
  </si>
  <si>
    <t xml:space="preserve">Max Alejandro Tandazo Encalada </t>
  </si>
  <si>
    <t>MDT-DRTSPL-2023-2029-E</t>
  </si>
  <si>
    <t>MDT-DRTSPL-2023-2096-O</t>
  </si>
  <si>
    <t xml:space="preserve">Fernando Alfonso Brayanes Lima </t>
  </si>
  <si>
    <t>MDT-DRTSPL-2023-2031-E</t>
  </si>
  <si>
    <t>MDT-DRTSPL-2023-2102-O</t>
  </si>
  <si>
    <t>MDT-DRTSPL-2023-2034-E</t>
  </si>
  <si>
    <t>MDT-DRTSPL-2023-2103-O</t>
  </si>
  <si>
    <t>MDT-DRTSPL-2023-2035-E</t>
  </si>
  <si>
    <t>MDT-DRTSPL-2023-2104-O</t>
  </si>
  <si>
    <t>MDT-DRTSPL-2023-2042-E</t>
  </si>
  <si>
    <t>MDT-DRTSPL-2023-2109-O</t>
  </si>
  <si>
    <t xml:space="preserve">Marlon Ray Santorum Montero </t>
  </si>
  <si>
    <t>fannymaza27@outlook.com</t>
  </si>
  <si>
    <t>MDT-DRTSPL-2023-2045-E</t>
  </si>
  <si>
    <t>MDT-DRTSPL-2023-2111-O</t>
  </si>
  <si>
    <t xml:space="preserve">Leylani Alejandra Cruz Guerrero </t>
  </si>
  <si>
    <t>leylanicruz987@gmail.com</t>
  </si>
  <si>
    <t>MDT-DRTSPL-2023-2046-E</t>
  </si>
  <si>
    <t>MDT-DRTSPL-2023-2112-O</t>
  </si>
  <si>
    <t>MDT-DRTSPL-2023-2047-E</t>
  </si>
  <si>
    <t>MDT-DRTSPL-2023-2114-O</t>
  </si>
  <si>
    <t>MDT-DRTSPL-2023-2048-E</t>
  </si>
  <si>
    <t>MDT-DRTSPL-2023-2115-O</t>
  </si>
  <si>
    <t>MDT-DRTSPL-2023-2051-E</t>
  </si>
  <si>
    <t>MDT-DRTSPL-2023-2116-O</t>
  </si>
  <si>
    <t>MDT-DRTSPL-2023-2052-E</t>
  </si>
  <si>
    <t>MDT-DRTSPL-2023-2117-O</t>
  </si>
  <si>
    <t>MDT-DRTSPL-2023-2054-E</t>
  </si>
  <si>
    <t>MDT-DRTSPL-2023-2119-O</t>
  </si>
  <si>
    <t xml:space="preserve">Haleff Daniel Ayala Maldonado </t>
  </si>
  <si>
    <t>haleffayala2003@gmail.com</t>
  </si>
  <si>
    <t>MDT-DRTSPL-2023-2055-E</t>
  </si>
  <si>
    <t>MDT-DRTSPL-2023-2122-O</t>
  </si>
  <si>
    <t xml:space="preserve">Bella Edit Castillo Hidalgo </t>
  </si>
  <si>
    <t>MDT-DRTSPL-2023-2057-E</t>
  </si>
  <si>
    <t>MDT-DRTSPL-2023-2123-O</t>
  </si>
  <si>
    <t xml:space="preserve">Victor Alfonso Ulloa Guamán </t>
  </si>
  <si>
    <t>MDT-DRTSPL-2023-2058-E</t>
  </si>
  <si>
    <t>MDT-DRTSPL-2023-2124-O</t>
  </si>
  <si>
    <t>grandakleber48@gmail.com</t>
  </si>
  <si>
    <t>MDT-DRTSPL-2023-2060-E</t>
  </si>
  <si>
    <t>MDT-DRTSPL-2023-2125-O</t>
  </si>
  <si>
    <t xml:space="preserve">Dayana Stefany Pineda Alarcon </t>
  </si>
  <si>
    <t>dayana.s.pineda.a@gmail.com</t>
  </si>
  <si>
    <t>MDT-DRTSPL-2023-2065-E</t>
  </si>
  <si>
    <t xml:space="preserve">MDT-DRTSPL-2023-3039-O
</t>
  </si>
  <si>
    <t>someclojayzamora@hotmail.com</t>
  </si>
  <si>
    <t>MDT-DRTSPL-2023-2066-E</t>
  </si>
  <si>
    <t>MDT-DRTSPL-2023-2126-O</t>
  </si>
  <si>
    <t>MDT-DRTSPL-2023-2067-E</t>
  </si>
  <si>
    <t>MDT-DRTSPL-2023-2127-O</t>
  </si>
  <si>
    <t>MDT-DRTSPL-2023-2070-E</t>
  </si>
  <si>
    <t>MDT-DRTSPL-2023-2277-O</t>
  </si>
  <si>
    <t xml:space="preserve">Danny Eduardo Sarango Guajala
</t>
  </si>
  <si>
    <t>dsarangog@gmail.com</t>
  </si>
  <si>
    <t>MDT-DRTSPL-2023-2073-E</t>
  </si>
  <si>
    <t>MDT-DRTSPL-2023-2101-O</t>
  </si>
  <si>
    <t xml:space="preserve">Mayra del Rocío Cuenca Tandazo </t>
  </si>
  <si>
    <t>magarciar@contraloria.gob.ec</t>
  </si>
  <si>
    <t>MDT-DRTSPL-2023-2074-E</t>
  </si>
  <si>
    <t>MDT-DRTSPL-2023-2128-O</t>
  </si>
  <si>
    <t>MDT-DRTSPL-2023-2075-E</t>
  </si>
  <si>
    <t>MDT-DRTSPL-2023-2129-O</t>
  </si>
  <si>
    <t xml:space="preserve">Diana Janeth Carreño Gutierrez </t>
  </si>
  <si>
    <t>MDT-DRTSPL-2023-2078-E</t>
  </si>
  <si>
    <t>MDT-DRTSPL-2023-2130-O</t>
  </si>
  <si>
    <t xml:space="preserve">Rafael Eduardo Montero Norambil </t>
  </si>
  <si>
    <t>rafaeleduardomonteronorambil@yahoo.com</t>
  </si>
  <si>
    <t>MDT-DRTSPL-2023-2079-E</t>
  </si>
  <si>
    <t>MDT-DRTSPL-2023-2171-O</t>
  </si>
  <si>
    <t xml:space="preserve">Carmen Delia Quizhpe Chamba </t>
  </si>
  <si>
    <t>hna.carmen12@hotmail.com</t>
  </si>
  <si>
    <t>MDT-DRTSPL-2023-2081-E</t>
  </si>
  <si>
    <t>MDT-DRTSPL-2023-2131-O</t>
  </si>
  <si>
    <t xml:space="preserve">Manuel Felipe Alvarez Alberca </t>
  </si>
  <si>
    <t>MDT-DRTSPL-2023-2082-E</t>
  </si>
  <si>
    <t>MDT-DRTSPL-2023-2132-O</t>
  </si>
  <si>
    <t xml:space="preserve">Angel Francisco Ordoñez Abad </t>
  </si>
  <si>
    <t>panchofrancisco1976@hotmail.com</t>
  </si>
  <si>
    <t>MDT-DRTSPL-2023-2083-E</t>
  </si>
  <si>
    <t>MDT-DRTSPL-2023-2133-O</t>
  </si>
  <si>
    <t xml:space="preserve">Mario Alberto Cajamarca Albito </t>
  </si>
  <si>
    <t>faustosozo@hotmail.com</t>
  </si>
  <si>
    <t>MDT-DRTSPL-2023-2087-E</t>
  </si>
  <si>
    <t>MDT-DRTSPL-2023-2134-O</t>
  </si>
  <si>
    <t>diananicole@hotmail.es</t>
  </si>
  <si>
    <t>MDT-DRTSPL-2023-2090-E</t>
  </si>
  <si>
    <t>MDT-DRTSPL-2023-2136-O</t>
  </si>
  <si>
    <t>MDT-DRTSPL-2023-2095-E</t>
  </si>
  <si>
    <t>MDT-DRTSPL-2023-2137-O</t>
  </si>
  <si>
    <t>MDT-DRTSPL-2023-2096-E</t>
  </si>
  <si>
    <t>MDT-DRTSPL-2023-2140-O</t>
  </si>
  <si>
    <t>MDT-DRTSPL-2023-2097-E</t>
  </si>
  <si>
    <t>MDT-DRTSPL-2023-2142-O</t>
  </si>
  <si>
    <t>MDT-DRTSPL-2023-2098-E</t>
  </si>
  <si>
    <t>MDT-DRTSPL-2023-2167-O</t>
  </si>
  <si>
    <t>MDT-DRTSPL-2023-2101-E</t>
  </si>
  <si>
    <t>MDT-DRTSPL-2023-2168-O</t>
  </si>
  <si>
    <t>MDT-DRTSPL-2023-2102-E</t>
  </si>
  <si>
    <t>MDT-DRTSPL-2023-2169-O</t>
  </si>
  <si>
    <t>MDT-DRTSPL-2023-2106-E</t>
  </si>
  <si>
    <t>MDT-DRTSPL-2023-2170-O</t>
  </si>
  <si>
    <t>MDT-DRTSPL-2023-2107-E</t>
  </si>
  <si>
    <t>MDT-DRTSPL-2023-2172-O</t>
  </si>
  <si>
    <t>MDT-DRTSPL-2023-2108-E</t>
  </si>
  <si>
    <t>MDT-DRTSPL-2023-2173-O</t>
  </si>
  <si>
    <t>MDT-DRTSPL-2023-2109-E</t>
  </si>
  <si>
    <t>MDT-DRTSPL-2023-2201-O</t>
  </si>
  <si>
    <t>MDT-DRTSPL-2023-2113-E</t>
  </si>
  <si>
    <t>MDT-DRTSPL-2023-3032-O</t>
  </si>
  <si>
    <t>MDT-DRTSPL-2023-2114-E</t>
  </si>
  <si>
    <t>MDT-DRTSPL-2023-2916-O</t>
  </si>
  <si>
    <t xml:space="preserve">Briggette Stefany Puchaicela Miles </t>
  </si>
  <si>
    <t>stefanypuchaicela6@gmail.com</t>
  </si>
  <si>
    <t>MDT-DRTSPL-2023-2115-E</t>
  </si>
  <si>
    <t>MDT-DRTSPL-2023-2202-O</t>
  </si>
  <si>
    <t>MDT-DRTSPL-2023-2116-E</t>
  </si>
  <si>
    <t>MDT-DRTSPL-2023-3035-O</t>
  </si>
  <si>
    <t xml:space="preserve">Rosa Antonia Guartanza Medina </t>
  </si>
  <si>
    <t>rosaguartanza18@gmail.com</t>
  </si>
  <si>
    <t>MDT-DRTSPL-2023-2117-E</t>
  </si>
  <si>
    <t>MDT-DRTSPL-2023-2203-O</t>
  </si>
  <si>
    <t>MDT-DRTSPL-2023-2120-E</t>
  </si>
  <si>
    <t>MDT-DRTSPL-2023-2210-O</t>
  </si>
  <si>
    <t>dannyort_96@hotmai.es</t>
  </si>
  <si>
    <t>MDT-DRTSPL-2023-2121-E</t>
  </si>
  <si>
    <t>MDT-DRTSPL-2023-2211-O</t>
  </si>
  <si>
    <t>MDT-DRTSPL-2023-2122-E</t>
  </si>
  <si>
    <t>MDT-DRTSPL-2023-2212-O</t>
  </si>
  <si>
    <t>MDT-DRTSPL-2023-2123-E</t>
  </si>
  <si>
    <t>MDT-DRTSPL-2023-2214-O</t>
  </si>
  <si>
    <t xml:space="preserve">Diego Lenin Ramos Ramos </t>
  </si>
  <si>
    <t>diegoramos-64@hotmail.com</t>
  </si>
  <si>
    <t>MDT-DRTSPL-2023-2127-E</t>
  </si>
  <si>
    <t>MDT-DRTSPL-2023-2215-O</t>
  </si>
  <si>
    <t xml:space="preserve">Paola Mercedes Benitez Castrillon </t>
  </si>
  <si>
    <t>MDT-DRTSPL-2023-2128-E</t>
  </si>
  <si>
    <t>MDT-DRTSPL-2023-2312-O</t>
  </si>
  <si>
    <t>MDT-DRTSPL-2023-2129-E</t>
  </si>
  <si>
    <t>MDT-DRTSPL-2023-2216-O</t>
  </si>
  <si>
    <t xml:space="preserve">Rosa Olinda Alvarez Gaona </t>
  </si>
  <si>
    <t>MDT-DRTSPL-2023-2130-E</t>
  </si>
  <si>
    <t>MDT-DRTSPL-2023-2313-O</t>
  </si>
  <si>
    <t>MDT-DRTSPL-2023-2131-E</t>
  </si>
  <si>
    <t>MDT-DRTSPL-2023-2314-O</t>
  </si>
  <si>
    <t>MDT-DRTSPL-2023-2132-E</t>
  </si>
  <si>
    <t>MDT-DRTSPL-2023-2315-O</t>
  </si>
  <si>
    <t>MDT-DRTSPL-2023-2134-E</t>
  </si>
  <si>
    <t>MDT-DRTSPL-2023-2316-O</t>
  </si>
  <si>
    <t>MDT-DRTSPL-2023-2135-E</t>
  </si>
  <si>
    <t>MDT-DRTSPL-2023-2317-O</t>
  </si>
  <si>
    <t>MDT-DRTSPL-2023-2136-E</t>
  </si>
  <si>
    <t>MDT-DRTSPL-2023-2338-O</t>
  </si>
  <si>
    <t>MDT-DRTSPL-2023-2140-E</t>
  </si>
  <si>
    <t>MDT-DRTSPL-2023-2337-O</t>
  </si>
  <si>
    <t>MDT-DRTSPL-2023-2141-E</t>
  </si>
  <si>
    <t>MDT-DRTSPL-2023-2339-O</t>
  </si>
  <si>
    <t>MDT-DRTSPL-2023-2142-E</t>
  </si>
  <si>
    <t>MDT-DRTSPL-2023-2400-O</t>
  </si>
  <si>
    <t>MDT-DRTSPL-2023-2143-E</t>
  </si>
  <si>
    <t>MDT-DRTSPL-2023-2401-O</t>
  </si>
  <si>
    <t>MDT-DRTSPL-2023-2145-E</t>
  </si>
  <si>
    <t>MDT-DRTSPL-2023-2422-O</t>
  </si>
  <si>
    <t>MDT-DRTSPL-2023-2146-E</t>
  </si>
  <si>
    <t>MDT-DRTSPL-2023-2423-O</t>
  </si>
  <si>
    <t>MDT-DRTSPL-2023-2147-E</t>
  </si>
  <si>
    <t>MDT-DRTSPL-2023-2424-O</t>
  </si>
  <si>
    <t>MDT-DRTSPL-2023-2148-E</t>
  </si>
  <si>
    <t>MDT-DRTSPL-2023-2425-O</t>
  </si>
  <si>
    <t>MDT-DRTSPL-2023-2149-E</t>
  </si>
  <si>
    <t>MDT-DRTSPL-2023-2466-O</t>
  </si>
  <si>
    <t>MDT-DRTSPL-2023-2151-E</t>
  </si>
  <si>
    <t>MDT-DRTSPL-2023-2467-O</t>
  </si>
  <si>
    <t>MDT-DRTSPL-2023-2152-E</t>
  </si>
  <si>
    <t>MDT-DRTSPL-2023-2468-O</t>
  </si>
  <si>
    <t>mariuxijumboramos@gmail.com</t>
  </si>
  <si>
    <t>MDT-DRTSPL-2023-2153-E</t>
  </si>
  <si>
    <t>MDT-DRTSPL-2023-2470-O</t>
  </si>
  <si>
    <t>MDT-DRTSPL-2023-2154-E</t>
  </si>
  <si>
    <t>MDT-DRTSPL-2023-2471-O</t>
  </si>
  <si>
    <t>MDT-DRTSPL-2023-2156-E</t>
  </si>
  <si>
    <t>MDT-DRTSPL-2023-2490-O</t>
  </si>
  <si>
    <t xml:space="preserve">Moises Esteban Castillo Castillo </t>
  </si>
  <si>
    <t>MDT-DRTSPL-2023-2157-E</t>
  </si>
  <si>
    <t>MDT-DRTSPL-2023-2492-O</t>
  </si>
  <si>
    <t xml:space="preserve">Cesar David Tandazo Zumba </t>
  </si>
  <si>
    <t>anitagabriela26@hotmail.com</t>
  </si>
  <si>
    <t>MDT-DRTSPL-2023-2167-E</t>
  </si>
  <si>
    <t>MDT-DRTSPL-2023-2534-O</t>
  </si>
  <si>
    <t>MDT-DRTSPL-2023-2168-E</t>
  </si>
  <si>
    <t>MDT-DRTSPL-2023-2535-O</t>
  </si>
  <si>
    <t>MDT-DRTSPL-2023-2169-E</t>
  </si>
  <si>
    <t>MDT-DRTSPL-2023-2536-O</t>
  </si>
  <si>
    <t>MDT-DRTSPL-2023-2170-E</t>
  </si>
  <si>
    <t>MDT-DRTSPL-2023-2537-O</t>
  </si>
  <si>
    <t>MDT-DRTSPL-2023-2171-E</t>
  </si>
  <si>
    <t>MDT-DRTSPL-2023-2539-O</t>
  </si>
  <si>
    <t>MDT-DRTSPL-2023-2172-E</t>
  </si>
  <si>
    <t>MDT-DRTSPL-2023-2540-O</t>
  </si>
  <si>
    <t>MDT-DRTSPL-2023-2173-E</t>
  </si>
  <si>
    <t>MDT-DRTSPL-2023-2651-O</t>
  </si>
  <si>
    <t>MDT-DRTSPL-2023-2174-E</t>
  </si>
  <si>
    <t>MDT-DRTSPL-2023-2732-O</t>
  </si>
  <si>
    <t>MDT-DRTSPL-2023-2175-E</t>
  </si>
  <si>
    <t>MDT-DRTSPL-2023-2813-O</t>
  </si>
  <si>
    <t>MDT-DRTSPL-2023-2176-E</t>
  </si>
  <si>
    <t>MDT-DRTSPL-2023-2814-O</t>
  </si>
  <si>
    <t>MDT-DRTSPL-2023-2177-E</t>
  </si>
  <si>
    <t>MDT-DRTSPL-2023-2839-O</t>
  </si>
  <si>
    <t>MDT-DRTSPL-2023-2178-E</t>
  </si>
  <si>
    <t>MDT-DRTSPL-2023-2898-O</t>
  </si>
  <si>
    <t>MDT-DRTSPL-2023-2179-E</t>
  </si>
  <si>
    <t>MDT-DRTSPL-2023-2900-O</t>
  </si>
  <si>
    <t>MDT-DRTSPL-2023-2180-E</t>
  </si>
  <si>
    <t>MDT-DRTSPL-2023-2902-O</t>
  </si>
  <si>
    <t>MDT-DRTSPL-2023-2181-E</t>
  </si>
  <si>
    <t>MDT-DRTSPL-2023-2903-O</t>
  </si>
  <si>
    <t>MDT-DRTSPL-2023-2183-E</t>
  </si>
  <si>
    <t>MDT-DRTSPL-2023-2904-O</t>
  </si>
  <si>
    <t>MDT-DRTSPL-2023-2184-E</t>
  </si>
  <si>
    <t>MDT-DRTSPL-2023-2905-O</t>
  </si>
  <si>
    <t>MDT-DRTSPL-2023-2185-E</t>
  </si>
  <si>
    <t>MDT-DRTSPL-2023-2906-O</t>
  </si>
  <si>
    <t>MDT-DRTSPL-2023-2186-E</t>
  </si>
  <si>
    <t>MDT-DRTSPL-2023-2907-O</t>
  </si>
  <si>
    <t>MDT-DRTSPL-2023-2187-E</t>
  </si>
  <si>
    <t>MDT-DRTSPL-2023-2909-O</t>
  </si>
  <si>
    <t>MDT-DRTSPL-2023-2188-E</t>
  </si>
  <si>
    <t>MDT-DRTSPL-2023-2910-O</t>
  </si>
  <si>
    <t>MDT-DRTSPL-2023-2189-E</t>
  </si>
  <si>
    <t>MDT-DRTSPL-2023-2911-O</t>
  </si>
  <si>
    <t>MDT-DRTSPL-2023-2190-E</t>
  </si>
  <si>
    <t>MDT-DRTSPL-2023-2908-O</t>
  </si>
  <si>
    <t>MDT-DRTSPL-2023-2191-E</t>
  </si>
  <si>
    <t>MDT-DRTSPL-2023-2912-O</t>
  </si>
  <si>
    <t>MDT-DRTSPL-2023-2193-E</t>
  </si>
  <si>
    <t>MDT-DRTSPL-2023-2913-O</t>
  </si>
  <si>
    <t>MDT-DRTSPL-2023-2194-E</t>
  </si>
  <si>
    <t>MDT-DRTSPL-2023-2914-O</t>
  </si>
  <si>
    <t xml:space="preserve">Glicerio Marizaca Villashanay </t>
  </si>
  <si>
    <t>marizaca1judicial@gmail.com</t>
  </si>
  <si>
    <t>MDT-DRTSPL-2023-2195-E</t>
  </si>
  <si>
    <t>MDT-DRTSPL-2023-2915-O</t>
  </si>
  <si>
    <t xml:space="preserve">Víctor Alberto Burneo Herrera </t>
  </si>
  <si>
    <t>MDT-DRTSPL-2023-2196-E</t>
  </si>
  <si>
    <t>MDT-DRTSPL-2023-2469-O</t>
  </si>
  <si>
    <t xml:space="preserve">Tito Martin Robles Mora </t>
  </si>
  <si>
    <t>martinrobles198322@gmail.com</t>
  </si>
  <si>
    <t>MDT-DRTSPL-2023-2198-E</t>
  </si>
  <si>
    <t>MDT-DRTSPL-2023-2917-O</t>
  </si>
  <si>
    <t xml:space="preserve">Galo Wladimir Ortega Criollo </t>
  </si>
  <si>
    <t>MDT-DRTSPL-2023-2199-E</t>
  </si>
  <si>
    <t>MDT-DRTSPL-2023-3185-O</t>
  </si>
  <si>
    <t xml:space="preserve">Karla Alexandra Salinas Patiño </t>
  </si>
  <si>
    <t>gonzalez.torres.abg@hotmail.com</t>
  </si>
  <si>
    <t>MDT-DRTSPL-2023-0629-M</t>
  </si>
  <si>
    <t>MDT-DRTSPL-2023-0634-M</t>
  </si>
  <si>
    <t>Robert Paul Blacio Aguirre</t>
  </si>
  <si>
    <t>robert_blacio@trabajo.gob.ec; dayana_hidalgo@trabajo.gob.ec</t>
  </si>
  <si>
    <t>MDT-DRTSPL-2023-0633-M</t>
  </si>
  <si>
    <t>MDT-DRTSPL-2023-0636-M</t>
  </si>
  <si>
    <t>MDT-DRTSPL-2023-0660-M / MDT-DATH-2023-1410-M</t>
  </si>
  <si>
    <t>MDT-DRTSPL-2023-0674-M</t>
  </si>
  <si>
    <t xml:space="preserve"> MDT-DRTSPL-2023-0675-M / MDT-DATH-2023-1477-M</t>
  </si>
  <si>
    <t>MDT-DRTSPL-2023-0681-M</t>
  </si>
  <si>
    <t>MDT-DRTSPL-2023-0677-M</t>
  </si>
  <si>
    <t>MDT-DRTSPL-2023-0682-M</t>
  </si>
  <si>
    <t>MDT-DRTSPL-2023-0690-M</t>
  </si>
  <si>
    <t>MDT-DRTSPL-2023-0691-M</t>
  </si>
  <si>
    <t>srandra_torres@trabajo.gob.ec</t>
  </si>
  <si>
    <t>MDT-DRTSPL-2023-0688-M</t>
  </si>
  <si>
    <t>MDT-DRTSPL-2023-0693-M</t>
  </si>
  <si>
    <t>MDT-DRTSPL-2023-0756-M</t>
  </si>
  <si>
    <t>MDT-DRTSPL-2023-0764-M</t>
  </si>
  <si>
    <t>MDT-ST-2023-0349-M</t>
  </si>
  <si>
    <t>MDT-DRTSPL-2023-0804-M</t>
  </si>
  <si>
    <t xml:space="preserve"> Silvia Virginia Lozada Vargas </t>
  </si>
  <si>
    <t>MDT-DRTSPL-2023-0838-M</t>
  </si>
  <si>
    <t>MDT-DRTSPL-2023-0840-M</t>
  </si>
  <si>
    <t>MDT-DPTSPOP-2023-0036-E</t>
  </si>
  <si>
    <t>Andrea Karlina Aguilar Salazar</t>
  </si>
  <si>
    <t xml:space="preserve">Angel Medardo Gualsaqui Enriquez </t>
  </si>
  <si>
    <t>MDT-DPTSPZCH-2023-0177-E</t>
  </si>
  <si>
    <t>MDT-DPTSPZCH-2023-0062-O</t>
  </si>
  <si>
    <t>DENTRO DEL TIEMPO</t>
  </si>
  <si>
    <t>MDT-DPTSPZCH-2023-0182-E</t>
  </si>
  <si>
    <t>MDT-DPTSPZCH-2023-0063-O</t>
  </si>
  <si>
    <t>MDT-DPTSPZCH-2023-0184-E</t>
  </si>
  <si>
    <t>MDT-DPTSPZCH-2023-0064-O</t>
  </si>
  <si>
    <t>MDT-DPTSPZCH-2023-0185-E</t>
  </si>
  <si>
    <t>MDT-DPTSPZCH-2023-0065-O</t>
  </si>
  <si>
    <t>MDT-DPTSPZCH-2023-0187-E</t>
  </si>
  <si>
    <t>MDT-DPTSPZCH-2023-0066-O</t>
  </si>
  <si>
    <t>MDT-DPTSPZCH-2023-0198-E</t>
  </si>
  <si>
    <t>MDT-DPTSPZCH-2023-0067-O</t>
  </si>
  <si>
    <t>MDT-DPTSPZCH-2023-0200-E</t>
  </si>
  <si>
    <t>MDT-DPTSPZCH-2023-0068-O</t>
  </si>
  <si>
    <t>MDT-DPTSPZCH-2023-0201-E</t>
  </si>
  <si>
    <t>MDT-DPTSPZCH-2023-0069-O</t>
  </si>
  <si>
    <t>MDT-DPTSPZCH-2023-0202-E</t>
  </si>
  <si>
    <t>MDT-DPTSPZCH-2023-0070-O</t>
  </si>
  <si>
    <t>MDT-DPTSPZCH-2023-0211-E</t>
  </si>
  <si>
    <t>MDT-DPTSPZCH-2023-0072-O</t>
  </si>
  <si>
    <t>MDT-DPTSPZCH-2023-0189-E</t>
  </si>
  <si>
    <t>MDT-DPTSPZCH-2023-0073-O</t>
  </si>
  <si>
    <t>MDT-DPTSPZCH-2023-0217-E</t>
  </si>
  <si>
    <t>MDT-DPTSPZCH-2023-0074-O</t>
  </si>
  <si>
    <t>MDT-DPTSPZCH-2023-0224-E</t>
  </si>
  <si>
    <t>MDT-DPTSPZCH-2023-0075-O</t>
  </si>
  <si>
    <t>MDT-DPTSPZCH-2023-0225-E</t>
  </si>
  <si>
    <t>MDT-DPTSPZCH-2023-0076-O</t>
  </si>
  <si>
    <t>MDT-DPTSPZCH-2023-0243-E</t>
  </si>
  <si>
    <t>MDT-DPTSPZCH-2023-0078-O</t>
  </si>
  <si>
    <t>MDT-DPTSPZCH-2023-0246-E</t>
  </si>
  <si>
    <t>MDT-DPTSPZCH-2023-0079-O</t>
  </si>
  <si>
    <t>MDT-DPTSPZCH-2023-0247-E</t>
  </si>
  <si>
    <t>MDT-DPTSPZCH-2023-0080-O</t>
  </si>
  <si>
    <t>MDT-DPTSPZCH-2023-0248-E</t>
  </si>
  <si>
    <t>MDT-DPTSPZCH-2023-0081-O</t>
  </si>
  <si>
    <t>MDT-DPTSPZCH-2023-0254-E</t>
  </si>
  <si>
    <t>MDT-DPTSPZCH-2023-0082-O</t>
  </si>
  <si>
    <t>MDT-DPTSPZCH-2023-0256-E</t>
  </si>
  <si>
    <t>MDT-DPTSPZCH-2023-0083-O</t>
  </si>
  <si>
    <t>MDT-DPTSPZCH-2023-0259-E</t>
  </si>
  <si>
    <t>MDT-DPTSPZCH-2022-0084-O</t>
  </si>
  <si>
    <t>MDT-DPTSPZCH-2023-0260-E</t>
  </si>
  <si>
    <t>MDT-DPTSPZCH-2022-0085-O</t>
  </si>
  <si>
    <t>MDT-DPTSPZCH-2023-0261-E</t>
  </si>
  <si>
    <t>MDT-DPTSPZCH-2022-0086-O</t>
  </si>
  <si>
    <t>MDT-DPTSPZCH-2023-0263-E</t>
  </si>
  <si>
    <t>MDT-DPTSPZCH-2022-0087-O</t>
  </si>
  <si>
    <t>MDT-DPTSPZCH-2023-0264-E</t>
  </si>
  <si>
    <t>MDT-DPTSPZCH-2022-0088-O</t>
  </si>
  <si>
    <t>MDT-DPTSPZCH-2023-0267-E</t>
  </si>
  <si>
    <t>MDT-DPTSPZCH-2022-0089-O</t>
  </si>
  <si>
    <t>MDT-DPTSPZCH-2023-0266-E</t>
  </si>
  <si>
    <t>MDT-DPTSPZCH-2022-0090-O</t>
  </si>
  <si>
    <t>MDT-DPTSPZCH-2023-0269-E</t>
  </si>
  <si>
    <t>MDT-DPTSPZCH-2022-0091-O</t>
  </si>
  <si>
    <t>MDT-DPTSPZCH-2023-0274-E</t>
  </si>
  <si>
    <t>MDT-DPTSPZCH-2022-0092-O</t>
  </si>
  <si>
    <t>MDT-DPTSPZCH-2023-0268-E</t>
  </si>
  <si>
    <t>MDT-DPTSPZCH-2022-0093-O</t>
  </si>
  <si>
    <t>MDT-DPTSPZCH-2023-0278-E</t>
  </si>
  <si>
    <t>MDT-DPTSPZCH-2022-0094-O</t>
  </si>
  <si>
    <t>MDT-DPTSPOM-2023-0932-E</t>
  </si>
  <si>
    <t>DELEGACIÓN PROVINCIAL DE TRABAJO Y SERVICIO PÚBLICO DE EL ORO - MACHALA</t>
  </si>
  <si>
    <t>MDT-DPTSPOM-2023-0144-O</t>
  </si>
  <si>
    <t>MDT-DPTSPOM-2023-0933-E</t>
  </si>
  <si>
    <t>MDT-DPTSPOM-2023-0193-O</t>
  </si>
  <si>
    <t>MDT-DPTSPOM-2023-0947-E</t>
  </si>
  <si>
    <t>MDT-DPTSPOM-2023-0145-O</t>
  </si>
  <si>
    <t>MDT-DPTSPOM-2023-0954-E</t>
  </si>
  <si>
    <t>MDT-DPTSPOM-2023-0152-O</t>
  </si>
  <si>
    <t>MDT-DPTSPOM-2023-0964-E</t>
  </si>
  <si>
    <t>MDT-DPTSPOM-2023-0153-O</t>
  </si>
  <si>
    <t>MDT-DPTSPOM-2023-0965-E</t>
  </si>
  <si>
    <t>MDT-DPTSPOM-2023-0154-O</t>
  </si>
  <si>
    <t>MDT-DPTSPOM-2023-0967-E</t>
  </si>
  <si>
    <t>MDT-DPTSPOM-2023-0155-O</t>
  </si>
  <si>
    <t>MDT-DPTSPOM-2023-0984-E</t>
  </si>
  <si>
    <t>MDT-DPTSPOM-2023-0156-O</t>
  </si>
  <si>
    <t>MDT-DPTSPOM-2023-0988-E</t>
  </si>
  <si>
    <t>MDT-DPTSPOM-2023-0157-O</t>
  </si>
  <si>
    <t>MDT-DPTSPOM-2023-1007-E</t>
  </si>
  <si>
    <t>MDT-DPTSPOM-2023-0175-O</t>
  </si>
  <si>
    <t>ACTA DE COMPARECENCIA BOLETA N° 652317-2023</t>
  </si>
  <si>
    <t>MDT-DPTSPOM-2023-0148-O</t>
  </si>
  <si>
    <t>MDT-DPTSPOM-2023-1022-E</t>
  </si>
  <si>
    <t>MDT-DPTSPOM-2023-0159-O</t>
  </si>
  <si>
    <t>MDT-DPTSPOM-2023-1024-E</t>
  </si>
  <si>
    <t>MDT-DPTSPOM-2023-0160-O</t>
  </si>
  <si>
    <t>MDT-DPTSPOM-2023-1025-E</t>
  </si>
  <si>
    <t>MDT-DPTSPOM-2023-0161-O</t>
  </si>
  <si>
    <t>MDT-DPTSPOM-2023-1034-E</t>
  </si>
  <si>
    <t>MDT-DPTSPOM-2023-0162-O</t>
  </si>
  <si>
    <t>MDT-DPTSPOM-2023-1041-E</t>
  </si>
  <si>
    <t>MDT-DPTSPOM-2023-0169-O</t>
  </si>
  <si>
    <t>MDT-DPTSPOM-2023-1057-E</t>
  </si>
  <si>
    <t>MDT-DPTSPOM-2023-0182-O</t>
  </si>
  <si>
    <t>MDT-DPTSPOM-2023-1061-E</t>
  </si>
  <si>
    <t>MDT-DPTSPOM-2023-0180-O</t>
  </si>
  <si>
    <t>MDT-DPTSPOM-2023-1065-E</t>
  </si>
  <si>
    <t>MDT-DPTSPOM-2023-0176-O</t>
  </si>
  <si>
    <t>MDT-DPTSPOM-2023-1068-E</t>
  </si>
  <si>
    <t>MDT-DPTSPOM-2023-0172-O</t>
  </si>
  <si>
    <t>MDT-DPTSPOM-2023-1099-E</t>
  </si>
  <si>
    <t>MDT-DPTSPOM-2023-0183-O</t>
  </si>
  <si>
    <t>MDT-DPTSPOM-2023-0066-E</t>
  </si>
  <si>
    <t>MDT-DPTSPOM-2023-1127-E</t>
  </si>
  <si>
    <t>MDT-DPTSPOM-2023-0165-O</t>
  </si>
  <si>
    <t>MDT-DPTSPOM-2023-1128-E</t>
  </si>
  <si>
    <t>MDT-DPTSPOM-2023-0166-O</t>
  </si>
  <si>
    <t>MDT-DPTSPOM-2023-1160-E</t>
  </si>
  <si>
    <t>MDT-DPTSPOM-2023-0168-O</t>
  </si>
  <si>
    <t>MDT-DPTSPOM-2023-1164-E</t>
  </si>
  <si>
    <t>MDT-DPTSPOM-2023-0171-O</t>
  </si>
  <si>
    <t>MDT-DPTSPOM-2023-1165-E</t>
  </si>
  <si>
    <t>MDT-DPTSPOM-2023-0173-O</t>
  </si>
  <si>
    <t>MDT-DPTSPOM-2023-1169-E</t>
  </si>
  <si>
    <t>MDT-DPTSPOM-2023-0174-O</t>
  </si>
  <si>
    <t>MDT-DPTSPOM-2023-1171-E</t>
  </si>
  <si>
    <t>MDT-DPTSPOM-2023-0177-O</t>
  </si>
  <si>
    <t>MDT-DPTSPOM-2023-1183-E</t>
  </si>
  <si>
    <t>MDT-DPTSPOM-2023-0178-O</t>
  </si>
  <si>
    <t>MDT-DPTSPOM-2023-1185-E</t>
  </si>
  <si>
    <t>MDT-DPTSPOM-2023-0181-O</t>
  </si>
  <si>
    <t>MDT-DPTSPOM-2023-1180-E</t>
  </si>
  <si>
    <t>MDT-DPTSPOM-2023-0184-O</t>
  </si>
  <si>
    <t>MDT-DPTSPOM-2023-1156-E</t>
  </si>
  <si>
    <t>MDT-DPTSPOM-2023-0185-O</t>
  </si>
  <si>
    <t>MDT-DPTSPOM-2023-1201-E</t>
  </si>
  <si>
    <t>MDT-DPTSPOM-2023-0186-O</t>
  </si>
  <si>
    <t>MDT-DPTSPOM-2023-1214-E</t>
  </si>
  <si>
    <t>MDT-DPTSPOM-2023-0187-O</t>
  </si>
  <si>
    <t>MDT-DPTSPOM-2023-1215-E</t>
  </si>
  <si>
    <t>MDT-DPTSPOM-2023-0188-O</t>
  </si>
  <si>
    <t>MDT-DPTSPOM-2023-1216-E</t>
  </si>
  <si>
    <t>MDT-DPTSPOM-2023-0189-O</t>
  </si>
  <si>
    <t>MDT-DPTSPOM-2023-1221-E</t>
  </si>
  <si>
    <t>MDT-DPTSPOM-2023-0190-O</t>
  </si>
  <si>
    <t>MDT-DPTSPOM-2023-1275-E</t>
  </si>
  <si>
    <t>MDT-DPTSPOM-2023-0195-O</t>
  </si>
  <si>
    <t>MDT-DPTSPOM-2023-1295-E</t>
  </si>
  <si>
    <t>MDT-DPTSPOM-2023-0199-O</t>
  </si>
  <si>
    <t>MDT-DPTSPOM-2023-1332-E</t>
  </si>
  <si>
    <t>MDT-DPTSPOM-2023-0198-O</t>
  </si>
  <si>
    <t>MDT-DPTSPOM-2023-1313-E</t>
  </si>
  <si>
    <t>MDT-DPTSPOM-2023-0200-O</t>
  </si>
  <si>
    <t>MDT-DPTSPOM-2023-1334-E</t>
  </si>
  <si>
    <t>MDT-DPTSPOM-2023-0201-O</t>
  </si>
  <si>
    <t>MDT-DPTSPOM-2023-1369-E</t>
  </si>
  <si>
    <t>MDT-DPTSPOM-2023-0205-O</t>
  </si>
  <si>
    <t>MDT-DPTSPOM-2023-1370-E</t>
  </si>
  <si>
    <t>MDT-DPTSPOM-2023-0206-O</t>
  </si>
  <si>
    <t>MDT-DPTSPOM-2023-1381-E</t>
  </si>
  <si>
    <t>MDT-DPTSPOM-2023-0207-O</t>
  </si>
  <si>
    <t>MDT-DPTSPOM-2023-1387-E</t>
  </si>
  <si>
    <t>MDT-DPTSPOM-2023-0252-O</t>
  </si>
  <si>
    <t>MDT-DSG-2023-3766-E</t>
  </si>
  <si>
    <t>MDT-DPTSPOM-2023-0204-O</t>
  </si>
  <si>
    <t>MDT-DRTSPL-2023-0830-M</t>
  </si>
  <si>
    <t>MDT-DPTSPOM-2023-0208-O</t>
  </si>
  <si>
    <t>MDT-DPTSPOM-2023-0826-E</t>
  </si>
  <si>
    <t>MDT-DPTSPOM-2023-0209-O</t>
  </si>
  <si>
    <t>MDT-DPTSPOM-2023-1372-E</t>
  </si>
  <si>
    <t>MDT-DPTSPOM-2023-0202-O</t>
  </si>
  <si>
    <t>MDT-DPTSPOM-2023-1379-E</t>
  </si>
  <si>
    <t>MDT-DPTSPOM-2023-0251-O</t>
  </si>
  <si>
    <t>MDT-DPTSPOM-2023-1380-E</t>
  </si>
  <si>
    <t>MDT-DPTSPOM-2023-0212-O</t>
  </si>
  <si>
    <t>MDT-DPTSPOM-2023-1390-E</t>
  </si>
  <si>
    <t>MDT-DPTSPOM-2023-0214-O</t>
  </si>
  <si>
    <t>MDT-DPTSPOM-2023-1403-E</t>
  </si>
  <si>
    <t>MDT-DPTSPOM-2023-0215-O</t>
  </si>
  <si>
    <t>MDT-DPTSPOM-2023-1411-E</t>
  </si>
  <si>
    <t>MDT-DPTSPOM-2023-0211-O</t>
  </si>
  <si>
    <t>MDT-DPTSPOM-2023-1415-E</t>
  </si>
  <si>
    <t>MDT-DPTSPOM-2023-0216-O</t>
  </si>
  <si>
    <t>MDT-DPTSPOM-2023-1440-E</t>
  </si>
  <si>
    <t>MDT-DRTSPL-2023-1119-M / MDT-DRTSPL-2023-3497-O</t>
  </si>
  <si>
    <t>Marco Rodrigo Troya</t>
  </si>
  <si>
    <t>MDT-DRTSPL-2023-1915-E</t>
  </si>
  <si>
    <t>MDT-DRTSPL-2023-3252-O</t>
  </si>
  <si>
    <t>Oswaldo Santiago Quiroga Acaro</t>
  </si>
  <si>
    <t>MDT-DRTSPL-2023-2162-E</t>
  </si>
  <si>
    <t>Andrea Jhovanna Procel Moreno</t>
  </si>
  <si>
    <t>MDT-DRTSPL-2023-0885-M / MDT-DRTSPL-2023-2185-O</t>
  </si>
  <si>
    <t>MDT-DRTSPL-2023-2205-E</t>
  </si>
  <si>
    <t>MDT-DRTSPL-2023-2918-O</t>
  </si>
  <si>
    <t>MDT-DRTSPL-2023-2208-E</t>
  </si>
  <si>
    <t>MDT-DRTSPL-2023-2953-O</t>
  </si>
  <si>
    <t xml:space="preserve">Miltón Ilidio Roa Salazar </t>
  </si>
  <si>
    <t>MDT-DRTSPL-2023-2209-E</t>
  </si>
  <si>
    <t>MDT-DRTSPL-2023-2954-O</t>
  </si>
  <si>
    <t xml:space="preserve">Angel Rodrigo Cajas Encalada </t>
  </si>
  <si>
    <t>MDT-DRTSPL-2023-2210-E</t>
  </si>
  <si>
    <t>MDT-DRTSPL-2023-2955-O</t>
  </si>
  <si>
    <t>MDT-DRTSPL-2023-2211-E</t>
  </si>
  <si>
    <t>MDT-DRTSPL-2023-2977-O</t>
  </si>
  <si>
    <t>MDT-DRTSPL-2023-2213-E</t>
  </si>
  <si>
    <t>MDT-DRTSPL-2023-3306-O</t>
  </si>
  <si>
    <t xml:space="preserve">Tania Elizabeth Jimenez Cumbicus </t>
  </si>
  <si>
    <t>MDT-DRTSPL-2023-2216-E</t>
  </si>
  <si>
    <t>MDT-DRTSPL-2023-2978-O</t>
  </si>
  <si>
    <t>MDT-DRTSPL-2023-2218-E</t>
  </si>
  <si>
    <t>MDT-DRTSPL-2023-2979-O</t>
  </si>
  <si>
    <t xml:space="preserve">Johanna Michelle Canchingre Campoverde </t>
  </si>
  <si>
    <t>MDT-DRTSPL-2023-2219-E</t>
  </si>
  <si>
    <t>MDT-DRTSPL-2023-3006-O</t>
  </si>
  <si>
    <t xml:space="preserve">Fernando Hermel Sigcho Vasquez </t>
  </si>
  <si>
    <t>MDT-DRTSPL-2023-2220-E</t>
  </si>
  <si>
    <t>MDT-DRTSPL-2023-2980-O</t>
  </si>
  <si>
    <t xml:space="preserve">Stalin Shonatan Sarmiento Sanmartín </t>
  </si>
  <si>
    <t>MDT-DRTSPL-2023-2221-E</t>
  </si>
  <si>
    <t>MDT-DRTSPL-2023-3003-O</t>
  </si>
  <si>
    <t xml:space="preserve">Jimmy Antonio Calderón Betancourt </t>
  </si>
  <si>
    <t>MDT-DRTSPL-2023-2223-E</t>
  </si>
  <si>
    <t>MDT-DRTSPL-2023-3004-O</t>
  </si>
  <si>
    <t>MDT-DRTSPL-2023-2224-E</t>
  </si>
  <si>
    <t>MDT-DRTSPL-2023-3005-O</t>
  </si>
  <si>
    <t>MDT-DRTSPL-2023-2231-E</t>
  </si>
  <si>
    <t>MDT-DRTSPL-2023-3239-O</t>
  </si>
  <si>
    <t>Juan Carlos Moreno Jaramillo (MIES)</t>
  </si>
  <si>
    <t>MDT-DRTSPL-2023-2237-E</t>
  </si>
  <si>
    <t>MDT-DRTSPL-2023-3052-O</t>
  </si>
  <si>
    <t xml:space="preserve">Carmen Luz Ochoa Guerrero </t>
  </si>
  <si>
    <t>MDT-DRTSPL-2023-2238-E</t>
  </si>
  <si>
    <t>MDT-DRTSPL-2023-3037-O</t>
  </si>
  <si>
    <t xml:space="preserve">Jomaira Patricia Paladines Ramirez </t>
  </si>
  <si>
    <t>MDT-DRTSPL-2023-2239-E</t>
  </si>
  <si>
    <t>MDT-DRTSPL-2023-3050-O</t>
  </si>
  <si>
    <t>MDT-DRTSPL-2023-2240-E</t>
  </si>
  <si>
    <t>MDT-DRTSPL-2023-3053-O</t>
  </si>
  <si>
    <t>MDT-DRTSPL-2023-2242-E</t>
  </si>
  <si>
    <t>MDT-DRTSPL-2023-3079-O</t>
  </si>
  <si>
    <t>MDT-DRTSPL-2023-2243-E</t>
  </si>
  <si>
    <t>MDT-DRTSPL-2023-3085-O</t>
  </si>
  <si>
    <t>MDT-DRTSPL-2023-2244-E</t>
  </si>
  <si>
    <t>MDT-DRTSPL-2023-3089-O</t>
  </si>
  <si>
    <t>MDT-DRTSPL-2023-2247-E</t>
  </si>
  <si>
    <t>MDT-DRTSPL-2023-3094-O</t>
  </si>
  <si>
    <t>MDT-DRTSPL-2023-2251-E</t>
  </si>
  <si>
    <t>MDT-DRTSPL-2023-3099-O</t>
  </si>
  <si>
    <t>MDT-DRTSPL-2023-2256-E</t>
  </si>
  <si>
    <t>Carlos Luis Valdéz Cabrera</t>
  </si>
  <si>
    <t>MDT-DSG-2023-1263-M / MDT-DF-2023-0532-M / MDT-DSG-2023-0934-O</t>
  </si>
  <si>
    <t xml:space="preserve">Diana Jacqueline Piedra Santos </t>
  </si>
  <si>
    <t>MDT-DRTSPL-2023-2257-E</t>
  </si>
  <si>
    <t>MDT-DRTSPL-2023-3054-O</t>
  </si>
  <si>
    <t xml:space="preserve">Cristian Leonardo Cuenca Aranda </t>
  </si>
  <si>
    <t>MDT-DRTSPL-2023-2261-E</t>
  </si>
  <si>
    <t>MDT-DRTSPL-2023-3101-O</t>
  </si>
  <si>
    <t>MDT-DRTSPL-2023-2264-E</t>
  </si>
  <si>
    <t>MDT-DRTSPL-2023-3118-O</t>
  </si>
  <si>
    <t>MDT-DRTSPL-2023-2267-E</t>
  </si>
  <si>
    <t>MDT-DRTSPL-2023-3179-O</t>
  </si>
  <si>
    <t xml:space="preserve">Karen Mariuxi Rodriguez Merino </t>
  </si>
  <si>
    <t>MDT-DRTSPL-2023-2268-E</t>
  </si>
  <si>
    <t>MDT-DRTSPL-2023-3051-O</t>
  </si>
  <si>
    <t xml:space="preserve">Daniel Octavio Aguirre Guerrero </t>
  </si>
  <si>
    <t>MDT-DRTSPL-2023-2269-E</t>
  </si>
  <si>
    <t>MDT-DRTSPL-2023-3119-O</t>
  </si>
  <si>
    <t>MDT-DRTSPL-2023-2270-E</t>
  </si>
  <si>
    <t>MDT-DRTSPL-2023-3120-O</t>
  </si>
  <si>
    <t>MDT-DRTSPL-2023-2271-E</t>
  </si>
  <si>
    <t>MDT-DRTSPL-2023-3131-O</t>
  </si>
  <si>
    <t xml:space="preserve">Jose Franklin Tandazo Cuenca </t>
  </si>
  <si>
    <t>MDT-DRTSPL-2023-2272-E</t>
  </si>
  <si>
    <t>MDT-DRTSPL-2023-3241-O</t>
  </si>
  <si>
    <t xml:space="preserve">Pablo Leonardo Erazo Almeida </t>
  </si>
  <si>
    <t>MDT-DRTSPL-2023-2273-E</t>
  </si>
  <si>
    <t>MDT-DRTSPL-2023-3221-O</t>
  </si>
  <si>
    <t>MDT-DRTSPL-2023-2275-E</t>
  </si>
  <si>
    <t>MDT-DRTSPL-2023-3144-O</t>
  </si>
  <si>
    <t>MDT-DRTSPL-2023-2279-E</t>
  </si>
  <si>
    <t>MDT-DRTSPL-2023-3145-O</t>
  </si>
  <si>
    <t xml:space="preserve">Marco Teodoro Abad Tamayo </t>
  </si>
  <si>
    <t>MDT-DRTSPL-2023-2280-E</t>
  </si>
  <si>
    <t>MDT-DRTSPL-2023-3147-O</t>
  </si>
  <si>
    <t xml:space="preserve">Eduardo Fabricio Valarezo Quizhpe </t>
  </si>
  <si>
    <t>MDT-DRTSPL-2023-2284-E</t>
  </si>
  <si>
    <t>MDT-DRTSPL-2023-3038-O</t>
  </si>
  <si>
    <t xml:space="preserve">Jaime Oswaldo Galvez Jimenez </t>
  </si>
  <si>
    <t>MDT-DRTSPL-2023-2285-E</t>
  </si>
  <si>
    <t>MDT-DSG-2023-1176-M / MDT-DSG-2023-1247-M / MDT-DSG-2023-0880-O</t>
  </si>
  <si>
    <t>MDT-DRTSPL-2023-2287-E</t>
  </si>
  <si>
    <t>MDT-DRTSPL-2023-3154-O</t>
  </si>
  <si>
    <t xml:space="preserve">Mayra Elizabeth Saraguro Viteri </t>
  </si>
  <si>
    <t>MDT-DRTSPL-2023-2288-E</t>
  </si>
  <si>
    <t>MDT-DRTSPL-2023-3155-O</t>
  </si>
  <si>
    <t>MDT-DRTSPL-2023-2289-E</t>
  </si>
  <si>
    <t>MDT-DRTSPL-2023-3166-O</t>
  </si>
  <si>
    <t>MDT-DRTSPL-2023-2290-E</t>
  </si>
  <si>
    <t>MDT-DRTSPL-2023-3167-O</t>
  </si>
  <si>
    <t>MDT-DRTSPL-2023-2291-E</t>
  </si>
  <si>
    <t>MDT-DRTSPL-2023-3175-O</t>
  </si>
  <si>
    <t xml:space="preserve">Maria Fernanda Seminario Cajamarca </t>
  </si>
  <si>
    <t>MDT-DRTSPL-2023-2294-E</t>
  </si>
  <si>
    <t>MDT-DRTSPL-2023-3182-O</t>
  </si>
  <si>
    <t>MDT-DRTSPL-2023-2297-E</t>
  </si>
  <si>
    <t>MDT-DRTSPL-2023-3178-O</t>
  </si>
  <si>
    <t>MDT-DRTSPL-2023-2298-E</t>
  </si>
  <si>
    <t>MDT-DRTSPL-2023-3180-O</t>
  </si>
  <si>
    <t>MDT-DRTSPL-2023-2299-E</t>
  </si>
  <si>
    <t>MDT-DRTSPL-2023-3186-O</t>
  </si>
  <si>
    <t xml:space="preserve">Manuel Ignacio Pinta Tamay </t>
  </si>
  <si>
    <t>MDT-DRTSPL-2023-2300-E</t>
  </si>
  <si>
    <t>MDT-DRTSPL-2023-3187-O</t>
  </si>
  <si>
    <t>MDT-DRTSPL-2023-2302-E</t>
  </si>
  <si>
    <t>MDT-DRTSPL-2023-3194-O</t>
  </si>
  <si>
    <t>MDT-DRTSPL-2023-2308-E</t>
  </si>
  <si>
    <t>MDT-DRTSPL-2023-3195-O</t>
  </si>
  <si>
    <t>MDT-DRTSPL-2023-2309-E</t>
  </si>
  <si>
    <t>MDT-DRTSPL-2023-3196-O</t>
  </si>
  <si>
    <t>MDT-DRTSPL-2023-2310-E</t>
  </si>
  <si>
    <t>MDT-DRTSPL-2023-3197-O</t>
  </si>
  <si>
    <t>MDT-DRTSPL-2023-2311-E</t>
  </si>
  <si>
    <t>MDT-DRTSPL-2023-3198-O</t>
  </si>
  <si>
    <t xml:space="preserve">Maria Belen Guzman Gomez </t>
  </si>
  <si>
    <t>MDT-DRTSPL-2023-2316-E</t>
  </si>
  <si>
    <t>MDT-DRTSPL-2023-3103-O</t>
  </si>
  <si>
    <t xml:space="preserve">Jonathan Fernando García Valdéz </t>
  </si>
  <si>
    <t>MDT-DRTSPL-2023-2317-E</t>
  </si>
  <si>
    <t>MDT-DRTSPL-2023-3301-O</t>
  </si>
  <si>
    <t xml:space="preserve">Renato Andrés Samaniego Burneo </t>
  </si>
  <si>
    <t>MDT-DRTSPL-2023-2319-E</t>
  </si>
  <si>
    <t>MDT-DRTSPL-2023-3199-O</t>
  </si>
  <si>
    <t>MDT-DRTSPL-2023-2320-E</t>
  </si>
  <si>
    <t>MDT-DRTSPL-2023-3200-O</t>
  </si>
  <si>
    <t>MDT-DRTSPL-2023-2323-E</t>
  </si>
  <si>
    <t>MDT-DRTSPL-2023-3201-O</t>
  </si>
  <si>
    <t>MDT-DRTSPL-2023-2324-E</t>
  </si>
  <si>
    <t>MDT-DRTSPL-2023-3202-O</t>
  </si>
  <si>
    <t>MDT-DRTSPL-2023-2326-E</t>
  </si>
  <si>
    <t>MDT-DRTSPL-2023-3203-O</t>
  </si>
  <si>
    <t>MDT-DRTSPL-2023-2330-E</t>
  </si>
  <si>
    <t>MDT-DRTSPL-2023-3204-O</t>
  </si>
  <si>
    <t xml:space="preserve">Elvia Lucia Pullaguari Benitez </t>
  </si>
  <si>
    <t>MDT-DRTSPL-2023-2332-E</t>
  </si>
  <si>
    <t>MDT-DRTSPL-2023-3224-O</t>
  </si>
  <si>
    <t xml:space="preserve">Rosa Susana Saritama Diaz </t>
  </si>
  <si>
    <t>MDT-DRTSPL-2023-2333-E</t>
  </si>
  <si>
    <t>MDT-DRTSPL-2023-3219-O</t>
  </si>
  <si>
    <t>MDT-DRTSPL-2023-2349-E</t>
  </si>
  <si>
    <t>MDT-DRTSPL-2023-3220-O</t>
  </si>
  <si>
    <t>MDT-DRTSPL-2023-2350-E</t>
  </si>
  <si>
    <t>MDT-DRTSPL-2023-3222-O</t>
  </si>
  <si>
    <t>MDT-DRTSPL-2023-2351-E</t>
  </si>
  <si>
    <t>MDT-DRTSPL-2023-3223-O</t>
  </si>
  <si>
    <t xml:space="preserve">Rodin Anibal Castillo Huanca </t>
  </si>
  <si>
    <t>MDT-DRTSPL-2023-2352-E</t>
  </si>
  <si>
    <t>MDT-DRTSPL-2023-3233-O</t>
  </si>
  <si>
    <t xml:space="preserve">Walter Rolando Acaro Jimenez </t>
  </si>
  <si>
    <t>MDT-DRTSPL-2023-2353-E</t>
  </si>
  <si>
    <t>MDT-DRTSPL-2023-3235-O</t>
  </si>
  <si>
    <t xml:space="preserve">Zoila Rosa Bermeo Carreño </t>
  </si>
  <si>
    <t>MDT-DRTSPL-2023-2355-E</t>
  </si>
  <si>
    <t>MDT-DRTSPL-2023-3236-O</t>
  </si>
  <si>
    <t>MDT-DRTSPL-2023-2356-E</t>
  </si>
  <si>
    <t>MDT-DRTSPL-2023-3237-O</t>
  </si>
  <si>
    <t>MDT-DRTSPL-2023-2357-E</t>
  </si>
  <si>
    <t>MDT-DRTSPL-2023-3240-O</t>
  </si>
  <si>
    <t>MDT-DRTSPL-2023-2358-E</t>
  </si>
  <si>
    <t>MDT-DRTSPL-2023-3242-O</t>
  </si>
  <si>
    <t>MDT-DRTSPL-2023-2359-E</t>
  </si>
  <si>
    <t>MDT-DRTSPL-2023-3243-O</t>
  </si>
  <si>
    <t>MDT-DRTSPL-2023-2360-E</t>
  </si>
  <si>
    <t>MDT-DRTSPL-2023-3244-O</t>
  </si>
  <si>
    <t>MDT-DRTSPL-2023-2361-E</t>
  </si>
  <si>
    <t>MDT-DRTSPL-2023-3245-O</t>
  </si>
  <si>
    <t>MDT-DRTSPL-2023-2363-E</t>
  </si>
  <si>
    <t>MDT-DRTSPL-2023-3246-O</t>
  </si>
  <si>
    <t>MDT-DRTSPL-2023-2364-E</t>
  </si>
  <si>
    <t>MDT-DRTSPL-2023-3247-O</t>
  </si>
  <si>
    <t>MDT-DRTSPL-2023-2365-E</t>
  </si>
  <si>
    <t>MDT-DRTSPL-2023-3248-O</t>
  </si>
  <si>
    <t>MDT-DRTSPL-2023-2370-E</t>
  </si>
  <si>
    <t>MDT-DRTSPL-2023-3249-O</t>
  </si>
  <si>
    <t xml:space="preserve">Omer Patricio Lapo Celi </t>
  </si>
  <si>
    <t>MDT-DRTSPL-2023-2371-E</t>
  </si>
  <si>
    <t>MDT-DRTSPL-2023-3250-O</t>
  </si>
  <si>
    <t>MDT-DRTSPL-2023-2372-E</t>
  </si>
  <si>
    <t>MDT-DRTSPL-2023-3251-O</t>
  </si>
  <si>
    <t xml:space="preserve">Carlos Vinicio Guajala Cuenca </t>
  </si>
  <si>
    <t>MDT-DRTSPL-2023-2374-E</t>
  </si>
  <si>
    <t>MDT-DRTSPL-2023-3253-O</t>
  </si>
  <si>
    <t xml:space="preserve">Jorge Luis Romero Álvarez </t>
  </si>
  <si>
    <t>MDT-DRTSPL-2023-2375-E</t>
  </si>
  <si>
    <t>MDT-DRTSPL-2023-3254-O</t>
  </si>
  <si>
    <t>MDT-DRTSPL-2023-2376-E</t>
  </si>
  <si>
    <t>MDT-DRTSPL-2023-3255-O</t>
  </si>
  <si>
    <t xml:space="preserve">Reinaldo Noe Cango </t>
  </si>
  <si>
    <t>MDT-DRTSPL-2023-2379-E</t>
  </si>
  <si>
    <t>MDT-DRTSPL-2023-3265-O</t>
  </si>
  <si>
    <t>MDT-DRTSPL-2023-2381-E</t>
  </si>
  <si>
    <t>MDT-DRTSPL-2023-3266-O</t>
  </si>
  <si>
    <t xml:space="preserve">Gabriela Pamela Delgado Sarango </t>
  </si>
  <si>
    <t>MDT-DRTSPL-2023-2387-E</t>
  </si>
  <si>
    <t>MDT-DRTSPL-2023-3267-O</t>
  </si>
  <si>
    <t xml:space="preserve">Vicente Stalin Pinto Cordova </t>
  </si>
  <si>
    <t>MDT-DRTSPL-2023-2391-E</t>
  </si>
  <si>
    <t>MDT-DRTSPL-2023-3268-O</t>
  </si>
  <si>
    <t>MDT-DRTSPL-2023-2392-E</t>
  </si>
  <si>
    <t>MDT-DRTSPL-2023-3269-O</t>
  </si>
  <si>
    <t>MDT-DRTSPL-2023-2393-E</t>
  </si>
  <si>
    <t>MDT-DRTSPL-2023-3270-O</t>
  </si>
  <si>
    <t>MDT-DRTSPL-2023-2394-E</t>
  </si>
  <si>
    <t>MDT-DRTSPL-2023-3276-O</t>
  </si>
  <si>
    <t>MDT-DRTSPL-2023-2396-E</t>
  </si>
  <si>
    <t>MDT-DRTSPL-2023-3278-O</t>
  </si>
  <si>
    <t>MDT-DRTSPL-2023-2397-E</t>
  </si>
  <si>
    <t>MDT-DRTSPL-2023-3279-O</t>
  </si>
  <si>
    <t>MDT-DRTSPL-2023-2399-E</t>
  </si>
  <si>
    <t>MDT-DRTSPL-2023-3280-O</t>
  </si>
  <si>
    <t>MDT-DRTSPL-2023-2403-E</t>
  </si>
  <si>
    <t>MDT-DRTSPL-2023-3281-O</t>
  </si>
  <si>
    <t>MDT-DRTSPL-2023-2404-E</t>
  </si>
  <si>
    <t>MDT-DRTSPL-2023-3282-O</t>
  </si>
  <si>
    <t>MDT-DRTSPL-2023-2410-E</t>
  </si>
  <si>
    <t>MDT-DRTSPL-2023-3283-O</t>
  </si>
  <si>
    <t>MDT-DRTSPL-2023-2413-E</t>
  </si>
  <si>
    <t>MDT-DRTSPL-2023-3298-O</t>
  </si>
  <si>
    <t xml:space="preserve">Monica Alexandra Quizhpe Cueva </t>
  </si>
  <si>
    <t>MDT-DRTSPL-2023-2414-E</t>
  </si>
  <si>
    <t>MDT-DRTSPL-2023-3289-O</t>
  </si>
  <si>
    <t>MDT-DRTSPL-2023-2415-E</t>
  </si>
  <si>
    <t>MDT-DRTSPL-2023-3290-O</t>
  </si>
  <si>
    <t xml:space="preserve">Elvis Alexander Orta Sangacha </t>
  </si>
  <si>
    <t>MDT-DRTSPL-2023-2416-E</t>
  </si>
  <si>
    <t>MDT-DRTSPL-2023-3291-O</t>
  </si>
  <si>
    <t>MDT-DRTSPL-2023-2417-E</t>
  </si>
  <si>
    <t>MDT-DRTSPL-2023-3292-O</t>
  </si>
  <si>
    <t>MDT-DRTSPL-2023-2418-E</t>
  </si>
  <si>
    <t>MDT-DRTSPL-2023-3295-O</t>
  </si>
  <si>
    <t xml:space="preserve">Ulises Fernando Chacon Guamo </t>
  </si>
  <si>
    <t>MDT-DRTSPL-2023-2420-E</t>
  </si>
  <si>
    <t>MDT-DRTSPL-2023-3296-O</t>
  </si>
  <si>
    <t>MDT-DRTSPL-2023-2421-E</t>
  </si>
  <si>
    <t>MDT-DRTSPL-2023-3297-O</t>
  </si>
  <si>
    <t>MDT-DRTSPL-2023-2423-E</t>
  </si>
  <si>
    <t>MDT-DRTSPL-2023-3299-O</t>
  </si>
  <si>
    <t>MDT-DRTSPL-2023-2424-E</t>
  </si>
  <si>
    <t>MDT-DRTSPL-2023-3362-O</t>
  </si>
  <si>
    <t>MDT-DRTSPL-2023-2425-E</t>
  </si>
  <si>
    <t>MDT-DRTSPL-2023-3363-O</t>
  </si>
  <si>
    <t xml:space="preserve">Amilcar Salvador Torres Ruiz </t>
  </si>
  <si>
    <t>MDT-DRTSPL-2023-2426-E</t>
  </si>
  <si>
    <t>MDT-DRTSPL-2023-3364-O</t>
  </si>
  <si>
    <t>MDT-DRTSPL-2023-2427-E</t>
  </si>
  <si>
    <t>MDT-DRTSPL-2023-3365-O</t>
  </si>
  <si>
    <t>MDT-DRTSPL-2023-2428-E</t>
  </si>
  <si>
    <t>MDT-DRTSPL-2023-3366-O</t>
  </si>
  <si>
    <t>MDT-DRTSPL-2023-2429-E</t>
  </si>
  <si>
    <t>MDT-DRTSPL-2023-3367-O</t>
  </si>
  <si>
    <t>MDT-DRTSPL-2023-2430-E</t>
  </si>
  <si>
    <t>MDT-DRTSPL-2023-3368-O</t>
  </si>
  <si>
    <t>MDT-DRTSPL-2023-2431-E</t>
  </si>
  <si>
    <t>MDT-DRTSPL-2023-3380-O</t>
  </si>
  <si>
    <t>MDT-DRTSPL-2023-2432-E</t>
  </si>
  <si>
    <t>MDT-DRTSPL-2023-3381-O</t>
  </si>
  <si>
    <t>MDT-DRTSPL-2023-2434-E</t>
  </si>
  <si>
    <t>MDT-DRTSPL-2023-3382-O</t>
  </si>
  <si>
    <t xml:space="preserve">Bertha de Jesus Chalco Gonzalez </t>
  </si>
  <si>
    <t>MDT-DRTSPL-2023-2435-E</t>
  </si>
  <si>
    <t>MDT-DRTSPL-2023-3383-O</t>
  </si>
  <si>
    <t xml:space="preserve">Alicia Anahi Irigoyen Ordoñez </t>
  </si>
  <si>
    <t>MDT-DRTSPL-2023-2437-E</t>
  </si>
  <si>
    <t>MDT-DRTSPL-2023-3384-O</t>
  </si>
  <si>
    <t xml:space="preserve">Lorena Liliana Calderón Aguirre </t>
  </si>
  <si>
    <t>MDT-DRTSPL-2023-2440-E</t>
  </si>
  <si>
    <t>MDT-DRTSPL-2023-3385-O</t>
  </si>
  <si>
    <t xml:space="preserve">Jose Fabian Ochoa Muñoz </t>
  </si>
  <si>
    <t>MDT-DRTSPL-2023-2441-E</t>
  </si>
  <si>
    <t>MDT-DRTSPL-2023-3386-O</t>
  </si>
  <si>
    <t>MDT-DRTSPL-2023-2442-E</t>
  </si>
  <si>
    <t>MDT-DRTSPL-2023-3393-O</t>
  </si>
  <si>
    <t xml:space="preserve">Marco Vinicio Jácome Jaramillo </t>
  </si>
  <si>
    <t>MDT-DRTSPL-2023-2443-E</t>
  </si>
  <si>
    <t>MDT-DRTSPL-2023-3395-O</t>
  </si>
  <si>
    <t>MDT-DRTSPL-2023-2444-E</t>
  </si>
  <si>
    <t>MDT-DRTSPL-2023-3465-O</t>
  </si>
  <si>
    <t>MDT-DRTSPL-2023-2448-E</t>
  </si>
  <si>
    <t>MDT-DRTSPL-2023-3396-O</t>
  </si>
  <si>
    <t xml:space="preserve">Michael Augusto Toscano Cueva </t>
  </si>
  <si>
    <t>MDT-DRTSPL-2023-2449-E</t>
  </si>
  <si>
    <t>MDT-DRTSPL-2023-3405-O</t>
  </si>
  <si>
    <t>MDT-DRTSPL-2023-2450-E</t>
  </si>
  <si>
    <t>MDT-DRTSPL-2023-3408-O</t>
  </si>
  <si>
    <t>MDT-DRTSPL-2023-2451-E</t>
  </si>
  <si>
    <t>MDT-DRTSPL-2023-3409-O</t>
  </si>
  <si>
    <t>MDT-DRTSPL-2023-2452-E</t>
  </si>
  <si>
    <t>MDT-DRTSPL-2023-3410-O</t>
  </si>
  <si>
    <t>MDT-DRTSPL-2023-2453-E</t>
  </si>
  <si>
    <t>MDT-DRTSPL-2023-3411-O</t>
  </si>
  <si>
    <t>MDT-DRTSPL-2023-2454-E</t>
  </si>
  <si>
    <t>MDT-DRTSPL-2023-3412-O</t>
  </si>
  <si>
    <t>MDT-DRTSPL-2023-2456-E</t>
  </si>
  <si>
    <t>MDT-DRTSPL-2023-3275-O</t>
  </si>
  <si>
    <t xml:space="preserve">Manuel Benito Arias Jaramillo </t>
  </si>
  <si>
    <t>MDT-DRTSPL-2023-2459-E</t>
  </si>
  <si>
    <t>MDT-DRTSPL-2023-3415-O</t>
  </si>
  <si>
    <t xml:space="preserve">José Vladimir Simancas Merino </t>
  </si>
  <si>
    <t>MDT-DRTSPL-2023-2461-E</t>
  </si>
  <si>
    <t>MDT-DRTSPL-2023-3416-O</t>
  </si>
  <si>
    <t>MDT-DRTSPL-2023-2465-E</t>
  </si>
  <si>
    <t>MDT-DRTSPL-2023-3417-O</t>
  </si>
  <si>
    <t xml:space="preserve">Marcia Olivia Livisaca Quezada </t>
  </si>
  <si>
    <t>MDT-DRTSPL-2023-2466-E</t>
  </si>
  <si>
    <t>MDT-DRTSPL-2023-3480-O</t>
  </si>
  <si>
    <t xml:space="preserve">Edison Fernando Cabascango Guaman </t>
  </si>
  <si>
    <t>MDT-DRTSPL-2023-2467-E</t>
  </si>
  <si>
    <t>MDT-DRTSPL-2023-3418-O</t>
  </si>
  <si>
    <t xml:space="preserve">Tania Emperatiz Velez Quizhpe </t>
  </si>
  <si>
    <t>MDT-DRTSPL-2023-2468-E</t>
  </si>
  <si>
    <t>MDT-DRTSPL-2023-3419-O</t>
  </si>
  <si>
    <t xml:space="preserve">Juan Carlos Dominguez Quezada </t>
  </si>
  <si>
    <t>MDT-DRTSPL-2023-2469-E</t>
  </si>
  <si>
    <t>MDT-DRTSPL-2023-3430-O</t>
  </si>
  <si>
    <t>MDT-DRTSPL-2023-2470-E</t>
  </si>
  <si>
    <t>MDT-DRTSPL-2023-3431-O</t>
  </si>
  <si>
    <t>MDT-DRTSPL-2023-2471-E</t>
  </si>
  <si>
    <t>MDT-DRTSPL-2023-3432-O</t>
  </si>
  <si>
    <t>MDT-DRTSPL-2023-2472-E</t>
  </si>
  <si>
    <t>MDT-DRTSPL-2023-3435-O</t>
  </si>
  <si>
    <t xml:space="preserve">Javier Alexander Cordones Jiménez </t>
  </si>
  <si>
    <t>MDT-DRTSPL-2023-2477-E</t>
  </si>
  <si>
    <t>MDT-DRTSPL-2023-3437-O</t>
  </si>
  <si>
    <t>MDT-DRTSPL-2023-2478-E</t>
  </si>
  <si>
    <t>MDT-DRTSPL-2023-3438-O</t>
  </si>
  <si>
    <t xml:space="preserve">Alexandra Cecibel Cuenca Gomez </t>
  </si>
  <si>
    <t>MDT-DRTSPL-2023-2481-E</t>
  </si>
  <si>
    <t>MDT-DRTSPL-2023-3440-O</t>
  </si>
  <si>
    <t xml:space="preserve">Wilmer Roberto Guevara Jimenez </t>
  </si>
  <si>
    <t>MDT-DRTSPL-2023-2487-E</t>
  </si>
  <si>
    <t>MDT-DRTSPL-2023-3441-O</t>
  </si>
  <si>
    <t xml:space="preserve">Byron Daniel Cueva Hurtado </t>
  </si>
  <si>
    <t>MDT-DRTSPL-2023-2488-E</t>
  </si>
  <si>
    <t>MDT-DRTSPL-2023-3450-O</t>
  </si>
  <si>
    <t xml:space="preserve">Pedro Richard Montalvan Diaz </t>
  </si>
  <si>
    <t>MDT-DRTSPL-2023-2489-E</t>
  </si>
  <si>
    <t>MDT-DRTSPL-2023-3451-O</t>
  </si>
  <si>
    <t xml:space="preserve">Sixto Rafael Rueda Vega </t>
  </si>
  <si>
    <t>MDT-DRTSPL-2023-2492-E</t>
  </si>
  <si>
    <t>MDT-DRTSPL-2023-3355-O</t>
  </si>
  <si>
    <t xml:space="preserve">Alex Geovanny Molina Correa </t>
  </si>
  <si>
    <t>MDT-DRTSPL-2023-2494-E</t>
  </si>
  <si>
    <t>MDT-DRTSPL-2023-3452-O</t>
  </si>
  <si>
    <t xml:space="preserve">Eracles Yanses Salinas Ontaneda </t>
  </si>
  <si>
    <t>MDT-DRTSPL-2023-2495-E</t>
  </si>
  <si>
    <t>MDT-DRTSPL-2023-3453-O</t>
  </si>
  <si>
    <t>MDT-DRTSPL-2023-2496-E</t>
  </si>
  <si>
    <t>MDT-DRTSPL-2023-3454-O</t>
  </si>
  <si>
    <t xml:space="preserve">Jose Carlos Sarzosa Perugachi </t>
  </si>
  <si>
    <t>MDT-DRTSPL-2023-2497-E</t>
  </si>
  <si>
    <t>MDT-DRTSPL-2023-3356-O</t>
  </si>
  <si>
    <t xml:space="preserve">Bolivar Augusto Moreno Sarmiento </t>
  </si>
  <si>
    <t>MDT-DRTSPL-2023-2502-E</t>
  </si>
  <si>
    <t>MDT-DRTSPL-2023-3455-O</t>
  </si>
  <si>
    <t>MDT-DRTSPL-2023-2505-E</t>
  </si>
  <si>
    <t>MDT-DRTSPL-2023-3456-O</t>
  </si>
  <si>
    <t xml:space="preserve">Enma Clotilde Valverde Jaramillo </t>
  </si>
  <si>
    <t>MDT-DRTSPL-2023-2506-E</t>
  </si>
  <si>
    <t>MDT-DRTSPL-2023-3457-O</t>
  </si>
  <si>
    <t xml:space="preserve">Magaly del Cisne Romero Cuenca </t>
  </si>
  <si>
    <t>MDT-DRTSPL-2023-2509-E</t>
  </si>
  <si>
    <t>MDT-DRTSPL-2023-3484-O</t>
  </si>
  <si>
    <t xml:space="preserve">Hugo Damian Jiménez Loyola </t>
  </si>
  <si>
    <t>MDT-DRTSPL-2023-2514-E</t>
  </si>
  <si>
    <t>MDT-DRTSPL-2023-3460-O</t>
  </si>
  <si>
    <t>MDT-DRTSPL-2023-2517-E</t>
  </si>
  <si>
    <t>MDT-DRTSPL-2023-3433-O</t>
  </si>
  <si>
    <t xml:space="preserve">Tatiana Elizabeth Zeas Sarango </t>
  </si>
  <si>
    <t>MDT-DRTSPL-2023-2523-E</t>
  </si>
  <si>
    <t>MDT-DRTSPL-2023-3462-O</t>
  </si>
  <si>
    <t xml:space="preserve">Jorge Lino Quito Quevedo </t>
  </si>
  <si>
    <t>MDT-DRTSPL-2023-2524-E</t>
  </si>
  <si>
    <t>MDT-DRTSPL-2023-3463-O</t>
  </si>
  <si>
    <t>MDT-DRTSPL-2023-2525-E</t>
  </si>
  <si>
    <t>MDT-DRTSPL-2023-3464-O</t>
  </si>
  <si>
    <t>MDT-DRTSPL-2023-2527-E</t>
  </si>
  <si>
    <t>MDT-DRTSPL-2023-3481-O</t>
  </si>
  <si>
    <t xml:space="preserve">Hugo Alfonso Ramírez Tenepaguay </t>
  </si>
  <si>
    <t>MDT-DRTSPL-2023-2529-E</t>
  </si>
  <si>
    <t>MDT-DRTSPL-2023-3478-O</t>
  </si>
  <si>
    <t xml:space="preserve">Oscar Rafael Gonzaga Chalacan </t>
  </si>
  <si>
    <t>MDT-DRTSPL-2023-2540-E</t>
  </si>
  <si>
    <t>MDT-DRTSPL-2023-3475-O</t>
  </si>
  <si>
    <t>MDT-DRTSPL-2023-2542-E</t>
  </si>
  <si>
    <t>MDT-DRTSPL-2023-3474-O</t>
  </si>
  <si>
    <t xml:space="preserve">Darwin Ramiro Puglla Gonzalez </t>
  </si>
  <si>
    <t>MDT-DRTSPL-2023-2545-E</t>
  </si>
  <si>
    <t>MDT-DRTSPL-2023-3473-O</t>
  </si>
  <si>
    <t>MDT-DRTSPL-2023-2547-E</t>
  </si>
  <si>
    <t>MDT-DRTSPL-2023-3472-O</t>
  </si>
  <si>
    <t xml:space="preserve">Fausto Jamil Zapata Jimenez </t>
  </si>
  <si>
    <t>MDT-DRTSPL-2023-2551-E</t>
  </si>
  <si>
    <t>MDT-DRTSPL-2023-3479-O</t>
  </si>
  <si>
    <t xml:space="preserve">Luis Edilberto Tituana Montaño </t>
  </si>
  <si>
    <t>MDT-DRTSPL-2023-2553-E</t>
  </si>
  <si>
    <t>MDT-DRTSPL-2023-3482-O</t>
  </si>
  <si>
    <t>MDT-DRTSPL-2023-2554-E</t>
  </si>
  <si>
    <t>MDT-DRTSPL-2023-3483-O</t>
  </si>
  <si>
    <t>MDT-DRTSPL-2023-2555-E</t>
  </si>
  <si>
    <t>MDT-DRTSPL-2023-3485-O</t>
  </si>
  <si>
    <t>MDT-DRTSPL-2023-2561-E</t>
  </si>
  <si>
    <t>MDT-DRTSPL-2023-3486-O</t>
  </si>
  <si>
    <t xml:space="preserve">Celso Augusto Briceño </t>
  </si>
  <si>
    <t>MDT-DRTSPL-2023-2564-E</t>
  </si>
  <si>
    <t>MDT-DRTSPL-2023-3487-O</t>
  </si>
  <si>
    <t xml:space="preserve">Juan Jose Ordoñez Cruz </t>
  </si>
  <si>
    <t>MDT-DRTSPL-2023-2567-E</t>
  </si>
  <si>
    <t>MDT-DRTSPL-2023-3489-O</t>
  </si>
  <si>
    <t xml:space="preserve">Jorge Jimmy Reinoso Zúñiga </t>
  </si>
  <si>
    <t>MDT-DRTSPL-2023-2568-E</t>
  </si>
  <si>
    <t>MDT-DRTSPL-2023-3490-O</t>
  </si>
  <si>
    <t xml:space="preserve">Modesto Cordova </t>
  </si>
  <si>
    <t>MDT-DRTSPL-2023-2573-E</t>
  </si>
  <si>
    <t>MDT-DRTSPL-2023-3492-O</t>
  </si>
  <si>
    <t>MDT-DRTSPL-2023-2574-E</t>
  </si>
  <si>
    <t>MDT-DRTSPL-2023-3493-O</t>
  </si>
  <si>
    <t>MDT-DRTSPL-2023-2575-E</t>
  </si>
  <si>
    <t>MDT-DRTSPL-2023-3494-O</t>
  </si>
  <si>
    <t>MDT-DRTSPL-2023-2579-E</t>
  </si>
  <si>
    <t>MDT-DRTSPL-2023-3495-O</t>
  </si>
  <si>
    <t>MDT-DRTSPL-2023-2580-E</t>
  </si>
  <si>
    <t>MDT-DRTSPL-2023-3496-O</t>
  </si>
  <si>
    <t xml:space="preserve">Servio Gradyn Ludeña Gonzaga </t>
  </si>
  <si>
    <t>MDT-DRTSPL-2023-2584-E</t>
  </si>
  <si>
    <t>MDT-DRTSPL-2023-3506-O</t>
  </si>
  <si>
    <t>MDT-DRTSPL-2023-2588-E</t>
  </si>
  <si>
    <t>MDT-DRTSPL-2023-3507-O</t>
  </si>
  <si>
    <t>MDT-DRTSPL-2023-2589-E</t>
  </si>
  <si>
    <t>MDT-DRTSPL-2023-3436-O</t>
  </si>
  <si>
    <t xml:space="preserve">Javier Anibal Gomez Rios </t>
  </si>
  <si>
    <t>MDT-DRTSPL-2023-2590-E</t>
  </si>
  <si>
    <t>MDT-DRTSPL-2023-3508-O</t>
  </si>
  <si>
    <t>MDT-DRTSPL-2023-2591-E</t>
  </si>
  <si>
    <t>MDT-DRTSPL-2023-3509-O</t>
  </si>
  <si>
    <t>MDT-DRTSPL-2023-2592-E</t>
  </si>
  <si>
    <t>MDT-DRTSPL-2023-3510-O</t>
  </si>
  <si>
    <t>MDT-DRTSPL-2023-2593-E</t>
  </si>
  <si>
    <t>MDT-DRTSPL-2023-3511-O</t>
  </si>
  <si>
    <t>MDT-DRTSPL-2023-2594-E</t>
  </si>
  <si>
    <t>MDT-DRTSPL-2023-3512-O</t>
  </si>
  <si>
    <t>MDT-DRTSPL-2023-2595-E</t>
  </si>
  <si>
    <t>MDT-DRTSPL-2023-3519-O</t>
  </si>
  <si>
    <t>MDT-DRTSPL-2023-2596-E</t>
  </si>
  <si>
    <t>MDT-DRTSPL-2023-3520-O</t>
  </si>
  <si>
    <t>MDT-DRTSPL-2023-2597-E</t>
  </si>
  <si>
    <t>MDT-DRTSPL-2023-3522-O</t>
  </si>
  <si>
    <t>MDT-DRTSPL-2023-2598-E</t>
  </si>
  <si>
    <t>MDT-DRTSPL-2023-3524-O</t>
  </si>
  <si>
    <t>MDT-DRTSPL-2023-2599-E</t>
  </si>
  <si>
    <t>MDT-DRTSPL-2023-3526-O</t>
  </si>
  <si>
    <t>MDT-DRTSPL-2023-2600-E</t>
  </si>
  <si>
    <t>MDT-DRTSPL-2023-3528-O</t>
  </si>
  <si>
    <t>MDT-DRTSPL-2023-2601-E</t>
  </si>
  <si>
    <t>MDT-DRTSPL-2023-3531-O</t>
  </si>
  <si>
    <t>MDT-DRTSPL-2023-2602-E</t>
  </si>
  <si>
    <t>MDT-DRTSPL-2023-3532-O</t>
  </si>
  <si>
    <t>MDT-DRTSPL-2023-2603-E</t>
  </si>
  <si>
    <t>MDT-DRTSPL-2023-3533-O</t>
  </si>
  <si>
    <t>MDT-DRTSPL-2023-2604-E</t>
  </si>
  <si>
    <t>MDT-DRTSPL-2023-3534-O</t>
  </si>
  <si>
    <t>MDT-DRTSPL-2023-2605-E</t>
  </si>
  <si>
    <t>MDT-DRTSPL-2023-3536-O</t>
  </si>
  <si>
    <t>MDT-DRTSPL-2023-2606-E</t>
  </si>
  <si>
    <t>MDT-DRTSPL-2023-3537-O</t>
  </si>
  <si>
    <t>MDT-DRTSPL-2023-2608-E</t>
  </si>
  <si>
    <t>MDT-DRTSPL-2023-3758-O</t>
  </si>
  <si>
    <t xml:space="preserve">Leonardo De Wind Neira </t>
  </si>
  <si>
    <t>MDT-DRTSPL-2023-2609-E</t>
  </si>
  <si>
    <t>MDT-DRTSPL-2023-3538-O</t>
  </si>
  <si>
    <t>MDT-DRTSPL-2023-2610-E</t>
  </si>
  <si>
    <t>MDT-DRTSPL-2023-3540-O</t>
  </si>
  <si>
    <t>MDT-DRTSPL-2023-2611-E</t>
  </si>
  <si>
    <t>MDT-DRTSPL-2023-3541-O</t>
  </si>
  <si>
    <t>MDT-DRTSPL-2023-2612-E</t>
  </si>
  <si>
    <t>MDT-DRTSPL-2023-3547-O</t>
  </si>
  <si>
    <t>MDT-DRTSPL-2023-2613-E</t>
  </si>
  <si>
    <t>MDT-DRTSPL-2023-3548-O</t>
  </si>
  <si>
    <t>MDT-DRTSPL-2023-2614-E</t>
  </si>
  <si>
    <t>MDT-DRTSPL-2023-3567-O</t>
  </si>
  <si>
    <t>MDT-DRTSPL-2023-2615-E</t>
  </si>
  <si>
    <t>MDT-DRTSPL-2023-3569-O</t>
  </si>
  <si>
    <t>MDT-DRTSPL-2023-2616-E</t>
  </si>
  <si>
    <t>MDT-DRTSPL-2023-3570-O</t>
  </si>
  <si>
    <t>MDT-DRTSPL-2023-2617-E</t>
  </si>
  <si>
    <t>MDT-DRTSPL-2023-3571-O</t>
  </si>
  <si>
    <t>MDT-DRTSPL-2023-2618-E</t>
  </si>
  <si>
    <t>MDT-DRTSPL-2023-3572-O</t>
  </si>
  <si>
    <t>MDT-DRTSPL-2023-2621-E</t>
  </si>
  <si>
    <t>MDT-DRTSPL-2023-3573-O</t>
  </si>
  <si>
    <t xml:space="preserve">Leslye Katherine Tamayo Benitez </t>
  </si>
  <si>
    <t>MDT-DRTSPL-2023-2630-E</t>
  </si>
  <si>
    <t>MDT-DRTSPL-2023-3574-O</t>
  </si>
  <si>
    <t xml:space="preserve">Enith Viviana Reinoso Mendoza </t>
  </si>
  <si>
    <t>MDT-DRTSPL-2023-2632-E</t>
  </si>
  <si>
    <t>MDT-DRTSPL-2023-3818-O</t>
  </si>
  <si>
    <t>MDT-DRTSPL-2023-2633-E</t>
  </si>
  <si>
    <t>MDT-DRTSPL-2023-3819-O</t>
  </si>
  <si>
    <t>MDT-DRTSPL-2023-2634-E</t>
  </si>
  <si>
    <t>MDT-DRTSPL-2023-3605-O</t>
  </si>
  <si>
    <t>MDT-DRTSPL-2023-2638-E</t>
  </si>
  <si>
    <t>MDT-DRTSPL-2023-3575-O</t>
  </si>
  <si>
    <t xml:space="preserve">Maria del Carmen Bravo Jaramillo </t>
  </si>
  <si>
    <t>MDT-DRTSPL-2023-2640-E</t>
  </si>
  <si>
    <t>MDT-DRTSPL-2023-3576-O</t>
  </si>
  <si>
    <t xml:space="preserve">Maria Fernanda Guanca Bravo </t>
  </si>
  <si>
    <t>MDT-DRTSPL-2023-2641-E</t>
  </si>
  <si>
    <t>MDT-DRTSPL-2023-3577-O</t>
  </si>
  <si>
    <t>MDT-DRTSPL-2023-2642-E</t>
  </si>
  <si>
    <t>MDT-DRTSPL-2023-3578-O</t>
  </si>
  <si>
    <t xml:space="preserve">Vicente Salvador Armijos Pesantez </t>
  </si>
  <si>
    <t>MDT-DRTSPL-2023-2643-E</t>
  </si>
  <si>
    <t>MDT-DRTSPL-2023-3579-O</t>
  </si>
  <si>
    <t xml:space="preserve">Servio Paul Velepucha Espinosa </t>
  </si>
  <si>
    <t>MDT-DRTSPL-2023-2644-E</t>
  </si>
  <si>
    <t>MDT-DRTSPL-2023-3814-O</t>
  </si>
  <si>
    <t xml:space="preserve">David Antonio Galvez Jimenez </t>
  </si>
  <si>
    <t>MDT-DRTSPL-2023-2647-E</t>
  </si>
  <si>
    <t>MDT-DRTSPL-2023-3580-O</t>
  </si>
  <si>
    <t>MDT-DRTSPL-2023-2648-E</t>
  </si>
  <si>
    <t>MDT-DRTSPL-2023-3593-O</t>
  </si>
  <si>
    <t>MDT-DRTSPL-2023-2649-E</t>
  </si>
  <si>
    <t>MDT-DRTSPL-2023-3594-O</t>
  </si>
  <si>
    <t>MDT-DRTSPL-2023-2650-E</t>
  </si>
  <si>
    <t>MDT-DRTSPL-2023-3595-O</t>
  </si>
  <si>
    <t>MDT-DRTSPL-2023-2651-E</t>
  </si>
  <si>
    <t>MDT-DRTSPL-2023-3596-O</t>
  </si>
  <si>
    <t>MDT-DRTSPL-2023-2655-E</t>
  </si>
  <si>
    <t>MDT-DRTSPL-2023-3597-O</t>
  </si>
  <si>
    <t>MDT-DRTSPL-2023-2659-E</t>
  </si>
  <si>
    <t>MDT-DRTSPL-2023-3598-O</t>
  </si>
  <si>
    <t>MDT-DRTSPL-2023-2661-E</t>
  </si>
  <si>
    <t>MDT-DRTSPL-2023-3599-O</t>
  </si>
  <si>
    <t xml:space="preserve">Jose Daniel Chavez Campos </t>
  </si>
  <si>
    <t>MDT-DRTSPL-2023-2665-E</t>
  </si>
  <si>
    <t>MDT-DRTSPL-2023-3600-O</t>
  </si>
  <si>
    <t>MDT-DRTSPL-2023-2667-E</t>
  </si>
  <si>
    <t>MDT-DRTSPL-2023-3601-O</t>
  </si>
  <si>
    <t xml:space="preserve">Paquita Lucía Alejandro Samaniego </t>
  </si>
  <si>
    <t>MDT-DRTSPL-2023-2668-E</t>
  </si>
  <si>
    <t>MDT-DRTSPL-2023-3602-O</t>
  </si>
  <si>
    <t>MDT-DRTSPL-2023-2673-E</t>
  </si>
  <si>
    <t>MDT-DRTSPL-2023-3603-O</t>
  </si>
  <si>
    <t xml:space="preserve">Nathaly Silvana Carmona Palma </t>
  </si>
  <si>
    <t>MDT-DRTSPL-2023-2674-E</t>
  </si>
  <si>
    <t>MDT-DRTSPL-2023-3604-O</t>
  </si>
  <si>
    <t xml:space="preserve">Marjorie Karolina Gutierrez Erazo </t>
  </si>
  <si>
    <t>MDT-DRTSPL-2023-2676-E</t>
  </si>
  <si>
    <t>MDT-DRTSPL-2023-3606-O</t>
  </si>
  <si>
    <t>MDT-DRTSPL-2023-2677-E</t>
  </si>
  <si>
    <t>MDT-DRTSPL-2023-3607-O</t>
  </si>
  <si>
    <t>MDT-DRTSPL-2023-2681-E</t>
  </si>
  <si>
    <t>MDT-DRTSPL-2023-3681-O</t>
  </si>
  <si>
    <t xml:space="preserve">Silvia Patricia Vicente Cumbicus </t>
  </si>
  <si>
    <t>MDT-DRTSPL-2023-2683-E</t>
  </si>
  <si>
    <t>MDT-DRTSPL-2023-3719-O</t>
  </si>
  <si>
    <t xml:space="preserve">Jorge Estuardo Toledo Valladares </t>
  </si>
  <si>
    <t>MDT-DRTSPL-2023-2694-E</t>
  </si>
  <si>
    <t xml:space="preserve">Anyela Stefanía Hermosa Jiménez </t>
  </si>
  <si>
    <t>DRTSPL-2023-3848-O</t>
  </si>
  <si>
    <t xml:space="preserve">Elizabeth Esther Andrade Nieto </t>
  </si>
  <si>
    <t>MDT-DRTSPL-2023-2696-E</t>
  </si>
  <si>
    <t>MDT-DRTSPL-2023-3740-O</t>
  </si>
  <si>
    <t xml:space="preserve">Jennifer Mercedes Pinos Cajamarca </t>
  </si>
  <si>
    <t>MDT-DRTSPL-2023-2701-E</t>
  </si>
  <si>
    <t>MDT-DRTSPL-2023-3759-O</t>
  </si>
  <si>
    <t xml:space="preserve">Juan Carlos Caraguay Ordoñez </t>
  </si>
  <si>
    <t>MDT-DRTSPL-2023-2702-E</t>
  </si>
  <si>
    <t>MDT-DRTSPL-2023-3760-O</t>
  </si>
  <si>
    <t xml:space="preserve">Richar Stalin Silva Romero </t>
  </si>
  <si>
    <t>MDT-DRTSPL-2023-2703-E</t>
  </si>
  <si>
    <t>MDT-DRTSPL-2023-3642-O</t>
  </si>
  <si>
    <t xml:space="preserve">Tania Lucia Álvarez Vinces </t>
  </si>
  <si>
    <t>MDT-DRTSPL-2023-2704-E</t>
  </si>
  <si>
    <t>MDT-DRTSPL-2023-3761-O</t>
  </si>
  <si>
    <t xml:space="preserve">Teresa Micaela Pizarro Giron </t>
  </si>
  <si>
    <t>MDT-DRTSPL-2023-2705-E</t>
  </si>
  <si>
    <t>MDT-DRTSPL-2023-3782-O</t>
  </si>
  <si>
    <t>MDT-DRTSPL-2023-2706-E</t>
  </si>
  <si>
    <t>MDT-DRTSPL-2023-3527-O</t>
  </si>
  <si>
    <t>MDT-DRTSPL-2023-2707-E</t>
  </si>
  <si>
    <t>MDT-DRTSPL-2023-3783-O</t>
  </si>
  <si>
    <t>MDT-DRTSPL-2023-2708-E</t>
  </si>
  <si>
    <t>MDT-DRTSPL-2023-3784-O</t>
  </si>
  <si>
    <t>MDT-DRTSPL-2023-2709-E</t>
  </si>
  <si>
    <t>MDT-DRTSPL-2023-3785-O</t>
  </si>
  <si>
    <t>MDT-DRTSPL-2023-2710-E</t>
  </si>
  <si>
    <t>MDT-DRTSPL-2023-3786-O</t>
  </si>
  <si>
    <t>MDT-DRTSPL-2023-2711-E</t>
  </si>
  <si>
    <t>MDT-DRTSPL-2023-3787-O</t>
  </si>
  <si>
    <t>MDT-DRTSPL-2023-2718-E</t>
  </si>
  <si>
    <t>MDT-DRTSPL-2023-3790-O</t>
  </si>
  <si>
    <t xml:space="preserve">Gabriela del Cisne Cordova Lopez </t>
  </si>
  <si>
    <t>MDT-DRTSPL-2023-2719-E</t>
  </si>
  <si>
    <t>MDT-DRTSPL-2023-3791-O</t>
  </si>
  <si>
    <t xml:space="preserve">Christopher Andres Lopez Guerrero </t>
  </si>
  <si>
    <t>MDT-DRTSPL-2023-2722-E</t>
  </si>
  <si>
    <t>MDT-DRTSPL-2023-3793-O</t>
  </si>
  <si>
    <t xml:space="preserve">Cesar Augusto Camacho Sanchez </t>
  </si>
  <si>
    <t>MDT-DRTSPL-2023-2723-E</t>
  </si>
  <si>
    <t>MDT-DRTSPL-2023-3794-O</t>
  </si>
  <si>
    <t xml:space="preserve">Jose Antonio Vera Patiño </t>
  </si>
  <si>
    <t>MDT-DRTSPL-2023-2724-E</t>
  </si>
  <si>
    <t>MDT-DRTSPL-2023-3796-O</t>
  </si>
  <si>
    <t>MDT-DRTSPL-2023-2725-E</t>
  </si>
  <si>
    <t>MDT-DRTSPL-2023-3797-O</t>
  </si>
  <si>
    <t>MDT-DRTSPL-2023-2726-E</t>
  </si>
  <si>
    <t>MDT-DRTSPL-2023-3798-O</t>
  </si>
  <si>
    <t>MDT-DRTSPL-2023-2728-E</t>
  </si>
  <si>
    <t>MDT-DRTSPL-2023-3799-O</t>
  </si>
  <si>
    <t xml:space="preserve">Telmo Daniel Iñiguez Larreategui </t>
  </si>
  <si>
    <t>MDT-DRTSPL-2023-2729-E</t>
  </si>
  <si>
    <t>MDT-DRTSPL-2023-3680-O</t>
  </si>
  <si>
    <t xml:space="preserve">Angel Salvador Villavicencio Paladines </t>
  </si>
  <si>
    <t>MDT-DRTSPL-2023-2733-E</t>
  </si>
  <si>
    <t>MDT-DRTSPL-2023-3800-O</t>
  </si>
  <si>
    <t>MDT-DRTSPL-2023-2734-E</t>
  </si>
  <si>
    <t>MDT-DRTSPL-2023-3936-O</t>
  </si>
  <si>
    <t xml:space="preserve">Ximena Ivanova Ochoa Moreno </t>
  </si>
  <si>
    <t>MDT-DRTSPL-2023-2735-E</t>
  </si>
  <si>
    <t>MDT-DRTSPL-2023-3801-O</t>
  </si>
  <si>
    <t>MDT-DRTSPL-2023-2736-E</t>
  </si>
  <si>
    <t>MDT-DRTSPL-2023-3802-O</t>
  </si>
  <si>
    <t>MDT-DRTSPL-2023-2738-E</t>
  </si>
  <si>
    <t>MDT-DRTSPL-2023-3805-O</t>
  </si>
  <si>
    <t>MDT-DRTSPL-2023-2739-E</t>
  </si>
  <si>
    <t>MDT-DRTSPL-2023-3806-O</t>
  </si>
  <si>
    <t>MDT-DRTSPL-2023-2741-E</t>
  </si>
  <si>
    <t>MDT-DRTSPL-2023-3807-O</t>
  </si>
  <si>
    <t xml:space="preserve">Manuel Benigno Bermeo Gonzalez </t>
  </si>
  <si>
    <t>MDT-DRTSPL-2023-2749-E</t>
  </si>
  <si>
    <t>MDT-DRTSPL-2023-3808-O</t>
  </si>
  <si>
    <t xml:space="preserve">Ángel Geovanny Rivera Pogo </t>
  </si>
  <si>
    <t>MDT-DRTSPL-2023-2750-E</t>
  </si>
  <si>
    <t>MDT-DRTSPL-2023-3810-O</t>
  </si>
  <si>
    <t xml:space="preserve">Maria Fernanda Macas Vera </t>
  </si>
  <si>
    <t>MDT-DRTSPL-2023-2754-E</t>
  </si>
  <si>
    <t>MDT-DRTSPL-2023-3811-O</t>
  </si>
  <si>
    <t>MDT-DRTSPL-2023-2757-E</t>
  </si>
  <si>
    <t>MDT-DRTSPL-2023-3830-O</t>
  </si>
  <si>
    <t>MDT-DRTSPL-2023-2759-E</t>
  </si>
  <si>
    <t>MDT-DRTSPL-2023-3812-O</t>
  </si>
  <si>
    <t>MDT-DRTSPL-2023-2760-E</t>
  </si>
  <si>
    <t>MDT-DRTSPL-2023-3813-O</t>
  </si>
  <si>
    <t>MDT-DRTSPL-2023-2763-E</t>
  </si>
  <si>
    <t>MDT-DRTSPL-2023-3866-O</t>
  </si>
  <si>
    <t xml:space="preserve">Felipe Javier Granda Pacheco </t>
  </si>
  <si>
    <t>MDT-DRTSPL-2023-2764-E</t>
  </si>
  <si>
    <t>MDT-DRTSPL-2023-3831-O</t>
  </si>
  <si>
    <t xml:space="preserve">Mery Elizabeth Palta Sanchez </t>
  </si>
  <si>
    <t>MDT-DRTSPL-2023-2766-E</t>
  </si>
  <si>
    <t>MDT-DRTSPL-2023-3834-O</t>
  </si>
  <si>
    <t>MDT-DRTSPL-2023-2769-E</t>
  </si>
  <si>
    <t>MDT-DRTSPL-2023-3835-O</t>
  </si>
  <si>
    <t xml:space="preserve">Jonathan Alexander Sanchez Velez </t>
  </si>
  <si>
    <t>MDT-DRTSPL-2023-2770-E</t>
  </si>
  <si>
    <t>MDT-DRTSPL-2023-3836-O</t>
  </si>
  <si>
    <t>MDT-DRTSPL-2023-2773-E</t>
  </si>
  <si>
    <t>MDT-DRTSPL-2023-3820-O</t>
  </si>
  <si>
    <t xml:space="preserve">Alex Efren Tandazo Jimenez </t>
  </si>
  <si>
    <t>MDT-DRTSPL-2023-2776-E</t>
  </si>
  <si>
    <t>MDT-DRTSPL-2023-3980-O</t>
  </si>
  <si>
    <t xml:space="preserve">Carmen Beatriz Cisneros Jaramillo </t>
  </si>
  <si>
    <t>MDT-DRTSPL-2023-2777-E</t>
  </si>
  <si>
    <t>MDT-DRTSPL-2023-3837-O</t>
  </si>
  <si>
    <t xml:space="preserve">Fredis Delicio Robles Jara </t>
  </si>
  <si>
    <t>MDT-DRTSPL-2023-2778-E</t>
  </si>
  <si>
    <t>MDT-DRTSPL-2023-4530-O</t>
  </si>
  <si>
    <t xml:space="preserve">Mariana de Jesus Remache Cuenca </t>
  </si>
  <si>
    <t>MDT-DRTSPL-2023-2781-E</t>
  </si>
  <si>
    <t>MDT-DRTSPL-2023-3860-O</t>
  </si>
  <si>
    <t>MDT-DRTSPL-2023-2783-E</t>
  </si>
  <si>
    <t>MDT-DRTSPL-2023-3839-O</t>
  </si>
  <si>
    <t>MDT-DRTSPL-2023-2784-E</t>
  </si>
  <si>
    <t>MDT-DRTSPL-2023-3840-O</t>
  </si>
  <si>
    <t>MDT-DRTSPL-2023-2797-E</t>
  </si>
  <si>
    <t>MDT-DRTSPL-2023-3841-O</t>
  </si>
  <si>
    <t>MDT-DRTSPL-2023-2798-E</t>
  </si>
  <si>
    <t>MDT-DRTSPL-2023-3842-O</t>
  </si>
  <si>
    <t xml:space="preserve">Adriana Elizabeth Apolo Serrano </t>
  </si>
  <si>
    <t>MDT-DRTSPL-2023-2799-E</t>
  </si>
  <si>
    <t>MDT-DRTSPL-2023-3843-O</t>
  </si>
  <si>
    <t xml:space="preserve">Carlos Luis Zhunio Ochoa </t>
  </si>
  <si>
    <t>MDT-DRTSPL-2023-2802-E</t>
  </si>
  <si>
    <t>MDT-DRTSPL-2023-3844-O</t>
  </si>
  <si>
    <t>MDT-DRTSPL-2023-2803-E</t>
  </si>
  <si>
    <t>MDT-DRTSPL-2023-3871-O</t>
  </si>
  <si>
    <t xml:space="preserve">Manuel Pineda </t>
  </si>
  <si>
    <t>MDT-DRTSPL-2023-2804-E</t>
  </si>
  <si>
    <t>MDT-DRTSPL-2023-3872-O</t>
  </si>
  <si>
    <t xml:space="preserve">Eliceo Guillermo Godoy </t>
  </si>
  <si>
    <t>MDT-DRTSPL-2023-2808-E</t>
  </si>
  <si>
    <t>MDT-DRTSPL-2023-3854-O</t>
  </si>
  <si>
    <t>MDT-DRTSPL-2023-2809-E</t>
  </si>
  <si>
    <t>MDT-DRTSPL-2023-3861-O</t>
  </si>
  <si>
    <t xml:space="preserve">Fanny Dolores Paladines Encalada </t>
  </si>
  <si>
    <t>MDT-DRTSPL-2023-2813-E</t>
  </si>
  <si>
    <t>MDT-DRTSPL-2023-3856-O</t>
  </si>
  <si>
    <t>MDT-DRTSPL-2023-2816-E</t>
  </si>
  <si>
    <t>MDT-DRTSPL-2023-3867-O</t>
  </si>
  <si>
    <t>MDT-DRTSPL-2023-2821-E</t>
  </si>
  <si>
    <t>MDT-DRTSPL-2023-3868-O</t>
  </si>
  <si>
    <t xml:space="preserve">Edgar Salomon Tene Fernandez </t>
  </si>
  <si>
    <t>MDT-DRTSPL-2023-2823-E</t>
  </si>
  <si>
    <t>MDT-DRTSPL-2023-3875-O</t>
  </si>
  <si>
    <t xml:space="preserve">Carmen Maria Padilla Guaman </t>
  </si>
  <si>
    <t>MDT-DRTSPL-2023-2825-E</t>
  </si>
  <si>
    <t>MDT-DRTSPL-2023-3876-O</t>
  </si>
  <si>
    <t>MDT-DPTSPSDT-2023-0129-M</t>
  </si>
  <si>
    <t>MDT-DRTSPL-2023-1026-M</t>
  </si>
  <si>
    <t>Ronald Geovany Pilamunga Naranjo</t>
  </si>
  <si>
    <t>MDT-DRTSPL-2023-1013-M</t>
  </si>
  <si>
    <t>MDT-DRTSPL-2023-1051-M</t>
  </si>
  <si>
    <t>MDT-DRTSPL-2023-1106-M</t>
  </si>
  <si>
    <t>MDT-DRTSPL-2023-1107-M</t>
  </si>
  <si>
    <t>MDT-DRTSPL-2023-1115-M</t>
  </si>
  <si>
    <t>MDT-DRTSPL-2023-1125-M</t>
  </si>
  <si>
    <t>MDT-DRTSPL-2023-1174-M</t>
  </si>
  <si>
    <t>MDT-DRTSPL-2023-1180-M</t>
  </si>
  <si>
    <t xml:space="preserve">Sandra Maritza Torres Guarnizo </t>
  </si>
  <si>
    <t>MDT-DRTSPL-2023-1182-M</t>
  </si>
  <si>
    <t>MDT-DRTSPL-2023-1202-M</t>
  </si>
  <si>
    <t>MDT-DRTSPL-2023-1183-M</t>
  </si>
  <si>
    <t>MDT-DRTSPL-2023-1203-M</t>
  </si>
  <si>
    <t>MDT-DRTSPL-2023-1184-M</t>
  </si>
  <si>
    <t>MDT-DRTSPL-2023-1205-M</t>
  </si>
  <si>
    <t>MDT-DRTSPL-2023-1185-M</t>
  </si>
  <si>
    <t>MDT-DRTSPL-2023-1206-M</t>
  </si>
  <si>
    <t>MDT-DRTSPL-2023-1186-M</t>
  </si>
  <si>
    <t>MDT-DRTSPL-2023-1207-M</t>
  </si>
  <si>
    <t>MDT-DRTSPL-2023-1187-M</t>
  </si>
  <si>
    <t>MDT-DRTSPL-2023-1210-M</t>
  </si>
  <si>
    <t>MDT-DRTSPL-2023-1188-M</t>
  </si>
  <si>
    <t>MDT-DRTSPL-2023-1212-M</t>
  </si>
  <si>
    <t>MDT-DRTSPL-2023-1189-M</t>
  </si>
  <si>
    <t>MDT-DRTSPL-2023-1213-M</t>
  </si>
  <si>
    <t>MDT-DRTSPL-2023-1190-M</t>
  </si>
  <si>
    <t>MDT-DRTSPL-2023-1215-M</t>
  </si>
  <si>
    <t>MDT-DRTSPL-2023-1191-M</t>
  </si>
  <si>
    <t>MDT-DRTSPL-2023-1216-M</t>
  </si>
  <si>
    <t>MDT-DRTSPL-2023-1192-M</t>
  </si>
  <si>
    <t>MDT-DRTSPL-2023-1218-M</t>
  </si>
  <si>
    <t>MDT-DPTSPZCH-2023-0281-E</t>
  </si>
  <si>
    <t>MDT-DPTSPZCH-2023-0095-O</t>
  </si>
  <si>
    <t>MDT-DPTSPZCH-2023-0285-E</t>
  </si>
  <si>
    <t>MDT-DPTSPZCH-2023-0096-O</t>
  </si>
  <si>
    <t>MDT-DPTSPZCH-2023-0287-E</t>
  </si>
  <si>
    <t>MDT-DPTSPZCH-2023-0097-O</t>
  </si>
  <si>
    <t>dariosaca@gmail.com</t>
  </si>
  <si>
    <t>MDT-DPTSPZCH-2023-0289-E</t>
  </si>
  <si>
    <t>MDT-DPTSPZCH-2023-0098-O</t>
  </si>
  <si>
    <t>MDT-DPTSPZCH-2023-0291-E</t>
  </si>
  <si>
    <t>MDT-DPTSPZCH-2023-0099-O</t>
  </si>
  <si>
    <t>MDT-DPTSPZCH-2023-0292-E</t>
  </si>
  <si>
    <t>MDT-DPTSPZCH-2023-0100-O</t>
  </si>
  <si>
    <t>MDT-DPTSPZCH-2023-0283-E</t>
  </si>
  <si>
    <t>MDT-DPTSPZCH-2023-0101-O</t>
  </si>
  <si>
    <t>MDT-DPTSPZCH-2023-0293-E</t>
  </si>
  <si>
    <t>MDT-DPTSPZCH-2023-0102-O</t>
  </si>
  <si>
    <t>MDT-DPTSPZCH-2023-0297-E</t>
  </si>
  <si>
    <t>MDT-DPTSPZCH-2023-0103-O</t>
  </si>
  <si>
    <t>mnueltipan19672020@gmail.com</t>
  </si>
  <si>
    <t>MDT-DPTSPZCH-2023-0303-E</t>
  </si>
  <si>
    <t>MDT-DPTSPZCH-2023-0104-O</t>
  </si>
  <si>
    <t>stalinleon81@gmail.com</t>
  </si>
  <si>
    <t>MDT-DPTSPZCH-2023-0307-E</t>
  </si>
  <si>
    <t>MDT-DPTSPZCH-2023-0105-O</t>
  </si>
  <si>
    <t>vargasbm@fiscalia.gob.ec</t>
  </si>
  <si>
    <t>MDT-DPTSPZCH-2023-0311-E</t>
  </si>
  <si>
    <t>MDT-DPTSPZCH-2023-0106-O</t>
  </si>
  <si>
    <t>guevarasm@fiscalia.ob.ec</t>
  </si>
  <si>
    <t>MDT-DPTSPZCH-2023-0312-E</t>
  </si>
  <si>
    <t>17/042023</t>
  </si>
  <si>
    <t>MDT-DPTSPZCH-2023-0107-O</t>
  </si>
  <si>
    <t>MDT-DPTSPZCH-2023-0318-E</t>
  </si>
  <si>
    <t>MDT-DPTSPZCH-2023-0108-O</t>
  </si>
  <si>
    <t>angelitoacaro16julio@gmail.com</t>
  </si>
  <si>
    <t>MDT-DPTSPZCH-2023-0324-E</t>
  </si>
  <si>
    <t>MDT-DPTSPZCH-2023-0109-O</t>
  </si>
  <si>
    <t>MDT-DPTSPZCH-2023-0327-E</t>
  </si>
  <si>
    <t>19/042023</t>
  </si>
  <si>
    <t>MDT-DPTSPZCH-2023-0110-O</t>
  </si>
  <si>
    <t>michesita46@hotmail.com</t>
  </si>
  <si>
    <t>MDT-DPTSPZCH-2023-0331-E</t>
  </si>
  <si>
    <t>MDT-DPTSPZCH-2023-0111-O</t>
  </si>
  <si>
    <t>joseguayanay1977@gmail.com</t>
  </si>
  <si>
    <t>MDT-DPTSPZCH-2023-0333-E</t>
  </si>
  <si>
    <t>MDT-DPTSPZCH-2023-0112-O</t>
  </si>
  <si>
    <t>megrada@utpl.edi.ec</t>
  </si>
  <si>
    <t>MDT-DPTSPZCH-2023-0336-E</t>
  </si>
  <si>
    <t>MDT-DPTSPZCH-2023-0113-O</t>
  </si>
  <si>
    <t>edwin2@hotmail.es</t>
  </si>
  <si>
    <t>MDT-DPTSPZCH-2022-0341-E</t>
  </si>
  <si>
    <t>MDT-DPTSPZCH-2023-0114-O</t>
  </si>
  <si>
    <t>angelrolandoarmijosgranda@gmail.cin</t>
  </si>
  <si>
    <t>MDT-DPTSPZCH-2022-0343-E</t>
  </si>
  <si>
    <t>MDT-DPTSPZCH-2023-0115-O</t>
  </si>
  <si>
    <t>ama_santi_ak@hotmail.com</t>
  </si>
  <si>
    <t>MDT-DPTSPZCH-2022-0344-E</t>
  </si>
  <si>
    <t>MDT-DPTSPZCH-2023-0116-O</t>
  </si>
  <si>
    <t>ana.solano@funcionjudicial.gob.ec</t>
  </si>
  <si>
    <t>MDT-DPTSPZCH-2022-0345-E</t>
  </si>
  <si>
    <t>MDT-DPTSPZCH-2023-0117-O</t>
  </si>
  <si>
    <t>alexey.zozoranga@funcionjudicial.gob.ec</t>
  </si>
  <si>
    <t>MDT-DPTSPZCH-2022-0347-E</t>
  </si>
  <si>
    <t>MDT-DPTSPZCH-2023-0118-O</t>
  </si>
  <si>
    <t>wwwfuncionjudicial.gob.ec</t>
  </si>
  <si>
    <t>MDT-DPTSPZCH-2022-0357-E</t>
  </si>
  <si>
    <t>MDT-DPTSPZCH-2023-0119-O</t>
  </si>
  <si>
    <t>agstotoledo11@hotmail.com</t>
  </si>
  <si>
    <t>MDT-DPTSPZCH-2022-0361-E</t>
  </si>
  <si>
    <t>MDT-DPTSPZCH-2023-0120-O</t>
  </si>
  <si>
    <t>ruben.ochoa@funcionjudicial.gob.ec</t>
  </si>
  <si>
    <t>MDT-DPTSPZCH-2022-0365-E</t>
  </si>
  <si>
    <t>MDT-DPTSPZCH-2023-0121-O</t>
  </si>
  <si>
    <t>MDT-DPTSPZCH-2022-0366-E</t>
  </si>
  <si>
    <t>MDT-DPTSPZCH-2023-0122-O</t>
  </si>
  <si>
    <t>MDT-DPTSPZCH-2022-0367-E</t>
  </si>
  <si>
    <t>MDT-DPTSPZCH-2023-0123O</t>
  </si>
  <si>
    <t>MDT-DPTSPZCH-2022-0368-E</t>
  </si>
  <si>
    <t>MDT-DPTSPZCH-2023-0124-O</t>
  </si>
  <si>
    <t>MDT-DPTSPOM-2023-1443-E</t>
  </si>
  <si>
    <t>DELEGACIÓN PROVINCIAL DE TRABAJO Y SERVICIO PÚBLICO DE EL ORO MACHALA</t>
  </si>
  <si>
    <t>MDT-DPTSPOM-2023-0218-O</t>
  </si>
  <si>
    <t>florquimi@hotmail.com</t>
  </si>
  <si>
    <t>MDT-DPTSPOM-2023-1446-E</t>
  </si>
  <si>
    <t>MDT-DPTSPOM-2023-0219-O</t>
  </si>
  <si>
    <t>alexal1977@gmail.com</t>
  </si>
  <si>
    <t>MDT-DPTSPOM-2023-1449-E</t>
  </si>
  <si>
    <t>MDT-DPTSPOM-2023-0210-O</t>
  </si>
  <si>
    <t>pcobos@aquagold.com.ec</t>
  </si>
  <si>
    <t>MDT-DPTSPOM-2023-1428-E</t>
  </si>
  <si>
    <t>MDT-DPTSPOM-2023-0233-O</t>
  </si>
  <si>
    <t>MDT-DPTSPOM-2023-1455-E</t>
  </si>
  <si>
    <t>MDT-DPTSPOM-2023-0221-O</t>
  </si>
  <si>
    <t>melanigissell2010@gmail.com</t>
  </si>
  <si>
    <t>MDT-DPTSPOM-2023-1456-E</t>
  </si>
  <si>
    <t>MDT-DPTSPOM-2023-0225-O</t>
  </si>
  <si>
    <t>jp_jessi20@hotmail.com</t>
  </si>
  <si>
    <t>MDT-DPTSPOM-2023-1483-E</t>
  </si>
  <si>
    <t>MDT-DPTSPOM-2023-0226-O</t>
  </si>
  <si>
    <t>MDT-DPTSPOM-2023-1508-E</t>
  </si>
  <si>
    <t>MDT-DPTSPOM-2023-0222-O</t>
  </si>
  <si>
    <t>kelvin.leon70@gmail.com</t>
  </si>
  <si>
    <t>MDT-DPTSPOM-2023-1509-E</t>
  </si>
  <si>
    <t>MDT-DPTSPOM-2023-0224-O</t>
  </si>
  <si>
    <t>acartuche@hotmail.com</t>
  </si>
  <si>
    <t>MDT-DPTSPOM-2023-1496-E</t>
  </si>
  <si>
    <t>MDT-DPTSPOM-2023-0227-O</t>
  </si>
  <si>
    <t>paulaandreayandio97@gmail.com</t>
  </si>
  <si>
    <t>MDT-DPTSPOM-2023-1497-E</t>
  </si>
  <si>
    <t>MDT-DPTSPOM-2023-0228-O</t>
  </si>
  <si>
    <t>mariuxi_93@hotmail.com</t>
  </si>
  <si>
    <t>MDT-DPTSPOM-2023-1498-E</t>
  </si>
  <si>
    <t>MDT-DPTSPOM-2023-0231-O</t>
  </si>
  <si>
    <t>guaman-231@outlook.es</t>
  </si>
  <si>
    <t>MDT-DPTSPOM-2023-1514-E</t>
  </si>
  <si>
    <t>MDT-DPTSPOM-2023-0232-O</t>
  </si>
  <si>
    <t>nikkjse@hotmail.com</t>
  </si>
  <si>
    <t>MDT-DPTSPOM-2023-1253-E</t>
  </si>
  <si>
    <t>MDT-DPTSPOM-2023-0230-O</t>
  </si>
  <si>
    <t>MDT-DPTSPOM-2023-1520-E</t>
  </si>
  <si>
    <t>MDT-DPTSPOM-2023-0234-O</t>
  </si>
  <si>
    <t>MDT-DPTSPOM-2023-1539-E</t>
  </si>
  <si>
    <t>MDT-DPTSPOM-2023-0239-O</t>
  </si>
  <si>
    <t>yolrom28@hotmail.es</t>
  </si>
  <si>
    <t>MDT-DPTSPOM-2023-1560-E</t>
  </si>
  <si>
    <t>MDT-DPTSPOM-2023-0240-O</t>
  </si>
  <si>
    <t>isaias1587juca@hotmail.com</t>
  </si>
  <si>
    <t>MDT-DPTSPOM-2023-1565-E</t>
  </si>
  <si>
    <t>MDT-DPTSPOM-2023-0241-O</t>
  </si>
  <si>
    <t>harry_alvarez@hotmail.com</t>
  </si>
  <si>
    <t>MDT-DPTSPOM-2023-1569-E</t>
  </si>
  <si>
    <t>MDT-DPTSPOM-2023-0242-O</t>
  </si>
  <si>
    <t>MDT-DPTSPOM-2023-1572-E</t>
  </si>
  <si>
    <t>MDT-DPTSPOM-2023-0243-O</t>
  </si>
  <si>
    <t>FISCALIA GENERAL</t>
  </si>
  <si>
    <t>MDT-DPTSPOM-2023-1562-E</t>
  </si>
  <si>
    <t>MDT-DPTSPOM-2023-0247-O</t>
  </si>
  <si>
    <t>yaruminzuri@hotmail.com</t>
  </si>
  <si>
    <t>MDT-DPTSPOM-2023-1563-E</t>
  </si>
  <si>
    <t>MDT-DPTSPOM-2023-0248-O</t>
  </si>
  <si>
    <t>MDT-DPTSPOM-2023-1576-E</t>
  </si>
  <si>
    <t>MDT-DPTSPOM-2023-0235-O</t>
  </si>
  <si>
    <t>marhol_33@hotmail.com</t>
  </si>
  <si>
    <t>MDT-DPTSPOM-2023-1584-E</t>
  </si>
  <si>
    <t>MDT-DPTSPOM-2023-0245-O</t>
  </si>
  <si>
    <t>margo.t.1407@hotmail.com</t>
  </si>
  <si>
    <t>MDT-DPTSPOM-2023-1585-E</t>
  </si>
  <si>
    <t>MDT-DPTSPOM-2023-0246-O</t>
  </si>
  <si>
    <t>frachave@hotmail.com</t>
  </si>
  <si>
    <t>MDT-DPTSPOM-2023-1575-E</t>
  </si>
  <si>
    <t>MDT-DPTSPOM-2023-0254-O</t>
  </si>
  <si>
    <t>barretohenri184@gmail.com</t>
  </si>
  <si>
    <t>MDT-DPTSPOM-2023-1592-E</t>
  </si>
  <si>
    <t>MDT-DPTSPOM-2023-0249-O</t>
  </si>
  <si>
    <t>produmin_2000@hotmail.com</t>
  </si>
  <si>
    <t>MDT-DPTSPOM-2023-1599-E</t>
  </si>
  <si>
    <t>MDT-DPTSPOM-2023-0237-O</t>
  </si>
  <si>
    <t>MDT-DPTSPOM-2023-1132-E</t>
  </si>
  <si>
    <t>MDT-DPTSPOM-2023-0250-O</t>
  </si>
  <si>
    <t>ab.lguerrero@hotmail.com</t>
  </si>
  <si>
    <t>MDT-DPTSPOM-2023-1613-E</t>
  </si>
  <si>
    <t>MDT-DPTSPOM-2023-0244-O</t>
  </si>
  <si>
    <t>mirianrisso2021@gmail.com</t>
  </si>
  <si>
    <t>MDT-DPTSPOM-2023-1643-E</t>
  </si>
  <si>
    <t>MDT-DPTSPOM-2023-0255-O</t>
  </si>
  <si>
    <t>leongraciamariachistina5@gmail.com</t>
  </si>
  <si>
    <t>MDT-DPTSPOM-2023-1656-E</t>
  </si>
  <si>
    <t>MDT-DPTSPOM-2023-0256-O</t>
  </si>
  <si>
    <t>berenisse_zambrano@hotmail.com</t>
  </si>
  <si>
    <t>MDT-DPTSPOM-2023-1664-E</t>
  </si>
  <si>
    <t>MDT-DPTSPOM-2023-0257-O</t>
  </si>
  <si>
    <t>lindcef26@hotmail.com</t>
  </si>
  <si>
    <t>MDT-DPTSPOM-2023-1667-E</t>
  </si>
  <si>
    <t>MDT-DPTSPOM-2023-0258-O</t>
  </si>
  <si>
    <t>normacab26@hotmail.com</t>
  </si>
  <si>
    <t>MDT-DPTSPOM-2023-1668-E</t>
  </si>
  <si>
    <t>MDT-DPTSPOM-2023-0259-O</t>
  </si>
  <si>
    <t>estefania1690@gmail.com</t>
  </si>
  <si>
    <t>MDT-DPTSPOM-2023-1688-E</t>
  </si>
  <si>
    <t>MDT-DPTSPOM-2023-0253-O</t>
  </si>
  <si>
    <t>MDT-DPTSPOM-2023-1724-E</t>
  </si>
  <si>
    <t>MDT-DPTSPOM-2023-0260-O</t>
  </si>
  <si>
    <t>patricia_loja@hotmail.com</t>
  </si>
  <si>
    <t>MDT-DPTSPOM-2023-1691-E</t>
  </si>
  <si>
    <t>MDT-DPTSPOM-2023-0261-O</t>
  </si>
  <si>
    <t>elcarbondefreddy@hotmail.com</t>
  </si>
  <si>
    <t>MDT-DPTSPOM-2023-1692-E</t>
  </si>
  <si>
    <t>MDT-DPTSPOM-2023-0262-O</t>
  </si>
  <si>
    <t>manuelcruz-@outlook.es</t>
  </si>
  <si>
    <t>MDT-DPTSPOM-2023-1718-E</t>
  </si>
  <si>
    <t>MDT-DPTSPOM-2023-0263-O</t>
  </si>
  <si>
    <t>MDT-DPTSPOM-2023-1726-E</t>
  </si>
  <si>
    <t>MDT-DPTSPOM-2023-0264-O</t>
  </si>
  <si>
    <t>klvrsparta_69_@hotmail.com</t>
  </si>
  <si>
    <t>MDT-DPTSPOM-2023-1728-E</t>
  </si>
  <si>
    <t>MDT-DPTSPOM-2023-0265-O</t>
  </si>
  <si>
    <t>gabuchoap@gmail.com</t>
  </si>
  <si>
    <t>MDT-DPTSPOM-2023-1741-E</t>
  </si>
  <si>
    <t>MDT-DPTSPOM-2023-0268-O</t>
  </si>
  <si>
    <t>gma-acuicola@hotmail.com</t>
  </si>
  <si>
    <t>MDT-DPTSPOM-2023-1104-E</t>
  </si>
  <si>
    <t>MDT-DPTSPOM-2023-0273-O</t>
  </si>
  <si>
    <t>pato_blue2012@hotmail.com</t>
  </si>
  <si>
    <t>MDT-DPTSPOM-2023-1564-E</t>
  </si>
  <si>
    <t>MDT-DPTSPOM-2023-0292-O</t>
  </si>
  <si>
    <t>maldonado55geronimo@gmail.com</t>
  </si>
  <si>
    <t>MDT-DPTSPOM-2023-1631-E</t>
  </si>
  <si>
    <t>MDT-DPTSPOM-2023-0269-O</t>
  </si>
  <si>
    <t>marciamercedesromero@hotmail.com</t>
  </si>
  <si>
    <t>MDT-DPTSPOM-2023-1632-E</t>
  </si>
  <si>
    <t>MDT-DPTSPOM-2023-0313-O</t>
  </si>
  <si>
    <t>MDT-DPTSPOM-2023-1447-E</t>
  </si>
  <si>
    <t>MDT-DPTSPOM-2023-0316-O</t>
  </si>
  <si>
    <t>dr.pelaezluis@hotmail.com</t>
  </si>
  <si>
    <t>MDT-DPTSPOM-2023-1474-E</t>
  </si>
  <si>
    <t>MDT-DPTSPOM-2023-0271-O</t>
  </si>
  <si>
    <t>MDT-DRTSPL-2023-1502-E</t>
  </si>
  <si>
    <t>MDT-DRTSPL-2023-3838-O</t>
  </si>
  <si>
    <t xml:space="preserve">Julio Miguel Romero Reyes </t>
  </si>
  <si>
    <t>MDT-DRTSPL-2023-2260-E</t>
  </si>
  <si>
    <t>MDT-DCI-2023-0529-M / MDT-DRTSPL-2023-4483-O</t>
  </si>
  <si>
    <t>MDT-DRTSPL-2023-2445-E</t>
  </si>
  <si>
    <t>MDT-DRTSPL-2023-4492-O</t>
  </si>
  <si>
    <t xml:space="preserve">Esperanza Del Cisne Armijos Herrera </t>
  </si>
  <si>
    <t>MDT-DRTSPL-2023-2548-E</t>
  </si>
  <si>
    <t>MDT-DCI-2023-0416-M / MDT-DRTSPL-2023-3937-O</t>
  </si>
  <si>
    <t>MDT-DRTSPL-2023-2684-E</t>
  </si>
  <si>
    <t>MDT-DRTSPL-2023-4290-O</t>
  </si>
  <si>
    <t xml:space="preserve">Angel Benigno Sanchez Cumbicus </t>
  </si>
  <si>
    <t>MDT-DRTSPL-2023-2827-E</t>
  </si>
  <si>
    <t>MDT-DRTSPL-2023-3877-O</t>
  </si>
  <si>
    <t>MDT-DRTSPL-2023-2831-E</t>
  </si>
  <si>
    <t>MDT-DRTSPL-2023-3878-O</t>
  </si>
  <si>
    <t xml:space="preserve">Maria Vanessa Sinche Loarte </t>
  </si>
  <si>
    <t>MDT-DRTSPL-2023-2833-E</t>
  </si>
  <si>
    <t>MDT-DRTSPL-2023-3881-O</t>
  </si>
  <si>
    <t>MDT-DRTSPL-2023-2837-E</t>
  </si>
  <si>
    <t>MDT-DRTSPL-2023-3882-O</t>
  </si>
  <si>
    <t xml:space="preserve">Luis Alejandro Sinche Loarte </t>
  </si>
  <si>
    <t>MDT-DRTSPL-2023-2840-E</t>
  </si>
  <si>
    <t>MDT-DRTSPL-2023-3883-O</t>
  </si>
  <si>
    <t xml:space="preserve">Diana del Carmen Sinche Loarte </t>
  </si>
  <si>
    <t>MDT-DRTSPL-2023-2841-E</t>
  </si>
  <si>
    <t>MDT-DRTSPL-2023-3884-O</t>
  </si>
  <si>
    <t>MDT-DRTSPL-2023-2842-E</t>
  </si>
  <si>
    <t>MDT-DRTSPL-2023-3885-O</t>
  </si>
  <si>
    <t>MDT-DRTSPL-2023-2843-E</t>
  </si>
  <si>
    <t>MDT-DRTSPL-2023-3891-O</t>
  </si>
  <si>
    <t>MDT-DRTSPL-2023-2844-E</t>
  </si>
  <si>
    <t>MDT-DRTSPL-2023-3893-O</t>
  </si>
  <si>
    <t>MDT-DRTSPL-2023-2845-E</t>
  </si>
  <si>
    <t>MDT-DRTSPL-2023-3894-O</t>
  </si>
  <si>
    <t>MDT-DRTSPL-2023-2846-E</t>
  </si>
  <si>
    <t>MDT-DRTSPL-2023-3895-O</t>
  </si>
  <si>
    <t>MDT-DRTSPL-2023-2847-E</t>
  </si>
  <si>
    <t>MDT-DRTSPL-2023-3902-O</t>
  </si>
  <si>
    <t>MDT-DRTSPL-2023-2848-E</t>
  </si>
  <si>
    <t>MDT-DRTSPL-2023-3903-O</t>
  </si>
  <si>
    <t>MDT-DRTSPL-2023-2849-E</t>
  </si>
  <si>
    <t>MDT-DRTSPL-2023-3915-O</t>
  </si>
  <si>
    <t>MDT-DRTSPL-2023-2850-E</t>
  </si>
  <si>
    <t>MDT-DRTSPL-2023-3916-O</t>
  </si>
  <si>
    <t>MDT-DRTSPL-2023-2851-E</t>
  </si>
  <si>
    <t>MDT-DRTSPL-2023-3917-O</t>
  </si>
  <si>
    <t>MDT-DRTSPL-2023-2852-E</t>
  </si>
  <si>
    <t>MDT-DRTSPL-2023-3918-O</t>
  </si>
  <si>
    <t>MDT-DRTSPL-2023-2853-E</t>
  </si>
  <si>
    <t>MDT-DRTSPL-2023-3935-O</t>
  </si>
  <si>
    <t>MDT-DRTSPL-2023-2854-E</t>
  </si>
  <si>
    <t>MDT-DRTSPL-2023-3939-O</t>
  </si>
  <si>
    <t>MDT-DRTSPL-2023-2855-E</t>
  </si>
  <si>
    <t>MDT-DRTSPL-2023-3941-O</t>
  </si>
  <si>
    <t>MDT-DRTSPL-2023-2856-E</t>
  </si>
  <si>
    <t>MDT-DRTSPL-2023-3956-O</t>
  </si>
  <si>
    <t>MDT-DRTSPL-2023-2857-E</t>
  </si>
  <si>
    <t>MDT-DRTSPL-2023-3958-O</t>
  </si>
  <si>
    <t>MDT-DRTSPL-2023-2858-E</t>
  </si>
  <si>
    <t>MDT-DRTSPL-2023-3870-O</t>
  </si>
  <si>
    <t xml:space="preserve">Joffre Ernesto Proaño Alvarado </t>
  </si>
  <si>
    <t>MDT-DRTSPL-2023-2862-E</t>
  </si>
  <si>
    <t>MDT-DRTSPL-2023-3940-O</t>
  </si>
  <si>
    <t xml:space="preserve">Silvia Vanessa Arciniegas Becerra </t>
  </si>
  <si>
    <t>MDT-DRTSPL-2023-2863-E</t>
  </si>
  <si>
    <t>MDT-DRTSPL-2023-3959-O</t>
  </si>
  <si>
    <t xml:space="preserve">Sebastian Peralta Ordoñez </t>
  </si>
  <si>
    <t>MDT-DRTSPL-2023-2864-E</t>
  </si>
  <si>
    <t>MDT-DRTSPL-2023-4152-O</t>
  </si>
  <si>
    <t xml:space="preserve">Victor Hugo Sarmiento Garzón. </t>
  </si>
  <si>
    <t>MDT-DRTSPL-2023-2865-E</t>
  </si>
  <si>
    <t>MDT-DRTSPL-2023-3961-O</t>
  </si>
  <si>
    <t>MDT-DRTSPL-2023-2866-E</t>
  </si>
  <si>
    <t>MDT-DRTSPL-2023-4153-O</t>
  </si>
  <si>
    <t>MDT-DRTSPL-2023-2867-E</t>
  </si>
  <si>
    <t>MDT-DRTSPL-2023-4154-O</t>
  </si>
  <si>
    <t>MDT-DRTSPL-2023-2868-E</t>
  </si>
  <si>
    <t>MDT-DRTSPL-2023-3892-O</t>
  </si>
  <si>
    <t xml:space="preserve">Robert Eduardo Feijoo Chicaiza </t>
  </si>
  <si>
    <t>MDT-DRTSPL-2023-2869-E</t>
  </si>
  <si>
    <t>MDT-DRTSPL-2023-3874-O</t>
  </si>
  <si>
    <t xml:space="preserve">Carlos Alberto Lanche </t>
  </si>
  <si>
    <t>MDT-DRTSPL-2023-2870-E</t>
  </si>
  <si>
    <t>MDT-DRTSPL-2023-3970-O</t>
  </si>
  <si>
    <t>MDT-DRTSPL-2023-2871-E</t>
  </si>
  <si>
    <t>MDT-DRTSPL-2023-3971-O</t>
  </si>
  <si>
    <t>MDT-DRTSPL-2023-2872-E</t>
  </si>
  <si>
    <t>MDT-DRTSPL-2023-3972-O</t>
  </si>
  <si>
    <t>MDT-DRTSPL-2023-2873-E</t>
  </si>
  <si>
    <t>MDT-DRTSPL-2023-3974-O</t>
  </si>
  <si>
    <t>MDT-DRTSPL-2023-2874-E</t>
  </si>
  <si>
    <t>MDT-DRTSPL-2023-3975-O</t>
  </si>
  <si>
    <t>MDT-DRTSPL-2023-2875-E</t>
  </si>
  <si>
    <t>MDT-DRTSPL-2023-3979-O</t>
  </si>
  <si>
    <t>MDT-DRTSPL-2023-2876-E</t>
  </si>
  <si>
    <t>MDT-DRTSPL-2023-3982-O</t>
  </si>
  <si>
    <t>MDT-DRTSPL-2023-2877-E</t>
  </si>
  <si>
    <t>MDT-DRTSPL-2023-3983-O</t>
  </si>
  <si>
    <t>MDT-DRTSPL-2023-2878-E</t>
  </si>
  <si>
    <t>MDT-DRTSPL-2023-3985-O</t>
  </si>
  <si>
    <t>MDT-DRTSPL-2023-2879-E</t>
  </si>
  <si>
    <t>MDT-DRTSPL-2023-3986-O</t>
  </si>
  <si>
    <t>MDT-DRTSPL-2023-2881-E</t>
  </si>
  <si>
    <t>MDT-DRTSPL-2023-3996-O</t>
  </si>
  <si>
    <t>MDT-DRTSPL-2023-2882-E</t>
  </si>
  <si>
    <t>MDT-DRTSPL-2023-3997-O</t>
  </si>
  <si>
    <t>MDT-DRTSPL-2023-2883-E</t>
  </si>
  <si>
    <t>MDT-DRTSPL-2023-4005-O</t>
  </si>
  <si>
    <t>MDT-DRTSPL-2023-2884-E</t>
  </si>
  <si>
    <t>MDT-DRTSPL-2023-4008-O</t>
  </si>
  <si>
    <t>MDT-DRTSPL-2023-2886-E</t>
  </si>
  <si>
    <t>MDT-DRTSPL-2023-3905-O</t>
  </si>
  <si>
    <t>MDT-DRTSPL-2023-2887-E</t>
  </si>
  <si>
    <t>MDT-DRTSPL-2023-3954-O</t>
  </si>
  <si>
    <t>MDT-DRTSPL-2023-2889-E</t>
  </si>
  <si>
    <t>MDT-DRTSPL-2023-3859-O</t>
  </si>
  <si>
    <t>MDT-DRTSPL-2023-2894-E</t>
  </si>
  <si>
    <t>MDT-DRTSPL-2023-4007-O</t>
  </si>
  <si>
    <t xml:space="preserve">Edith Mariela Crespo Barros </t>
  </si>
  <si>
    <t>MDT-DRTSPL-2023-2896-E</t>
  </si>
  <si>
    <t>MDT-DRTSPL-2023-4009-O</t>
  </si>
  <si>
    <t>MDT-DRTSPL-2023-2898-E</t>
  </si>
  <si>
    <t>MDT-DRTSPL-2023-4022-O</t>
  </si>
  <si>
    <t>MDT-DRTSPL-2023-2899-E</t>
  </si>
  <si>
    <t>MDT-DRTSPL-2023-4027-O</t>
  </si>
  <si>
    <t xml:space="preserve">Leonidas Lisardo Buele Saca </t>
  </si>
  <si>
    <t>MDT-DRTSPL-2023-2900-E</t>
  </si>
  <si>
    <t>MDT-DRTSPL-2023-4028-O</t>
  </si>
  <si>
    <t xml:space="preserve">Yovani Miguel Tacuri Jimenez </t>
  </si>
  <si>
    <t>MDT-DRTSPL-2023-2906-E</t>
  </si>
  <si>
    <t>MDT-DRTSPL-2023-3984-O</t>
  </si>
  <si>
    <t xml:space="preserve">Jorge Nicolas Carrillo Marin </t>
  </si>
  <si>
    <t>MDT-DRTSPL-2023-2907-E</t>
  </si>
  <si>
    <t>MDT-DRTSPL-2023-4032-O</t>
  </si>
  <si>
    <t>MDT-DRTSPL-2023-2908-E</t>
  </si>
  <si>
    <t>MDT-DRTSPL-2023-4029-O</t>
  </si>
  <si>
    <t>MDT-DRTSPL-2023-2909-E</t>
  </si>
  <si>
    <t>MDT-DRTSPL-2023-4044-O</t>
  </si>
  <si>
    <t>MDT-DRTSPL-2023-2911-E</t>
  </si>
  <si>
    <t>MDT-DRTSPL-2023-3957-O</t>
  </si>
  <si>
    <t xml:space="preserve">Jesus Enrique Sanchez Narvaez </t>
  </si>
  <si>
    <t>MDT-DRTSPL-2023-2913-E</t>
  </si>
  <si>
    <t>MDT-DRTSPL-2023-4030-O</t>
  </si>
  <si>
    <t xml:space="preserve">Gabriel Cordero Chamba </t>
  </si>
  <si>
    <t>MDT-DRTSPL-2023-2916-E</t>
  </si>
  <si>
    <t>MDT-DRTSPL-2023-4031-O</t>
  </si>
  <si>
    <t xml:space="preserve">Morayma Rosaura jaramillo Songor </t>
  </si>
  <si>
    <t>MDT-DRTSPL-2023-2917-E</t>
  </si>
  <si>
    <t>MDT-DRTSPL-2023-3904-O</t>
  </si>
  <si>
    <t xml:space="preserve">César Marcelo Montaño Mora </t>
  </si>
  <si>
    <t>MDT-DRTSPL-2023-2918-E</t>
  </si>
  <si>
    <t>MDT-DRTSPL-2023-3914-O</t>
  </si>
  <si>
    <t xml:space="preserve">Tania Paulina de Jesus Sarmiento Alvear </t>
  </si>
  <si>
    <t>MDT-DRTSPL-2023-2922-E</t>
  </si>
  <si>
    <t>MDT-DRTSPL-2023-4045-O</t>
  </si>
  <si>
    <t xml:space="preserve">Andrea Fernanda Cartuche Ordoñez </t>
  </si>
  <si>
    <t>MDT-DRTSPL-2023-2923-E</t>
  </si>
  <si>
    <t>MDT-DRTSPL-2023-4046-O</t>
  </si>
  <si>
    <t xml:space="preserve">Victor Paul Cango Rojas </t>
  </si>
  <si>
    <t>MDT-DRTSPL-2023-2924-E</t>
  </si>
  <si>
    <t>MDT-DRTSPL-2023-4047-O</t>
  </si>
  <si>
    <t xml:space="preserve">Willan Francisco Troya Tamayo </t>
  </si>
  <si>
    <t>MDT-DRTSPL-2023-2925-E</t>
  </si>
  <si>
    <t xml:space="preserve">Marlon Wladimir Reinoso León </t>
  </si>
  <si>
    <t>MDT-DRTSPQ-2023-5879-O</t>
  </si>
  <si>
    <t>MDT-DRTSPL-2023-2928-E</t>
  </si>
  <si>
    <t>MDT-DRTSPL-2023-4049-O</t>
  </si>
  <si>
    <t xml:space="preserve">Ulfer Bladimir Cueva Palacios </t>
  </si>
  <si>
    <t>MDT-DRTSPL-2023-2930-E</t>
  </si>
  <si>
    <t>MDT-DRTSPL-2023-4050-O</t>
  </si>
  <si>
    <t>MDT-DRTSPL-2023-2941-E</t>
  </si>
  <si>
    <t>MDT-DRTSPL-2023-3955-O</t>
  </si>
  <si>
    <t>Silva Burgos Eliana Alejandra (CELEC-EP)</t>
  </si>
  <si>
    <t>MDT-DRTSPL-2023-2944-E</t>
  </si>
  <si>
    <t>MDT-DRTSPL-2023-4051-O</t>
  </si>
  <si>
    <t xml:space="preserve">Sergio Augusto Guarnizo Ontaneda </t>
  </si>
  <si>
    <t>MDT-DRTSPL-2023-2946-E</t>
  </si>
  <si>
    <t>MDT-DRTSPL-2023-4052-O</t>
  </si>
  <si>
    <t xml:space="preserve">Rosa Amelia Avila Zapata </t>
  </si>
  <si>
    <t>MDT-DRTSPL-2023-2948-E</t>
  </si>
  <si>
    <t>MDT-DRTSPL-2023-4110-O</t>
  </si>
  <si>
    <t>MDT-DRTSPL-2023-2950-E</t>
  </si>
  <si>
    <t>MDT-DRTSPL-2023-4112-O</t>
  </si>
  <si>
    <t>MDT-DRTSPL-2023-2951-E</t>
  </si>
  <si>
    <t>MDT-DRTSPL-2023-4113-O</t>
  </si>
  <si>
    <t>MDT-DRTSPL-2023-2952-E</t>
  </si>
  <si>
    <t>MDT-DRTSPL-2023-4114-O</t>
  </si>
  <si>
    <t>MDT-DRTSPL-2023-2953-E</t>
  </si>
  <si>
    <t>MDT-DRTSPL-2023-4115-O</t>
  </si>
  <si>
    <t>MDT-DRTSPL-2023-2954-E</t>
  </si>
  <si>
    <t>MDT-DRTSPL-2023-4116-O</t>
  </si>
  <si>
    <t>MDT-DRTSPL-2023-2955-E</t>
  </si>
  <si>
    <t>MDT-DRTSPL-2023-4123-O</t>
  </si>
  <si>
    <t>MDT-DRTSPL-2023-2957-E</t>
  </si>
  <si>
    <t>MDT-DRTSPL-2023-4073-O</t>
  </si>
  <si>
    <t>MDT-DRTSPL-2023-2960-E</t>
  </si>
  <si>
    <t>MDT-DRTSPL-2023-4124-O</t>
  </si>
  <si>
    <t xml:space="preserve">Karen Andrea Silva Pachar </t>
  </si>
  <si>
    <t>MDT-DRTSPL-2023-2961-E</t>
  </si>
  <si>
    <t>MDT-DRTSPL-2023-4125-O</t>
  </si>
  <si>
    <t>MDT-DRTSPL-2023-2962-E</t>
  </si>
  <si>
    <t>MDT-DRTSPL-2023-4126-O</t>
  </si>
  <si>
    <t>MDT-DRTSPL-2023-2963-E</t>
  </si>
  <si>
    <t>MDT-DRTSPL-2023-4137-O</t>
  </si>
  <si>
    <t>MDT-DRTSPL-2023-2964-E</t>
  </si>
  <si>
    <t>MDT-DRTSPL-2023-4138-O</t>
  </si>
  <si>
    <t>MDT-DRTSPL-2023-2965-E</t>
  </si>
  <si>
    <t>MDT-DRTSPL-2023-4139-O</t>
  </si>
  <si>
    <t>MDT-DRTSPL-2023-2968-E</t>
  </si>
  <si>
    <t>MDT-DRTSPL-2023-4145-O</t>
  </si>
  <si>
    <t xml:space="preserve">Nelson David Pineda Illescas </t>
  </si>
  <si>
    <t>MDT-DRTSPL-2023-2970-E</t>
  </si>
  <si>
    <t>MDT-DRTSPL-2023-4006-O</t>
  </si>
  <si>
    <t xml:space="preserve">Segundo Homero Aponte Berechez </t>
  </si>
  <si>
    <t>MDT-DRTSPL-2023-2971-E</t>
  </si>
  <si>
    <t>MDT-DRTSPL-2023-4147-O</t>
  </si>
  <si>
    <t>MDT-DRTSPL-2023-2976-E</t>
  </si>
  <si>
    <t>MDT-DRTSPL-2023-4148-O</t>
  </si>
  <si>
    <t xml:space="preserve">Cármen Luisa Paladines Criollo </t>
  </si>
  <si>
    <t>MDT-DRTSPL-2023-2978-E</t>
  </si>
  <si>
    <t>MDT-DRTSPL-2023-4149-O</t>
  </si>
  <si>
    <t>MDT-DRTSPL-2023-2981-E</t>
  </si>
  <si>
    <t>MDT-DRTSPL-2023-4150-O</t>
  </si>
  <si>
    <t>MDT-DRTSPL-2023-2982-E</t>
  </si>
  <si>
    <t>MDT-DRTSPL-2023-4157-O</t>
  </si>
  <si>
    <t>MDT-DRTSPL-2023-2983-E</t>
  </si>
  <si>
    <t>MDT-DRTSPL-2023-4158-O</t>
  </si>
  <si>
    <t>MDT-DRTSPL-2023-2984-E</t>
  </si>
  <si>
    <t>MDT-DRTSPL-2023-4173-O</t>
  </si>
  <si>
    <t>MDT-DRTSPL-2023-2985-E</t>
  </si>
  <si>
    <t>MDT-DRTSPL-2023-4174-O</t>
  </si>
  <si>
    <t>MDT-DRTSPL-2023-2986-E</t>
  </si>
  <si>
    <t>MDT-DRTSPL-2023-4176-O</t>
  </si>
  <si>
    <t>MDT-DRTSPL-2023-2987-E</t>
  </si>
  <si>
    <t>MDT-DRTSPL-2023-4177-O</t>
  </si>
  <si>
    <t>MDT-DRTSPL-2023-2988-E</t>
  </si>
  <si>
    <t>MDT-DRTSPL-2023-4179-O</t>
  </si>
  <si>
    <t>MDT-DRTSPL-2023-2989-E</t>
  </si>
  <si>
    <t>MDT-DRTSPL-2023-4180-O</t>
  </si>
  <si>
    <t>MDT-DRTSPL-2023-2990-E</t>
  </si>
  <si>
    <t>MDT-DRTSPL-2023-4181-O</t>
  </si>
  <si>
    <t>MDT-DRTSPL-2023-2991-E</t>
  </si>
  <si>
    <t>MDT-DRTSPL-2023-4182-O</t>
  </si>
  <si>
    <t>MDT-DRTSPL-2023-2992-E</t>
  </si>
  <si>
    <t>MDT-DRTSPL-2023-4184-O</t>
  </si>
  <si>
    <t>MDT-DRTSPL-2023-2993-E</t>
  </si>
  <si>
    <t>MDT-DRTSPL-2023-4185-O</t>
  </si>
  <si>
    <t>MDT-DRTSPL-2023-2994-E</t>
  </si>
  <si>
    <t>MDT-DRTSPL-2023-4186-O</t>
  </si>
  <si>
    <t>MDT-DRTSPL-2023-2995-E</t>
  </si>
  <si>
    <t>MDT-DRTSPL-2023-4191-O</t>
  </si>
  <si>
    <t>MDT-DRTSPL-2023-2996-E</t>
  </si>
  <si>
    <t>MDT-DRTSPL-2023-4192-O</t>
  </si>
  <si>
    <t>MDT-DRTSPL-2023-2997-E</t>
  </si>
  <si>
    <t>MDT-DRTSPL-2023-4196-O</t>
  </si>
  <si>
    <t>MDT-DRTSPL-2023-3003-E</t>
  </si>
  <si>
    <t>MDT-DRTSPL-2023-4198-O</t>
  </si>
  <si>
    <t>MDT-DRTSPL-2023-3005-E</t>
  </si>
  <si>
    <t>MDT-DRTSPL-2023-4234-O</t>
  </si>
  <si>
    <t>MDT-DRTSPL-2023-3006-E</t>
  </si>
  <si>
    <t>MDT-DRTSPL-2023-4199-O</t>
  </si>
  <si>
    <t>MDT-DRTSPL-2023-3007-E</t>
  </si>
  <si>
    <t>MDT-DRTSPL-2023-4200-O</t>
  </si>
  <si>
    <t>MDT-DRTSPL-2023-3008-E</t>
  </si>
  <si>
    <t>MDT-DRTSPL-2023-4201-O</t>
  </si>
  <si>
    <t>MDT-DRTSPL-2023-3009-E</t>
  </si>
  <si>
    <t>MDT-DRTSPL-2023-4202-O</t>
  </si>
  <si>
    <t>MDT-DRTSPL-2023-3010-E</t>
  </si>
  <si>
    <t>MDT-DRTSPL-2023-4203-O</t>
  </si>
  <si>
    <t>MDT-DRTSPL-2023-3011-E</t>
  </si>
  <si>
    <t>MDT-DRTSPL-2023-4213-O</t>
  </si>
  <si>
    <t>MDT-DRTSPL-2023-3013-E</t>
  </si>
  <si>
    <t>MDT-DRTSPL-2023-3973-O</t>
  </si>
  <si>
    <t>MDT-DRTSPL-2023-3014-E</t>
  </si>
  <si>
    <t>MDT-DRTSPL-2023-4214-O</t>
  </si>
  <si>
    <t>MDT-DRTSPL-2023-3015-E</t>
  </si>
  <si>
    <t>MDT-DRTSPL-2023-4215-O</t>
  </si>
  <si>
    <t>MDT-DRTSPL-2023-3016-E</t>
  </si>
  <si>
    <t>MDT-DRTSPL-2023-4217-O</t>
  </si>
  <si>
    <t>MDT-DRTSPL-2023-3017-E</t>
  </si>
  <si>
    <t>MDT-DRTSPL-2023-4216-O</t>
  </si>
  <si>
    <t xml:space="preserve">Yessenia Alexandra Tene Tayupanda </t>
  </si>
  <si>
    <t>MDT-DRTSPL-2023-3018-E</t>
  </si>
  <si>
    <t>MDT-DRTSPL-2023-4220-O</t>
  </si>
  <si>
    <t>MDT-DRTSPL-2023-3019-E</t>
  </si>
  <si>
    <t>MDT-DRTSPL-2023-4221-O</t>
  </si>
  <si>
    <t>MDT-DRTSPL-2023-3022-E</t>
  </si>
  <si>
    <t>MDT-DRTSPL-2023-3995-O</t>
  </si>
  <si>
    <t>MDT-DRTSPL-2023-3023-E</t>
  </si>
  <si>
    <t>MDT-DRTSPL-2023-4300-O</t>
  </si>
  <si>
    <t xml:space="preserve">Segundo Jose Ramon Montaleza Pulla </t>
  </si>
  <si>
    <t>MDT-DRTSPL-2023-3024-E</t>
  </si>
  <si>
    <t>MDT-DRTSPL-2023-4224-O</t>
  </si>
  <si>
    <t>MDT-DRTSPL-2023-3025-E</t>
  </si>
  <si>
    <t>MDT-DRTSPL-2023-4225-O</t>
  </si>
  <si>
    <t xml:space="preserve">Francisco Samuel Rios Carrion </t>
  </si>
  <si>
    <t>MDT-DRTSPL-2023-3028-E</t>
  </si>
  <si>
    <t>MDT-DRTSPL-2023-4226-O</t>
  </si>
  <si>
    <t xml:space="preserve">Andrea Alejandra Japon Cuenca </t>
  </si>
  <si>
    <t>MDT-DRTSPL-2023-3032-E</t>
  </si>
  <si>
    <t>MDT-DRTSPL-2023-4235-O</t>
  </si>
  <si>
    <t xml:space="preserve">María Belén Guzmán Gómez </t>
  </si>
  <si>
    <t>MDT-DRTSPL-2023-3038-E</t>
  </si>
  <si>
    <t>MDT-DRTSPL-2023-4233-O</t>
  </si>
  <si>
    <t xml:space="preserve">Jose Alejandro Leon Fernandez </t>
  </si>
  <si>
    <t>MDT-DRTSPL-2023-3039-E</t>
  </si>
  <si>
    <t>MDT-DRTSPL-2023-4232-O</t>
  </si>
  <si>
    <t>MDT-DRTSPL-2023-3046-E</t>
  </si>
  <si>
    <t>MDT-DRTSPL-2023-4556-O</t>
  </si>
  <si>
    <t xml:space="preserve">Kurt Kestenholz </t>
  </si>
  <si>
    <t>MDT-DRTSPL-2023-3047-E</t>
  </si>
  <si>
    <t>MDT-DRTSPL-2023-4236-O</t>
  </si>
  <si>
    <t>MDT-DRTSPL-2023-3052-E</t>
  </si>
  <si>
    <t>MDT-DRTSPL-2023-4237-O</t>
  </si>
  <si>
    <t>MDT-DRTSPL-2023-3053-E</t>
  </si>
  <si>
    <t>MDT-DRTSPL-2023-4219-O</t>
  </si>
  <si>
    <t>MDT-DRTSPL-2023-3055-E</t>
  </si>
  <si>
    <t>MDT-DRTSPL-2023-4239-O</t>
  </si>
  <si>
    <t>MDT-DRTSPL-2023-3056-E</t>
  </si>
  <si>
    <t>MDT-DRTSPL-2023-4238-O</t>
  </si>
  <si>
    <t xml:space="preserve">Jeovanny Vladimir Aldaz Lalangui </t>
  </si>
  <si>
    <t>MDT-DRTSPL-2023-3057-E</t>
  </si>
  <si>
    <t>MDT-DRTSPL-2023-4243-O</t>
  </si>
  <si>
    <t xml:space="preserve">Claudio Manuel Alvarez Merino </t>
  </si>
  <si>
    <t>MDT-DRTSPL-2023-3058-E</t>
  </si>
  <si>
    <t>MDT-DRTSPL-2023-4244-O</t>
  </si>
  <si>
    <t>MDT-DRTSPL-2023-3059-E</t>
  </si>
  <si>
    <t>MDT-DRTSPL-2023-4245-O</t>
  </si>
  <si>
    <t>MDT-DRTSPL-2023-3060-E</t>
  </si>
  <si>
    <t>MDT-DRTSPL-2023-4246-O</t>
  </si>
  <si>
    <t xml:space="preserve">Yeny María Vásquez Soto </t>
  </si>
  <si>
    <t>MDT-DRTSPL-2023-3062-E</t>
  </si>
  <si>
    <t>MDT-DRTSPL-2023-4178-O</t>
  </si>
  <si>
    <t xml:space="preserve">Ibelia de Jesus Guaman Sigcho </t>
  </si>
  <si>
    <t>MDT-DRTSPL-2023-3064-E</t>
  </si>
  <si>
    <t>MDT-DRTSPL-2023-4189-O</t>
  </si>
  <si>
    <t xml:space="preserve">Modesto Benigno Jiménez Jaramillo </t>
  </si>
  <si>
    <t>MDT-DRTSPL-2023-3067-E</t>
  </si>
  <si>
    <t>MDT-DRTSPL-2023-4255-O</t>
  </si>
  <si>
    <t xml:space="preserve">José Benito Troya Jimenez </t>
  </si>
  <si>
    <t>MDT-DRTSPL-2023-3072-E</t>
  </si>
  <si>
    <t>MDT-DRTSPL-2023-4251-O</t>
  </si>
  <si>
    <t>MDT-DRTSPL-2023-3074-E</t>
  </si>
  <si>
    <t>MDT-DRTSPL-2023-4250-O</t>
  </si>
  <si>
    <t>MDT-DRTSPL-2023-3075-E</t>
  </si>
  <si>
    <t>MDT-DRTSPL-2023-4249-O</t>
  </si>
  <si>
    <t xml:space="preserve">Gabriel Adrian Gordillo Medina </t>
  </si>
  <si>
    <t>MDT-DRTSPL-2023-3076-E</t>
  </si>
  <si>
    <t>MDT-DRTSPL-2023-4248-O</t>
  </si>
  <si>
    <t xml:space="preserve">Javier Patricio Robles Largo </t>
  </si>
  <si>
    <t>MDT-DRTSPL-2023-3077-E</t>
  </si>
  <si>
    <t>MDT-DRTSPL-2023-4247-O</t>
  </si>
  <si>
    <t xml:space="preserve">Jennifer Guadalupe Roa Solorzano </t>
  </si>
  <si>
    <t>MDT-DRTSPL-2023-3081-E</t>
  </si>
  <si>
    <t>MDT-DRTSPL-2023-4256-O</t>
  </si>
  <si>
    <t xml:space="preserve">Verónica Alexandra Cabrera González </t>
  </si>
  <si>
    <t>MDT-DRTSPL-2023-3086-E</t>
  </si>
  <si>
    <t>MDT-DRTSPL-2023-4258-O</t>
  </si>
  <si>
    <t>MDT-DRTSPL-2023-3087-E</t>
  </si>
  <si>
    <t>MDT-DRTSPL-2023-4257-O</t>
  </si>
  <si>
    <t>MDT-DRTSPL-2023-3089-E</t>
  </si>
  <si>
    <t>MDT-DRTSPL-2023-4197-O</t>
  </si>
  <si>
    <t>MDT-DRTSPL-2023-3091-E</t>
  </si>
  <si>
    <t>MDT-DRTSPL-2023-4296-O</t>
  </si>
  <si>
    <t xml:space="preserve">Luz Amada Simancas Pinta </t>
  </si>
  <si>
    <t>MDT-DRTSPL-2023-3094-E</t>
  </si>
  <si>
    <t>MDT-DRTSPL-2023-4259-O</t>
  </si>
  <si>
    <t>MDT-DRTSPL-2023-3095-E</t>
  </si>
  <si>
    <t>MDT-DRTSPL-2023-4261-O</t>
  </si>
  <si>
    <t>MDT-DRTSPL-2023-3096-E</t>
  </si>
  <si>
    <t>MDT-DRTSPL-2023-4260-O</t>
  </si>
  <si>
    <t xml:space="preserve">Emigdio Oswaldo Jaramillo Velez </t>
  </si>
  <si>
    <t>MDT-DRTSPL-2023-3097-E</t>
  </si>
  <si>
    <t>MDT-DRTSPL-2023-4262-O</t>
  </si>
  <si>
    <t>MDT-DRTSPL-2023-3098-E</t>
  </si>
  <si>
    <t>MDT-DRTSPL-2023-4263-O</t>
  </si>
  <si>
    <t>MDT-DRTSPL-2023-3099-E</t>
  </si>
  <si>
    <t>MDT-DRTSPL-2023-4264-O</t>
  </si>
  <si>
    <t>MDT-DRTSPL-2023-3100-E</t>
  </si>
  <si>
    <t>MDT-DRTSPL-2023-4265-O</t>
  </si>
  <si>
    <t>MDT-DRTSPL-2023-3101-E</t>
  </si>
  <si>
    <t>MDT-DRTSPL-2023-4278-O</t>
  </si>
  <si>
    <t>MDT-DRTSPL-2023-3102-E</t>
  </si>
  <si>
    <t>MDT-DRTSPL-2023-4279-O</t>
  </si>
  <si>
    <t xml:space="preserve">Julia Lucia Durazno Durazno </t>
  </si>
  <si>
    <t>MDT-DRTSPL-2023-3103-E</t>
  </si>
  <si>
    <t>MDT-DRTSPL-2023-4280-O</t>
  </si>
  <si>
    <t>MDT-DRTSPL-2023-3104-E</t>
  </si>
  <si>
    <t>MDT-DRTSPL-2023-4286-O</t>
  </si>
  <si>
    <t>MDT-DRTSPL-2023-3105-E</t>
  </si>
  <si>
    <t>MDT-DRTSPL-2023-4293-O</t>
  </si>
  <si>
    <t xml:space="preserve">Edison Alejandro Alvarez Alvarez </t>
  </si>
  <si>
    <t>MDT-DRTSPL-2023-3106-E</t>
  </si>
  <si>
    <t>MDT-DRTSPL-2023-4295-O</t>
  </si>
  <si>
    <t>MDT-DRTSPL-2023-3107-E</t>
  </si>
  <si>
    <t>MDT-DRTSPL-2023-4298-O</t>
  </si>
  <si>
    <t>MDT-DRTSPL-2023-3108-E</t>
  </si>
  <si>
    <t>MDT-DRTSPL-2023-4299-O</t>
  </si>
  <si>
    <t>MDT-DRTSPL-2023-3109-E</t>
  </si>
  <si>
    <t>MDT-DRTSPL-2023-4301-O</t>
  </si>
  <si>
    <t>MDT-DRTSPL-2023-3111-E</t>
  </si>
  <si>
    <t>MDT-DRTSPL-2023-4302-O</t>
  </si>
  <si>
    <t>MDT-DRTSPL-2023-3112-E</t>
  </si>
  <si>
    <t>MDT-DRTSPL-2023-4310-O</t>
  </si>
  <si>
    <t>MDT-DRTSPL-2023-3113-E</t>
  </si>
  <si>
    <t>MDT-DRTSPL-2023-4311-O</t>
  </si>
  <si>
    <t>MDT-DRTSPL-2023-3123-E</t>
  </si>
  <si>
    <t>MDT-DRTSPL-2023-4312-O</t>
  </si>
  <si>
    <t>MDT-DRTSPL-2023-3125-E</t>
  </si>
  <si>
    <t>MDT-DRTSPL-2023-4320-O</t>
  </si>
  <si>
    <t xml:space="preserve">Ada Viviana Ordoñez Montaño </t>
  </si>
  <si>
    <t>MDT-DRTSPL-2023-3127-E</t>
  </si>
  <si>
    <t>MDT-DRTSPL-2023-4319-O</t>
  </si>
  <si>
    <t>MDT-DRTSPL-2023-3129-E</t>
  </si>
  <si>
    <t>MDT-DRTSPL-2023-4289-O</t>
  </si>
  <si>
    <t xml:space="preserve">Xiomara Vanessa Iñiguez Tenicela </t>
  </si>
  <si>
    <t>MDT-DRTSPL-2023-3130-E</t>
  </si>
  <si>
    <t>MDT-DRTSPL-2023-4314-O</t>
  </si>
  <si>
    <t>MDT-DRTSPL-2023-3133-E</t>
  </si>
  <si>
    <t>MDT-DRTSPL-2023-4313-O</t>
  </si>
  <si>
    <t>MDT-DRTSPL-2023-3137-E</t>
  </si>
  <si>
    <t>MDT-DRTSPL-2023-4321-O</t>
  </si>
  <si>
    <t xml:space="preserve">Nadegda del Rosario Muñoz Montero </t>
  </si>
  <si>
    <t>MDT-DRTSPL-2023-3141-E</t>
  </si>
  <si>
    <t>MDT-DRTSPL-2023-4316-O</t>
  </si>
  <si>
    <t>MDT-DRTSPL-2023-3142-E</t>
  </si>
  <si>
    <t>MDT-DRTSPL-2023-4315-O</t>
  </si>
  <si>
    <t xml:space="preserve">Darwin Alexis Rivera Reinoso </t>
  </si>
  <si>
    <t>MDT-DRTSPL-2023-3143-E</t>
  </si>
  <si>
    <t>MDT-DRTSPL-2023-4297-O</t>
  </si>
  <si>
    <t xml:space="preserve">Karla Alexandra Ordoñez Roman </t>
  </si>
  <si>
    <t>MDT-DRTSPL-2023-3145-E</t>
  </si>
  <si>
    <t>MDT-DRTSPL-2023-4322-O</t>
  </si>
  <si>
    <t>MDT-DRTSPL-2023-3147-E</t>
  </si>
  <si>
    <t>MDT-DRTSPL-2023-4323-O</t>
  </si>
  <si>
    <t xml:space="preserve">Karla Elizabeth Trelles Piedra </t>
  </si>
  <si>
    <t>MDT-DRTSPL-2023-3149-E</t>
  </si>
  <si>
    <t>MDT-DRTSPL-2023-4324-O</t>
  </si>
  <si>
    <t xml:space="preserve">Hartman Paul Arevalo Zumba </t>
  </si>
  <si>
    <t>MDT-DRTSPL-2023-3152-E</t>
  </si>
  <si>
    <t>MDT-DRTSPL-2023-4328-O</t>
  </si>
  <si>
    <t xml:space="preserve">Jhandry Daniel Cuenca Carrion </t>
  </si>
  <si>
    <t>MDT-DRTSPL-2023-3154-E</t>
  </si>
  <si>
    <t>MDT-DRTSPL-2023-4329-O</t>
  </si>
  <si>
    <t>MDT-DRTSPL-2023-3158-E</t>
  </si>
  <si>
    <t>MDT-DRTSPL-2023-4330-O</t>
  </si>
  <si>
    <t>MDT-DRTSPL-2023-3165-E</t>
  </si>
  <si>
    <t>MDT-DRTSPL-2023-4288-O</t>
  </si>
  <si>
    <t xml:space="preserve">Alex Santiago carrion Sanchez </t>
  </si>
  <si>
    <t>MDT-DRTSPL-2023-3167-E</t>
  </si>
  <si>
    <t>MDT-DRTSPL-2023-4402-O</t>
  </si>
  <si>
    <t xml:space="preserve">Santiago Damian Inga Bustamante </t>
  </si>
  <si>
    <t>MDT-DRTSPL-2023-3168-E</t>
  </si>
  <si>
    <t>MDT-DRTSPL-2023-4326-O</t>
  </si>
  <si>
    <t xml:space="preserve">Manuel Agustin Godoy Ruiz </t>
  </si>
  <si>
    <t>MDT-DRTSPL-2023-3169-E</t>
  </si>
  <si>
    <t>MDT-DRTSPL-2023-4327-O</t>
  </si>
  <si>
    <t>MDT-DRTSPL-2023-3170-E</t>
  </si>
  <si>
    <t>MDT-DRTSPL-2023-4331-O</t>
  </si>
  <si>
    <t>MDT-DRTSPL-2023-3173-E</t>
  </si>
  <si>
    <t>MDT-DRTSPL-2023-4332-O</t>
  </si>
  <si>
    <t>MDT-DRTSPL-2023-3175-E</t>
  </si>
  <si>
    <t>MDT-DRTSPL-2023-4333-O</t>
  </si>
  <si>
    <t xml:space="preserve">Giovanny Marcelo Hurtado Hurtado </t>
  </si>
  <si>
    <t>MDT-DRTSPL-2023-3176-E</t>
  </si>
  <si>
    <t>MDT-DRTSPL-2023-4334-O</t>
  </si>
  <si>
    <t xml:space="preserve">Olger Osmani Cartuche Tamay </t>
  </si>
  <si>
    <t>MDT-DRTSPL-2023-3178-E</t>
  </si>
  <si>
    <t>MDT-DRTSPL-2023-4366-O</t>
  </si>
  <si>
    <t xml:space="preserve">Segundo Federico Pineda Maldonado </t>
  </si>
  <si>
    <t>MDT-DRTSPL-2023-3179-E</t>
  </si>
  <si>
    <t>MDT-DRTSPL-2023-4339-O</t>
  </si>
  <si>
    <t xml:space="preserve">Luis Enrique Jaramillo Mejia </t>
  </si>
  <si>
    <t>MDT-DRTSPL-2023-3180-E</t>
  </si>
  <si>
    <t>MDT-DRTSPL-2023-4338-O</t>
  </si>
  <si>
    <t xml:space="preserve">Jose Javier Vera Puglla </t>
  </si>
  <si>
    <t>MDT-DRTSPL-2023-3183-E</t>
  </si>
  <si>
    <t>MDT-DRTSPL-2023-4337-O</t>
  </si>
  <si>
    <t>MDT-DRTSPL-2023-3184-E</t>
  </si>
  <si>
    <t>MDT-DRTSPL-2023-4335-O</t>
  </si>
  <si>
    <t>MDT-DRTSPL-2023-3185-E</t>
  </si>
  <si>
    <t>MDT-DRTSPL-2023-4473-O</t>
  </si>
  <si>
    <t xml:space="preserve">Jarkie Esteban Sarmiento Jaramillo </t>
  </si>
  <si>
    <t>MDT-DRTSPL-2023-3187-E</t>
  </si>
  <si>
    <t>MDT-DRTSPL-2023-4367-O</t>
  </si>
  <si>
    <t xml:space="preserve">Jenny Marilu Chalan Gualan </t>
  </si>
  <si>
    <t>MDT-DRTSPL-2023-3188-E</t>
  </si>
  <si>
    <t>MDT-DRTSPL-2023-4368-O</t>
  </si>
  <si>
    <t>MDT-DRTSPL-2023-3190-E</t>
  </si>
  <si>
    <t>MDT-DRTSPL-2023-4218-O</t>
  </si>
  <si>
    <t xml:space="preserve">Wilmer Clofer Pullaguari Loja </t>
  </si>
  <si>
    <t>MDT-DRTSPL-2023-3192-E</t>
  </si>
  <si>
    <t>MDT-DRTSPL-2023-4372-O</t>
  </si>
  <si>
    <t xml:space="preserve">Tula Enith Burneo Escudero </t>
  </si>
  <si>
    <t>MDT-DRTSPL-2023-3197-E</t>
  </si>
  <si>
    <t>MDT-DRTSPL-2023-4373-O</t>
  </si>
  <si>
    <t>MDT-DRTSPL-2023-3198-E</t>
  </si>
  <si>
    <t>MDT-DRTSPL-2023-4378-O</t>
  </si>
  <si>
    <t>MDT-DRTSPL-2023-3199-E</t>
  </si>
  <si>
    <t>MDT-DRTSPL-2023-4555-O</t>
  </si>
  <si>
    <t xml:space="preserve">Augusto Gustavo Campana Iñiguez </t>
  </si>
  <si>
    <t>MDT-DRTSPL-2023-3207-E</t>
  </si>
  <si>
    <t>MDT-DRTSPL-2023-4379-O</t>
  </si>
  <si>
    <t>MDT-DRTSPL-2023-3208-E</t>
  </si>
  <si>
    <t>MDT-DRTSPL-2023-4380-O</t>
  </si>
  <si>
    <t>MDT-DRTSPL-2023-3209-E</t>
  </si>
  <si>
    <t>MDT-DRTSPL-2023-4325-O</t>
  </si>
  <si>
    <t>MDT-DRTSPL-2023-3211-E</t>
  </si>
  <si>
    <t>MDT-DRTSPL-2023-4381-O</t>
  </si>
  <si>
    <t>MDT-DRTSPL-2023-3214-E</t>
  </si>
  <si>
    <t>MDT-DRTSPL-2023-4382-O</t>
  </si>
  <si>
    <t>MDT-DRTSPL-2023-3215-E</t>
  </si>
  <si>
    <t>MDT-DRTSPL-2023-4383-O</t>
  </si>
  <si>
    <t xml:space="preserve">Josellin Lisbeth Gonzaga Saavedra </t>
  </si>
  <si>
    <t>MDT-DRTSPL-2023-3225-E</t>
  </si>
  <si>
    <t>MDT-DRTSPL-2023-4384-O</t>
  </si>
  <si>
    <t>MDT-DRTSPL-2023-3235-E</t>
  </si>
  <si>
    <t>MDT-DRTSPL-2023-4533-O</t>
  </si>
  <si>
    <t xml:space="preserve">Arturo Guillermo Herrera Ojeda </t>
  </si>
  <si>
    <t>MDT-DRTSPL-2023-3236-E</t>
  </si>
  <si>
    <t>MDT-DRTSPL-2023-4390-O</t>
  </si>
  <si>
    <t>MDT-DRTSPL-2023-3237-E</t>
  </si>
  <si>
    <t>MDT-DRTSPL-2023-4393-O</t>
  </si>
  <si>
    <t xml:space="preserve">Hitler Gustavo Guevara Alba </t>
  </si>
  <si>
    <t>MDT-DRTSPL-2023-3238-E</t>
  </si>
  <si>
    <t>MDT-DRTSPL-2023-4418-O</t>
  </si>
  <si>
    <t xml:space="preserve">Stalin Jose Torres Jaramillo </t>
  </si>
  <si>
    <t>MDT-DRTSPL-2023-3241-E</t>
  </si>
  <si>
    <t>MDT-DRTSPL-2023-4406-O</t>
  </si>
  <si>
    <t xml:space="preserve">Verónica Paulina Ludeña Albito </t>
  </si>
  <si>
    <t>MDT-DRTSPL-2023-3242-E</t>
  </si>
  <si>
    <t>MDT-DRTSPL-2023-4404-O</t>
  </si>
  <si>
    <t>MDT-DRTSPL-2023-3245-E</t>
  </si>
  <si>
    <t>MDT-DRTSPL-2023-4401-O</t>
  </si>
  <si>
    <t>MDT-DRTSPL-2023-3250-E</t>
  </si>
  <si>
    <t>MDT-DRTSPL-2023-4395-O</t>
  </si>
  <si>
    <t xml:space="preserve">Soraya Patricia Largo Chacon </t>
  </si>
  <si>
    <t>MDT-DRTSPL-2023-3252-E</t>
  </si>
  <si>
    <t>MDT-DRTSPL-2023-4394-O</t>
  </si>
  <si>
    <t>MDT-DRTSPL-2023-3259-E</t>
  </si>
  <si>
    <t>MDT-DRTSPL-2023-4407-O</t>
  </si>
  <si>
    <t>MDT-DRTSPL-2023-3260-E</t>
  </si>
  <si>
    <t>MDT-DRTSPL-2023-4524-O</t>
  </si>
  <si>
    <t xml:space="preserve">Maria Flor Gonzalez Muñoz </t>
  </si>
  <si>
    <t>MDT-DRTSPL-2023-3262-E</t>
  </si>
  <si>
    <t>MDT-DRTSPL-2023-4408-O</t>
  </si>
  <si>
    <t>MDT-DRTSPL-2023-3263-E</t>
  </si>
  <si>
    <t>MDT-DRTSPL-2023-4409-O</t>
  </si>
  <si>
    <t xml:space="preserve">Mauricio Alejandro Ordoñez Tuqueres </t>
  </si>
  <si>
    <t>MDT-DRTSPL-2023-3264-E</t>
  </si>
  <si>
    <t>MDT-DRTSPL-2023-4377-O</t>
  </si>
  <si>
    <t xml:space="preserve">Byron Christian Diaz Quichimbo </t>
  </si>
  <si>
    <t>MDT-DRTSPL-2023-3265-E</t>
  </si>
  <si>
    <t>MDT-DRTSPL-2023-4410-O</t>
  </si>
  <si>
    <t>MDT-DRTSPL-2023-3268-E</t>
  </si>
  <si>
    <t>MDT-DRTSPL-2023-4417-O</t>
  </si>
  <si>
    <t xml:space="preserve">Maria Guisella Villalta Cordova </t>
  </si>
  <si>
    <t>MDT-DRTSPL-2023-3272-E</t>
  </si>
  <si>
    <t>MDT-DRTSPL-2023-4336-O</t>
  </si>
  <si>
    <t xml:space="preserve">Oswaldo Antonio Masache Masache </t>
  </si>
  <si>
    <t>MDT-DRTSPL-2023-3273-E</t>
  </si>
  <si>
    <t>MDT-DRTSPL-2023-4419-O</t>
  </si>
  <si>
    <t>MDT-DRTSPL-2023-3274-E</t>
  </si>
  <si>
    <t>MDT-DRTSPL-2023-4422-O</t>
  </si>
  <si>
    <t>MDT-DRTSPL-2023-3275-E</t>
  </si>
  <si>
    <t>MDT-DRTSPL-2023-4423-O</t>
  </si>
  <si>
    <t>MDT-DRTSPL-2023-3276-E</t>
  </si>
  <si>
    <t>MDT-DRTSPL-2023-4424-O</t>
  </si>
  <si>
    <t>MDT-DRTSPL-2023-3277-E</t>
  </si>
  <si>
    <t>MDT-DRTSPL-2023-4425-O</t>
  </si>
  <si>
    <t>MDT-DRTSPL-2023-3278-E</t>
  </si>
  <si>
    <t>MDT-DRTSPL-2023-4426-O</t>
  </si>
  <si>
    <t>MDT-DRTSPL-2023-3279-E</t>
  </si>
  <si>
    <t>MDT-DRTSPL-2023-4427-O</t>
  </si>
  <si>
    <t>MDT-DRTSPL-2023-3280-E</t>
  </si>
  <si>
    <t>MDT-DRTSPL-2023-4428-O</t>
  </si>
  <si>
    <t>MDT-DRTSPL-2023-3281-E</t>
  </si>
  <si>
    <t>MDT-DRTSPL-2023-4429-O</t>
  </si>
  <si>
    <t>MDT-DRTSPL-2023-3282-E</t>
  </si>
  <si>
    <t>MDT-DRTSPL-2023-4430-O</t>
  </si>
  <si>
    <t>MDT-DRTSPL-2023-3283-E</t>
  </si>
  <si>
    <t>MDT-DRTSPL-2023-4431-O</t>
  </si>
  <si>
    <t>MDT-DRTSPL-2023-3286-E</t>
  </si>
  <si>
    <t>MDT-DRTSPL-2023-4620-O</t>
  </si>
  <si>
    <t xml:space="preserve">Edgar Atilio Ramón Elizalde </t>
  </si>
  <si>
    <t>MDT-DRTSPL-2023-3288-E</t>
  </si>
  <si>
    <t>MDT-DRTSPL-2023-4432-O</t>
  </si>
  <si>
    <t xml:space="preserve">John Paul Pacheco Gualan </t>
  </si>
  <si>
    <t>MDT-DRTSPL-2023-3292-E</t>
  </si>
  <si>
    <t>MDT-DRTSPL-2023-4420-O</t>
  </si>
  <si>
    <t xml:space="preserve">Guido Ivan Romero Pogo </t>
  </si>
  <si>
    <t>MDT-DRTSPL-2023-3295-E</t>
  </si>
  <si>
    <t>MDT-DRTSPL-2023-4433-O</t>
  </si>
  <si>
    <t xml:space="preserve">Jefferson Orlando Contento Sarango </t>
  </si>
  <si>
    <t>MDT-DRTSPL-2023-3300-E</t>
  </si>
  <si>
    <t>MDT-DRTSPL-2023-4462-O</t>
  </si>
  <si>
    <t xml:space="preserve">Jose Homero Reyes Rueda </t>
  </si>
  <si>
    <t>MDT-DRTSPL-2023-3301-E</t>
  </si>
  <si>
    <t>MDT-DRTSPL-2023-4464-O</t>
  </si>
  <si>
    <t xml:space="preserve">Miguel Aurelio Toro Armijos </t>
  </si>
  <si>
    <t>MDT-DRTSPL-2023-3302-E</t>
  </si>
  <si>
    <t>MDT-DRTSPL-2023-4434-O</t>
  </si>
  <si>
    <t xml:space="preserve">Willan Fernando Cartuche Robalino </t>
  </si>
  <si>
    <t>MDT-DRTSPL-2023-3304-E</t>
  </si>
  <si>
    <t>MDT-DRTSPL-2023-4421-O</t>
  </si>
  <si>
    <t xml:space="preserve">Kevin Fabricio Ordóñez Toro </t>
  </si>
  <si>
    <t>MDT-DRTSPL-2023-3305-E</t>
  </si>
  <si>
    <t>MDT-DRTSPL-2023-4435-O</t>
  </si>
  <si>
    <t>MDT-DRTSPL-2023-3307-E</t>
  </si>
  <si>
    <t>MDT-DRTSPL-2023-4436-O</t>
  </si>
  <si>
    <t>MDT-DRTSPL-2023-3315-E</t>
  </si>
  <si>
    <t>MDT-DRTSPL-2023-4444-O</t>
  </si>
  <si>
    <t>MDT-DRTSPL-2023-3316-E</t>
  </si>
  <si>
    <t>MDT-DRTSPL-2023-4443-O</t>
  </si>
  <si>
    <t>MDT-DRTSPL-2023-3319-E</t>
  </si>
  <si>
    <t>MDT-DRTSPL-2023-4442-O</t>
  </si>
  <si>
    <t xml:space="preserve">Mishel Stefania Roman Moreno </t>
  </si>
  <si>
    <t>MDT-DRTSPL-2023-3322-E</t>
  </si>
  <si>
    <t>MDT-DRTSPL-2023-4441-O</t>
  </si>
  <si>
    <t xml:space="preserve">Julio Stalin Romero Cuenca </t>
  </si>
  <si>
    <t>MDT-DRTSPL-2023-3323-E</t>
  </si>
  <si>
    <t>MDT-DRTSPL-2023-4450-O</t>
  </si>
  <si>
    <t xml:space="preserve">Diego Marcelo Leon Segarra </t>
  </si>
  <si>
    <t>MDT-DRTSPL-2023-3324-E</t>
  </si>
  <si>
    <t>MDT-DRTSPL-2023-4440-O</t>
  </si>
  <si>
    <t xml:space="preserve">Andrea Fernanda Moncayo Aymar </t>
  </si>
  <si>
    <t>MDT-DRTSPL-2023-3330-E</t>
  </si>
  <si>
    <t>MDT-DRTSPL-2023-4445-O</t>
  </si>
  <si>
    <t xml:space="preserve">Jose Martin Romero Caraguay </t>
  </si>
  <si>
    <t>MDT-DRTSPL-2023-3331-E</t>
  </si>
  <si>
    <t>MDT-DRTSPL-2023-4525-O</t>
  </si>
  <si>
    <t>MDT-DRTSPL-2023-3332-E</t>
  </si>
  <si>
    <t>MDT-DRTSPL-2023-4446-O</t>
  </si>
  <si>
    <t xml:space="preserve">Rebeca Esperanza León Chalco </t>
  </si>
  <si>
    <t>MDT-DRTSPL-2023-3335-E</t>
  </si>
  <si>
    <t>MDT-DRTSPL-2023-4447-O</t>
  </si>
  <si>
    <t xml:space="preserve">Cesar Augusto Espinosa Quezada </t>
  </si>
  <si>
    <t>MDT-DRTSPL-2023-3339-E</t>
  </si>
  <si>
    <t>MDT-DRTSPL-2023-4451-O</t>
  </si>
  <si>
    <t xml:space="preserve">Leonardo Bladimir Lapo Moreno </t>
  </si>
  <si>
    <t>MDT-DRTSPL-2023-3340-E</t>
  </si>
  <si>
    <t>MDT-DRTSPL-2023-4452-O</t>
  </si>
  <si>
    <t>MDT-DRTSPL-2023-3341-E</t>
  </si>
  <si>
    <t>MDT-DRTSPL-2023-4453-O</t>
  </si>
  <si>
    <t xml:space="preserve">Sergio Jonathan Riofrío Coronel </t>
  </si>
  <si>
    <t>MDT-DRTSPL-2023-3342-E</t>
  </si>
  <si>
    <t>MDT-DRTSPL-2023-4456-O</t>
  </si>
  <si>
    <t>MDT-DRTSPL-2023-3348-E</t>
  </si>
  <si>
    <t>MDT-DRTSPL-2023-4457-O</t>
  </si>
  <si>
    <t>MDT-DRTSPL-2023-3349-E</t>
  </si>
  <si>
    <t>MDT-DRTSPL-2023-4463-O</t>
  </si>
  <si>
    <t>MDT-DRTSPL-2023-3350-E</t>
  </si>
  <si>
    <t>MDT-DRTSPL-2023-4465-O</t>
  </si>
  <si>
    <t>MDT-DRTSPL-2023-3351-E</t>
  </si>
  <si>
    <t>MDT-DRTSPL-2023-4482-O</t>
  </si>
  <si>
    <t>MDT-DRTSPL-2023-3352-E</t>
  </si>
  <si>
    <t>MDT-DRTSPL-2023-4479-O</t>
  </si>
  <si>
    <t>MDT-DRTSPL-2023-3353-E</t>
  </si>
  <si>
    <t>MDT-DRTSPL-2023-4472-O</t>
  </si>
  <si>
    <t>MDT-DRTSPL-2023-3354-E</t>
  </si>
  <si>
    <t>MDT-DRTSPL-2023-4471-O</t>
  </si>
  <si>
    <t>MDT-DRTSPL-2023-3355-E</t>
  </si>
  <si>
    <t>MDT-DRTSPL-2023-4470-O</t>
  </si>
  <si>
    <t>MDT-DRTSPL-2023-3357-E</t>
  </si>
  <si>
    <t>MDT-DRTSPL-2023-4469-O</t>
  </si>
  <si>
    <t>MDT-DRTSPL-2023-3358-E</t>
  </si>
  <si>
    <t>MDT-DRTSPL-2023-4468-O</t>
  </si>
  <si>
    <t xml:space="preserve">Heraldo Vladimir Torres Guerrero </t>
  </si>
  <si>
    <t>MDT-DRTSPL-2023-3359-E</t>
  </si>
  <si>
    <t>MDT-DRTSPL-2023-4467-O</t>
  </si>
  <si>
    <t xml:space="preserve">Juan Carlos Montalvan Salcedo </t>
  </si>
  <si>
    <t>MDT-DRTSPL-2023-3360-E</t>
  </si>
  <si>
    <t>MDT-DRTSPL-2023-4466-O</t>
  </si>
  <si>
    <t>MDT-DRTSPL-2023-3368-E</t>
  </si>
  <si>
    <t>MDT-DRTSPL-2023-4484-O</t>
  </si>
  <si>
    <t xml:space="preserve">Edgar Rodolfo Zozoranga Tene </t>
  </si>
  <si>
    <t>MDT-DRTSPL-2023-3371-E</t>
  </si>
  <si>
    <t>MDT-DRTSPL-2023-4494-O</t>
  </si>
  <si>
    <t xml:space="preserve">Juan Eduardo Chicaiza Tenesaca </t>
  </si>
  <si>
    <t>MDT-DRTSPL-2023-3374-E</t>
  </si>
  <si>
    <t>MDT-DRTSPL-2023-4495-O</t>
  </si>
  <si>
    <t xml:space="preserve">Walter Fabian Chupi Chupi </t>
  </si>
  <si>
    <t>MDT-DRTSPL-2023-3375-E</t>
  </si>
  <si>
    <t>MDT-DRTSPL-2023-4499-O</t>
  </si>
  <si>
    <t xml:space="preserve">Victor Vladimir Tamayo Torres </t>
  </si>
  <si>
    <t>MDT-DRTSPL-2023-3377-E</t>
  </si>
  <si>
    <t>MDT-DRTSPL-2023-4500-O</t>
  </si>
  <si>
    <t xml:space="preserve">Flora del Cisne Campoverde Paladines </t>
  </si>
  <si>
    <t>MDT-DRTSPL-2023-3378-E</t>
  </si>
  <si>
    <t>MDT-DRTSPL-2023-4504-O</t>
  </si>
  <si>
    <t>MDT-DRTSPL-2023-3379-E</t>
  </si>
  <si>
    <t>MDT-DRTSPL-2023-4505-O</t>
  </si>
  <si>
    <t xml:space="preserve">Guido Hernán Salinas </t>
  </si>
  <si>
    <t>MDT-DRTSPL-2023-3380-E</t>
  </si>
  <si>
    <t>MDT-DRTSPL-2023-4501-O</t>
  </si>
  <si>
    <t xml:space="preserve">Pablo Javier Villavicencio Garcia </t>
  </si>
  <si>
    <t>MDT-DRTSPL-2023-3384-E</t>
  </si>
  <si>
    <t>MDT-DRTSPL-2023-4528-O</t>
  </si>
  <si>
    <t xml:space="preserve">Briggite Esthefania Aguilera Delgado </t>
  </si>
  <si>
    <t>MDT-DRTSPL-2023-3388-E</t>
  </si>
  <si>
    <t>MDT-DRTSPL-2023-4507-O</t>
  </si>
  <si>
    <t>MDT-DRTSPL-2023-3389-E</t>
  </si>
  <si>
    <t>MDT-DRTSPL-2023-4508-O</t>
  </si>
  <si>
    <t>MDT-DRTSPL-2023-3390-E</t>
  </si>
  <si>
    <t>MDT-DRTSPL-2023-4518-O</t>
  </si>
  <si>
    <t>MDT-DRTSPL-2023-3391-E</t>
  </si>
  <si>
    <t>MDT-DRTSPL-2023-4506-O</t>
  </si>
  <si>
    <t>MDT-DRTSPL-2023-3399-E</t>
  </si>
  <si>
    <t>MDT-DRTSPL-2023-4564-O</t>
  </si>
  <si>
    <t xml:space="preserve">Luis Gilberth Medina Cevallos </t>
  </si>
  <si>
    <t>MDT-DRTSPL-2023-3402-E</t>
  </si>
  <si>
    <t>MDT-DRTSPL-2023-4565-O</t>
  </si>
  <si>
    <t>MDT-DRTSPL-2023-3403-E</t>
  </si>
  <si>
    <t>MDT-DRTSPL-2023-4566-O</t>
  </si>
  <si>
    <t>MDT-DRTSPL-2023-3404-E</t>
  </si>
  <si>
    <t>MDT-DRTSPL-2023-4734-O</t>
  </si>
  <si>
    <t xml:space="preserve">Flavio Saul Hidalgo Santin </t>
  </si>
  <si>
    <t>MDT-DRTSPL-2023-3405-E</t>
  </si>
  <si>
    <t>MDT-DRTSPL-2023-4520-O</t>
  </si>
  <si>
    <t xml:space="preserve">Yomaira Katherine Santos Encalada </t>
  </si>
  <si>
    <t>MDT-DRTSPL-2023-3406-E</t>
  </si>
  <si>
    <t>MDT-DRTSPL-2023-4519-O</t>
  </si>
  <si>
    <t xml:space="preserve">Luis Edgardo Chamba Pullaguari </t>
  </si>
  <si>
    <t>MDT-DRTSPL-2023-3407-E</t>
  </si>
  <si>
    <t xml:space="preserve">Haydee Tatiana Rodríguez Almeida </t>
  </si>
  <si>
    <t>MDT-DSG-2023-1751-M / MDT-DSG-2023-1268-O</t>
  </si>
  <si>
    <t>MDT-DRTSPL-2023-3410-E</t>
  </si>
  <si>
    <t>MDT-DRTSPL-2023-4571-O</t>
  </si>
  <si>
    <t xml:space="preserve">Elio Bosco Jaramillo Jaramillo </t>
  </si>
  <si>
    <t>MDT-DRTSPL-2023-3411-E</t>
  </si>
  <si>
    <t>MDT-DRTSPL-2023-4523-O</t>
  </si>
  <si>
    <t>MDT-DRTSPL-2023-3412-E</t>
  </si>
  <si>
    <t>MDT-DRTSPL-2023-4526-O</t>
  </si>
  <si>
    <t xml:space="preserve">Jhojanna Patricia Álvarez Loaiza </t>
  </si>
  <si>
    <t>MDT-DRTSPL-2023-3413-E</t>
  </si>
  <si>
    <t>MDT-DRTSPL-2023-4527-O</t>
  </si>
  <si>
    <t>MDT-DRTSPL-2023-3414-E</t>
  </si>
  <si>
    <t>MDT-DRTSPL-2023-4532-O</t>
  </si>
  <si>
    <t xml:space="preserve">Johnny Paul Paccha Guaman </t>
  </si>
  <si>
    <t>MDT-DRTSPL-2023-3415-E</t>
  </si>
  <si>
    <t>MDT-DRTSPL-2023-4531-O</t>
  </si>
  <si>
    <t xml:space="preserve">Deysi Pilar Gonzalez Sanmartin </t>
  </si>
  <si>
    <t>MDT-DRTSPL-2023-3417-E</t>
  </si>
  <si>
    <t>MDT-DRTSPL-2023-4534-O</t>
  </si>
  <si>
    <t xml:space="preserve">Nestor Bolivar Ordoñez Montoya </t>
  </si>
  <si>
    <t>MDT-DRTSPL-2023-3428-E</t>
  </si>
  <si>
    <t>MDT-DRTSPL-2023-4654-O</t>
  </si>
  <si>
    <t>MDT-DRTSPL-2023-3430-E</t>
  </si>
  <si>
    <t>MDT-DRTSPL-2023-4548-O</t>
  </si>
  <si>
    <t xml:space="preserve">Bella Edith Castillo Hidalgo. </t>
  </si>
  <si>
    <t>MDT-DRTSPL-2023-3434-E</t>
  </si>
  <si>
    <t>MDT-DRTSPL-2023-4551-O</t>
  </si>
  <si>
    <t>MDT-DRTSPL-2023-3437-E</t>
  </si>
  <si>
    <t>MDT-DRTSPL-2023-4552-O</t>
  </si>
  <si>
    <t xml:space="preserve">Darlin Ivan Coronel Llanes </t>
  </si>
  <si>
    <t>MDT-DRTSPL-2023-3442-E</t>
  </si>
  <si>
    <t>MDT-DRTSPL-2023-4600-O</t>
  </si>
  <si>
    <t>MDT-DRTSPL-2023-3443-E</t>
  </si>
  <si>
    <t>MDT-DRTSPL-2023-4601-O</t>
  </si>
  <si>
    <t xml:space="preserve">Maria Eulalia Jimenez Torres </t>
  </si>
  <si>
    <t>MDT-DRTSPL-2023-3444-E</t>
  </si>
  <si>
    <t>MDT-DRTSPL-2023-4553-O</t>
  </si>
  <si>
    <t xml:space="preserve">Aida Maria Chamba Morocho </t>
  </si>
  <si>
    <t>MDT-DRTSPL-2023-3445-E</t>
  </si>
  <si>
    <t>MDT-DRTSPL-2023-4554-O</t>
  </si>
  <si>
    <t>MDT-DRTSPL-2023-3446-E</t>
  </si>
  <si>
    <t>MDT-DRTSPL-2023-4557-O</t>
  </si>
  <si>
    <t>MDT-DRTSPL-2023-3448-E</t>
  </si>
  <si>
    <t xml:space="preserve">Wilmer Ricardo Vallejos Cazar </t>
  </si>
  <si>
    <t>MDT-DRTSPQ-2023-5648-M / MDT-DRTSPQ-2023-7029-O</t>
  </si>
  <si>
    <t xml:space="preserve">Roberto Alcivar Quizhpe Correa </t>
  </si>
  <si>
    <t>MDT-DRTSPL-2023-3449-E</t>
  </si>
  <si>
    <t>MDT-DRTSPL-2023-4561-O</t>
  </si>
  <si>
    <t>MDT-DRTSPL-2023-3452-E</t>
  </si>
  <si>
    <t>MDT-DRTSPL-2023-4567-O</t>
  </si>
  <si>
    <t xml:space="preserve">Monica Rocio Juncay Guanuche </t>
  </si>
  <si>
    <t>MDT-DRTSPL-2023-3453-E</t>
  </si>
  <si>
    <t>MDT-DRTSPL-2023-4569-O</t>
  </si>
  <si>
    <t>MDT-DRTSPL-2023-3456-E</t>
  </si>
  <si>
    <t>MDT-DRTSPL-2023-4570-O</t>
  </si>
  <si>
    <t xml:space="preserve">Rolando Humberto Rios León </t>
  </si>
  <si>
    <t>MDT-DRTSPL-2023-3458-E</t>
  </si>
  <si>
    <t>MDT-DRTSPL-2023-4607-O</t>
  </si>
  <si>
    <t xml:space="preserve">Jose Luis Medina Poma </t>
  </si>
  <si>
    <t>MDT-DRTSPL-2023-3460-E</t>
  </si>
  <si>
    <t>MDT-DRTSPL-2023-4572-O</t>
  </si>
  <si>
    <t xml:space="preserve">Victor Hugo Pauta Quizhpe </t>
  </si>
  <si>
    <t>MDT-DRTSPL-2023-3464-E</t>
  </si>
  <si>
    <t>MDT-DRTSPL-2023-4578-O</t>
  </si>
  <si>
    <t>MDT-DRTSPL-2023-3465-E</t>
  </si>
  <si>
    <t>MDT-DRTSPL-2023-4579-O</t>
  </si>
  <si>
    <t xml:space="preserve">Gina Natalia Muñoz Borrero </t>
  </si>
  <si>
    <t>MDT-DRTSPL-2023-3467-E</t>
  </si>
  <si>
    <t>MDT-DRTSPL-2023-4826-O</t>
  </si>
  <si>
    <t xml:space="preserve">Juan Ignacio Medina Lozano </t>
  </si>
  <si>
    <t>MDT-DRTSPL-2023-3468-E</t>
  </si>
  <si>
    <t>MDT-DRTSPL-2023-4580-O</t>
  </si>
  <si>
    <t>MDT-DRTSPL-2023-3469-E</t>
  </si>
  <si>
    <t>MDT-DRTSPL-2023-4581-O</t>
  </si>
  <si>
    <t>MDT-DRTSPL-2023-3470-E</t>
  </si>
  <si>
    <t>MDT-DRTSPL-2023-4582-O</t>
  </si>
  <si>
    <t xml:space="preserve">Juan Carlos Poma Alulima </t>
  </si>
  <si>
    <t>MDT-DRTSPL-2023-3472-E</t>
  </si>
  <si>
    <t>MDT-DRTSPL-2023-4614-O</t>
  </si>
  <si>
    <t xml:space="preserve">Maria Salome Endara Jaramillo </t>
  </si>
  <si>
    <t>MDT-DRTSPL-2023-3474-E</t>
  </si>
  <si>
    <t>MDT-DRTSPL-2023-4586-O</t>
  </si>
  <si>
    <t xml:space="preserve">Cristian Javier Ortíz Calva </t>
  </si>
  <si>
    <t>MDT-DRTSPL-2023-3476-E</t>
  </si>
  <si>
    <t>MDT-DRTSPL-2023-4847-O</t>
  </si>
  <si>
    <t xml:space="preserve">Piedad Gonzalez Gutierrez </t>
  </si>
  <si>
    <t>MDT-DRTSPL-2023-3477-E</t>
  </si>
  <si>
    <t>MDT-DRTSPL-2023-4587-O</t>
  </si>
  <si>
    <t>MDT-DRTSPL-2023-3478-E</t>
  </si>
  <si>
    <t>MDT-DRTSPL-2023-4588-O</t>
  </si>
  <si>
    <t>MDT-DRTSPL-2023-3479-E</t>
  </si>
  <si>
    <t>MDT-DRTSPL-2023-4589-O</t>
  </si>
  <si>
    <t>MDT-DRTSPL-2023-3480-E</t>
  </si>
  <si>
    <t>MDT-DRTSPL-2023-4592-O</t>
  </si>
  <si>
    <t>MDT-DRTSPL-2023-3482-E</t>
  </si>
  <si>
    <t>MDT-DRTSPL-2023-4593-O</t>
  </si>
  <si>
    <t xml:space="preserve">norma del Cisne Pineda Alvarado </t>
  </si>
  <si>
    <t>MDT-DRTSPL-2023-3485-E</t>
  </si>
  <si>
    <t>MDT-DRTSPL-2023-4645-O</t>
  </si>
  <si>
    <t xml:space="preserve">Carlos Andrés Moreno Sánchez </t>
  </si>
  <si>
    <t>MDT-DRTSPL-2023-3486-E</t>
  </si>
  <si>
    <t>MDT-DRTSPL-2023-4568-O</t>
  </si>
  <si>
    <t>Carlos Andrés Moreno Sánchez</t>
  </si>
  <si>
    <t>MDT-DRTSPL-2023-3489-E</t>
  </si>
  <si>
    <t>MDT-DRTSPL-2023-4596-O</t>
  </si>
  <si>
    <t>MDT-DRTSPL-2023-3492-E</t>
  </si>
  <si>
    <t>MDT-DRTSPL-2023-4595-O</t>
  </si>
  <si>
    <t xml:space="preserve">Karina Vanessa Jimenez Jimenez </t>
  </si>
  <si>
    <t>MDT-DRTSPL-2023-3498-E</t>
  </si>
  <si>
    <t>MDT-DRTSPL-2023-4602-O</t>
  </si>
  <si>
    <t xml:space="preserve">Jefferson Eduardo Granda Faican </t>
  </si>
  <si>
    <t>MDT-DRTSPL-2023-3500-E</t>
  </si>
  <si>
    <t>MDT-DRTSPL-2023-4597-O</t>
  </si>
  <si>
    <t xml:space="preserve">vicente Abad Villavicencio Paccha </t>
  </si>
  <si>
    <t>MDT-DRTSPL-2023-3506-E</t>
  </si>
  <si>
    <t>MDT-DRTSPL-2023-4594-O</t>
  </si>
  <si>
    <t xml:space="preserve">Wilman Alberto Elizalde Sánchez </t>
  </si>
  <si>
    <t>MDT-DRTSPL-2023-3507-E</t>
  </si>
  <si>
    <t>MDT-DRTSPL-2023-4603-O</t>
  </si>
  <si>
    <t>MDT-DRTSPL-2023-3509-E</t>
  </si>
  <si>
    <t>MDT-DRTSPL-2023-4646-O</t>
  </si>
  <si>
    <t xml:space="preserve">José Luis Castro Ochoa </t>
  </si>
  <si>
    <t>MDT-DRTSPL-2023-3511-E</t>
  </si>
  <si>
    <t>MDT-DRTSPL-2023-4604-O</t>
  </si>
  <si>
    <t xml:space="preserve">María Isabel Espinosa Ortega </t>
  </si>
  <si>
    <t>MDT-DRTSPL-2023-3517-E</t>
  </si>
  <si>
    <t>MDT-DRTSPL-2023-4605-O</t>
  </si>
  <si>
    <t xml:space="preserve">Wilson Carlos Rios Encalada </t>
  </si>
  <si>
    <t>MDT-DRTSPL-2023-3519-E</t>
  </si>
  <si>
    <t>MDT-DRTSPL-2023-4617-O</t>
  </si>
  <si>
    <t>MDT-DRTSPL-2023-3520-E</t>
  </si>
  <si>
    <t>MDT-DRTSPL-2023-4618-O</t>
  </si>
  <si>
    <t>MDT-DRTSPL-2023-3521-E</t>
  </si>
  <si>
    <t>MDT-DRTSPL-2023-4624-O</t>
  </si>
  <si>
    <t>MDT-DRTSPL-2023-3522-E</t>
  </si>
  <si>
    <t>MDT-DRTSPL-2023-4621-O</t>
  </si>
  <si>
    <t xml:space="preserve">Ramiro Roberto Arévalo Álvarez </t>
  </si>
  <si>
    <t>MDT-DRTSPL-2023-3525-E</t>
  </si>
  <si>
    <t>MDT-DRTSPL-2023-4622-O</t>
  </si>
  <si>
    <t>MDT-DRTSPL-2023-3527-E</t>
  </si>
  <si>
    <t>MDT-DRTSPL-2023-4625-O</t>
  </si>
  <si>
    <t xml:space="preserve">Camilo Sebastian Mora Toro </t>
  </si>
  <si>
    <t>MDT-DRTSPL-2023-3528-E</t>
  </si>
  <si>
    <t>MDT-DRTSPL-2023-4623-O</t>
  </si>
  <si>
    <t>MDT-DRTSPL-2023-3529-E</t>
  </si>
  <si>
    <t>MDT-DRTSPL-2023-4768-O</t>
  </si>
  <si>
    <t>MDT-DRTSPL-2023-3533-E</t>
  </si>
  <si>
    <t>MDT-DRTSPL-2023-4626-O</t>
  </si>
  <si>
    <t xml:space="preserve">Ivan Alejandro Quinche Suquilanda </t>
  </si>
  <si>
    <t>MDT-DRTSPL-2023-3534-E</t>
  </si>
  <si>
    <t>MDT-DRTSPL-2023-4627-O</t>
  </si>
  <si>
    <t xml:space="preserve">Marco Vinicio Malla Alvarez </t>
  </si>
  <si>
    <t>MDT-DRTSPL-2023-3535-E</t>
  </si>
  <si>
    <t>MDT-DRTSPL-2023-4628-O</t>
  </si>
  <si>
    <t xml:space="preserve">Jose Eduardo Narro Olaya </t>
  </si>
  <si>
    <t>MDT-DRTSPL-2023-3536-E</t>
  </si>
  <si>
    <t>MDT-DRTSPL-2023-4647-O</t>
  </si>
  <si>
    <t xml:space="preserve">Johanna Cecibel Quizhpe Guaman </t>
  </si>
  <si>
    <t>MDT-DRTSPL-2023-3537-E</t>
  </si>
  <si>
    <t>MDT-DRTSPL-2023-4655-O</t>
  </si>
  <si>
    <t xml:space="preserve">Ana Gabriela Idrobo Paredes </t>
  </si>
  <si>
    <t>MDT-DRTSPL-2023-3538-E</t>
  </si>
  <si>
    <t>MDT-DRTSPL-2023-4656-O</t>
  </si>
  <si>
    <t xml:space="preserve">José David Mazón Loayza </t>
  </si>
  <si>
    <t>MDT-DRTSPL-2023-3539-E</t>
  </si>
  <si>
    <t>MDT-DRTSPL-2023-4657-O</t>
  </si>
  <si>
    <t xml:space="preserve">Telmo Fabricio Rojas Carrion </t>
  </si>
  <si>
    <t>MDT-DRTSPL-2023-3542-E</t>
  </si>
  <si>
    <t>MDT-DRTSPL-2023-4658-O</t>
  </si>
  <si>
    <t>MDT-DRTSPL-2023-3543-E</t>
  </si>
  <si>
    <t>MDT-DRTSPL-2023-4659-O</t>
  </si>
  <si>
    <t>MDT-DRTSPL-2023-3544-E</t>
  </si>
  <si>
    <t>MDT-DRTSPL-2023-4660-O</t>
  </si>
  <si>
    <t xml:space="preserve">Susana Jaqueline Pullaguari Medina </t>
  </si>
  <si>
    <t>MDT-DRTSPL-2023-3547-E</t>
  </si>
  <si>
    <t>MDT-DRTSPL-2023-4666-O</t>
  </si>
  <si>
    <t>MDT-DRTSPL-2023-3548-E</t>
  </si>
  <si>
    <t>MDT-DRTSPL-2023-4667-O</t>
  </si>
  <si>
    <t xml:space="preserve">Ximena Lucia Carrasco Ruiz </t>
  </si>
  <si>
    <t>MDT-DRTSPL-2023-3550-E</t>
  </si>
  <si>
    <t>MDT-DRTSPL-2023-4704-O</t>
  </si>
  <si>
    <t xml:space="preserve">José Ernesto Gálvez Bustamante </t>
  </si>
  <si>
    <t>MDT-DRTSPL-2023-3553-E</t>
  </si>
  <si>
    <t>MDT-DRTSPL-2023-4669-O</t>
  </si>
  <si>
    <t>MDT-DRTSPL-2023-3554-E</t>
  </si>
  <si>
    <t>MDT-DRTSPL-2023-4670-O</t>
  </si>
  <si>
    <t>MDT-DRTSPL-2023-3555-E</t>
  </si>
  <si>
    <t>MDT-DRTSPL-2023-4672-O</t>
  </si>
  <si>
    <t>MDT-DRTSPL-2023-3556-E</t>
  </si>
  <si>
    <t>MDT-DRTSPL-2023-4673-O</t>
  </si>
  <si>
    <t>MDT-DRTSPL-2023-3557-E</t>
  </si>
  <si>
    <t>MDT-DRTSPL-2023-4674-O</t>
  </si>
  <si>
    <t>MDT-DRTSPL-2023-3558-E</t>
  </si>
  <si>
    <t>MDT-DRTSPL-2023-4643-O</t>
  </si>
  <si>
    <t xml:space="preserve">Jorge Eduardo Rojas </t>
  </si>
  <si>
    <t>MDT-DRTSPL-2023-3559-E</t>
  </si>
  <si>
    <t>MDT-DRTSPL-2023-4644-O</t>
  </si>
  <si>
    <t xml:space="preserve">Julia Fernanda Gualan Gualan </t>
  </si>
  <si>
    <t>MDT-DRTSPL-2023-3560-E</t>
  </si>
  <si>
    <t>MDT-DRTSPL-2023-4675-O</t>
  </si>
  <si>
    <t>MDT-DRTSPL-2023-3561-E</t>
  </si>
  <si>
    <t>MDT-DRTSPL-2023-4676-O</t>
  </si>
  <si>
    <t>MDT-DRTSPL-2023-3562-E</t>
  </si>
  <si>
    <t>MDT-DRTSPL-2023-4677-O</t>
  </si>
  <si>
    <t>MDT-DRTSPL-2023-3563-E</t>
  </si>
  <si>
    <t>MDT-DRTSPL-2023-4678-O</t>
  </si>
  <si>
    <t>MDT-DRTSPL-2023-3564-E</t>
  </si>
  <si>
    <t>MDT-DRTSPL-2023-4679-O</t>
  </si>
  <si>
    <t>MDT-DRTSPL-2023-3565-E</t>
  </si>
  <si>
    <t>MDT-DRTSPL-2023-4680-O</t>
  </si>
  <si>
    <t>MDT-DRTSPL-2023-3566-E</t>
  </si>
  <si>
    <t>MDT-DRTSPL-2023-4682-O</t>
  </si>
  <si>
    <t>MDT-DRTSPL-2023-3567-E</t>
  </si>
  <si>
    <t>MDT-DRTSPL-2023-4685-O</t>
  </si>
  <si>
    <t>MDT-DRTSPL-2023-3568-E</t>
  </si>
  <si>
    <t>MDT-DRTSPL-2023-4686-O</t>
  </si>
  <si>
    <t>MDT-DRTSPL-2023-3569-E</t>
  </si>
  <si>
    <t>MDT-DRTSPL-2023-4687-O</t>
  </si>
  <si>
    <t xml:space="preserve">Paquito Eriberto Jaramillo Robles </t>
  </si>
  <si>
    <t>MDT-DRTSPL-2023-3570-E</t>
  </si>
  <si>
    <t>MDT-DRTSPL-2023-4688-O</t>
  </si>
  <si>
    <t>MDT-DRTSPL-2023-3571-E</t>
  </si>
  <si>
    <t>MDT-DRTSPL-2023-4690-O</t>
  </si>
  <si>
    <t>MDT-DRTSPL-2023-3572-E</t>
  </si>
  <si>
    <t>MDT-DRTSPL-2023-4697-O</t>
  </si>
  <si>
    <t>MDT-DRTSPL-2023-3573-E</t>
  </si>
  <si>
    <t>MDT-DRTSPL-2023-4698-O</t>
  </si>
  <si>
    <t>MDT-DRTSPL-2023-3574-E</t>
  </si>
  <si>
    <t>MDT-DRTSPL-2023-4699-O</t>
  </si>
  <si>
    <t xml:space="preserve">Jose Adrian Chuba Guiñaguazo </t>
  </si>
  <si>
    <t>MDT-DRTSPL-2023-3575-E</t>
  </si>
  <si>
    <t>MDT-DRTSPL-2023-4700-O</t>
  </si>
  <si>
    <t>MDT-DRTSPL-2023-3577-E</t>
  </si>
  <si>
    <t>MDT-DRTSPL-2023-4701-O</t>
  </si>
  <si>
    <t>MDT-DRTSPL-2023-3578-E</t>
  </si>
  <si>
    <t>MDT-DRTSPL-2023-4705-O</t>
  </si>
  <si>
    <t xml:space="preserve">Jose Antonio Guarnizo Valdivieso </t>
  </si>
  <si>
    <t>MDT-DRTSPL-2023-3579-E</t>
  </si>
  <si>
    <t>MDT-DRTSPL-2023-4702-O</t>
  </si>
  <si>
    <t>MDT-DRTSPL-2023-3580-E</t>
  </si>
  <si>
    <t>MDT-DRTSPL-2023-4703-O</t>
  </si>
  <si>
    <t>MDT-DRTSPL-2023-3581-E</t>
  </si>
  <si>
    <t>MDT-DRTSPL-2023-4706-O</t>
  </si>
  <si>
    <t>MDT-DRTSPL-2023-3583-E</t>
  </si>
  <si>
    <t>MDT-DRTSPL-2023-4708-O</t>
  </si>
  <si>
    <t>MDT-DRTSPL-2023-3584-E</t>
  </si>
  <si>
    <t>MDT-DRTSPL-2023-4713-O</t>
  </si>
  <si>
    <t>MDT-DRTSPL-2023-3585-E</t>
  </si>
  <si>
    <t>MDT-DRTSPL-2023-4714-O</t>
  </si>
  <si>
    <t>MDT-DRTSPL-2023-3586-E</t>
  </si>
  <si>
    <t>MDT-DRTSPL-2023-4715-O</t>
  </si>
  <si>
    <t>MDT-DRTSPL-2023-3587-E</t>
  </si>
  <si>
    <t>MDT-DRTSPL-2023-4716-O</t>
  </si>
  <si>
    <t>MDT-DRTSPL-2023-3590-E</t>
  </si>
  <si>
    <t>MDT-DRTSPL-2023-4717-O</t>
  </si>
  <si>
    <t>MDT-DRTSPL-2023-3591-E</t>
  </si>
  <si>
    <t>MDT-DRTSPL-2023-4720-O</t>
  </si>
  <si>
    <t xml:space="preserve">Jennyffer Coraima Narvaez Gomez </t>
  </si>
  <si>
    <t>MDT-DRTSPL-2023-3593-E</t>
  </si>
  <si>
    <t>MDT-DRTSPL-2023-4721-O</t>
  </si>
  <si>
    <t xml:space="preserve">Maria del Pilar Herrera Vega </t>
  </si>
  <si>
    <t>MDT-DRTSPL-2023-3594-E</t>
  </si>
  <si>
    <t>MDT-DRTSPL-2023-4661-O</t>
  </si>
  <si>
    <t xml:space="preserve">Nixon Manuel Pacheco Veintimilla </t>
  </si>
  <si>
    <t>MDT-DRTSPL-2023-3595-E</t>
  </si>
  <si>
    <t>MDT-DRTSPL-2023-4722-O</t>
  </si>
  <si>
    <t xml:space="preserve">Jose Luis Morocho Rivera </t>
  </si>
  <si>
    <t>MDT-DRTSPL-2023-3601-E</t>
  </si>
  <si>
    <t>MDT-DRTSPL-2023-4723-O</t>
  </si>
  <si>
    <t xml:space="preserve">Anyely Micaela Armijos Cuenca </t>
  </si>
  <si>
    <t>MDT-DPTSPOM-2023-2041-E</t>
  </si>
  <si>
    <t>MDT-DRTSPL-2023-4598-O</t>
  </si>
  <si>
    <t xml:space="preserve">Luis Eduardo León Sarmiento </t>
  </si>
  <si>
    <t>MDT-DPTSPOM-2023-2206-E</t>
  </si>
  <si>
    <t>MDT-DRTSPL-2023-4608-O</t>
  </si>
  <si>
    <t xml:space="preserve">Fabián David Paladines Córdova </t>
  </si>
  <si>
    <t>MDT-DPTSPOM-2023-2223-E</t>
  </si>
  <si>
    <t>MDT-DRTSPL-2023-4606-O</t>
  </si>
  <si>
    <t xml:space="preserve">Sandra Lorena Novillo Ortíz </t>
  </si>
  <si>
    <t>MDT-DSG-2023-4765-E</t>
  </si>
  <si>
    <t>MDT-DRTSPL-2023-4529-O</t>
  </si>
  <si>
    <t xml:space="preserve">Hugo Marcelo Guerra Benavides </t>
  </si>
  <si>
    <t>MDT-DSG-2023-5001-E</t>
  </si>
  <si>
    <t>MDT-DRTSPL-2023-3858-O</t>
  </si>
  <si>
    <t xml:space="preserve">Cristian Ivan Guaya Caraguay </t>
  </si>
  <si>
    <t>MDT-DRTSPL-2023-1300-M</t>
  </si>
  <si>
    <t>MDT-DRTSPL-2023-1307-M</t>
  </si>
  <si>
    <t xml:space="preserve">Dayana Cecibel Hidalgo Montero </t>
  </si>
  <si>
    <t>USUARIO INTERNO</t>
  </si>
  <si>
    <t>MDT-DRTSPL-2023-1447-M</t>
  </si>
  <si>
    <t>MDT-DRTSPL-2023-1452-M</t>
  </si>
  <si>
    <t xml:space="preserve">Ivonne Fernanda Romero Lozano </t>
  </si>
  <si>
    <t>MDT-DPTSPOM-2023-1739-E</t>
  </si>
  <si>
    <t>Gladys Veronica Carballo Zambrano</t>
  </si>
  <si>
    <t>DELEGACION PROVINCIAL DE TRABAJO Y SERVICIO PÚBLICO DE EL ORO - MACHALA</t>
  </si>
  <si>
    <t>MDT-DPTSPOM-2023-0280-O</t>
  </si>
  <si>
    <t>MDT-DPTSPOM-2023-1742-E</t>
  </si>
  <si>
    <t>MDT-DPTSPOM-2023-0270-O</t>
  </si>
  <si>
    <t>MDT-DPTSPOM-2023-1754-E</t>
  </si>
  <si>
    <t>MDT-DPTSPOM-2023-0275-O</t>
  </si>
  <si>
    <t>MDT-DPTSPOM-2023-1755-E</t>
  </si>
  <si>
    <t>MDT-DPTSPOM-2023-0276-O</t>
  </si>
  <si>
    <t>MDT-DPTSPOM-2023-1756-E</t>
  </si>
  <si>
    <t>MDT-DPTSPOM-2023-0277-O</t>
  </si>
  <si>
    <t>MDT-DPTSPOM-2023-1757-E</t>
  </si>
  <si>
    <t>MDT-DPTSPOM-2023-0278-O</t>
  </si>
  <si>
    <t>MDT-DPTSPOM-2023-1770-E</t>
  </si>
  <si>
    <t>MDT-DPTSPOM-2023-0279-O</t>
  </si>
  <si>
    <t>MDT-DPTSPOM-2023-1806-E</t>
  </si>
  <si>
    <t>MDT-DPTSPOM-2023-0284-O</t>
  </si>
  <si>
    <t>MDT-DPTSPOM-2023-1807-E</t>
  </si>
  <si>
    <t>MDT-DPTSPOM-2023-0285-O</t>
  </si>
  <si>
    <t>MDT-DPTSPOM-2023-1808-E</t>
  </si>
  <si>
    <t>MDT-DPTSPOM-2023-0286-O</t>
  </si>
  <si>
    <t>MDT-DPTSPOM-2023-1810-E</t>
  </si>
  <si>
    <t>MDT-DPTSPOM-2023-0287-O</t>
  </si>
  <si>
    <t>MDT-DPTSPOM-2023-1812-E</t>
  </si>
  <si>
    <t>MDT-DPTSPOM-2023-0288-O</t>
  </si>
  <si>
    <t>MDT-DPTSPOM-2023-1825-E</t>
  </si>
  <si>
    <t>MDT-DPTSPOM-2023-0304-O</t>
  </si>
  <si>
    <t>MDT-DPTSPOM-2023-1829-E</t>
  </si>
  <si>
    <t>MDT-DPTSPOM-2023-0305-O</t>
  </si>
  <si>
    <t>MDT-DPTSPOM-2023-1830-E</t>
  </si>
  <si>
    <t>MDT-DPTSPOM-2023-0306-O</t>
  </si>
  <si>
    <t>MDT-DPTSPOM-2023-1831-E</t>
  </si>
  <si>
    <t>MDT-DPTSPOM-2023-0307-O</t>
  </si>
  <si>
    <t>MDT-DPTSPOM-2023-1834-E</t>
  </si>
  <si>
    <t>MDT-DPTSPOM-2023-0289-O</t>
  </si>
  <si>
    <t>MDT-DPTSPOM-2023-1841-E</t>
  </si>
  <si>
    <t>MDT-DPTSPOM-2023-0308-O</t>
  </si>
  <si>
    <t>MDT-DPTSPOM-2023-1862-E</t>
  </si>
  <si>
    <t>MDT-DPTSPOM-2023-0310-O</t>
  </si>
  <si>
    <t>MDT-DPTSPOM-2023-1879-E</t>
  </si>
  <si>
    <t>MDT-DPTSPOM-2023-0311-O</t>
  </si>
  <si>
    <t>MDT-DPTSPOM-2023-1880-E</t>
  </si>
  <si>
    <t>MDT-DPTSPOM-2023-0312-O</t>
  </si>
  <si>
    <t>MDT-DPTSPOM-2023-1924-E</t>
  </si>
  <si>
    <t>María Andrea Vera Mosquera</t>
  </si>
  <si>
    <t>MDT-DPTSPOM-2023-0330-O</t>
  </si>
  <si>
    <t>MDT-DPTSPOM-2023-1927-E</t>
  </si>
  <si>
    <t>MDT-DPTSPOM-2023-0318-O</t>
  </si>
  <si>
    <t>MDT-DPTSPOM-2023-1928-E</t>
  </si>
  <si>
    <t>MDT-DPTSPOM-2023-0319-O</t>
  </si>
  <si>
    <t>MDT-DPTSPOM-2023-1930-E</t>
  </si>
  <si>
    <t>MDT-DPTSPOM-2023-0320-O</t>
  </si>
  <si>
    <t>MDT-DPTSPOM-2023-1932-E</t>
  </si>
  <si>
    <t>MDT-DPTSPOM-2023-0321-O</t>
  </si>
  <si>
    <t>MDT-DPTSPOM-2023-1933-E</t>
  </si>
  <si>
    <t>MDT-DPTSPOM-2023-0324-O</t>
  </si>
  <si>
    <t>MDT-DPTSPOM-2023-1946-E</t>
  </si>
  <si>
    <t>MDT-DPTSPOM-2023-0325-O</t>
  </si>
  <si>
    <t>MDT-DPTSPOM-2023-1952-E</t>
  </si>
  <si>
    <t>MDT-DPTSPOM-2023-0326-O</t>
  </si>
  <si>
    <t>MDT-DPTSPOM-2023-1956-E</t>
  </si>
  <si>
    <t>MDT-DPTSPOM-2023-0327-O</t>
  </si>
  <si>
    <t>MDT-DPTSPOM-2023-1961-E</t>
  </si>
  <si>
    <t>MDT-DPTSPOM-2023-0328-O</t>
  </si>
  <si>
    <t>MDT-DPTSPOM-2023-1971-E</t>
  </si>
  <si>
    <t>MDT-DPTSPOM-2023-0309-O</t>
  </si>
  <si>
    <t>MDT-DPTSPOM-2023-1972-E</t>
  </si>
  <si>
    <t>MDT-DPTSPOM-2023-1990-E</t>
  </si>
  <si>
    <t>MDT-DPTSPOM-2023-0315-O</t>
  </si>
  <si>
    <t>MDT-DPTSPOM-2023-0407-M</t>
  </si>
  <si>
    <t>MDT-DPTSPOM-2023-0409-M</t>
  </si>
  <si>
    <t>MDT-DPTSPOM-2023-0422-M</t>
  </si>
  <si>
    <t>MDT-DPTSPOM-2023-0423-M</t>
  </si>
  <si>
    <t>MDT-DPTSPOM-2023-2024-E</t>
  </si>
  <si>
    <t>MDT-DPTSPOM-2023-0323-O</t>
  </si>
  <si>
    <t>MDT-DPTSPOM-2023-2032-E</t>
  </si>
  <si>
    <t>MDT-DPTSPOM-2023-0334-O</t>
  </si>
  <si>
    <t>MDT-DPTSPOM-2023-2038-E</t>
  </si>
  <si>
    <t>MDT-DPTSPOM-2023-0335-O</t>
  </si>
  <si>
    <t>MDT-DPTSPOM-2023-2040-E</t>
  </si>
  <si>
    <t>MDT-DPTSPOM-2023-0336-O</t>
  </si>
  <si>
    <t>MDT-DPTSPOM-2023-2047-E</t>
  </si>
  <si>
    <t>MDT-DPTSPOM-2023-0337-O</t>
  </si>
  <si>
    <t>MDT-DPTSPOM-2023-2059-E</t>
  </si>
  <si>
    <t>MDT-DPTSPOM-2023-0338-O</t>
  </si>
  <si>
    <t>MDT-DPTSPOM-2023-2063-E</t>
  </si>
  <si>
    <t>MDT-DPTSPOM-2023-0350-O</t>
  </si>
  <si>
    <t>MDT-DPTSPOM-2023-2075-E</t>
  </si>
  <si>
    <t>MDT-DPTSPOM-2023-0340-O</t>
  </si>
  <si>
    <t>MDT-DPTSPOM-2023-2076-E</t>
  </si>
  <si>
    <t>MDT-DPTSPOM-2023-0346-O</t>
  </si>
  <si>
    <t>MDT-DPTSPOM-2023-0431-M</t>
  </si>
  <si>
    <t>MDT-DPTSPOM-2023-0439-M</t>
  </si>
  <si>
    <t>MDT-DPTSPOM-2023-2106-E</t>
  </si>
  <si>
    <t>MDT-DPTSPOM-2023-0352-O</t>
  </si>
  <si>
    <t>MDT-DPTSPOM-2023-2107-E</t>
  </si>
  <si>
    <t>MDT-DPTSPOM-2023-0353-O</t>
  </si>
  <si>
    <t>MDT-DPTSPOM-2023-2108-E</t>
  </si>
  <si>
    <t>MDT-DPTSPOM-2023-0331-O</t>
  </si>
  <si>
    <t>MDT-DPTSPOM-2023-2109-E</t>
  </si>
  <si>
    <t>MDT-DPTSPOM-2023-0354-O</t>
  </si>
  <si>
    <t>MDT-DPTSPOM-2023-2113-E</t>
  </si>
  <si>
    <t>MDT-DPTSPOM-2023-0329-O</t>
  </si>
  <si>
    <t>MDT-DPTSPOM-2023-2114-E</t>
  </si>
  <si>
    <t>MDT-DPTSPOM-2023-0355-O</t>
  </si>
  <si>
    <t>MDT-DPTSPOM-2023-2115-E</t>
  </si>
  <si>
    <t>MDT-DPTSPOM-2023-0356-O</t>
  </si>
  <si>
    <t>MDT-DPTSPOM-2023-2116-E</t>
  </si>
  <si>
    <t>CONTROL DE INSPECCIONES</t>
  </si>
  <si>
    <t>MDT-DPTSPOM-2023-0357-O</t>
  </si>
  <si>
    <t>MDT-DPTSPOM-2023-2119-E</t>
  </si>
  <si>
    <t>MDT-DPTSPOM-2023-0341-O</t>
  </si>
  <si>
    <t>MDT-DPTSPOM-2023-2125-E</t>
  </si>
  <si>
    <t>MDT-DPTSPOM-2023-0342-O</t>
  </si>
  <si>
    <t>MDT-DPTSPOM-2023-2133-E</t>
  </si>
  <si>
    <t>MDT-DPTSPOM-2023-0343-O</t>
  </si>
  <si>
    <t>MDT-DPTSPOM-2023-2145-E</t>
  </si>
  <si>
    <t>MDT-DPTSPOM-2023-0345-O</t>
  </si>
  <si>
    <t>MDT-DPTSPOM-2023-2148-E</t>
  </si>
  <si>
    <t>MDT-DPTSPOM-2023-0347-O</t>
  </si>
  <si>
    <t>MDT-DPTSPOM-2023-2159-E</t>
  </si>
  <si>
    <t>MDT-DPTSPOM-2023-0339-O</t>
  </si>
  <si>
    <t>MDT-DPTSPOM-2023-2162-E</t>
  </si>
  <si>
    <t>MDT-DPTSPOM-2023-0333-O</t>
  </si>
  <si>
    <t>MDT-DPTSPOM-2023-1936-E</t>
  </si>
  <si>
    <t>MDT-DPTSPOM-2023-0358-O</t>
  </si>
  <si>
    <t>MDT-DPTSPOM-2023-2163-E</t>
  </si>
  <si>
    <t>MDT-DPTSPOM-2023-0348-O</t>
  </si>
  <si>
    <t>MDT-DPTSPOM-2023-2165-E</t>
  </si>
  <si>
    <t>MDT-DPTSPOM-2023-0349-O</t>
  </si>
  <si>
    <t>MDT-DPTSPOM-2023-2179-E</t>
  </si>
  <si>
    <t>MDT-DPTSPOM-2023-0359-O</t>
  </si>
  <si>
    <t>MDT-DPTSPOM-2023-2183-E</t>
  </si>
  <si>
    <t>MDT-DPTSPOM-2023-0332-O</t>
  </si>
  <si>
    <t>MDT-DPTSPOM-2023-2184-E</t>
  </si>
  <si>
    <t>MDT-DPTSPOM-2023-0360-O</t>
  </si>
  <si>
    <t>MDT-DPTSPOM-2023-2204-E</t>
  </si>
  <si>
    <t>MDT-DPTSPOM-2023-0365-O</t>
  </si>
  <si>
    <t>MDT-DPTSPOM-2023-2212-E</t>
  </si>
  <si>
    <t>MDT-DPTSPOM-2023-0361-O</t>
  </si>
  <si>
    <t>MDT-DPTSPOM-2023-2217-E</t>
  </si>
  <si>
    <t>MDT-DPTSPOM-2023-0362-O</t>
  </si>
  <si>
    <t>MDT-DPTSPOM-2023-2222-E</t>
  </si>
  <si>
    <t>MDT-DPTSPOM-2023-0366-O</t>
  </si>
  <si>
    <t>MDT-DPTSPOM-2023-2224-E</t>
  </si>
  <si>
    <t>MDT-DPTSPOM-2023-0368-O</t>
  </si>
  <si>
    <t>MDT-DPTSPOM-2023-1628-E</t>
  </si>
  <si>
    <t>MDT-DPTSPOM-2023-0344-O</t>
  </si>
  <si>
    <t>MDT-DPTSPOM-2023-0740-E</t>
  </si>
  <si>
    <t>MDT-DPTSPOM-2023-0367-O</t>
  </si>
  <si>
    <t>MDT-DPTSPZCH-2023-0371-E</t>
  </si>
  <si>
    <t>DELEGACION PROVINCIAL DE TRABAJO Y SERVICIO PÚBLICO DE EL ZAMORA CHINCHIPE</t>
  </si>
  <si>
    <t>MDT-DPTSPZCH-2023-0126-O</t>
  </si>
  <si>
    <t>jumbor@fiiscalia.gob.ec</t>
  </si>
  <si>
    <t>MDT-DPTSPZCH-2023-0376-E</t>
  </si>
  <si>
    <t>MDT-DPTSPZCH-2023-0127-O</t>
  </si>
  <si>
    <t>MDT-DPTSPZCH-2023-0377-E</t>
  </si>
  <si>
    <t>MDT-DPTSPZCH-2023-0128-O</t>
  </si>
  <si>
    <t>MDT-DPTSPZCH-2023-0378-E</t>
  </si>
  <si>
    <t>MDT-DPTSPZCH-2023-0129-O</t>
  </si>
  <si>
    <t>MDT-DPTSPZCH-2023-0379-E</t>
  </si>
  <si>
    <t>MDT-DPTSPZCH-2023-0130-O</t>
  </si>
  <si>
    <t>MDT-DPTSPZCH-2023-0385-E</t>
  </si>
  <si>
    <t>MDT-DPTSPZCH-2023-0131-O</t>
  </si>
  <si>
    <t>MDT-DPTSPZCH-2023-0391-E</t>
  </si>
  <si>
    <t>MDT-DPTSPZCH-2023-0132-O</t>
  </si>
  <si>
    <t>oberth1987@gmail.com</t>
  </si>
  <si>
    <t>MDT-DPTSPZCH-2023-0401-E</t>
  </si>
  <si>
    <t>MDT-DPTSPZCH-2023-0133-O</t>
  </si>
  <si>
    <t>curaponce676@gmail.com</t>
  </si>
  <si>
    <t>MDT-DPTSPZCH-2023-0388-E</t>
  </si>
  <si>
    <t>Jhomaira Liseth Gonsalez Angulo</t>
  </si>
  <si>
    <t>MDT-DPTSPZCH-2023-0134-O</t>
  </si>
  <si>
    <t>n/a</t>
  </si>
  <si>
    <t>MDT-DPTSPZCH-2023-0403-E</t>
  </si>
  <si>
    <t>MDT-DPTSPZCH-2023-0135-O</t>
  </si>
  <si>
    <t>MDT-DPTSPZCH-2023-0412-E</t>
  </si>
  <si>
    <t>MDT-DPTSPZCH-2023-0136-O</t>
  </si>
  <si>
    <t>zunigas@fiscalia.gob.ec</t>
  </si>
  <si>
    <t>MDT-DPTSPZCH-2023-0410-E</t>
  </si>
  <si>
    <t>MDT-DPTSPZCH-2023-0137-O</t>
  </si>
  <si>
    <t>MDT-DPTSPZCH-2023-0414-E</t>
  </si>
  <si>
    <t>MDT-DPTSPZCH-2023-0138-O</t>
  </si>
  <si>
    <t>zzalsokaraokezzuco@hotmail.com</t>
  </si>
  <si>
    <t>MDT-DPTSPZCH-2023-0416-E</t>
  </si>
  <si>
    <t>MDT-DPTSPZCH-2023-0139-O</t>
  </si>
  <si>
    <t>rolandotandazo90@gmail.com</t>
  </si>
  <si>
    <t>MDT-DPTSPZCH-2023-0423-E</t>
  </si>
  <si>
    <t>MDT-DPTSPZCH-2023-0140-O</t>
  </si>
  <si>
    <t>morlesl@fiscalia.gob.ec - jumbor@fiscalia.gob.ec</t>
  </si>
  <si>
    <t>MDT-DPTSPZCH-2023-0424-E</t>
  </si>
  <si>
    <t>MDT-DPTSPZCH-2023-0141-O</t>
  </si>
  <si>
    <t>jumbor@fiscalia.gob.ec</t>
  </si>
  <si>
    <t>MDT-DPTSPZCH-2023-0429-E</t>
  </si>
  <si>
    <t>MDT-DPTSPZCH-2023-0142-O</t>
  </si>
  <si>
    <t>jumbor@fiscalia.gob.ec; morlesl@fiscalia.gob.ec</t>
  </si>
  <si>
    <t>MDT-DPTSPZCH-2023-0400-E</t>
  </si>
  <si>
    <t>10/15/2023</t>
  </si>
  <si>
    <t>MDT-DPTSPZCH-2023-0143-O</t>
  </si>
  <si>
    <t>MDT-DPTSPZCH-2023-0435-E</t>
  </si>
  <si>
    <t>MDT-DPTSPZCH-2023-0144-O</t>
  </si>
  <si>
    <t>davidquezadac19@gmail.com</t>
  </si>
  <si>
    <t>MDT-DPTSPZCH-2023-0436-E</t>
  </si>
  <si>
    <t>225/2023</t>
  </si>
  <si>
    <t>MDT-DPTSPZCH-2023-0145-O</t>
  </si>
  <si>
    <t>carlosaquizhpe02@gmail.com</t>
  </si>
  <si>
    <t>MDT-DPTSPZCH-2023-0440-E</t>
  </si>
  <si>
    <t>MDT-DPTSPZCH-2023-0146-O</t>
  </si>
  <si>
    <t>MDT-DPTSPZCH-2023-0445-E</t>
  </si>
  <si>
    <t>MDT-DPTSPZCH-2023-0147-O</t>
  </si>
  <si>
    <t>MDT-DPTSPZCH-2023-0446-E</t>
  </si>
  <si>
    <t>MDT-DPTSPZCH-2023-0148-O</t>
  </si>
  <si>
    <t>pichinarabe@hotmail.com</t>
  </si>
  <si>
    <t>MDT-DPTSPZCH-2023-0447-E</t>
  </si>
  <si>
    <t>MDT-DPTSPZCH-2023-0149-O</t>
  </si>
  <si>
    <t>oberthr1987@gmail.com</t>
  </si>
  <si>
    <t>MDT-DPTSPZCH-2023-0453-E</t>
  </si>
  <si>
    <t>MDT-DPTSPZCH-2023-0150-O</t>
  </si>
  <si>
    <t>MDT-DPTSPZCH-2023-0457-E</t>
  </si>
  <si>
    <t>cachitosmarcel@gmail.com</t>
  </si>
  <si>
    <t>MDT-DPTSPZCH-2023-0464-E</t>
  </si>
  <si>
    <t>MDT-DRTSPL-2023-3608-E</t>
  </si>
  <si>
    <t>Yajaira Katherine Lozada Bravo (MDT)</t>
  </si>
  <si>
    <t>MDT-DRTSPL-2023-4724-O</t>
  </si>
  <si>
    <t>NOTIFICADO POR CORREO</t>
  </si>
  <si>
    <t>MDT-DRTSPL-2023-3611-E</t>
  </si>
  <si>
    <t>MDT-DRTSPL-2023-4725-O</t>
  </si>
  <si>
    <t>MDT-DRTSPL-2023-3612-E</t>
  </si>
  <si>
    <t>MDT-DRTSPL-2023-4732-O</t>
  </si>
  <si>
    <t xml:space="preserve">Luis Felipe Cuenca Jimenez </t>
  </si>
  <si>
    <t>MDT-DRTSPL-2023-3613-E</t>
  </si>
  <si>
    <t>MDT-DRTSPL-2023-4733-O</t>
  </si>
  <si>
    <t xml:space="preserve">Edgar Alcivar Reinosa Rey </t>
  </si>
  <si>
    <t>MDT-DRTSPL-2023-3614-E</t>
  </si>
  <si>
    <t>Mayté Del Cisne Elizalde Vivanco (MDT)</t>
  </si>
  <si>
    <t>MDT-DRTSPL-2023-4707-O</t>
  </si>
  <si>
    <t xml:space="preserve">Samira Elizabeth Rodriguez Jaramillo </t>
  </si>
  <si>
    <t>MDT-DRTSPL-2023-3617-E</t>
  </si>
  <si>
    <t>MDT-DRTSPL-2023-4736-O</t>
  </si>
  <si>
    <t xml:space="preserve">Alex Rene Hidalgo Paredes </t>
  </si>
  <si>
    <t>MDT-DRTSPL-2023-3618-E</t>
  </si>
  <si>
    <t>MDT-DRTSPL-2023-4737-O</t>
  </si>
  <si>
    <t>MDT-DRTSPL-2023-3621-E</t>
  </si>
  <si>
    <t xml:space="preserve">Fernando Moisés Ochoa Montero </t>
  </si>
  <si>
    <t>MDT-DRTSPL-2023-4752-O</t>
  </si>
  <si>
    <t>MDT-DRTSPL-2023-3630-E</t>
  </si>
  <si>
    <t>MDT-DRTSPL-2023-4741-O</t>
  </si>
  <si>
    <t xml:space="preserve">Marlon Antonio Cuenca Cuenca </t>
  </si>
  <si>
    <t>MDT-DRTSPL-2023-3632-E</t>
  </si>
  <si>
    <t>MDT-DRTSPL-2023-4743-O</t>
  </si>
  <si>
    <t>MDT-DRTSPL-2023-3635-E</t>
  </si>
  <si>
    <t>MDT-DRTSPL-2023-4744-O</t>
  </si>
  <si>
    <t xml:space="preserve">Francisco Leonardo Merino Méndez </t>
  </si>
  <si>
    <t>MDT-DRTSPL-2023-3636-E</t>
  </si>
  <si>
    <t>MDT-DRTSPL-2023-4745-O</t>
  </si>
  <si>
    <t xml:space="preserve">Wilmer Rodolfo Gualan Guiracocha </t>
  </si>
  <si>
    <t>MDT-DRTSPL-2023-3637-E</t>
  </si>
  <si>
    <t>MDT-DRTSPL-2023-4746-O</t>
  </si>
  <si>
    <t>MDT-DRTSPL-2023-3640-E</t>
  </si>
  <si>
    <t>MDT-DRTSPL-2023-4747-O</t>
  </si>
  <si>
    <t>MDT-DRTSPL-2023-3642-E</t>
  </si>
  <si>
    <t>MDT-DRTSPL-2023-4748-O</t>
  </si>
  <si>
    <t>MDT-DRTSPL-2023-3644-E</t>
  </si>
  <si>
    <t>MDT-DRTSPL-2023-4749-O</t>
  </si>
  <si>
    <t>MDT-DRTSPL-2023-3648-E</t>
  </si>
  <si>
    <t>MDT-DRTSPL-2023-4750-O</t>
  </si>
  <si>
    <t xml:space="preserve">Sandra Karina Calva Calva </t>
  </si>
  <si>
    <t>MDT-DRTSPL-2023-3650-E</t>
  </si>
  <si>
    <t>MDT-DRTSPL-2023-4751-O</t>
  </si>
  <si>
    <t>MDT-DRTSPL-2023-3651-E</t>
  </si>
  <si>
    <t>MDT-DRTSPL-2023-4759-O</t>
  </si>
  <si>
    <t xml:space="preserve">Katherine Mishell Curimilma Armijos </t>
  </si>
  <si>
    <t>MDT-DRTSPL-2023-3653-E</t>
  </si>
  <si>
    <t>MDT-DRTSPL-2023-4761-O</t>
  </si>
  <si>
    <t xml:space="preserve">Edwin Fabian Encalada Fernandez </t>
  </si>
  <si>
    <t>MDT-DRTSPL-2023-3663-E</t>
  </si>
  <si>
    <t>MDT-DRTSPL-2023-4762-O</t>
  </si>
  <si>
    <t xml:space="preserve">Samir Hernan Ordoñez Puchaicela </t>
  </si>
  <si>
    <t>MDT-DRTSPL-2023-3665-E</t>
  </si>
  <si>
    <t>MDT-DRTSPL-2023-4763-O</t>
  </si>
  <si>
    <t>MDT-DRTSPL-2023-3667-E</t>
  </si>
  <si>
    <t>MDT-DRTSPL-2023-4760-O</t>
  </si>
  <si>
    <t>MDT-DRTSPL-2023-3671-E</t>
  </si>
  <si>
    <t>MDT-DRTSPL-2023-4772-O</t>
  </si>
  <si>
    <t xml:space="preserve">Clinton Wladimir Palta Acaro </t>
  </si>
  <si>
    <t>MDT-DRTSPL-2023-3673-E</t>
  </si>
  <si>
    <t>MDT-DRTSPL-2023-4771-O</t>
  </si>
  <si>
    <t xml:space="preserve">Pedro Gustavo Ruíz Reinoso </t>
  </si>
  <si>
    <t>MDT-DRTSPL-2023-3674-E</t>
  </si>
  <si>
    <t>MDT-DRTSPL-2023-4861-O</t>
  </si>
  <si>
    <t>MDT-DRTSPL-2023-3675-E</t>
  </si>
  <si>
    <t>MDT-DRTSPL-2023-4863-O</t>
  </si>
  <si>
    <t>MDT-DRTSPL-2023-3677-E</t>
  </si>
  <si>
    <t>MDT-DRTSPL-2023-4864-O</t>
  </si>
  <si>
    <t xml:space="preserve">Lorena Yadira Luna Jaramillo </t>
  </si>
  <si>
    <t>MDT-DRTSPL-2023-3678-E</t>
  </si>
  <si>
    <t>MDT-DRTSPL-2023-4774-O</t>
  </si>
  <si>
    <t xml:space="preserve">Wilson Anibal Gonzalez Gonzalez </t>
  </si>
  <si>
    <t>MDT-DRTSPL-2023-3684-E</t>
  </si>
  <si>
    <t>MDT-DRTSPL-2023-4775-O</t>
  </si>
  <si>
    <t xml:space="preserve">Elena María Cornejo Chalán </t>
  </si>
  <si>
    <t>MDT-DRTSPL-2023-3686-E</t>
  </si>
  <si>
    <t>MDT-DRTSPL-2023-4776-O</t>
  </si>
  <si>
    <t xml:space="preserve">Segundo Luis Astimbay Morocho </t>
  </si>
  <si>
    <t>MDT-DRTSPL-2023-3687-E</t>
  </si>
  <si>
    <t>MDT-DRTSPL-2023-4777-O</t>
  </si>
  <si>
    <t xml:space="preserve">Rober Oswaldo Espinosa Vasquez </t>
  </si>
  <si>
    <t>MDT-DRTSPL-2023-3689-E</t>
  </si>
  <si>
    <t>MDT-DRTSPL-2023-4731-O</t>
  </si>
  <si>
    <t>MDT-DRTSPL-2023-3691-E</t>
  </si>
  <si>
    <t>MDT-DRTSPL-2023-4778-O</t>
  </si>
  <si>
    <t>MDT-DRTSPL-2023-3693-E</t>
  </si>
  <si>
    <t>MDT-DRTSPL-2023-4781-O</t>
  </si>
  <si>
    <t>MDT-DRTSPL-2023-3694-E</t>
  </si>
  <si>
    <t>MDT-DRTSPL-2023-4787-O</t>
  </si>
  <si>
    <t xml:space="preserve">Maria Eloiza Perez Juela </t>
  </si>
  <si>
    <t>MDT-DRTSPL-2023-3695-E</t>
  </si>
  <si>
    <t>MDT-DRTSPL-2023-4788-O</t>
  </si>
  <si>
    <t xml:space="preserve">Segundo Antonio Gualan Guachon </t>
  </si>
  <si>
    <t>MDT-DRTSPL-2023-3696-E</t>
  </si>
  <si>
    <t>MDT-DRTSPL-2023-4790-O</t>
  </si>
  <si>
    <t xml:space="preserve">José Hugo Puglla Alvarado </t>
  </si>
  <si>
    <t>MDT-DRTSPL-2023-3697-E</t>
  </si>
  <si>
    <t>MDT-DRTSPL-2023-4796-O</t>
  </si>
  <si>
    <t xml:space="preserve">Sandra Cecilia Alban Lojan </t>
  </si>
  <si>
    <t>MDT-DRTSPL-2023-3698-E</t>
  </si>
  <si>
    <t>MDT-DRTSPL-2023-4797-O</t>
  </si>
  <si>
    <t>MDT-DRTSPL-2023-3703-E</t>
  </si>
  <si>
    <t>MDT-DRTSPL-2023-4798-O</t>
  </si>
  <si>
    <t xml:space="preserve">Rolando Paul Tandazo Castillo </t>
  </si>
  <si>
    <t>MDT-DRTSPL-2023-3706-E</t>
  </si>
  <si>
    <t>MDT-DRTSPL-2023-4803-O</t>
  </si>
  <si>
    <t>MDT-DRTSPL-2023-3708-E</t>
  </si>
  <si>
    <t>MDT-DRTSPL-2023-4735-O</t>
  </si>
  <si>
    <t xml:space="preserve">Jose Luis Maza Costa </t>
  </si>
  <si>
    <t>MDT-DRTSPL-2023-3711-E</t>
  </si>
  <si>
    <t>MDT-DRTSPL-2023-4853-O</t>
  </si>
  <si>
    <t xml:space="preserve">Mirta Natalia Jimenez Jimenez </t>
  </si>
  <si>
    <t>MDT-DRTSPL-2023-3716-E</t>
  </si>
  <si>
    <t>MDT-DRTSPL-2023-4810-O</t>
  </si>
  <si>
    <t>MDT-DRTSPL-2023-3722-E</t>
  </si>
  <si>
    <t>MDT-DRTSPL-2023-4811-O</t>
  </si>
  <si>
    <t xml:space="preserve">Paul Remigio Chavez Jimenez </t>
  </si>
  <si>
    <t>MDT-DRTSPL-2023-3723-E</t>
  </si>
  <si>
    <t>MDT-DRTSPL-2023-4812-O</t>
  </si>
  <si>
    <t xml:space="preserve">Gloria Leonor Ochoa Lojan </t>
  </si>
  <si>
    <t>MDT-DRTSPL-2023-3728-E</t>
  </si>
  <si>
    <t>MDT-DRTSPL-2023-4813-O</t>
  </si>
  <si>
    <t xml:space="preserve">Hilda Milagros Soto Ojeda </t>
  </si>
  <si>
    <t>MDT-DRTSPL-2023-3729-E</t>
  </si>
  <si>
    <t>MDT-DRTSPL-2023-4814-O</t>
  </si>
  <si>
    <t>MDT-DRTSPL-2023-3730-E</t>
  </si>
  <si>
    <t>MDT-DRTSPL-2023-4795-O</t>
  </si>
  <si>
    <t xml:space="preserve">Geovanni Arturo Guzmán Cárdenas </t>
  </si>
  <si>
    <t>MDT-DRTSPL-2023-3732-E</t>
  </si>
  <si>
    <t>MDT-DRTSPL-2023-4815-O</t>
  </si>
  <si>
    <t>MDT-DRTSPL-2023-3733-E</t>
  </si>
  <si>
    <t>MDT-DRTSPL-2023-4816-O</t>
  </si>
  <si>
    <t>MDT-DRTSPL-2023-3734-E</t>
  </si>
  <si>
    <t>MDT-DRTSPL-2023-4817-O</t>
  </si>
  <si>
    <t>MDT-DRTSPL-2023-3735-E</t>
  </si>
  <si>
    <t>MDT-DRTSPL-2023-4818-O</t>
  </si>
  <si>
    <t>MDT-DRTSPL-2023-3736-E</t>
  </si>
  <si>
    <t>MDT-DRTSPL-2023-4819-O</t>
  </si>
  <si>
    <t>MDT-DRTSPL-2023-3737-E</t>
  </si>
  <si>
    <t>MDT-DRTSPL-2023-4823-O</t>
  </si>
  <si>
    <t>MDT-DRTSPL-2023-3738-E</t>
  </si>
  <si>
    <t>MDT-DRTSPL-2023-4824-O</t>
  </si>
  <si>
    <t>MDT-DRTSPL-2023-3740-E</t>
  </si>
  <si>
    <t>MDT-DRTSPL-2023-4789-O</t>
  </si>
  <si>
    <t xml:space="preserve">Alex Eduardo Muñoz Vinces </t>
  </si>
  <si>
    <t>MDT-DRTSPL-2023-3741-E</t>
  </si>
  <si>
    <t>MDT-DRTSPL-2023-4794-O</t>
  </si>
  <si>
    <t>MDT-DRTSPL-2023-3743-E</t>
  </si>
  <si>
    <t>MDT-DRTSPL-2023-4825-O</t>
  </si>
  <si>
    <t>MDT-DRTSPL-2023-3744-E</t>
  </si>
  <si>
    <t>MDT-DRTSPL-2023-4830-O</t>
  </si>
  <si>
    <t>MDT-DRTSPL-2023-3747-E</t>
  </si>
  <si>
    <t>MDT-DRTSPL-2023-4831-O</t>
  </si>
  <si>
    <t>MDT-DRTSPL-2023-3748-E</t>
  </si>
  <si>
    <t>MDT-DRTSPL-2023-4832-O</t>
  </si>
  <si>
    <t>MDT-DRTSPL-2023-3751-E</t>
  </si>
  <si>
    <t>MDT-DRTSPL-2023-4833-O</t>
  </si>
  <si>
    <t>MDT-DRTSPL-2023-3760-E</t>
  </si>
  <si>
    <t>MDT-DRTSPL-2023-4841-O</t>
  </si>
  <si>
    <t xml:space="preserve">Andrea Fernanda Cartuche Ordóñez </t>
  </si>
  <si>
    <t>MDT-DRTSPL-2023-3761-E</t>
  </si>
  <si>
    <t>MDT-DRTSPL-2023-4843-O</t>
  </si>
  <si>
    <t>MDT-DRTSPL-2023-3762-E</t>
  </si>
  <si>
    <t>MDT-DRTSPL-2023-4846-O</t>
  </si>
  <si>
    <t>MDT-DRTSPL-2023-3764-E</t>
  </si>
  <si>
    <t>MDT-DRTSPL-2023-4848-O</t>
  </si>
  <si>
    <t xml:space="preserve">Edmundo Fermin Cuenca Salazar </t>
  </si>
  <si>
    <t>MDT-DRTSPL-2023-3767-E</t>
  </si>
  <si>
    <t>MDT-DRTSPL-2023-4850-O</t>
  </si>
  <si>
    <t xml:space="preserve">Segundo Rafael Aguinsaca Caraguay </t>
  </si>
  <si>
    <t>MDT-DRTSPL-2023-3772-E</t>
  </si>
  <si>
    <t>MDT-DRTSPL-2023-4852-O</t>
  </si>
  <si>
    <t>MDT-DRTSPL-2023-3777-E</t>
  </si>
  <si>
    <t>MDT-DRTSPL-2023-4854-O</t>
  </si>
  <si>
    <t>MDT-DRTSPL-2023-3778-E</t>
  </si>
  <si>
    <t>MDT-DRTSPL-2023-4855-O</t>
  </si>
  <si>
    <t>MDT-DRTSPL-2023-3779-E</t>
  </si>
  <si>
    <t>MDT-DRTSPL-2023-4856-O</t>
  </si>
  <si>
    <t xml:space="preserve">Alfonso María Sarmiento Ochoa </t>
  </si>
  <si>
    <t>MDT-DRTSPL-2023-3781-E</t>
  </si>
  <si>
    <t>MDT-DRTSPL-2023-4858-O</t>
  </si>
  <si>
    <t>MDT-DRTSPL-2023-3783-E</t>
  </si>
  <si>
    <t>MDT-DRTSPL-2023-4859-O</t>
  </si>
  <si>
    <t>MDT-DRTSPL-2023-3786-E</t>
  </si>
  <si>
    <t>MDT-DRTSPL-2023-4862-O</t>
  </si>
  <si>
    <t xml:space="preserve">Angel Alfredo Ordoñez Quezada </t>
  </si>
  <si>
    <t>MDT-DRTSPL-2023-3787-E</t>
  </si>
  <si>
    <t>MDT-DRTSPL-2023-4865-O</t>
  </si>
  <si>
    <t>MDT-DRTSPL-2023-3788-E</t>
  </si>
  <si>
    <t>MDT-DRTSPL-2023-4866-O</t>
  </si>
  <si>
    <t xml:space="preserve">Karen Betzabeth Pinzon Luzon </t>
  </si>
  <si>
    <t>MDT-DRTSPL-2023-3795-E</t>
  </si>
  <si>
    <t>MDT-DRTSPL-2023-4872-O</t>
  </si>
  <si>
    <t xml:space="preserve">Angel Romelio Gonzalez Medina </t>
  </si>
  <si>
    <t>MDT-DRTSPL-2023-3796-E</t>
  </si>
  <si>
    <t>MDT-DRTSPL-2023-4873-O</t>
  </si>
  <si>
    <t>MDT-DRTSPL-2023-3797-E</t>
  </si>
  <si>
    <t>MDT-DRTSPL-2023-4874-O</t>
  </si>
  <si>
    <t xml:space="preserve">Darwin Geovanny Tene Tene </t>
  </si>
  <si>
    <t>MDT-DRTSPL-2023-3805-E</t>
  </si>
  <si>
    <t>María Cecilia Peña Paz (MDT)</t>
  </si>
  <si>
    <t>DIRECCIÓN DE SEGURIDAD, SALUD EN EL TRABAJO Y GESTIÓN INTEGRAL DE RIESGOS</t>
  </si>
  <si>
    <t>MDT-DSSTGIR-2023-0177-O</t>
  </si>
  <si>
    <t xml:space="preserve">Manuel Jose Procel Gonzalez </t>
  </si>
  <si>
    <t>MDT-DRTSPL-2023-3809-E</t>
  </si>
  <si>
    <t>MDT-DRTSPL-2023-4879-O</t>
  </si>
  <si>
    <t xml:space="preserve">Diego Vinicio Paladines Costa </t>
  </si>
  <si>
    <t>MDT-DRTSPL-2023-3810-E</t>
  </si>
  <si>
    <t>Damaris Analí Mosquera Montero (MDT)</t>
  </si>
  <si>
    <t>MDT-DRTSPL-2023-4880-O</t>
  </si>
  <si>
    <t>MDT-DRTSPL-2023-3815-E</t>
  </si>
  <si>
    <t>Derly Stefanía Morales Arechua (MDT)</t>
  </si>
  <si>
    <t>MDT-DRTSPL-2023-4881-O</t>
  </si>
  <si>
    <t xml:space="preserve">Andrea Lucia Aguilar Arboleda </t>
  </si>
  <si>
    <t>MDT-DRTSPL-2023-3819-E</t>
  </si>
  <si>
    <t>MDT-DRTSPL-2023-4882-O</t>
  </si>
  <si>
    <t>MDT-DRTSPL-2023-3820-E</t>
  </si>
  <si>
    <t>Fernando Xavier Ramírez Yépez (MDT)</t>
  </si>
  <si>
    <t>MDT-DRTSPL-2023-4883-O</t>
  </si>
  <si>
    <t>MDT-DRTSPL-2023-3823-E</t>
  </si>
  <si>
    <t>MDT-DRTSPL-2023-4902-O</t>
  </si>
  <si>
    <t>MDT-DRTSPL-2023-3824-E</t>
  </si>
  <si>
    <t>MDT-DRTSPL-2023-4884-O</t>
  </si>
  <si>
    <t>MDT-DRTSPL-2023-3825-E</t>
  </si>
  <si>
    <t>MDT-DRTSPL-2023-4885-O</t>
  </si>
  <si>
    <t>MDT-DRTSPL-2023-3826-E</t>
  </si>
  <si>
    <t>MDT-DRTSPL-2023-4886-O</t>
  </si>
  <si>
    <t>MDT-DRTSPL-2023-3827-E</t>
  </si>
  <si>
    <t>MDT-DRTSPL-2023-4887-O</t>
  </si>
  <si>
    <t xml:space="preserve">Luis Daniel Cordero Espinosa </t>
  </si>
  <si>
    <t>MDT-DRTSPL-2023-3828-E</t>
  </si>
  <si>
    <t>MDT-DRTSPL-2023-4904-O</t>
  </si>
  <si>
    <t>MDT-DRTSPL-2023-3829-E</t>
  </si>
  <si>
    <t>MDT-DRTSPL-2023-4905-O</t>
  </si>
  <si>
    <t>MDT-DRTSPL-2023-3835-E</t>
  </si>
  <si>
    <t>MDT-DRTSPL-2023-4906-O</t>
  </si>
  <si>
    <t>MDT-DRTSPL-2023-3836-E</t>
  </si>
  <si>
    <t>MDT-DRTSPL-2023-4907-O</t>
  </si>
  <si>
    <t>MDT-DRTSPL-2023-3837-E</t>
  </si>
  <si>
    <t>MDT-DRTSPL-2023-4908-O</t>
  </si>
  <si>
    <t xml:space="preserve">Luis Alfredo Piscocama Loja </t>
  </si>
  <si>
    <t>MDT-DRTSPL-2023-3842-E</t>
  </si>
  <si>
    <t>MDT-DRTSPL-2023-4909-O</t>
  </si>
  <si>
    <t>MDT-DRTSPL-2023-3844-E</t>
  </si>
  <si>
    <t>MDT-DRTSPL-2023-4910-O</t>
  </si>
  <si>
    <t xml:space="preserve">Andrés Eduardo Iñiguez Cueva </t>
  </si>
  <si>
    <t>MDT-DRTSPL-2023-3846-E</t>
  </si>
  <si>
    <t>MDT-DRTSPL-2023-4911-O</t>
  </si>
  <si>
    <t>MDT-DRTSPL-2023-3848-E</t>
  </si>
  <si>
    <t>MDT-DRTSPL-2023-4857-O</t>
  </si>
  <si>
    <t xml:space="preserve">Wilfrido Uladislao Monserrate Villon </t>
  </si>
  <si>
    <t>MDT-DRTSPL-2023-3850-E</t>
  </si>
  <si>
    <t>MDT-DRTSPL-2023-4912-O</t>
  </si>
  <si>
    <t xml:space="preserve">María Fernanda Ruilova Freire </t>
  </si>
  <si>
    <t>MDT-DRTSPL-2023-3854-E</t>
  </si>
  <si>
    <t>MDT-DRTSPL-2023-4944-O</t>
  </si>
  <si>
    <t xml:space="preserve">Jorge Vicente Chimarro Granda </t>
  </si>
  <si>
    <t>MDT-DRTSPL-2023-3860-E</t>
  </si>
  <si>
    <t>MDT-DRTSPL-2023-4913-O</t>
  </si>
  <si>
    <t>MDT-DRTSPL-2023-3864-E</t>
  </si>
  <si>
    <t>MDT-DRTSPL-2023-5097-O</t>
  </si>
  <si>
    <t xml:space="preserve">Diego Armando Torres Ruiz </t>
  </si>
  <si>
    <t>MDT-DRTSPL-2023-3869-E</t>
  </si>
  <si>
    <t>MDT-DRTSPL-2023-4914-O</t>
  </si>
  <si>
    <t>MDT-DRTSPL-2023-3871-E</t>
  </si>
  <si>
    <t>MDT-DRTSPL-2023-5335-O</t>
  </si>
  <si>
    <t>MDT-DRTSPL-2023-3872-E</t>
  </si>
  <si>
    <t>MDT-DRTSPL-2023-4930-O</t>
  </si>
  <si>
    <t xml:space="preserve">Gladys Mercedes Anguisaca Pauta </t>
  </si>
  <si>
    <t>MDT-DRTSPL-2023-3873-E</t>
  </si>
  <si>
    <t>MDT-DRTSPL-2023-4995-O</t>
  </si>
  <si>
    <t>MDT-DRTSPL-2023-3874-E</t>
  </si>
  <si>
    <t>MDT-DRTSPL-2023-4943-O</t>
  </si>
  <si>
    <t>MDT-DRTSPL-2023-3875-E</t>
  </si>
  <si>
    <t>MDT-DSG-2023-1409-O</t>
  </si>
  <si>
    <t xml:space="preserve">Diana Cecilia Castillo Briceño </t>
  </si>
  <si>
    <t>MDT-DRTSPL-2023-3876-E</t>
  </si>
  <si>
    <t>MDT-DRTSPL-2023-4931-O</t>
  </si>
  <si>
    <t>MDT-DRTSPL-2023-3877-E</t>
  </si>
  <si>
    <t>MDT-DRTSPL-2023-4934-O</t>
  </si>
  <si>
    <t>MDT-DRTSPL-2023-3878-E</t>
  </si>
  <si>
    <t>MDT-DRTSPL-2023-4929-O</t>
  </si>
  <si>
    <t>MDT-DRTSPL-2023-3880-E</t>
  </si>
  <si>
    <t>MDT-DRTSPL-2023-4935-O</t>
  </si>
  <si>
    <t xml:space="preserve">Stefany Lisbeth Matailo Ambuludi </t>
  </si>
  <si>
    <t>MDT-DRTSPL-2023-3881-E</t>
  </si>
  <si>
    <t>MDT-DRTSPL-2023-4936-O</t>
  </si>
  <si>
    <t xml:space="preserve">Lus Victoria Sanchez </t>
  </si>
  <si>
    <t>MDT-DRTSPL-2023-3884-E</t>
  </si>
  <si>
    <t>MDT-DRTSPL-2023-4938-O</t>
  </si>
  <si>
    <t>MDT-DRTSPL-2023-3885-E</t>
  </si>
  <si>
    <t>MDT-DRTSPL-2023-4939-O</t>
  </si>
  <si>
    <t>MDT-DRTSPL-2023-3888-E</t>
  </si>
  <si>
    <t>MDT-DRTSPL-2023-4901-O</t>
  </si>
  <si>
    <t xml:space="preserve">Rosario Cecilia Quinche Quizhpe </t>
  </si>
  <si>
    <t>MDT-DRTSPL-2023-3889-E</t>
  </si>
  <si>
    <t>MDT-DRTSPL-2023-5026-O</t>
  </si>
  <si>
    <t>MDT-DRTSPL-2023-3890-E</t>
  </si>
  <si>
    <t>MDT-DRTSPL-2023-4940-O</t>
  </si>
  <si>
    <t>MDT-DRTSPL-2023-3891-E</t>
  </si>
  <si>
    <t>MDT-DRTSPL-2023-4941-O</t>
  </si>
  <si>
    <t xml:space="preserve">Pedro Xavier Valdivieso Espinosa </t>
  </si>
  <si>
    <t>MDT-DRTSPL-2023-3892-E</t>
  </si>
  <si>
    <t>MDT-DRTSPL-2023-4942-O</t>
  </si>
  <si>
    <t>MDT-DRTSPL-2023-3893-E</t>
  </si>
  <si>
    <t>MDT-DRTSPL-2023-4945-O</t>
  </si>
  <si>
    <t>MDT-DRTSPL-2023-3894-E</t>
  </si>
  <si>
    <t>MDT-DRTSPL-2023-4946-O</t>
  </si>
  <si>
    <t>MDT-DRTSPL-2023-3895-E</t>
  </si>
  <si>
    <t>MDT-DRTSPL-2023-4947-O</t>
  </si>
  <si>
    <t>MDT-DRTSPL-2023-3896-E</t>
  </si>
  <si>
    <t>MDT-DRTSPL-2023-4966-O</t>
  </si>
  <si>
    <t>MDT-DRTSPL-2023-3897-E</t>
  </si>
  <si>
    <t>MDT-DRTSPL-2023-4967-O</t>
  </si>
  <si>
    <t>MDT-DRTSPL-2023-3898-E</t>
  </si>
  <si>
    <t>MDT-DRTSPL-2023-4968-O</t>
  </si>
  <si>
    <t>MDT-DRTSPL-2023-3899-E</t>
  </si>
  <si>
    <t>MDT-DRTSPL-2023-4969-O</t>
  </si>
  <si>
    <t>MDT-DRTSPL-2023-3901-E</t>
  </si>
  <si>
    <t>MDT-DRTSPL-2023-4970-O</t>
  </si>
  <si>
    <t xml:space="preserve">Ana Gabriela Mendoza Hidalgo </t>
  </si>
  <si>
    <t>MDT-DRTSPL-2023-3902-E</t>
  </si>
  <si>
    <t>MDT-DRTSPL-2023-4971-O</t>
  </si>
  <si>
    <t>MDT-DRTSPL-2023-3907-E</t>
  </si>
  <si>
    <t>MDT-DRTSPL-2023-4996-O</t>
  </si>
  <si>
    <t xml:space="preserve">Angela Rosela Vicente Reyes </t>
  </si>
  <si>
    <t>MDT-DRTSPL-2023-3909-E</t>
  </si>
  <si>
    <t>MDT-DRTSPL-2023-4979-O</t>
  </si>
  <si>
    <t xml:space="preserve">Melida Lorena Pasaca Mora </t>
  </si>
  <si>
    <t>MDT-DRTSPL-2023-3912-E</t>
  </si>
  <si>
    <t>MDT-DRTSPL-2023-5024-O</t>
  </si>
  <si>
    <t xml:space="preserve">Juan Gonzalo Gaona Peña </t>
  </si>
  <si>
    <t>MDT-DRTSPL-2023-3913-E</t>
  </si>
  <si>
    <t>MDT-DRTSPL-2023-4980-O</t>
  </si>
  <si>
    <t xml:space="preserve">Willan Stalin Quinche Chamba </t>
  </si>
  <si>
    <t>MDT-DRTSPL-2023-3915-E</t>
  </si>
  <si>
    <t>MDT-DRTSPL-2023-4981-O</t>
  </si>
  <si>
    <t xml:space="preserve">Richard Ivan Duque Guachizaca </t>
  </si>
  <si>
    <t>MDT-DRTSPL-2023-3919-E</t>
  </si>
  <si>
    <t>MDT-DRTSPL-2023-4903-O</t>
  </si>
  <si>
    <t xml:space="preserve">Diego Manrique Pogo Saritama </t>
  </si>
  <si>
    <t>MDT-DRTSPL-2023-3920-E</t>
  </si>
  <si>
    <t>MDT-DRTSPL-2023-4982-O</t>
  </si>
  <si>
    <t>MDT-DRTSPL-2023-3921-E</t>
  </si>
  <si>
    <t>MDT-DRTSPL-2023-4985-O</t>
  </si>
  <si>
    <t>MDT-DRTSPL-2023-3922-E</t>
  </si>
  <si>
    <t>MDT-DRTSPL-2023-4986-O</t>
  </si>
  <si>
    <t>MDT-DRTSPL-2023-3924-E</t>
  </si>
  <si>
    <t>MDT-DRTSPL-2023-4987-O</t>
  </si>
  <si>
    <t>MDT-DRTSPL-2023-3925-E</t>
  </si>
  <si>
    <t>MDT-DRTSPL-2023-4988-O</t>
  </si>
  <si>
    <t>MDT-DRTSPL-2023-3926-E</t>
  </si>
  <si>
    <t>MDT-DRTSPL-2023-4989-O</t>
  </si>
  <si>
    <t>MDT-DRTSPL-2023-3927-E</t>
  </si>
  <si>
    <t>MDT-DRTSPL-2023-4992-O</t>
  </si>
  <si>
    <t xml:space="preserve">Einer Byron Malacatus Calva </t>
  </si>
  <si>
    <t>MDT-DRTSPL-2023-3928-E</t>
  </si>
  <si>
    <t>MDT-DRTSPL-2023-5008-O</t>
  </si>
  <si>
    <t>Jorge Luis Loyaga Villavicencio (MSP)</t>
  </si>
  <si>
    <t>MDT-DRTSPL-2023-3933-E</t>
  </si>
  <si>
    <t>MDT-DRTSPL-2023-4993-O</t>
  </si>
  <si>
    <t xml:space="preserve">Letty Paola Vasquez Alejandro </t>
  </si>
  <si>
    <t>MDT-DRTSPL-2023-3934-E</t>
  </si>
  <si>
    <t>MDT-DRTSPL-2023-4994-O</t>
  </si>
  <si>
    <t>MDT-DRTSPL-2023-3936-E</t>
  </si>
  <si>
    <t>MDT-DRTSPL-2023-4933-O</t>
  </si>
  <si>
    <t>MDT-DRTSPL-2023-3941-E</t>
  </si>
  <si>
    <t>MDT-DOL-2023-0682-O</t>
  </si>
  <si>
    <t xml:space="preserve">William Anibal Suárez Loyola </t>
  </si>
  <si>
    <t>MDT-DRTSPL-2023-3943-E</t>
  </si>
  <si>
    <t>MDT-DRTSPL-2023-5010-O</t>
  </si>
  <si>
    <t xml:space="preserve">Luis Eusebio Cuenca Murquincho </t>
  </si>
  <si>
    <t>MDT-DRTSPL-2023-3944-E</t>
  </si>
  <si>
    <t>MDT-DRTSPL-2023-5016-O</t>
  </si>
  <si>
    <t xml:space="preserve">Jacinto Mario Robalino Guaman </t>
  </si>
  <si>
    <t>MDT-DRTSPL-2023-3946-E</t>
  </si>
  <si>
    <t>MDT-DRTSPL-2023-5018-O</t>
  </si>
  <si>
    <t>MDT-DRTSPL-2023-3947-E</t>
  </si>
  <si>
    <t>MDT-DRTSPL-2023-5019-O</t>
  </si>
  <si>
    <t xml:space="preserve">Marbelia Itamar Benítez Ortega </t>
  </si>
  <si>
    <t>MDT-DRTSPL-2023-3948-E</t>
  </si>
  <si>
    <t>MDT-DRTSPL-2023-4990-O</t>
  </si>
  <si>
    <t>MDT-DRTSPL-2023-3950-E</t>
  </si>
  <si>
    <t>MDT-DRTSPL-2023-5023-O</t>
  </si>
  <si>
    <t xml:space="preserve">Jhanes Marcelo Dias Flores </t>
  </si>
  <si>
    <t>MDT-DRTSPL-2023-3951-E</t>
  </si>
  <si>
    <t>MDT-DRTSPL-2023-5017-O</t>
  </si>
  <si>
    <t xml:space="preserve">Angel Antonio Gaona Iñiguez </t>
  </si>
  <si>
    <t>MDT-DRTSPL-2023-3953-E</t>
  </si>
  <si>
    <t>MDT-DRTSPL-2023-5025-O</t>
  </si>
  <si>
    <t xml:space="preserve">Luis Alberto Lituma Guamán </t>
  </si>
  <si>
    <t>MDT-DRTSPL-2023-3955-E</t>
  </si>
  <si>
    <t>MDT-DRTSPL-2023-5027-O</t>
  </si>
  <si>
    <t>MDT-DRTSPL-2023-3958-E</t>
  </si>
  <si>
    <t>MDT-DRTSPL-2023-5029-O</t>
  </si>
  <si>
    <t>MDT-DRTSPL-2023-3965-E</t>
  </si>
  <si>
    <t>MDT-DRTSPL-2023-5030-O</t>
  </si>
  <si>
    <t>MDT-DRTSPL-2023-3966-E</t>
  </si>
  <si>
    <t>MDT-DRTSPL-2023-5031-O</t>
  </si>
  <si>
    <t>MDT-DRTSPL-2023-3967-E</t>
  </si>
  <si>
    <t>MDT-DRTSPL-2023-5043-O</t>
  </si>
  <si>
    <t xml:space="preserve">Manuel Isaias Ordoñez Albarado </t>
  </si>
  <si>
    <t>MDT-DRTSPL-2023-3968-E</t>
  </si>
  <si>
    <t>MDT-DRTSPL-2023-5044-O</t>
  </si>
  <si>
    <t xml:space="preserve">Carlos Yovanny Gonzalez Sigcho </t>
  </si>
  <si>
    <t>MDT-DRTSPL-2023-3969-E</t>
  </si>
  <si>
    <t>MDT-DRTSPL-2023-5045-O</t>
  </si>
  <si>
    <t xml:space="preserve">Miguel Angel Castillo Castillo </t>
  </si>
  <si>
    <t>MDT-DRTSPL-2023-3970-E</t>
  </si>
  <si>
    <t>MDT-DRTSPL-2023-5053-O</t>
  </si>
  <si>
    <t xml:space="preserve">Wilman Leonardo Cabrera Cabrera </t>
  </si>
  <si>
    <t>MDT-DRTSPL-2023-3971-E</t>
  </si>
  <si>
    <t>MDT-DRTSPL-2023-5054-O</t>
  </si>
  <si>
    <t>MDT-DRTSPL-2023-3972-E</t>
  </si>
  <si>
    <t>MDT-DRTSPL-2023-5055-O</t>
  </si>
  <si>
    <t>MDT-DRTSPL-2023-3973-E</t>
  </si>
  <si>
    <t>MDT-DRTSPL-2023-5056-O</t>
  </si>
  <si>
    <t>MDT-DRTSPL-2023-3975-E</t>
  </si>
  <si>
    <t>MDT-DRTSPL-2023-5057-O</t>
  </si>
  <si>
    <t>MDT-DRTSPL-2023-3976-E</t>
  </si>
  <si>
    <t>MDT-DRTSPL-2023-5058-O</t>
  </si>
  <si>
    <t>MDT-DRTSPL-2023-3977-E</t>
  </si>
  <si>
    <t>MDT-DRTSPL-2023-5037-O</t>
  </si>
  <si>
    <t xml:space="preserve">Angel Vinicio Pineda Cevallos </t>
  </si>
  <si>
    <t>MDT-DRTSPL-2023-3978-E</t>
  </si>
  <si>
    <t>MDT-DRTSPL-2023-5046-O</t>
  </si>
  <si>
    <t>MDT-DRTSPL-2023-3979-E</t>
  </si>
  <si>
    <t>MDT-DRTSPL-2023-5059-O</t>
  </si>
  <si>
    <t>MDT-DRTSPL-2023-3980-E</t>
  </si>
  <si>
    <t>MDT-DRTSPL-2023-5060-O</t>
  </si>
  <si>
    <t>MDT-DRTSPL-2023-3987-E</t>
  </si>
  <si>
    <t>MDT-DRTSPL-2023-5061-O</t>
  </si>
  <si>
    <t xml:space="preserve">Oscar Alejandro Cardenas Rodriguez </t>
  </si>
  <si>
    <t>MDT-DRTSPL-2023-3988-E</t>
  </si>
  <si>
    <t>MDT-DRTSPL-2023-5028-O</t>
  </si>
  <si>
    <t xml:space="preserve">Alison Janeth Jimenez Sosa </t>
  </si>
  <si>
    <t>MDT-DRTSPL-2023-3989-E</t>
  </si>
  <si>
    <t>MDT-DRTSPL-2023-5062-O</t>
  </si>
  <si>
    <t>MDT-DRTSPL-2023-3990-E</t>
  </si>
  <si>
    <t>MDT-DRTSPL-2023-5063-O</t>
  </si>
  <si>
    <t xml:space="preserve">Luis Renato Montoya Carrión </t>
  </si>
  <si>
    <t>MDT-DRTSPL-2023-3993-E</t>
  </si>
  <si>
    <t>MDT-DRTSPL-2023-5064-O</t>
  </si>
  <si>
    <t>MDT-DRTSPL-2023-3994-E</t>
  </si>
  <si>
    <t>MDT-DRTSPL-2023-5065-O</t>
  </si>
  <si>
    <t>MDT-DRTSPL-2023-3998-E</t>
  </si>
  <si>
    <t>MDT-DRTSPL-2023-5066-O</t>
  </si>
  <si>
    <t>MDT-DRTSPL-2023-3999-E</t>
  </si>
  <si>
    <t>MDT-DRTSPL-2023-5530-O</t>
  </si>
  <si>
    <t xml:space="preserve">Diana Veronica Guevara Mora </t>
  </si>
  <si>
    <t>MDT-DRTSPL-2023-4000-E</t>
  </si>
  <si>
    <t>MDT-DRTSPL-2023-5250-O</t>
  </si>
  <si>
    <t xml:space="preserve">Luis Eduardo Padilla Alvarez </t>
  </si>
  <si>
    <t>MDT-DRTSPL-2023-4005-E</t>
  </si>
  <si>
    <t>MDT-DRTSPL-2023-5067-O</t>
  </si>
  <si>
    <t xml:space="preserve">Bertha María Chalan Lozano </t>
  </si>
  <si>
    <t>MDT-DRTSPL-2023-4007-E</t>
  </si>
  <si>
    <t>MDT-DRTSPL-2023-5068-O</t>
  </si>
  <si>
    <t>MDT-DRTSPL-2023-4017-E</t>
  </si>
  <si>
    <t>MDT-DRTSPL-2023-5069-O</t>
  </si>
  <si>
    <t xml:space="preserve">Fernando Hernan Gonzalez Contento </t>
  </si>
  <si>
    <t>MDT-DRTSPL-2023-4019-E</t>
  </si>
  <si>
    <t>MDT-DRTSPL-2023-5082-O</t>
  </si>
  <si>
    <t xml:space="preserve">Telmo Manuel Elizalde Jimenez </t>
  </si>
  <si>
    <t>MDT-DRTSPL-2023-4022-E</t>
  </si>
  <si>
    <t>MDT-DRTSPL-2023-5083-O</t>
  </si>
  <si>
    <t>MDT-DRTSPL-2023-4023-E</t>
  </si>
  <si>
    <t>MDT-DRTSPL-2023-5084-O</t>
  </si>
  <si>
    <t>MDT-DRTSPL-2023-4027-E</t>
  </si>
  <si>
    <t>MDT-DRTSPL-2023-5085-O</t>
  </si>
  <si>
    <t xml:space="preserve">Segundo Jose Noboa Medina </t>
  </si>
  <si>
    <t>MDT-DRTSPL-2023-4029-E</t>
  </si>
  <si>
    <t>MDT-DRTSPL-2023-5090-O</t>
  </si>
  <si>
    <t>MDT-DRTSPL-2023-4033-E</t>
  </si>
  <si>
    <t>MDT-DRTSPL-2023-5098-O</t>
  </si>
  <si>
    <t xml:space="preserve">Cristian Vicente Ruiz Cueva </t>
  </si>
  <si>
    <t>MDT-DRTSPL-2023-4034-E</t>
  </si>
  <si>
    <t>MDT-DRTSPL-2023-5099-O</t>
  </si>
  <si>
    <t>MDT-DRTSPL-2023-4035-E</t>
  </si>
  <si>
    <t>MDT-DRTSPL-2023-5100-O</t>
  </si>
  <si>
    <t>MDT-DRTSPL-2023-4036-E</t>
  </si>
  <si>
    <t>MDT-DRTSPL-2023-5109-O</t>
  </si>
  <si>
    <t>MDT-DRTSPL-2023-4037-E</t>
  </si>
  <si>
    <t>MDT-DRTSPL-2023-5111-O</t>
  </si>
  <si>
    <t>MDT-DRTSPL-2023-4038-E</t>
  </si>
  <si>
    <t>MDT-DRTSPL-2023-5112-O</t>
  </si>
  <si>
    <t xml:space="preserve">Lida Maria Narvaez Espinosa </t>
  </si>
  <si>
    <t>MDT-DRTSPL-2023-4039-E</t>
  </si>
  <si>
    <t>MDT-DRTSPL-2023-5115-O</t>
  </si>
  <si>
    <t xml:space="preserve">Jimmy Leonardo Quizhpe Maza </t>
  </si>
  <si>
    <t>MDT-DRTSPL-2023-4040-E</t>
  </si>
  <si>
    <t>MDT-DRTSPL-2023-5157-O</t>
  </si>
  <si>
    <t xml:space="preserve">Freddy Leonardo Aguilera Ramón </t>
  </si>
  <si>
    <t>MDT-DRTSPL-2023-4045-E</t>
  </si>
  <si>
    <t>MDT-DRTSPL-2023-5116-O</t>
  </si>
  <si>
    <t>MDT-DRTSPL-2023-4046-E</t>
  </si>
  <si>
    <t>MDT-DRTSPL-2023-5117-O</t>
  </si>
  <si>
    <t>MDT-DRTSPL-2023-4050-E</t>
  </si>
  <si>
    <t>MDT-DRTSPL-2023-5118-O</t>
  </si>
  <si>
    <t>MDT-DRTSPL-2023-4051-E</t>
  </si>
  <si>
    <t>MDT-DRTSPL-2023-5124-O</t>
  </si>
  <si>
    <t>MDT-DRTSPL-2023-4052-E</t>
  </si>
  <si>
    <t>MDT-DRTSPL-2023-5125-O</t>
  </si>
  <si>
    <t xml:space="preserve">Silvia Alexandra Benavides Minga </t>
  </si>
  <si>
    <t>MDT-DRTSPL-2023-4055-E</t>
  </si>
  <si>
    <t>MDT-DRTSPL-2023-5127-O</t>
  </si>
  <si>
    <t>MDT-DRTSPL-2023-4057-E</t>
  </si>
  <si>
    <t>MDT-DRTSPL-2023-5314-O</t>
  </si>
  <si>
    <t xml:space="preserve">Mercy del Rocio Ordoñez Jaramillo </t>
  </si>
  <si>
    <t>MDT-DRTSPL-2023-4059-E</t>
  </si>
  <si>
    <t>MDT-DRTSPL-2023-5128-O</t>
  </si>
  <si>
    <t>MDT-DRTSPL-2023-4061-E</t>
  </si>
  <si>
    <t>MDT-DRTSPL-2023-5129-O</t>
  </si>
  <si>
    <t xml:space="preserve">Talia Margarita Maldonado Castro </t>
  </si>
  <si>
    <t>MDT-DRTSPL-2023-4063-E</t>
  </si>
  <si>
    <t>MDT-DRTSPL-2023-5130-O</t>
  </si>
  <si>
    <t xml:space="preserve">Lolita Teresa Herrera Jaya </t>
  </si>
  <si>
    <t>MDT-DRTSPL-2023-4064-E</t>
  </si>
  <si>
    <t>MDT-DRTSPL-2023-5136-O</t>
  </si>
  <si>
    <t>MDT-DRTSPL-2023-4068-E</t>
  </si>
  <si>
    <t>MDT-DRTSPL-2023-5137-O</t>
  </si>
  <si>
    <t>MDT-DRTSPL-2023-4073-E</t>
  </si>
  <si>
    <t>MDT-DRTSPL-2023-5138-O</t>
  </si>
  <si>
    <t xml:space="preserve">Liliana Maria Salinas Llivigañay </t>
  </si>
  <si>
    <t>MDT-DRTSPL-2023-4074-E</t>
  </si>
  <si>
    <t>MDT-DRTSPL-2023-5108-O</t>
  </si>
  <si>
    <t xml:space="preserve">Carlos Oswaldo Delgado Gonzalez </t>
  </si>
  <si>
    <t>MDT-DRTSPL-2023-4078-E</t>
  </si>
  <si>
    <t>MDT-DRTSPL-2023-5139-O</t>
  </si>
  <si>
    <t>MDT-DRTSPL-2023-4079-E</t>
  </si>
  <si>
    <t>MDT-DRTSPL-2023-5140-O</t>
  </si>
  <si>
    <t>MDT-DRTSPL-2023-4080-E</t>
  </si>
  <si>
    <t>MDT-DRTSPL-2023-5141-O</t>
  </si>
  <si>
    <t>MDT-DRTSPL-2023-4081-E</t>
  </si>
  <si>
    <t>MDT-DRTSPL-2023-5144-O</t>
  </si>
  <si>
    <t>MDT-DRTSPL-2023-4086-E</t>
  </si>
  <si>
    <t>MDT-DRTSPL-2023-5145-O</t>
  </si>
  <si>
    <t>MDT-DRTSPL-2023-4087-E</t>
  </si>
  <si>
    <t>MDT-DRTSPL-2023-5146-O</t>
  </si>
  <si>
    <t>MDT-DRTSPL-2023-4089-E</t>
  </si>
  <si>
    <t>MDT-DRTSPL-2023-5152-O</t>
  </si>
  <si>
    <t>MDT-DRTSPL-2023-4091-E</t>
  </si>
  <si>
    <t>MDT-DRTSPL-2023-5153-O</t>
  </si>
  <si>
    <t>MDT-DRTSPL-2023-4092-E</t>
  </si>
  <si>
    <t>MDT-DRTSPL-2023-5154-O</t>
  </si>
  <si>
    <t xml:space="preserve">Jonathan Luis Marin Jaramillo </t>
  </si>
  <si>
    <t>MDT-DRTSPL-2023-4094-E</t>
  </si>
  <si>
    <t>MDT-DRTSPL-2023-5135-O</t>
  </si>
  <si>
    <t xml:space="preserve">Carlos Angulo Rogel </t>
  </si>
  <si>
    <t>MDT-DRTSPL-2023-4099-E</t>
  </si>
  <si>
    <t>MDT-DRTSPL-2023-5155-O</t>
  </si>
  <si>
    <t xml:space="preserve">Nicolas David Vasquez Alvarez </t>
  </si>
  <si>
    <t>MDT-DRTSPL-2023-4101-E</t>
  </si>
  <si>
    <t>MDT-DRTSPL-2023-5156-O</t>
  </si>
  <si>
    <t>MDT-DRTSPL-2023-4103-E</t>
  </si>
  <si>
    <t>MDT-DRTSPL-2023-5276-O</t>
  </si>
  <si>
    <t xml:space="preserve">Evelyn Katherinee Alvarez García </t>
  </si>
  <si>
    <t>MDT-DRTSPL-2023-4105-E</t>
  </si>
  <si>
    <t>MDT-DRTSPL-2023-5159-O</t>
  </si>
  <si>
    <t>MDT-DRTSPL-2023-4106-E</t>
  </si>
  <si>
    <t>MDT-DRTSPL-2023-5175-O</t>
  </si>
  <si>
    <t xml:space="preserve">Diego Armando Achupallas Jumbo </t>
  </si>
  <si>
    <t>MDT-DRTSPL-2023-4115-E</t>
  </si>
  <si>
    <t>MDT-DRTSPL-2023-5176-O</t>
  </si>
  <si>
    <t>MDT-DRTSPL-2023-4116-E</t>
  </si>
  <si>
    <t>MDT-DRTSPL-2023-5178-O</t>
  </si>
  <si>
    <t>MDT-DRTSPL-2023-4117-E</t>
  </si>
  <si>
    <t>MDT-DRTSPL-2023-5179-O</t>
  </si>
  <si>
    <t>MDT-DRTSPL-2023-4118-E</t>
  </si>
  <si>
    <t>MDT-DRTSPL-2023-5180-O</t>
  </si>
  <si>
    <t>MDT-DRTSPL-2023-4123-E</t>
  </si>
  <si>
    <t>MDT-DRTSPL-2023-5181-O</t>
  </si>
  <si>
    <t>MDT-DRTSPL-2023-4124-E</t>
  </si>
  <si>
    <t>MDT-DRTSPL-2023-5183-O</t>
  </si>
  <si>
    <t>MDT-DRTSPL-2023-4125-E</t>
  </si>
  <si>
    <t>MDT-DRTSPL-2023-5185-O</t>
  </si>
  <si>
    <t>MDT-DRTSPL-2023-4126-E</t>
  </si>
  <si>
    <t>MDT-DRTSPL-2023-5187-O</t>
  </si>
  <si>
    <t>MDT-DRTSPL-2023-4127-E</t>
  </si>
  <si>
    <t>MDT-DRTSPL-2023-5189-O</t>
  </si>
  <si>
    <t>MDT-DRTSPL-2023-4128-E</t>
  </si>
  <si>
    <t>MDT-DRTSPL-2023-5190-O</t>
  </si>
  <si>
    <t>MDT-DRTSPL-2023-4129-E</t>
  </si>
  <si>
    <t>MDT-DRTSPL-2023-5191-O</t>
  </si>
  <si>
    <t>MDT-DRTSPL-2023-4130-E</t>
  </si>
  <si>
    <t>MDT-DRTSPL-2023-5192-O</t>
  </si>
  <si>
    <t>MDT-DRTSPL-2023-4131-E</t>
  </si>
  <si>
    <t>MDT-DRTSPL-2023-5193-O</t>
  </si>
  <si>
    <t>MDT-DRTSPL-2023-4132-E</t>
  </si>
  <si>
    <t>MDT-DRTSPL-2023-5194-O</t>
  </si>
  <si>
    <t>MDT-DRTSPL-2023-4133-E</t>
  </si>
  <si>
    <t>MDT-DRTSPL-2023-5195-O</t>
  </si>
  <si>
    <t>MDT-DRTSPL-2023-4134-E</t>
  </si>
  <si>
    <t>MDT-DRTSPL-2023-5196-O</t>
  </si>
  <si>
    <t>MDT-DRTSPL-2023-4135-E</t>
  </si>
  <si>
    <t>MDT-DRTSPL-2023-5197-O</t>
  </si>
  <si>
    <t>MDT-DRTSPL-2023-4136-E</t>
  </si>
  <si>
    <t>MDT-DRTSPL-2023-5204-O</t>
  </si>
  <si>
    <t>MDT-DRTSPL-2023-4137-E</t>
  </si>
  <si>
    <t>MDT-DRTSPL-2023-5205-O</t>
  </si>
  <si>
    <t>MDT-DRTSPL-2023-4138-E</t>
  </si>
  <si>
    <t>MDT-DRTSPL-2023-5206-O</t>
  </si>
  <si>
    <t>MDT-DRTSPL-2023-4139-E</t>
  </si>
  <si>
    <t>MDT-DRTSPL-2023-5207-O</t>
  </si>
  <si>
    <t>MDT-DRTSPL-2023-4140-E</t>
  </si>
  <si>
    <t>MDT-DRTSPL-2023-5210-O</t>
  </si>
  <si>
    <t>MDT-DRTSPL-2023-4141-E</t>
  </si>
  <si>
    <t>MDT-DRTSPL-2023-5211-O</t>
  </si>
  <si>
    <t xml:space="preserve">Silvia Janeth Abrigo Abrigo </t>
  </si>
  <si>
    <t>MDT-DRTSPL-2023-4142-E</t>
  </si>
  <si>
    <t>MDT-DRTSPL-2023-5212-O</t>
  </si>
  <si>
    <t>MDT-DRTSPL-2023-4143-E</t>
  </si>
  <si>
    <t>MDT-DRTSPL-2023-5213-O</t>
  </si>
  <si>
    <t xml:space="preserve">Fabian Alexander Condoy Saritama </t>
  </si>
  <si>
    <t>MDT-DRTSPL-2023-4149-E</t>
  </si>
  <si>
    <t>MDT-DRTSPL-2023-5214-O</t>
  </si>
  <si>
    <t xml:space="preserve">Humberto Emeterio Gonza Yangua </t>
  </si>
  <si>
    <t>MDT-DRTSPL-2023-4152-E</t>
  </si>
  <si>
    <t>MDT-DRTSPL-2023-5217-O</t>
  </si>
  <si>
    <t>MDT-DRTSPL-2023-4157-E</t>
  </si>
  <si>
    <t>MDT-DRTSPL-2023-5218-O</t>
  </si>
  <si>
    <t>MDT-DRTSPL-2023-4159-E</t>
  </si>
  <si>
    <t>MDT-DRTSPL-2023-5219-O</t>
  </si>
  <si>
    <t>MDT-DRTSPL-2023-4160-E</t>
  </si>
  <si>
    <t>MDT-DRTSPL-2023-5220-O</t>
  </si>
  <si>
    <t>MDT-DRTSPL-2023-4161-E</t>
  </si>
  <si>
    <t>MDT-DRTSPL-2023-5223-O</t>
  </si>
  <si>
    <t xml:space="preserve">Stefanie Denisse Loor Castro </t>
  </si>
  <si>
    <t>MDT-DRTSPL-2023-4166-E</t>
  </si>
  <si>
    <t>MDT-DRTSPL-2023-5188-O</t>
  </si>
  <si>
    <t xml:space="preserve">Jessica Yessenia Briceño Yunga </t>
  </si>
  <si>
    <t>MDT-DRTSPL-2023-4167-E</t>
  </si>
  <si>
    <t>MDT-DRTSPL-2023-5231-O</t>
  </si>
  <si>
    <t>MDT-DRTSPL-2023-4168-E</t>
  </si>
  <si>
    <t>MDT-DRTSPL-2023-5232-O</t>
  </si>
  <si>
    <t xml:space="preserve">Angel Abel Malla Quezada </t>
  </si>
  <si>
    <t>MDT-DRTSPL-2023-4173-E</t>
  </si>
  <si>
    <t>MDT-DRTSPL-2023-5234-O</t>
  </si>
  <si>
    <t>MDT-DRTSPL-2023-4174-E</t>
  </si>
  <si>
    <t>MDT-DRTSPL-2023-5235-O</t>
  </si>
  <si>
    <t>MDT-DRTSPL-2023-4175-E</t>
  </si>
  <si>
    <t>MDT-DRTSPG-2023-7052-O</t>
  </si>
  <si>
    <t xml:space="preserve">Marco Anibal Balbuca Quizhpe </t>
  </si>
  <si>
    <t>MDT-DRTSPL-2023-4177-E</t>
  </si>
  <si>
    <t>MDT-DRTSPL-2023-5158-O</t>
  </si>
  <si>
    <t xml:space="preserve">Jose Polivio Jimenez Jimenez </t>
  </si>
  <si>
    <t>MDT-DRTSPL-2023-4180-E</t>
  </si>
  <si>
    <t>MDT-DRTSPL-2023-5186-O</t>
  </si>
  <si>
    <t xml:space="preserve">Wilson Rolando Espinosa Jaramillo </t>
  </si>
  <si>
    <t>MDT-DRTSPL-2023-4183-E</t>
  </si>
  <si>
    <t>MDT-DRTSPL-2023-5236-O</t>
  </si>
  <si>
    <t>MDT-DRTSPL-2023-4189-E</t>
  </si>
  <si>
    <t>MDT-DOL-2023-0678-O</t>
  </si>
  <si>
    <t xml:space="preserve">Servio Tulio Sotomayor Maza </t>
  </si>
  <si>
    <t>MDT-DRTSPL-2023-4190-E</t>
  </si>
  <si>
    <t>MDT-DRTSPL-2023-5248-O</t>
  </si>
  <si>
    <t xml:space="preserve">Danny Rolando Jimenez Roa </t>
  </si>
  <si>
    <t>MDT-DRTSPL-2023-4191-E</t>
  </si>
  <si>
    <t>MDT-DRTSPL-2023-5237-O</t>
  </si>
  <si>
    <t xml:space="preserve">José Rafael Mejía Vélez </t>
  </si>
  <si>
    <t>MDT-DRTSPL-2023-4192-E</t>
  </si>
  <si>
    <t>MDT-DRTSPL-2023-5249-O</t>
  </si>
  <si>
    <t xml:space="preserve">Gilbert Rene Robles Moreno </t>
  </si>
  <si>
    <t>MDT-DRTSPL-2023-4194-E</t>
  </si>
  <si>
    <t>MDT-DRTSPL-2023-5252-O</t>
  </si>
  <si>
    <t xml:space="preserve">Jimmy Fernando Elizalde Oviedo </t>
  </si>
  <si>
    <t>MDT-DRTSPL-2023-4195-E</t>
  </si>
  <si>
    <t>MDT-DRTSPL-2023-5253-O</t>
  </si>
  <si>
    <t>MDT-DRTSPL-2023-4196-E</t>
  </si>
  <si>
    <t>MDT-DRTSPL-2023-5254-O</t>
  </si>
  <si>
    <t>MDT-DRTSPL-2023-4199-E</t>
  </si>
  <si>
    <t>MDT-DRTSPL-2023-5255-O</t>
  </si>
  <si>
    <t xml:space="preserve">Julian Alberto Burneo Sanchez </t>
  </si>
  <si>
    <t>MDT-DRTSPL-2023-4201-E</t>
  </si>
  <si>
    <t>MDT-DRTSPL-2023-5256-O</t>
  </si>
  <si>
    <t xml:space="preserve">Manolo Mauricio Santos Calva </t>
  </si>
  <si>
    <t>MDT-DRTSPL-2023-4203-E</t>
  </si>
  <si>
    <t>MDT-DRTSPL-2023-5257-O</t>
  </si>
  <si>
    <t>MDT-DRTSPL-2023-4204-E</t>
  </si>
  <si>
    <t>MDT-DRTSPL-2023-5259-O</t>
  </si>
  <si>
    <t>MDT-DRTSPL-2023-4205-E</t>
  </si>
  <si>
    <t>MDT-DRTSPL-2023-5260-O</t>
  </si>
  <si>
    <t>MDT-DRTSPL-2023-4206-E</t>
  </si>
  <si>
    <t>MDT-DRTSPL-2023-5261-O</t>
  </si>
  <si>
    <t>MDT-DRTSPL-2023-4207-E</t>
  </si>
  <si>
    <t>MDT-DRTSPL-2023-5266-O</t>
  </si>
  <si>
    <t>MDT-DRTSPL-2023-4208-E</t>
  </si>
  <si>
    <t>MDT-DRTSPL-2023-5269-O</t>
  </si>
  <si>
    <t>MDT-DRTSPL-2023-4209-E</t>
  </si>
  <si>
    <t>MDT-DRTSPL-2023-5270-O</t>
  </si>
  <si>
    <t>MDT-DRTSPL-2023-4210-E</t>
  </si>
  <si>
    <t>MDT-DRTSPL-2023-5271-O</t>
  </si>
  <si>
    <t>MDT-DRTSPL-2023-4211-E</t>
  </si>
  <si>
    <t>MDT-DRTSPL-2023-5274-O</t>
  </si>
  <si>
    <t>MDT-DRTSPL-2023-4215-E</t>
  </si>
  <si>
    <t>MDT-DRTSPL-2023-5275-O</t>
  </si>
  <si>
    <t xml:space="preserve">Jose Miguel Calderon Patiño </t>
  </si>
  <si>
    <t>MDT-DRTSPL-2023-4217-E</t>
  </si>
  <si>
    <t>MDT-DRTSPL-2023-5277-O</t>
  </si>
  <si>
    <t>MDT-DRTSPL-2023-4218-E</t>
  </si>
  <si>
    <t>MDT-DRTSPL-2023-5347-O</t>
  </si>
  <si>
    <t xml:space="preserve">Milady de Jesus Ruiz Suquilanda </t>
  </si>
  <si>
    <t>MDT-DRTSPL-2023-4221-E</t>
  </si>
  <si>
    <t>MDT-DRTSPL-2023-5278-O</t>
  </si>
  <si>
    <t xml:space="preserve">Nelson Orlando Gutierrez Chimbo </t>
  </si>
  <si>
    <t>MDT-DRTSPL-2023-4223-E</t>
  </si>
  <si>
    <t>MDT-DRTSPL-2023-5247-O</t>
  </si>
  <si>
    <t xml:space="preserve">Jorge Javier Ortiz Vicente </t>
  </si>
  <si>
    <t>MDT-DRTSPL-2023-4225-E</t>
  </si>
  <si>
    <t>MDT-DRTSPL-2023-5279-O</t>
  </si>
  <si>
    <t>MDT-DRTSPL-2023-4226-E</t>
  </si>
  <si>
    <t>MDT-DRTSPL-2023-5281-O</t>
  </si>
  <si>
    <t xml:space="preserve">Fausto Vinicio Achupallas Gomez </t>
  </si>
  <si>
    <t>MDT-DRTSPL-2023-4227-E</t>
  </si>
  <si>
    <t>MDT-DRTSPL-2023-5282-O</t>
  </si>
  <si>
    <t>MDT-DRTSPL-2023-4228-E</t>
  </si>
  <si>
    <t>MDT-DRTSPL-2023-5283-O</t>
  </si>
  <si>
    <t xml:space="preserve">Juan Pablo Jumbo Leon </t>
  </si>
  <si>
    <t>MDT-DRTSPL-2023-4230-E</t>
  </si>
  <si>
    <t>MDT-DRTSPL-2023-5284-O</t>
  </si>
  <si>
    <t>MDT-DRTSPL-2023-4231-E</t>
  </si>
  <si>
    <t>MDT-DRTSPL-2023-5285-O</t>
  </si>
  <si>
    <t>MDT-DRTSPL-2023-4232-E</t>
  </si>
  <si>
    <t>MDT-DRTSPL-2023-5286-O</t>
  </si>
  <si>
    <t xml:space="preserve">Paúl Edvaldo Carrión González </t>
  </si>
  <si>
    <t>MDT-DRTSPL-2023-4233-E</t>
  </si>
  <si>
    <t>MDT-DRTSPL-2023-5280-O</t>
  </si>
  <si>
    <t>MDT-DRTSPL-2023-4234-E</t>
  </si>
  <si>
    <t>MDT-DRTSPL-2023-5336-O</t>
  </si>
  <si>
    <t>MDT-DRTSPL-2023-4235-E</t>
  </si>
  <si>
    <t>MDT-DRTSPL-2023-5287-O</t>
  </si>
  <si>
    <t>MDT-DRTSPL-2023-4236-E</t>
  </si>
  <si>
    <t>MDT-DRTSPL-2023-5288-O</t>
  </si>
  <si>
    <t>MDT-DRTSPL-2023-4237-E</t>
  </si>
  <si>
    <t>MDT-DRTSPL-2023-5289-O</t>
  </si>
  <si>
    <t xml:space="preserve">Byron Fabian Cruz Cabrera </t>
  </si>
  <si>
    <t>MDT-DRTSPL-2023-4240-E</t>
  </si>
  <si>
    <t>MDT-DRTSPL-2023-5290-O</t>
  </si>
  <si>
    <t xml:space="preserve">Cristhian Dario Ajila Armijos </t>
  </si>
  <si>
    <t>MDT-DRTSPL-2023-4241-E</t>
  </si>
  <si>
    <t>MDT-DRTSPL-2023-5291-O</t>
  </si>
  <si>
    <t xml:space="preserve">Juan Manuel Jimenez Ramirez </t>
  </si>
  <si>
    <t>MDT-DRTSPL-2023-4242-E</t>
  </si>
  <si>
    <t>MDT-DSG-2023-1534-O</t>
  </si>
  <si>
    <t>MDT-DRTSPL-2023-4250-E</t>
  </si>
  <si>
    <t>MDT-DRTSPL-2023-5292-O</t>
  </si>
  <si>
    <t xml:space="preserve">Johanna Alexandra Guaman Cartuche </t>
  </si>
  <si>
    <t>MDT-DRTSPL-2023-4255-E</t>
  </si>
  <si>
    <t>MDT-DRTSPL-2023-5293-O</t>
  </si>
  <si>
    <t>MDT-DRTSPL-2023-4256-E</t>
  </si>
  <si>
    <t>MDT-DRTSPL-2023-5472-O</t>
  </si>
  <si>
    <t xml:space="preserve">Luis Emiliano Minga Guaillas </t>
  </si>
  <si>
    <t>MDT-DRTSPL-2023-4259-E</t>
  </si>
  <si>
    <t>MDT-DRTSPL-2023-5313-O</t>
  </si>
  <si>
    <t>MDT-DRTSPL-2023-4261-E</t>
  </si>
  <si>
    <t>MDT-DRTSPL-2023-5316-O</t>
  </si>
  <si>
    <t xml:space="preserve">Angel Leonel Acevedo Vera </t>
  </si>
  <si>
    <t>MDT-DRTSPL-2023-4263-E</t>
  </si>
  <si>
    <t>MDT-DRTSPL-2023-5294-O</t>
  </si>
  <si>
    <t xml:space="preserve">Mishell Alexandra Morales Sarango </t>
  </si>
  <si>
    <t>MDT-DRTSPL-2023-4264-E</t>
  </si>
  <si>
    <t>MDT-DRTSPL-2023-5446-O</t>
  </si>
  <si>
    <t xml:space="preserve">Daniel Santiago Alvarez Ojeda </t>
  </si>
  <si>
    <t>MDT-DRTSPL-2023-4269-E</t>
  </si>
  <si>
    <t>MDT-DRTSPL-2023-5315-O</t>
  </si>
  <si>
    <t xml:space="preserve">Angeline Marilu Guzman Sarmiento </t>
  </si>
  <si>
    <t>MDT-DRTSPL-2023-4273-E</t>
  </si>
  <si>
    <t>MDT-DRTSPL-2023-5323-O</t>
  </si>
  <si>
    <t>MDT-DRTSPL-2023-4276-E</t>
  </si>
  <si>
    <t>MDT-DRTSPL-2023-5324-O</t>
  </si>
  <si>
    <t xml:space="preserve">Cristian Jonathan Castillo Gonzalez </t>
  </si>
  <si>
    <t>MDT-DRTSPL-2023-4278-E</t>
  </si>
  <si>
    <t>MDT-DRTSPL-2023-5348-O</t>
  </si>
  <si>
    <t>MDT-DRTSPL-2023-4285-E</t>
  </si>
  <si>
    <t>MDT-DRTSPL-2023-5325-O</t>
  </si>
  <si>
    <t xml:space="preserve">Rommy Nolberto Cuenca Cuenca </t>
  </si>
  <si>
    <t>MDT-DRTSPL-2023-4286-E</t>
  </si>
  <si>
    <t>MDT-DRTSPL-2023-5318-O</t>
  </si>
  <si>
    <t>MDT-DRTSPL-2023-4287-E</t>
  </si>
  <si>
    <t>MDT-DRTSPL-2023-5326-O</t>
  </si>
  <si>
    <t>MDT-DRTSPL-2023-4288-E</t>
  </si>
  <si>
    <t>MDT-DRTSPL-2023-5327-O</t>
  </si>
  <si>
    <t>MDT-DRTSPL-2023-4290-E</t>
  </si>
  <si>
    <t>MDT-DRTSPL-2023-5332-O</t>
  </si>
  <si>
    <t>MDT-DRTSPL-2023-4291-E</t>
  </si>
  <si>
    <t>MDT-DRTSPL-2023-5349-O</t>
  </si>
  <si>
    <t>MDT-DRTSPL-2023-4295-E</t>
  </si>
  <si>
    <t>MDT-DRTSPL-2023-5333-O</t>
  </si>
  <si>
    <t xml:space="preserve">Marco Antonio Capa Chapa </t>
  </si>
  <si>
    <t>MDT-DRTSPL-2023-4296-E</t>
  </si>
  <si>
    <t>MDT-DRTSPL-2023-5334-O</t>
  </si>
  <si>
    <t xml:space="preserve">David Stalin Faican Gonzalez </t>
  </si>
  <si>
    <t>MDT-DRTSPL-2023-4297-E</t>
  </si>
  <si>
    <t>MDT-DRTSPL-2023-5381-O</t>
  </si>
  <si>
    <t>MDT-DRTSPL-2023-4298-E</t>
  </si>
  <si>
    <t>MDT-DRTSPL-2023-5337-O</t>
  </si>
  <si>
    <t xml:space="preserve">Lucia Elizabeth Gaona Torres </t>
  </si>
  <si>
    <t>MDT-DRTSPL-2023-4299-E</t>
  </si>
  <si>
    <t>MDT-DRTSPL-2023-5338-O</t>
  </si>
  <si>
    <t xml:space="preserve">Luis Robertino Cabrera Ramon </t>
  </si>
  <si>
    <t>MDT-DRTSPL-2023-4301-E</t>
  </si>
  <si>
    <t>MDT-DRTSPL-2023-5319-O</t>
  </si>
  <si>
    <t xml:space="preserve">Andrés Geovanny Loayza Fernandez </t>
  </si>
  <si>
    <t>MDT-DRTSPL-2023-4303-E</t>
  </si>
  <si>
    <t>MDT-DRTSPL-2023-5339-O</t>
  </si>
  <si>
    <t>MDT-DRTSPL-2023-4307-E</t>
  </si>
  <si>
    <t>MDT-DRTSPL-2023-5340-O</t>
  </si>
  <si>
    <t>MDT-DRTSPL-2023-4309-E</t>
  </si>
  <si>
    <t>MDT-DRTSPL-2023-5341-O</t>
  </si>
  <si>
    <t xml:space="preserve">Kleyner Alberto Ortega Criollo </t>
  </si>
  <si>
    <t>MDT-DRTSPL-2023-4313-E</t>
  </si>
  <si>
    <t>MDT-DRTSPL-2023-5342-O</t>
  </si>
  <si>
    <t>MDT-DRTSPL-2023-4314-E</t>
  </si>
  <si>
    <t>MDT-DRTSPL-2023-5350-O</t>
  </si>
  <si>
    <t xml:space="preserve">Fernanda Elizabeth Tapia Pinta </t>
  </si>
  <si>
    <t>MDT-DRTSPL-2023-4315-E</t>
  </si>
  <si>
    <t>MDT-DRTSPL-2023-5351-O</t>
  </si>
  <si>
    <t>MDT-DRTSPL-2023-4316-E</t>
  </si>
  <si>
    <t>MDT-DRTSPL-2023-5352-O</t>
  </si>
  <si>
    <t>MDT-DRTSPL-2023-4318-E</t>
  </si>
  <si>
    <t>MDT-DRTSPL-2023-5353-O</t>
  </si>
  <si>
    <t xml:space="preserve">Jose Hermel Armijos Herrera </t>
  </si>
  <si>
    <t>MDT-DRTSPL-2023-4320-E</t>
  </si>
  <si>
    <t>MDT-DRTSPL-2023-5360-O</t>
  </si>
  <si>
    <t xml:space="preserve">Manolo Oswaldo Maldonado Jimenez </t>
  </si>
  <si>
    <t>MDT-DRTSPL-2023-4324-E</t>
  </si>
  <si>
    <t>MDT-DRTSPL-2023-5361-O</t>
  </si>
  <si>
    <t>MDT-DRTSPL-2023-4325-E</t>
  </si>
  <si>
    <t>MDT-DRTSPL-2023-5362-O</t>
  </si>
  <si>
    <t xml:space="preserve">Harpreet Singh Sidhu </t>
  </si>
  <si>
    <t>MDT-DRTSPL-2023-4326-E</t>
  </si>
  <si>
    <t>MDT-DRTSPL-2023-5367-O</t>
  </si>
  <si>
    <t xml:space="preserve">Mayra Alejandra Jimenez Toapanta </t>
  </si>
  <si>
    <t>MDT-DRTSPL-2023-4329-E</t>
  </si>
  <si>
    <t>MDT-DRTSPL-2023-5368-O</t>
  </si>
  <si>
    <t>MDT-DRTSPL-2023-4330-E</t>
  </si>
  <si>
    <t>MDT-DRTSPL-2023-5369-O</t>
  </si>
  <si>
    <t>MDT-DRTSPL-2023-4331-E</t>
  </si>
  <si>
    <t>MDT-DRTSPL-2023-5440-O</t>
  </si>
  <si>
    <t xml:space="preserve">Yesenia del Pilar Espinosa Espinosa </t>
  </si>
  <si>
    <t>MDT-DRTSPL-2023-4341-E</t>
  </si>
  <si>
    <t>MDT-DRTSPL-2023-5449-O</t>
  </si>
  <si>
    <t xml:space="preserve">Darwin Pablo Guillen Armijos </t>
  </si>
  <si>
    <t>MDT-DRTSPL-2023-1821-M</t>
  </si>
  <si>
    <t>MDT-DRTSPL-2023-1822-M</t>
  </si>
  <si>
    <t>MDT-DPTSPOM-2023-2274-E</t>
  </si>
  <si>
    <t>MDT-DRTSPL-2023-4849-O</t>
  </si>
  <si>
    <t xml:space="preserve">Javier Antonio Flores Rodriguez </t>
  </si>
  <si>
    <t>MDT-DPTSPOM-2023-2382-E</t>
  </si>
  <si>
    <t>MDT-DRTSPL-2023-4851-O</t>
  </si>
  <si>
    <t xml:space="preserve">Mabel Mireya Armijos Espinoza </t>
  </si>
  <si>
    <t>MDT-DPTSPOM-2023-2680-E</t>
  </si>
  <si>
    <t>MDT-DRTSPL-2023-5174-O</t>
  </si>
  <si>
    <t xml:space="preserve">Leonardo Alvarado Diaz </t>
  </si>
  <si>
    <t>MDT-DPTSPOM-2023-2694-E</t>
  </si>
  <si>
    <t>MDT-DRTSPL-2023-5177-O</t>
  </si>
  <si>
    <t xml:space="preserve">Teodoro Alejandro Pincay Chalen </t>
  </si>
  <si>
    <t>MDT-DPTSPOM-2023-2714-E</t>
  </si>
  <si>
    <t>MDT-DRTSPL-2023-5182-O</t>
  </si>
  <si>
    <t xml:space="preserve">Wilson Javier Toasa Reyes </t>
  </si>
  <si>
    <t>MDT-DPTSPZCH-2023-0480-E</t>
  </si>
  <si>
    <t>MDT-DRTSPL-2023-4860-O</t>
  </si>
  <si>
    <t>MDT-DPTSPZCH-2023-0574-E</t>
  </si>
  <si>
    <t>MDT-DRTSPL-2023-5233-O</t>
  </si>
  <si>
    <t xml:space="preserve">Ana Belén Solano Sánchez </t>
  </si>
  <si>
    <t>MDT-DPTSPZCH-2023-0482-E</t>
  </si>
  <si>
    <t>MDT-DPTSPZCH-2023-0153-O</t>
  </si>
  <si>
    <t>MDT-DPTSPZCH-2023-0484-E</t>
  </si>
  <si>
    <t>MDT-DPTSPZCH-2023-0154-O</t>
  </si>
  <si>
    <t>MDT-DPTSPZCH-2023-0485-E</t>
  </si>
  <si>
    <t>MDT-DPTSPZCH-2023-0155-O</t>
  </si>
  <si>
    <t>biondyquito1982@gmail.com</t>
  </si>
  <si>
    <t>MDT-DPTSPZCH-2023-0486-E</t>
  </si>
  <si>
    <t>MDT-DPTSPZCH-2023-0156-O</t>
  </si>
  <si>
    <t>maferdaniel1@hotmail.com</t>
  </si>
  <si>
    <t>MDT-DPTSPZCH-2023-0487-E</t>
  </si>
  <si>
    <t>MDT-DPTSPZCH-2023-0157-O</t>
  </si>
  <si>
    <t>MDT-DPTSPZCH-2023-0488-E</t>
  </si>
  <si>
    <t>MDT-DPTSPZCH-2023-0158-O</t>
  </si>
  <si>
    <t>bernardo.hurtado@funciónjudicial.gob.ec</t>
  </si>
  <si>
    <t>MDT-DPTSPZCH-2023-0489-E</t>
  </si>
  <si>
    <t>MDT-DPTSPZCH-2023-0159-O</t>
  </si>
  <si>
    <t>jimmybenitez151@gmail.com</t>
  </si>
  <si>
    <t>MDT-DPTSPZCH-2023-0497-E</t>
  </si>
  <si>
    <t>MDT-DPTSPZCH-2023-0160-O</t>
  </si>
  <si>
    <t>entrega fisica</t>
  </si>
  <si>
    <t>MDT-DPTSPZCH-2023-0502-E</t>
  </si>
  <si>
    <t>MDT-DPTSPZCH-2023-0161-O</t>
  </si>
  <si>
    <t>ramiroalejo1@hotmail.es</t>
  </si>
  <si>
    <t>MDT-DPTSPZCH-2023-0503-E</t>
  </si>
  <si>
    <t>MDT-DPTSPZCH-2023-0162-O</t>
  </si>
  <si>
    <t>MDT-DPTSPZCH-2023-0509-E</t>
  </si>
  <si>
    <t>MDT-DPTSPZCH-2023-0163-O</t>
  </si>
  <si>
    <t>rodrigomoralestello@gmail.com</t>
  </si>
  <si>
    <t>MDT-DPTSPZCH-2023-0514-E</t>
  </si>
  <si>
    <t>MDT-DPTSPZCH-2023-0165-O</t>
  </si>
  <si>
    <t>Entrega física</t>
  </si>
  <si>
    <t>MDT-DPTSPZCH-2023-0516-E</t>
  </si>
  <si>
    <t>MDT-DPTSPZCH-2023-0166-O</t>
  </si>
  <si>
    <t>fredyjimenez51@hotmail.com</t>
  </si>
  <si>
    <t>MDT-DPTSPZCH-2023-0531-E</t>
  </si>
  <si>
    <t>MDT-DPTSPZCH-2023-0167-O</t>
  </si>
  <si>
    <t>Luisguaillas1987@gmail.com</t>
  </si>
  <si>
    <t>MDT-DPTSPZCH-2023-0518-E</t>
  </si>
  <si>
    <t>MDT-DPTSPZCH-2023-0168-O</t>
  </si>
  <si>
    <t>MDT-DPTSPZCH-2023-0541-E</t>
  </si>
  <si>
    <t>MDT-DPTSPZCH-2023-0169-O</t>
  </si>
  <si>
    <t>MDT-DPTSPZCH-2023-0555-E</t>
  </si>
  <si>
    <t>MDT-DPTSPZCH-2023-0170-O</t>
  </si>
  <si>
    <t xml:space="preserve">diego.orellana@funcionjudicial.gob.ec ; ruben.ochoa@funcionjudicial.gob.ec ; mercedes.rojas@funcionjudicial.gob.ec </t>
  </si>
  <si>
    <t>MDT-DPTSPZCH-2023-0545-E</t>
  </si>
  <si>
    <t>MDT-DPTSPZCH-2023-0171-O</t>
  </si>
  <si>
    <t>MDT-DPTSPZCH-2023-0554-E</t>
  </si>
  <si>
    <t>MDT-DPTSPZCH-2023-0172-O</t>
  </si>
  <si>
    <t>jumbor@fiscalia.gob.ec ; pazminogb@fiscalia.gob.ec; jaramillomc@fiscalia.gob.ec;  moralesl@fiscalia.gob.ec;</t>
  </si>
  <si>
    <t>MDT-DPTSPZCH-2023-0560-E</t>
  </si>
  <si>
    <t>MDT-DPTSPZCH-2023-0173-O</t>
  </si>
  <si>
    <t>mesiasmendieta@hotmail.com</t>
  </si>
  <si>
    <t>MDT-DPTSPZCH-2023-0566-E</t>
  </si>
  <si>
    <t>MDT-DPTSPZCH-2023-0174-O</t>
  </si>
  <si>
    <t>MDT-DPTSPZCH-2023-0571-E</t>
  </si>
  <si>
    <t>MDT-DPTSPZCH-2023-0175-O</t>
  </si>
  <si>
    <t>curaponce67@yajoo.es</t>
  </si>
  <si>
    <t>MDT-DPTSPZCH-2023-0579-E</t>
  </si>
  <si>
    <t>MDT-DPTSPZCH-2023-0176-O</t>
  </si>
  <si>
    <t>bryannmau19@gmail.com</t>
  </si>
  <si>
    <t>MDT-DPTSPZCH-2023-0587-E</t>
  </si>
  <si>
    <t>MDT-DPTSPZCH-2023-0177-O</t>
  </si>
  <si>
    <t>MDT-DPTSPOM-2023-2093-E</t>
  </si>
  <si>
    <t>MDT-DPTSPOM-2023-0377-O</t>
  </si>
  <si>
    <t>MDT-DPTSPOM-2023-2226-E</t>
  </si>
  <si>
    <t>MDT-DPTSPOM-2023-0372-O</t>
  </si>
  <si>
    <t>MDT-DPTSPOM-2023-2233-E</t>
  </si>
  <si>
    <t>MDT-DPTSPOM-2023-0373-O</t>
  </si>
  <si>
    <t>gissellcarol_1986@hotmail.com</t>
  </si>
  <si>
    <t>MDT-DPTSPOM-2023-2234-E</t>
  </si>
  <si>
    <t>MDT-DPTSPOM-2023-0351-O</t>
  </si>
  <si>
    <t>abfernandedoleon5@hotmail.com</t>
  </si>
  <si>
    <t>MDT-DPTSPOM-2023-2235-E</t>
  </si>
  <si>
    <t>MDT-DPTSPOM-2023-0374-O</t>
  </si>
  <si>
    <t>drdanilorb4691@gmail.com</t>
  </si>
  <si>
    <t>MDT-DPTSPOM-2023-2306-E</t>
  </si>
  <si>
    <t>MDT-DPTSPOM-2023-0431-O</t>
  </si>
  <si>
    <t>antoniosabando@hotmail.com</t>
  </si>
  <si>
    <t>MDT-DPTSPOM-2023-2323-E</t>
  </si>
  <si>
    <t>MDT-DPTSPOM-2023-0390-O</t>
  </si>
  <si>
    <t>tbasurto397@gmail.com</t>
  </si>
  <si>
    <t>MDT-DPTSPOM-2023-2247-E</t>
  </si>
  <si>
    <t>MDT-DPTSPOM-2023-0375-O</t>
  </si>
  <si>
    <t>adolfo_vega85@hotmail.com</t>
  </si>
  <si>
    <t>MDT-DPTSPOM-2023-2255-E</t>
  </si>
  <si>
    <t>MDT-DPTSPOM-2023-0371-O</t>
  </si>
  <si>
    <t>fmalesminan@gmail.com</t>
  </si>
  <si>
    <t>MDT-DPTSPOM-2023-2258-E</t>
  </si>
  <si>
    <t>MDT-DPTSPOM-2023-0376-O</t>
  </si>
  <si>
    <t>mariangel.farez@hotmail.com</t>
  </si>
  <si>
    <t>MDT-DPTSPOM-2023-2279-E</t>
  </si>
  <si>
    <t>MDT-DPTSPOM-2023-0387-O</t>
  </si>
  <si>
    <t>ab.miltoncajiao@hotmail.com</t>
  </si>
  <si>
    <t>MDT-DPTSPOM-2023-2299-E</t>
  </si>
  <si>
    <t>MDT-DPTSPOM-2023-0388-O</t>
  </si>
  <si>
    <t>djmg1983@gmail.com</t>
  </si>
  <si>
    <t>MDT-DPTSPOM-2023-2272-E</t>
  </si>
  <si>
    <t>MDT-DPTSPOM-2023-0406-O</t>
  </si>
  <si>
    <t>MDT-DPTSPOM-2023-2329-E</t>
  </si>
  <si>
    <t>MDT-DPTSPOM-2023-0391-O</t>
  </si>
  <si>
    <t>FISCALIA GENERAL DEL ESTDO</t>
  </si>
  <si>
    <t>MDT-DPTSPOM-2023-2344-E</t>
  </si>
  <si>
    <t>MDT-DPTSPOM-2023-0393-O</t>
  </si>
  <si>
    <t>lucybarzallo@hotmal.com</t>
  </si>
  <si>
    <t>MDT-DPTSPOM-2023-2345-E</t>
  </si>
  <si>
    <t>MDT-DPTSPOM-2023-0395-O</t>
  </si>
  <si>
    <t>rosanmura16@hotmail.com</t>
  </si>
  <si>
    <t>MDT-DPTSPOM-2023-2360-E</t>
  </si>
  <si>
    <t>MDT-DPTSPOM-2023-0396-O</t>
  </si>
  <si>
    <t>cinthiadavidmonge@gmail.com</t>
  </si>
  <si>
    <t>MDT-DPTSPOM-2023-2361-E</t>
  </si>
  <si>
    <t>MDT-DPTSPOM-2023-0397-O</t>
  </si>
  <si>
    <t>elsagonzalez20@live.com</t>
  </si>
  <si>
    <t>MDT-DPTSPOM-2023-2363-E</t>
  </si>
  <si>
    <t>MDT-DPTSPOM-2023-0398-O</t>
  </si>
  <si>
    <t>consorciopuertotym@outlook.com</t>
  </si>
  <si>
    <t>MDT-DPTSPOM-2023-2378-E</t>
  </si>
  <si>
    <t>MDT-DPTSPOM-2023-0389-O</t>
  </si>
  <si>
    <t>nikkoje@hotmail.com</t>
  </si>
  <si>
    <t>MDT-DPTSPOM-2023-2379-E</t>
  </si>
  <si>
    <t>MDT-DPTSPOM-2023-0399-O</t>
  </si>
  <si>
    <t>MDT-DRTSPQL-2023-12428-E</t>
  </si>
  <si>
    <t>MDT-DPTSPOM-2023-0384-O</t>
  </si>
  <si>
    <t>MDT-DPTSPOM-2023-2407-E</t>
  </si>
  <si>
    <t>MDT-DPTSPOM-2023-0402-O</t>
  </si>
  <si>
    <t>consorcioparaiso@hotmail.com</t>
  </si>
  <si>
    <t>MDT-DRTSPL-2023-1673-M</t>
  </si>
  <si>
    <t>MDT-DPTSPOM-2023-0407-O</t>
  </si>
  <si>
    <t>MDT-DPTSPOM-2023-2376-E</t>
  </si>
  <si>
    <t>MDT-DPTSPOM-2023-0382-O</t>
  </si>
  <si>
    <t>dmoscoso@robalinolaw.com</t>
  </si>
  <si>
    <t>MDT-DPTSPOM-2023-2409-E</t>
  </si>
  <si>
    <t>MDT-DPTSPOM-2023-0408-O</t>
  </si>
  <si>
    <t>wmaridue4@hotmail.com</t>
  </si>
  <si>
    <t>MDT-DPTSPOM-2023-2410-E</t>
  </si>
  <si>
    <t>MDT-DPTSPOM-2023-0409-O</t>
  </si>
  <si>
    <t>MDT-DPTSPOM-2023-2414-E</t>
  </si>
  <si>
    <t>MDT-DPTSPOM-2023-0410-O</t>
  </si>
  <si>
    <t>nflores@c_pbo.com</t>
  </si>
  <si>
    <t>MDT-DPTSPOM-2023-2424-E</t>
  </si>
  <si>
    <t>MDT-DPTSPOM-2023-0411-O</t>
  </si>
  <si>
    <t>MDT-DPTSPOM-2023-2429-E</t>
  </si>
  <si>
    <t>MDT-DPTSPOM-2023-0412-O</t>
  </si>
  <si>
    <t>drnanilorb4691@gmail.com</t>
  </si>
  <si>
    <t>MDT-DPTSPOM-2023-2440-E</t>
  </si>
  <si>
    <t>MDT-DPTSPOM-2023-0413-O</t>
  </si>
  <si>
    <t>idiomas_es@hotmail.com</t>
  </si>
  <si>
    <t>MDT-DPTSPOM-2023-2260-E</t>
  </si>
  <si>
    <t>MDT-DPTSPOM-2023-0380-O</t>
  </si>
  <si>
    <t>MDT-DPTSPOM-2023-2447-E</t>
  </si>
  <si>
    <t>MDT-DPTSPOM-2023-0403-O</t>
  </si>
  <si>
    <t>MDT-DPTSPOM-2023-2458-E</t>
  </si>
  <si>
    <t>MDT-DPTSPOM-2023-0405-O</t>
  </si>
  <si>
    <t>jonathanmorenobarcelona@hotmail.com</t>
  </si>
  <si>
    <t>MDT-DPTSPOM-2023-2459-E</t>
  </si>
  <si>
    <t>MDT-DPTSPOM-2023-0414-O</t>
  </si>
  <si>
    <t>jimmy_barahona@hotmail.com</t>
  </si>
  <si>
    <t>MDT-DPTSPOM-2023-2277-E</t>
  </si>
  <si>
    <t>MDT-DPTSPOM-2023-0385-O</t>
  </si>
  <si>
    <t>edison159@hotmail.com</t>
  </si>
  <si>
    <t>MDT-DPTSPOM-2023-1774-E</t>
  </si>
  <si>
    <t>MDT-DPTSPOM-2023-0386-O</t>
  </si>
  <si>
    <t>july_izquierdo@hotmail.es</t>
  </si>
  <si>
    <t>MDT-DPTSPOM-2023-2333-E</t>
  </si>
  <si>
    <t>MDT-DPTSPOM-2023-0392-O</t>
  </si>
  <si>
    <t>juan_cando@hotmail.es</t>
  </si>
  <si>
    <t>MDT-DPTSPOM-2023-2334-E</t>
  </si>
  <si>
    <t>MDT-DPTSPOM-2023-2473-E</t>
  </si>
  <si>
    <t>MDT-DPTSPOM-2023-0416-O</t>
  </si>
  <si>
    <t>jcarolina_14@hotmail.com</t>
  </si>
  <si>
    <t>MDT-DPTSPOM-2023-2475-E</t>
  </si>
  <si>
    <t>MDT-DPTSPOM-2023-0417-O</t>
  </si>
  <si>
    <t>miguelcallees17@gmail.com</t>
  </si>
  <si>
    <t>MDT-DPTSPOM-2023-2476-E</t>
  </si>
  <si>
    <t>MDT-DPTSPOM-2023-0418-O</t>
  </si>
  <si>
    <t>MDT-DPTSPOM-2023-2071-E</t>
  </si>
  <si>
    <t>MDT-DPTSPOM-2023-0424-O</t>
  </si>
  <si>
    <t>antonioyungalata@gmail.com</t>
  </si>
  <si>
    <t>MDT-DPTSPOM-2023-2352-E</t>
  </si>
  <si>
    <t>MDT-DPTSPOM-2023-0470-O</t>
  </si>
  <si>
    <t>MDT-DPTSPOM-2023-2398-E</t>
  </si>
  <si>
    <t>MDT-DPTSPOM-2023-0401-O</t>
  </si>
  <si>
    <t>alexmorocho413@gmail.com</t>
  </si>
  <si>
    <t>MDT-DPTSPOM-2023-2516-E</t>
  </si>
  <si>
    <t>MDT-DPTSPOM-2023-0419-O</t>
  </si>
  <si>
    <t>fabriciovegacedillo@gmail.com</t>
  </si>
  <si>
    <t>MDT-DPTSPOM-2023-2530-E</t>
  </si>
  <si>
    <t>MDT-DPTSPOM-2023-0420-O</t>
  </si>
  <si>
    <t>leodavidkaro1973@outlook.com</t>
  </si>
  <si>
    <t>MDT-DPTSPOM-2023-2531-E</t>
  </si>
  <si>
    <t>MDT-DPTSPOM-2023-0454-O</t>
  </si>
  <si>
    <t>MDT-DPTSPOM-2023-2541-E</t>
  </si>
  <si>
    <t>MDT-DPTSPOM-2023-0421-O</t>
  </si>
  <si>
    <t>dental-231@outlook.es</t>
  </si>
  <si>
    <t>MDT-DPTSPOM-2023-2542-E</t>
  </si>
  <si>
    <t>MDT-DPTSPOM-2023-0422-O</t>
  </si>
  <si>
    <t>MDT-DPTSPOM-2023-2546-E</t>
  </si>
  <si>
    <t>MDT-DPTSPOM-2023-0432-O</t>
  </si>
  <si>
    <t>ingricar31@hotmail.com</t>
  </si>
  <si>
    <t>MDT-DPTSPOM-2023-2547-E</t>
  </si>
  <si>
    <t>MDT-DPTSPOM-2023-0433-O</t>
  </si>
  <si>
    <t>nataly16morocho@gmail.com</t>
  </si>
  <si>
    <t>MDT-DPTSPOM-2023-2553-E</t>
  </si>
  <si>
    <t>Maria Andrea Vera Mosquera</t>
  </si>
  <si>
    <t>MDT-DPTSPOM-2023-0450-O</t>
  </si>
  <si>
    <t>injafa2014@gmal.com</t>
  </si>
  <si>
    <t>MDT-DPTSPOM-2023-2596-E</t>
  </si>
  <si>
    <t>MDT-DPTSPOM-2023-0434-O</t>
  </si>
  <si>
    <t>fite1960@hotmail.com</t>
  </si>
  <si>
    <t>MDT-DPTSPOM-2023-2600-E</t>
  </si>
  <si>
    <t>MDT-DPTSPOM-2023-0435-O</t>
  </si>
  <si>
    <t>MDT-DPTSPOM-2023-2615-E</t>
  </si>
  <si>
    <t>MDT-DPTSPOM-2023-0436-O</t>
  </si>
  <si>
    <t>priscyd2907@hotmailcom</t>
  </si>
  <si>
    <t>MDT-DPTSPOM-2023-2124-E</t>
  </si>
  <si>
    <t>MDT-DPTSPOM-2023-0475-O</t>
  </si>
  <si>
    <t>wachorellana@gmail.com</t>
  </si>
  <si>
    <t>MDT-DPTSPOM-2023-2139-E</t>
  </si>
  <si>
    <t>MDT-DPTSPOM-2023-0476-O</t>
  </si>
  <si>
    <t>MDT-DPTSPOM-2023-2623-E</t>
  </si>
  <si>
    <t>MDT-DPTSPOM-2023-0441-O</t>
  </si>
  <si>
    <t>MDT-DPTSPOM-2023-2634-E</t>
  </si>
  <si>
    <t>MDT-DPTSPOM-2023-0442-O</t>
  </si>
  <si>
    <t>MDT-DPTSPOM-2023-2635-E</t>
  </si>
  <si>
    <t>MDT-DPTSPOM-2023-0443-O</t>
  </si>
  <si>
    <t>MDT-DPTSPOM-2023-2651-E</t>
  </si>
  <si>
    <t>MDT-DPTSPOM-2023-0444-O</t>
  </si>
  <si>
    <t xml:space="preserve">UNDAD JUDICIAL DE TRABAJO </t>
  </si>
  <si>
    <t>MDT-DPTSPOM-2023-1697-E</t>
  </si>
  <si>
    <t>MDT-DPTSPOM-2023-0445-O</t>
  </si>
  <si>
    <t>tthh.hspv@hotmail.com</t>
  </si>
  <si>
    <t>MDT-DPTSPOM-2023-0446-O</t>
  </si>
  <si>
    <t>MDT-DPTSPOM-2023-2653-E</t>
  </si>
  <si>
    <t>MDT-DPTSPOM-2023-0447-O</t>
  </si>
  <si>
    <t>tomala555luis@gmail.com</t>
  </si>
  <si>
    <t>MDT-DPTSPOM-2023-2659-E</t>
  </si>
  <si>
    <t>MDT-DPTSPOM-2023-0455-O</t>
  </si>
  <si>
    <t>MDT-DPTSPOM-2023-2660-E</t>
  </si>
  <si>
    <t>MDT-DPTSPOM-2023-0456-O</t>
  </si>
  <si>
    <t>gchalaco@ases.com.ec</t>
  </si>
  <si>
    <t>MDT-DPTSPOM-2023-2131-E</t>
  </si>
  <si>
    <t>MDT-DPTSPOM-2023-0480-O</t>
  </si>
  <si>
    <t>MDT-DPTSPOM-2023-2677-E</t>
  </si>
  <si>
    <t>MDT-DPTSPOM-2023-0457-O</t>
  </si>
  <si>
    <t>MDT-DPTSPOM-2023-2730-E</t>
  </si>
  <si>
    <t>MDT-DPTSPOM-2023-0458-O</t>
  </si>
  <si>
    <t>MDT-DPTSPOM-2023-2732-E</t>
  </si>
  <si>
    <t>MDT-DPTSPOM-2023-0459-O</t>
  </si>
  <si>
    <t>gloritacarvajal11@hotmail.com</t>
  </si>
  <si>
    <t>MDT-DPTSPOM-2023-2734-E</t>
  </si>
  <si>
    <t>MDT-DPTSPOM-2023-0460-O</t>
  </si>
  <si>
    <t>MDT-DPTSPOM-2023-2200-E</t>
  </si>
  <si>
    <t>MDT-DPTSPOM-2023-0479-O</t>
  </si>
  <si>
    <t>fredypinso@gmail.com</t>
  </si>
  <si>
    <t>MDT-DPTSPOM-2023-2127-E</t>
  </si>
  <si>
    <t>MDT-DPTSPOM-2023-0481-O</t>
  </si>
  <si>
    <t>harry_alvarez7@hotmail.com</t>
  </si>
  <si>
    <t>MDT-DPTSPOM-2023-2129-E</t>
  </si>
  <si>
    <t>MDT-DPTSPOM-2023-0482-O</t>
  </si>
  <si>
    <t>MDT-DPTSPOM-2023-2749-E</t>
  </si>
  <si>
    <t>MDT-DPTSPOM-2023-0449-O</t>
  </si>
  <si>
    <t>optransa@hotmail.com</t>
  </si>
  <si>
    <t>MDT-DPTSPOM-2023-2752-E</t>
  </si>
  <si>
    <t>MDT-DPTSPOM-2023-0451-O</t>
  </si>
  <si>
    <t>nomina@probanaexpor.com.ec</t>
  </si>
  <si>
    <t>MDT-DPTSPOM-2023-2775-E</t>
  </si>
  <si>
    <t>MDT-DPTSPOM-2023-0461-O</t>
  </si>
  <si>
    <t>cherly.lozano2208@gmail.com</t>
  </si>
  <si>
    <t>MDT-DPTSPOM-2023-2784-E</t>
  </si>
  <si>
    <t>MDT-DPTSPOM-2023-0462-O</t>
  </si>
  <si>
    <t>contabilidad@embarfru.com</t>
  </si>
  <si>
    <t>MDT-DPTSPOM-2023-2786-E</t>
  </si>
  <si>
    <t>MDT-DPTSPOM-2023-0463-O</t>
  </si>
  <si>
    <t>MDT-DPTSPOM-2023-2809-E</t>
  </si>
  <si>
    <t>MDT-DPTSPOM-2023-0464-O</t>
  </si>
  <si>
    <t>delgado74cesar@gmail. Com</t>
  </si>
  <si>
    <t>MDT-DPTSPOM-2023-2793-E</t>
  </si>
  <si>
    <t>MDT-DPTSPOM-2023-0465-O</t>
  </si>
  <si>
    <t>MDT-DPTSPOM-2023-2794-E</t>
  </si>
  <si>
    <t>MDT-DPTSPOM-2023-0466-O</t>
  </si>
  <si>
    <t>MDT-DPTSPOM-2023-2804-E</t>
  </si>
  <si>
    <t>MDT-DPTSPOM-2023-0467-O</t>
  </si>
  <si>
    <t>MDT-DPTSPOM-2023-2806-E</t>
  </si>
  <si>
    <t>MDT-DPTSPOM-2023-0488-O</t>
  </si>
  <si>
    <t>MDT-DPTSPOM-2023-2807-E</t>
  </si>
  <si>
    <t>MDT-DPTSPOM-2023-0489-O</t>
  </si>
  <si>
    <t>MDT-DPTSPOM-2023-2808-E</t>
  </si>
  <si>
    <t>MDT-DPTSPOM-2023-0490-O</t>
  </si>
  <si>
    <t>MDT-DPTSPOM-2023-2377-E</t>
  </si>
  <si>
    <t>MDT-DPTSPOM-2023-0471-O</t>
  </si>
  <si>
    <t>MDT-DPTSPOM-2023-2813-E</t>
  </si>
  <si>
    <t>MDT-DPTSPOM-2023-0491-O</t>
  </si>
  <si>
    <t>miriam_ayarmi@hotmail.com</t>
  </si>
  <si>
    <t>MDT-DPTSPOM-2023-2495-E</t>
  </si>
  <si>
    <t>MDT-DPTSPOM-2023-0453-O</t>
  </si>
  <si>
    <t>MDT-DPTSPOM-2023-2556-E</t>
  </si>
  <si>
    <t>MDT-DPTSPOM-2023-0505-O</t>
  </si>
  <si>
    <t>FISCALIA  GENERAL DEL ESTADO</t>
  </si>
  <si>
    <t>MDT-DPTSPOM-2023-2815-E</t>
  </si>
  <si>
    <t>MDT-DPTSPOM-2023-0508-O</t>
  </si>
  <si>
    <t>pontonvictorh55@gmail.com</t>
  </si>
  <si>
    <t>MDT-DPTSPOM-2023-2776-E</t>
  </si>
  <si>
    <t>MDT-DPTSPOM-2023-0510-O</t>
  </si>
  <si>
    <t>FISCAIA GENERAL DEL ESTADO</t>
  </si>
  <si>
    <t>MDT-DPTSPOM-2023-2290-E</t>
  </si>
  <si>
    <t>MDT-DPTSPOM-2023-0502-O</t>
  </si>
  <si>
    <t>abelectramachucaromero@hotmail.com</t>
  </si>
  <si>
    <t>MDT-DPTSPOM-2023-2419-E</t>
  </si>
  <si>
    <t>MDT-DPTSPOM-2023-0472-O</t>
  </si>
  <si>
    <t>viviana.jumbo@celec.com.ec</t>
  </si>
  <si>
    <t>MDT-DPTSPOM-2023-2422-E</t>
  </si>
  <si>
    <t>MDT-DPTSPOM-2023-0496-O</t>
  </si>
  <si>
    <t>MDT-DPTSPOM-2023-2834-E</t>
  </si>
  <si>
    <t>MDT-DPTSPOM-2023-0492-O</t>
  </si>
  <si>
    <t>MDT-DPTSPOM-2023-2835-E</t>
  </si>
  <si>
    <t>MDT-DPTSPOM-2023-0493-O</t>
  </si>
  <si>
    <t>MDT-DPTSPOM-2023-2839-E</t>
  </si>
  <si>
    <t>MDT-DPTSPOM-2023-0494-O</t>
  </si>
  <si>
    <t>antoniochucho@hotmail.es</t>
  </si>
  <si>
    <t>MDT-DPTSPOM-2023-2843-E</t>
  </si>
  <si>
    <t>MDT-DPTSPOM-2023-0468-O</t>
  </si>
  <si>
    <t>oficinahugocorrea@gmail.com</t>
  </si>
  <si>
    <t>MDT-DPTSPOM-2023-2846-E</t>
  </si>
  <si>
    <t>MDT-DPTSPOM-2023-0469-O</t>
  </si>
  <si>
    <t>fhg3004@gmail..com</t>
  </si>
  <si>
    <t>MDT-DPTSPOM-2023-2849-E</t>
  </si>
  <si>
    <t>MDT-DPTSPOM-2023-0495-O</t>
  </si>
  <si>
    <t>vividyma6@outlook.com</t>
  </si>
  <si>
    <t>MDT-DPTSPOM-2023-2428-E</t>
  </si>
  <si>
    <t>MDT-DPTSPOM-2023-0437-O</t>
  </si>
  <si>
    <t>asistentelegal@hotmail.com</t>
  </si>
  <si>
    <t>MDT-DPTSPOM-2023-2864-E</t>
  </si>
  <si>
    <t>MDT-DPTSPOM-2023-0485-O</t>
  </si>
  <si>
    <t>mayrakata1819@hotmail.com</t>
  </si>
  <si>
    <t>MDT-DPTSPOM-2023-2862-E</t>
  </si>
  <si>
    <t>MDT-DPTSPOM-2023-0509-O</t>
  </si>
  <si>
    <t>kathyalañacastillo@gmail.com</t>
  </si>
  <si>
    <t>MDT-DPTSPOP-2023-0129-E</t>
  </si>
  <si>
    <t>05/06/223</t>
  </si>
  <si>
    <t>MDT-DPTSPOP-2023-0025-O</t>
  </si>
  <si>
    <t>MDT-DPTSPOP-2023-0149-E</t>
  </si>
  <si>
    <t>MDT-DPTSPOP-2023-0026-O</t>
  </si>
  <si>
    <t>MDT-DPTSPOP-2023-0153-E</t>
  </si>
  <si>
    <t>MDT-DPTSPOP-2023-0024-O</t>
  </si>
  <si>
    <t>MDT-DPTSPOP-2023-0161-E</t>
  </si>
  <si>
    <t>MDT-DPTSPOP-2023-0027-O</t>
  </si>
  <si>
    <t>MDT-DPTSPOP-2023-0168-E</t>
  </si>
  <si>
    <t>MDT-DPTSPOP-2023-0028-O</t>
  </si>
  <si>
    <t>MDT-DPTSPOP-2023-0186-E</t>
  </si>
  <si>
    <t>MDT-DPTSPOP-2023-0029-O</t>
  </si>
  <si>
    <t>MDT-DPTSPOP-2023-0187-E</t>
  </si>
  <si>
    <t>MDT-DPTSPOP-2023-0030-O</t>
  </si>
  <si>
    <t>MDT-DRTSPL-2023-4169-E</t>
  </si>
  <si>
    <t>MDT-DRTSPL-2023-5603-O / MDT-DCI-2023-1039-M</t>
  </si>
  <si>
    <t xml:space="preserve">Joan Andres Japa Cañar </t>
  </si>
  <si>
    <t>MDT-DRTSPL-2023-4200-E</t>
  </si>
  <si>
    <t>MDT-DRTSPL-2023-5925-O</t>
  </si>
  <si>
    <t xml:space="preserve">Víctor Emilio Vicente Salazar </t>
  </si>
  <si>
    <t>MDT-DPTSPOM-2023-2670-E</t>
  </si>
  <si>
    <t>MDT-DRTSPL-2023-5558-O</t>
  </si>
  <si>
    <t xml:space="preserve">Jorge Daiwers Granda Salinas </t>
  </si>
  <si>
    <t>MDT-DPTSPOM-2023-2869-E</t>
  </si>
  <si>
    <t>MDT-DRTSPL-2023-5473-O</t>
  </si>
  <si>
    <t xml:space="preserve">Cirilo Froilan Lopez Arpi </t>
  </si>
  <si>
    <t>MDT-DPTSPOM-2023-2926-E</t>
  </si>
  <si>
    <t>MDT-DRTSPL-2023-5565-O</t>
  </si>
  <si>
    <t xml:space="preserve">Jonny Romulo Zavala Pineda </t>
  </si>
  <si>
    <t>MDT-DPTSPOM-2023-3006-E</t>
  </si>
  <si>
    <t>MDT-DRTSPL-2023-5583-O</t>
  </si>
  <si>
    <t xml:space="preserve">Yeleny Lizbeth Coello Orozco </t>
  </si>
  <si>
    <t>MDT-DRTSPL-2023-4182-E</t>
  </si>
  <si>
    <t>MDT-DRTSPL-2023-6013-O</t>
  </si>
  <si>
    <t xml:space="preserve">Dayana Nicole Espinoza Gonzalez </t>
  </si>
  <si>
    <t>MDT-DRTSPL-2023-4346-E</t>
  </si>
  <si>
    <t>MDT-DRTSPL-2023-5370-O</t>
  </si>
  <si>
    <t>MDT-DRTSPL-2023-4347-E</t>
  </si>
  <si>
    <t>MDT-DRTSPL-2023-5371-O</t>
  </si>
  <si>
    <t>MDT-DRTSPL-2023-4348-E</t>
  </si>
  <si>
    <t>MDT-DRTSPL-2023-5375-O</t>
  </si>
  <si>
    <t xml:space="preserve">Santiago Paul Montaño Maldonado </t>
  </si>
  <si>
    <t>MDT-DRTSPL-2023-4353-E</t>
  </si>
  <si>
    <t>MDT-DRTSPL-2023-5366-O</t>
  </si>
  <si>
    <t xml:space="preserve">Fernando Patricio Perez Andrade </t>
  </si>
  <si>
    <t>MDT-DRTSPL-2023-4356-E</t>
  </si>
  <si>
    <t>MDT-DRTSPL-2023-5376-O</t>
  </si>
  <si>
    <t>MDT-DRTSPL-2023-4357-E</t>
  </si>
  <si>
    <t>MDT-DRTSPL-2023-5377-O</t>
  </si>
  <si>
    <t xml:space="preserve">Fanny Ruth Velez Suquilanda </t>
  </si>
  <si>
    <t>MDT-DRTSPL-2023-4358-E</t>
  </si>
  <si>
    <t>MDT-DRTSPL-2023-5528-O</t>
  </si>
  <si>
    <t>MDT-DRTSPL-2023-4359-E</t>
  </si>
  <si>
    <t>MDT-DRTSPL-2023-5388-O</t>
  </si>
  <si>
    <t>MDT-DRTSPL-2023-4361-E</t>
  </si>
  <si>
    <t>MDT-DRTSPL-2023-5399-O</t>
  </si>
  <si>
    <t xml:space="preserve">Monica Patricia Riofrio Mendieta </t>
  </si>
  <si>
    <t>MDT-DRTSPL-2023-4362-E</t>
  </si>
  <si>
    <t>MDT-DRTSPL-2023-5400-O</t>
  </si>
  <si>
    <t xml:space="preserve">Betty Leonor Flores Carrillo </t>
  </si>
  <si>
    <t>MDT-DRTSPL-2023-4363-E</t>
  </si>
  <si>
    <t>MDT-DRTSPL-2023-5405-O</t>
  </si>
  <si>
    <t>MDT-DRTSPL-2023-4364-E</t>
  </si>
  <si>
    <t>MDT-DRTSPL-2023-5407-O</t>
  </si>
  <si>
    <t xml:space="preserve">Luisa Emerita Chuncho Cajamarca </t>
  </si>
  <si>
    <t>MDT-DRTSPL-2023-4367-E</t>
  </si>
  <si>
    <t>MDT-DRTSPL-2023-5354-O</t>
  </si>
  <si>
    <t xml:space="preserve">Angel Eliberto Armijos Jaramillo </t>
  </si>
  <si>
    <t>MDT-DRTSPL-2023-4370-E</t>
  </si>
  <si>
    <t>MDT-DRTSPL-2023-5408-O</t>
  </si>
  <si>
    <t xml:space="preserve">Juan Carlos Guaman Castillo </t>
  </si>
  <si>
    <t>MDT-DRTSPL-2023-4371-E</t>
  </si>
  <si>
    <t>MDT-DRTSPL-2023-5409-O</t>
  </si>
  <si>
    <t xml:space="preserve">Mariana de Jesus Muñoz Chillogallo </t>
  </si>
  <si>
    <t>MDT-DRTSPL-2023-4375-E</t>
  </si>
  <si>
    <t>MDT-DRTSPL-2023-5410-O</t>
  </si>
  <si>
    <t xml:space="preserve">Angel Fernando Mosquera Jaramillo </t>
  </si>
  <si>
    <t>MDT-DRTSPL-2023-4376-E</t>
  </si>
  <si>
    <t>MDT-DRTSPL-2023-5411-O</t>
  </si>
  <si>
    <t>MDT-DRTSPL-2023-4377-E</t>
  </si>
  <si>
    <t>MDT-DRTSPL-2023-5412-O</t>
  </si>
  <si>
    <t>MDT-DRTSPL-2023-4381-E</t>
  </si>
  <si>
    <t>MDT-DRTSPL-2023-5413-O</t>
  </si>
  <si>
    <t xml:space="preserve">Santiago Paul Erraez Gualan </t>
  </si>
  <si>
    <t>MDT-DRTSPL-2023-4384-E</t>
  </si>
  <si>
    <t>MDT-DRTSPL-2023-5383-O</t>
  </si>
  <si>
    <t xml:space="preserve">Lauro Vicente Zumba Capa </t>
  </si>
  <si>
    <t>MDT-DRTSPL-2023-4387-E</t>
  </si>
  <si>
    <t>MDT-DRTSPL-2023-5414-O</t>
  </si>
  <si>
    <t xml:space="preserve">Eakkarach Chantarach </t>
  </si>
  <si>
    <t>MDT-DRTSPL-2023-4388-E</t>
  </si>
  <si>
    <t>MDT-DRTSPL-2023-5417-O</t>
  </si>
  <si>
    <t xml:space="preserve">Elza Borody </t>
  </si>
  <si>
    <t>MDT-DRTSPL-2023-4391-E</t>
  </si>
  <si>
    <t>MDT-DRTSPL-2023-5418-O</t>
  </si>
  <si>
    <t>MDT-DRTSPL-2023-4392-E</t>
  </si>
  <si>
    <t>MDT-DRTSPL-2023-5419-O</t>
  </si>
  <si>
    <t xml:space="preserve">Mirian Narcisa Cordero Abad </t>
  </si>
  <si>
    <t>MDT-DRTSPL-2023-4394-E</t>
  </si>
  <si>
    <t>MDT-DRTSPL-2023-5420-O</t>
  </si>
  <si>
    <t xml:space="preserve">David Gabriel Granda Alvarez </t>
  </si>
  <si>
    <t>MDT-DRTSPL-2023-4396-E</t>
  </si>
  <si>
    <t>MDT-DRTSPL-2023-5421-O</t>
  </si>
  <si>
    <t xml:space="preserve">Angel Remigio Espinosa Mejia </t>
  </si>
  <si>
    <t>MDT-DRTSPL-2023-4401-E</t>
  </si>
  <si>
    <t>MDT-DRTSPL-2023-5423-O</t>
  </si>
  <si>
    <t xml:space="preserve">Zhully Valeria Guachizaca Vera </t>
  </si>
  <si>
    <t>MDT-DRTSPL-2023-4402-E</t>
  </si>
  <si>
    <t>MDT-DRTSPL-2023-5426-O</t>
  </si>
  <si>
    <t>MDT-DRTSPL-2023-4403-E</t>
  </si>
  <si>
    <t>MDT-DRTSPL-2023-5427-O</t>
  </si>
  <si>
    <t>MDT-DRTSPL-2023-4405-E</t>
  </si>
  <si>
    <t>MDT-DRTSPL-2023-5428-O</t>
  </si>
  <si>
    <t xml:space="preserve">Pablo Andres Torres Alcivar </t>
  </si>
  <si>
    <t>MDT-DRTSPL-2023-4406-E</t>
  </si>
  <si>
    <t>MDT-DRTSPL-2023-5444-O</t>
  </si>
  <si>
    <t>MDT-DRTSPL-2023-4407-E</t>
  </si>
  <si>
    <t>MDT-DRTSPL-2023-5445-O</t>
  </si>
  <si>
    <t>MDT-DRTSPL-2023-4408-E</t>
  </si>
  <si>
    <t>MDT-DRTSPL-2023-5447-O</t>
  </si>
  <si>
    <t>MDT-DRTSPL-2023-4409-E</t>
  </si>
  <si>
    <t>MDT-DRTSPL-2023-5448-O</t>
  </si>
  <si>
    <t>MDT-DRTSPL-2023-4413-E</t>
  </si>
  <si>
    <t>MDT-DRTSPL-2023-5404-O</t>
  </si>
  <si>
    <t>MDT-DRTSPL-2023-4418-E</t>
  </si>
  <si>
    <t>MDT-DRTSPL-2023-5430-O</t>
  </si>
  <si>
    <t>MDT-DRTSPL-2023-4419-E</t>
  </si>
  <si>
    <t>MDT-DRTSPL-2023-5450-O</t>
  </si>
  <si>
    <t xml:space="preserve">Pablo David Quirola Chavez </t>
  </si>
  <si>
    <t>MDT-DRTSPL-2023-4420-E</t>
  </si>
  <si>
    <t>MDT-DRTSPL-2023-5596-O</t>
  </si>
  <si>
    <t xml:space="preserve">Henry Andres Ortiz Merchan </t>
  </si>
  <si>
    <t>MDT-DRTSPL-2023-4421-E</t>
  </si>
  <si>
    <t>MDT-DRTSPL-2023-5451-O</t>
  </si>
  <si>
    <t>MDT-DRTSPL-2023-4428-E</t>
  </si>
  <si>
    <t>MDT-DRTSPL-2023-5468-O</t>
  </si>
  <si>
    <t>MDT-DRTSPL-2023-4430-E</t>
  </si>
  <si>
    <t>MDT-DRTSPL-2023-5452-O</t>
  </si>
  <si>
    <t>MDT-DRTSPL-2023-4434-E</t>
  </si>
  <si>
    <t>MDT-DRTSPL-2023-5470-O</t>
  </si>
  <si>
    <t xml:space="preserve">Luis Alfonso Medina Gordillo </t>
  </si>
  <si>
    <t>MDT-DRTSPL-2023-4436-E</t>
  </si>
  <si>
    <t>MDT-DRTSPL-2023-5422-O</t>
  </si>
  <si>
    <t xml:space="preserve">Melva Alicia Medina Zhingre </t>
  </si>
  <si>
    <t>MDT-DRTSPL-2023-4441-E</t>
  </si>
  <si>
    <t>MDT-DRTSPL-2023-5471-O</t>
  </si>
  <si>
    <t>MDT-DRTSPL-2023-4445-E</t>
  </si>
  <si>
    <t>MDT-DRTSPL-2023-5439-O</t>
  </si>
  <si>
    <t>MDT-DRTSPL-2023-4446-E</t>
  </si>
  <si>
    <t>MDT-DRTSPL-2023-5474-O</t>
  </si>
  <si>
    <t xml:space="preserve">Luis Miguel Robles Herrera </t>
  </si>
  <si>
    <t>MDT-DRTSPL-2023-4448-E</t>
  </si>
  <si>
    <t>MDT-DRTSPL-2023-5475-O</t>
  </si>
  <si>
    <t xml:space="preserve">Carlos Orlando Ulloa </t>
  </si>
  <si>
    <t>MDT-DRTSPL-2023-4449-E</t>
  </si>
  <si>
    <t>Sandra Alicia Freire Ramírez</t>
  </si>
  <si>
    <t xml:space="preserve">Juana Elizabeth Cañar Vega </t>
  </si>
  <si>
    <t>MDT-DRTSPL-2023-4451-E</t>
  </si>
  <si>
    <t>MDT-DRTSPL-2023-5482-O</t>
  </si>
  <si>
    <t xml:space="preserve">Juan Carlos Montaño Silva </t>
  </si>
  <si>
    <t>MDT-DRTSPL-2023-4452-E</t>
  </si>
  <si>
    <t>MDT-DRTSPL-2023-5559-O</t>
  </si>
  <si>
    <t>MDT-DRTSPL-2023-4453-E</t>
  </si>
  <si>
    <t>MDT-DRTSPL-2023-5467-O</t>
  </si>
  <si>
    <t>Lorena Yadira Luna Jaramillo  230280351793</t>
  </si>
  <si>
    <t>MDT-DRTSPL-2023-4458-E</t>
  </si>
  <si>
    <t>MDT-DRTSPL-2023-5486-O</t>
  </si>
  <si>
    <t xml:space="preserve">Diego Fernando Villavicencio Neira </t>
  </si>
  <si>
    <t>MDT-DRTSPL-2023-4459-E</t>
  </si>
  <si>
    <t>MDT-DRTSPL-2023-5487-O</t>
  </si>
  <si>
    <t xml:space="preserve">Freddy Rolando Sanchez Yunga </t>
  </si>
  <si>
    <t>MDT-DRTSPL-2023-4460-E</t>
  </si>
  <si>
    <t>MDT-DRTSPL-2023-5561-O</t>
  </si>
  <si>
    <t xml:space="preserve">Manrique Darwin Diaz Moreno </t>
  </si>
  <si>
    <t>MDT-DRTSPL-2023-4463-E</t>
  </si>
  <si>
    <t>MDT-DRTSPL-2023-5488-O</t>
  </si>
  <si>
    <t xml:space="preserve">Fernando Silvio Labanda Ordoñez </t>
  </si>
  <si>
    <t>MDT-DRTSPL-2023-4464-E</t>
  </si>
  <si>
    <t>MDT-DRTSPL-2023-5489-O</t>
  </si>
  <si>
    <t xml:space="preserve">Alexander Fabian Guerrero Fernández </t>
  </si>
  <si>
    <t>MDT-DRTSPL-2023-4465-E</t>
  </si>
  <si>
    <t>MDT-DRTSPL-2023-5441-O</t>
  </si>
  <si>
    <t xml:space="preserve">Amed Patricio Espinosa Godoy </t>
  </si>
  <si>
    <t>MDT-DRTSPL-2023-4468-E</t>
  </si>
  <si>
    <t>MDT-DRTSPL-2023-5494-O</t>
  </si>
  <si>
    <t xml:space="preserve">Veronica Stefania Loaiza Godoy </t>
  </si>
  <si>
    <t>MDT-DRTSPL-2023-4469-E</t>
  </si>
  <si>
    <t>MDT-DRTSPL-2023-5495-O</t>
  </si>
  <si>
    <t>MDT-DRTSPL-2023-4470-E</t>
  </si>
  <si>
    <t>MDT-DRTSPL-2023-5496-O</t>
  </si>
  <si>
    <t>MDT-DRTSPL-2023-4471-E</t>
  </si>
  <si>
    <t>MDT-DRTSPL-2023-5497-O</t>
  </si>
  <si>
    <t>MDT-DRTSPL-2023-4472-E</t>
  </si>
  <si>
    <t>MDT-DRTSPL-2023-5504-O</t>
  </si>
  <si>
    <t>MDT-DRTSPL-2023-4475-E</t>
  </si>
  <si>
    <t>MDT-DRTSPL-2023-5507-O</t>
  </si>
  <si>
    <t>MDT-DRTSPL-2023-4479-E</t>
  </si>
  <si>
    <t>MDT-DRTSPL-2023-5508-O</t>
  </si>
  <si>
    <t>MDT-DRTSPL-2023-4481-E</t>
  </si>
  <si>
    <t>MDT-DRTSPL-2023-5509-O</t>
  </si>
  <si>
    <t xml:space="preserve">Segundo Alfredo Pucha Caraguay </t>
  </si>
  <si>
    <t>MDT-DRTSPL-2023-4492-E</t>
  </si>
  <si>
    <t>MDT-DRTSPL-2023-5511-O</t>
  </si>
  <si>
    <t xml:space="preserve">Alexandra Rocio Chamba Rivas </t>
  </si>
  <si>
    <t>MDT-DRTSPL-2023-4493-E</t>
  </si>
  <si>
    <t>MDT-DRTSPL-2023-5523-O</t>
  </si>
  <si>
    <t xml:space="preserve">Fernando Eulises Maldonado Calderon </t>
  </si>
  <si>
    <t>MDT-DRTSPL-2023-4494-E</t>
  </si>
  <si>
    <t>MDT-DRTSPL-2023-5524-O</t>
  </si>
  <si>
    <t xml:space="preserve">Luis Alberto Bustamante Gutierrez </t>
  </si>
  <si>
    <t>MDT-DRTSPL-2023-4497-E</t>
  </si>
  <si>
    <t>MDT-DRTSPL-2023-5525-O</t>
  </si>
  <si>
    <t>MDT-DRTSPL-2023-4498-E</t>
  </si>
  <si>
    <t>MDT-DRTSPL-2023-5529-O</t>
  </si>
  <si>
    <t>MDT-DRTSPL-2023-4504-E</t>
  </si>
  <si>
    <t>MDT-DRTSPL-2023-5481-O</t>
  </si>
  <si>
    <t>MDT-DRTSPL-2023-4505-E</t>
  </si>
  <si>
    <t>MDT-DRTSPL-2023-5483-O</t>
  </si>
  <si>
    <t>MDT-DRTSPL-2023-4507-E</t>
  </si>
  <si>
    <t>MDT-DRTSPL-2023-5531-O</t>
  </si>
  <si>
    <t>MDT-DRTSPL-2023-4508-E</t>
  </si>
  <si>
    <t>MDT-DRTSPL-2023-5534-O</t>
  </si>
  <si>
    <t xml:space="preserve">Maricela Karina Rueda Sinchire </t>
  </si>
  <si>
    <t>MDT-DRTSPL-2023-4509-E</t>
  </si>
  <si>
    <t>MDT-DRTSPL-2023-5535-O</t>
  </si>
  <si>
    <t>MDT-DRTSPL-2023-4510-E</t>
  </si>
  <si>
    <t>MDT-DRTSPL-2023-5537-O</t>
  </si>
  <si>
    <t xml:space="preserve">Lida Margarita Calle Romero </t>
  </si>
  <si>
    <t>MDT-DRTSPL-2023-4512-E</t>
  </si>
  <si>
    <t>MDT-DRTSPL-2023-5584-O</t>
  </si>
  <si>
    <t xml:space="preserve">Jorge Dionicio Salinas Calva </t>
  </si>
  <si>
    <t>MDT-DRTSPL-2023-4513-E</t>
  </si>
  <si>
    <t>MDT-DRTSPL-2023-5587-O</t>
  </si>
  <si>
    <t>MDT-DRTSPL-2023-4519-E</t>
  </si>
  <si>
    <t>MDT-DRTSPL-2023-5538-O</t>
  </si>
  <si>
    <t xml:space="preserve">Ricardo Esteban Arévalo Tapia </t>
  </si>
  <si>
    <t>MDT-DRTSPL-2023-4520-E</t>
  </si>
  <si>
    <t>MDT-DRTSPL-2023-5544-O</t>
  </si>
  <si>
    <t xml:space="preserve">Jose Luis Bustamante Criollo </t>
  </si>
  <si>
    <t>MDT-DRTSPL-2023-4524-E</t>
  </si>
  <si>
    <t>MDT-DRTSPL-2023-5549-O</t>
  </si>
  <si>
    <t>MDT-DRTSPL-2023-4528-E</t>
  </si>
  <si>
    <t>MDT-DRTSPL-2023-5510-O</t>
  </si>
  <si>
    <t xml:space="preserve">Segundo Manuel Tenesaca Guartan </t>
  </si>
  <si>
    <t>MDT-DRTSPL-2023-4536-E</t>
  </si>
  <si>
    <t>MDT-DRTSPL-2023-5557-O</t>
  </si>
  <si>
    <t>MDT-DRTSPL-2023-4537-E</t>
  </si>
  <si>
    <t>MDT-DRTSPL-2023-5563-O</t>
  </si>
  <si>
    <t>MDT-DRTSPL-2023-4538-E</t>
  </si>
  <si>
    <t>MDT-DRTSPL-2023-5564-O</t>
  </si>
  <si>
    <t>MDT-DRTSPL-2023-4539-E</t>
  </si>
  <si>
    <t>MDT-DRTSPL-2023-5576-O</t>
  </si>
  <si>
    <t>MDT-DRTSPL-2023-4545-E</t>
  </si>
  <si>
    <t>MDT-DRTSPL-2023-5704-O</t>
  </si>
  <si>
    <t xml:space="preserve">Grace del Pilar Cambizaca Mora </t>
  </si>
  <si>
    <t>MDT-DRTSPL-2023-4546-E</t>
  </si>
  <si>
    <t>MDT-DRTSPL-2023-5577-O</t>
  </si>
  <si>
    <t xml:space="preserve">Marco Antonio Alvarez Bustamante </t>
  </si>
  <si>
    <t>MDT-DRTSPL-2023-4549-E</t>
  </si>
  <si>
    <t>MDT-DRTSPL-2023-5579-O</t>
  </si>
  <si>
    <t xml:space="preserve">Nohemi del Carmen Barrera Sanmartin </t>
  </si>
  <si>
    <t>MDT-DRTSPL-2023-4550-E</t>
  </si>
  <si>
    <t>MDT-DRTSPL-2023-5562-O</t>
  </si>
  <si>
    <t>Manrique Darwin Diaz Moreno</t>
  </si>
  <si>
    <t>MDT-DRTSPL-2023-4552-E</t>
  </si>
  <si>
    <t>MDT-DRTSPL-2023-5580-O</t>
  </si>
  <si>
    <t xml:space="preserve">Jimmy Patricio Valencia Suquilanda </t>
  </si>
  <si>
    <t>MDT-DRTSPL-2023-4553-E</t>
  </si>
  <si>
    <t>MDT-DRTSPL-2023-5581-O</t>
  </si>
  <si>
    <t>MDT-DRTSPL-2023-4558-E</t>
  </si>
  <si>
    <t>MDT-DRTSPL-2023-5769-O</t>
  </si>
  <si>
    <t xml:space="preserve">Manuel Bolívar Castro Erazo </t>
  </si>
  <si>
    <t>MDT-DRTSPL-2023-4559-E</t>
  </si>
  <si>
    <t>MDT-DRTSPL-2023-5586-O</t>
  </si>
  <si>
    <t>MDT-DRTSPL-2023-4560-E</t>
  </si>
  <si>
    <t>MDT-DRTSPL-2023-5588-O</t>
  </si>
  <si>
    <t>MDT-DRTSPL-2023-4561-E</t>
  </si>
  <si>
    <t>MDT-DRTSPL-2023-5582-O</t>
  </si>
  <si>
    <t xml:space="preserve">Darwin Medardo Villa Ortiz </t>
  </si>
  <si>
    <t>MDT-DRTSPL-2023-4562-E</t>
  </si>
  <si>
    <t>MDT-DRTSPL-2023-5585-O</t>
  </si>
  <si>
    <t xml:space="preserve">Vinicio Leodan Flores Arrobo </t>
  </si>
  <si>
    <t>MDT-DRTSPL-2023-4563-E</t>
  </si>
  <si>
    <t>MDT-DRTSPL-2023-5560-O</t>
  </si>
  <si>
    <t>MDT-DRTSPL-2023-4570-E</t>
  </si>
  <si>
    <t>MDT-DRTSPL-2023-5597-O</t>
  </si>
  <si>
    <t>MDT-DRTSPL-2023-4575-E</t>
  </si>
  <si>
    <t>MDT-DRTSPL-2023-5578-O</t>
  </si>
  <si>
    <t xml:space="preserve">Johnny Luis Macas Guaman </t>
  </si>
  <si>
    <t>MDT-DRTSPL-2023-4577-E</t>
  </si>
  <si>
    <t>MDT-DRTSPL-2023-5604-O</t>
  </si>
  <si>
    <t xml:space="preserve">Tatiana Carolina Romero Mora </t>
  </si>
  <si>
    <t>MDT-DRTSPL-2023-4580-E</t>
  </si>
  <si>
    <t>MDT-DRTSPL-2023-5605-O</t>
  </si>
  <si>
    <t>MDT-DRTSPL-2023-4582-E</t>
  </si>
  <si>
    <t>MDT-DRTSPL-2023-5608-O</t>
  </si>
  <si>
    <t>MDT-DRTSPL-2023-4585-E</t>
  </si>
  <si>
    <t>MDT-DRTSPL-2023-5707-O</t>
  </si>
  <si>
    <t xml:space="preserve">John Patricio González Román </t>
  </si>
  <si>
    <t>MDT-DRTSPL-2023-4595-E</t>
  </si>
  <si>
    <t>MDT-DRTSPL-2023-5609-O</t>
  </si>
  <si>
    <t>MDT-DRTSPL-2023-4597-E</t>
  </si>
  <si>
    <t>MDT-DRTSPL-2023-5610-O</t>
  </si>
  <si>
    <t>MDT-DRTSPL-2023-4598-E</t>
  </si>
  <si>
    <t>MDT-DRTSPL-2023-5611-O</t>
  </si>
  <si>
    <t>MDT-DRTSPL-2023-4599-E</t>
  </si>
  <si>
    <t>MDT-DRTSPL-2023-5612-O</t>
  </si>
  <si>
    <t>MDT-DRTSPL-2023-4600-E</t>
  </si>
  <si>
    <t>MDT-DRTSPL-2023-5613-O</t>
  </si>
  <si>
    <t>MDT-DRTSPL-2023-4601-E</t>
  </si>
  <si>
    <t>MDT-DRTSPL-2023-5614-O</t>
  </si>
  <si>
    <t>MDT-DRTSPL-2023-4602-E</t>
  </si>
  <si>
    <t>MDT-DRTSPL-2023-5615-O</t>
  </si>
  <si>
    <t>MDT-DRTSPL-2023-4603-E</t>
  </si>
  <si>
    <t>MDT-DRTSPL-2023-5616-O</t>
  </si>
  <si>
    <t>MDT-DRTSPL-2023-4604-E</t>
  </si>
  <si>
    <t>MDT-DRTSPL-2023-5625-O</t>
  </si>
  <si>
    <t>MDT-DRTSPL-2023-4606-E</t>
  </si>
  <si>
    <t>MDT-DRTSPL-2023-5624-O</t>
  </si>
  <si>
    <t>MDT-DRTSPL-2023-4608-E</t>
  </si>
  <si>
    <t>MDT-DRTSPL-2023-5626-O</t>
  </si>
  <si>
    <t>MDT-DRTSPL-2023-4609-E</t>
  </si>
  <si>
    <t>MDT-DRTSPL-2023-5627-O</t>
  </si>
  <si>
    <t>MDT-DRTSPL-2023-4610-E</t>
  </si>
  <si>
    <t>MDT-DRTSPL-2023-5628-O</t>
  </si>
  <si>
    <t>MDT-DRTSPL-2023-4611-E</t>
  </si>
  <si>
    <t>MDT-DRTSPL-2023-5629-O</t>
  </si>
  <si>
    <t>MDT-DRTSPL-2023-4612-E</t>
  </si>
  <si>
    <t>MDT-DRTSPL-2023-5630-O</t>
  </si>
  <si>
    <t>MDT-DRTSPL-2023-4613-E</t>
  </si>
  <si>
    <t>MDT-DRTSPL-2023-5631-O</t>
  </si>
  <si>
    <t>MDT-DRTSPL-2023-4614-E</t>
  </si>
  <si>
    <t>MDT-DRTSPL-2023-5632-O</t>
  </si>
  <si>
    <t>MDT-DRTSPL-2023-4615-E</t>
  </si>
  <si>
    <t>MDT-DRTSPL-2023-5633-O</t>
  </si>
  <si>
    <t>MDT-DRTSPL-2023-4616-E</t>
  </si>
  <si>
    <t>MDT-DRTSPL-2023-5635-O</t>
  </si>
  <si>
    <t>MDT-DRTSPL-2023-4617-E</t>
  </si>
  <si>
    <t>MDT-DRTSPL-2023-5634-O</t>
  </si>
  <si>
    <t>MDT-DRTSPL-2023-4618-E</t>
  </si>
  <si>
    <t>MDT-DRTSPL-2023-5636-O</t>
  </si>
  <si>
    <t>MDT-DRTSPL-2023-4619-E</t>
  </si>
  <si>
    <t>MDT-DRTSPL-2023-5637-O</t>
  </si>
  <si>
    <t>MDT-DRTSPL-2023-4620-E</t>
  </si>
  <si>
    <t>MDT-DRTSPL-2023-5638-O</t>
  </si>
  <si>
    <t>MDT-DRTSPL-2023-4621-E</t>
  </si>
  <si>
    <t>MDT-DRTSPL-2023-5640-O</t>
  </si>
  <si>
    <t>MDT-DRTSPL-2023-4622-E</t>
  </si>
  <si>
    <t>MDT-DRTSPL-2023-5639-O</t>
  </si>
  <si>
    <t>MDT-DRTSPL-2023-4623-E</t>
  </si>
  <si>
    <t>MDT-DRTSPL-2023-5641-O</t>
  </si>
  <si>
    <t>MDT-DRTSPL-2023-4624-E</t>
  </si>
  <si>
    <t>MDT-DRTSPL-2023-5642-O</t>
  </si>
  <si>
    <t>MDT-DRTSPL-2023-4625-E</t>
  </si>
  <si>
    <t>MDT-DRTSPL-2023-5643-O</t>
  </si>
  <si>
    <t>MDT-DRTSPL-2023-4626-E</t>
  </si>
  <si>
    <t>MDT-DRTSPL-2023-5644-O</t>
  </si>
  <si>
    <t>MDT-DRTSPL-2023-4627-E</t>
  </si>
  <si>
    <t>MDT-DRTSPL-2023-5645-O</t>
  </si>
  <si>
    <t>MDT-DRTSPL-2023-4628-E</t>
  </si>
  <si>
    <t>MDT-DRTSPL-2023-5646-O</t>
  </si>
  <si>
    <t>MDT-DRTSPL-2023-4629-E</t>
  </si>
  <si>
    <t>MDT-DRTSPL-2023-5658-O</t>
  </si>
  <si>
    <t>MDT-DRTSPL-2023-4630-E</t>
  </si>
  <si>
    <t>MDT-DRTSPL-2023-5659-O</t>
  </si>
  <si>
    <t>MDT-DRTSPL-2023-4631-E</t>
  </si>
  <si>
    <t>MDT-DRTSPL-2023-5660-O</t>
  </si>
  <si>
    <t>MDT-DRTSPL-2023-4632-E</t>
  </si>
  <si>
    <t>MDT-DRTSPL-2023-5661-O</t>
  </si>
  <si>
    <t>MDT-DRTSPL-2023-4633-E</t>
  </si>
  <si>
    <t>MDT-DRTSPL-2023-5662-O</t>
  </si>
  <si>
    <t>MDT-DRTSPL-2023-4634-E</t>
  </si>
  <si>
    <t>MDT-DRTSPL-2023-5669-O</t>
  </si>
  <si>
    <t>MDT-DRTSPL-2023-4635-E</t>
  </si>
  <si>
    <t>MDT-DRTSPL-2023-5670-O</t>
  </si>
  <si>
    <t>MDT-DRTSPL-2023-4636-E</t>
  </si>
  <si>
    <t>MDT-DRTSPL-2023-5671-O</t>
  </si>
  <si>
    <t>MDT-DRTSPL-2023-4637-E</t>
  </si>
  <si>
    <t>MDT-DRTSPL-2023-5673-O</t>
  </si>
  <si>
    <t>MDT-DRTSPL-2023-4638-E</t>
  </si>
  <si>
    <t>MDT-DRTSPL-2023-5684-O</t>
  </si>
  <si>
    <t>MDT-DRTSPL-2023-4639-E</t>
  </si>
  <si>
    <t>MDT-DRTSPL-2023-5685-O</t>
  </si>
  <si>
    <t>MDT-DRTSPL-2023-4640-E</t>
  </si>
  <si>
    <t>MDT-DRTSPL-2023-5686-O</t>
  </si>
  <si>
    <t>MDT-DRTSPL-2023-4641-E</t>
  </si>
  <si>
    <t>MDT-DRTSPL-2023-5687-O</t>
  </si>
  <si>
    <t>MDT-DRTSPL-2023-4642-E</t>
  </si>
  <si>
    <t>MDT-DRTSPL-2023-5688-O</t>
  </si>
  <si>
    <t>MDT-DRTSPL-2023-4643-E</t>
  </si>
  <si>
    <t>MDT-DRTSPL-2023-5689-O</t>
  </si>
  <si>
    <t>MDT-DRTSPL-2023-4644-E</t>
  </si>
  <si>
    <t>MDT-DRTSPL-2023-5690-O</t>
  </si>
  <si>
    <t>MDT-DRTSPL-2023-4645-E</t>
  </si>
  <si>
    <t>MDT-DRTSPL-2023-5701-O</t>
  </si>
  <si>
    <t>MDT-DRTSPL-2023-4649-E</t>
  </si>
  <si>
    <t>MDT-DRTSPL-2023-5700-O</t>
  </si>
  <si>
    <t>MDT-DRTSPL-2023-4650-E</t>
  </si>
  <si>
    <t>MDT-DRTSPL-2023-5694-O</t>
  </si>
  <si>
    <t>MDT-DRTSPL-2023-4651-E</t>
  </si>
  <si>
    <t>MDT-DRTSPL-2023-5693-O</t>
  </si>
  <si>
    <t>MDT-DRTSPL-2023-4652-E</t>
  </si>
  <si>
    <t>MDT-DRTSPL-2023-5692-O</t>
  </si>
  <si>
    <t>MDT-DRTSPL-2023-4653-E</t>
  </si>
  <si>
    <t>MDT-DRTSPL-2023-5691-O</t>
  </si>
  <si>
    <t>MDT-DRTSPL-2023-4654-E</t>
  </si>
  <si>
    <t>MDT-DRTSPL-2023-5699-O</t>
  </si>
  <si>
    <t>MDT-DRTSPL-2023-4655-E</t>
  </si>
  <si>
    <t>MDT-DRTSPL-2023-5702-O</t>
  </si>
  <si>
    <t>MDT-DRTSPL-2023-4656-E</t>
  </si>
  <si>
    <t>MDT-DRTSPL-2023-5708-O</t>
  </si>
  <si>
    <t>MDT-DRTSPL-2023-4658-E</t>
  </si>
  <si>
    <t>MDT-DRTSPL-2023-5711-O</t>
  </si>
  <si>
    <t>MDT-DRTSPL-2023-4659-E</t>
  </si>
  <si>
    <t>MDT-DRTSPL-2023-5710-O</t>
  </si>
  <si>
    <t>MDT-DRTSPL-2023-4661-E</t>
  </si>
  <si>
    <t>MDT-DRTSPL-2023-5709-O</t>
  </si>
  <si>
    <t>MDT-DRTSPL-2023-4666-E</t>
  </si>
  <si>
    <t>MDT-DRTSPL-2023-5712-O</t>
  </si>
  <si>
    <t xml:space="preserve">Yhelena Lojan Armijos </t>
  </si>
  <si>
    <t>MDT-DRTSPL-2023-4670-E</t>
  </si>
  <si>
    <t>MDT-DRTSPL-2023-5601-O</t>
  </si>
  <si>
    <t xml:space="preserve">Lady Franca Criollo Vargas </t>
  </si>
  <si>
    <t>MDT-DRTSPL-2023-4673-E</t>
  </si>
  <si>
    <t>MDT-DRTSPL-2023-5713-O</t>
  </si>
  <si>
    <t>MDT-DRTSPL-2023-4674-E</t>
  </si>
  <si>
    <t>MDT-DRTSPL-2023-5716-O</t>
  </si>
  <si>
    <t>MDT-DRTSPL-2023-4678-E</t>
  </si>
  <si>
    <t>MDT-DRTSPL-2023-5623-O</t>
  </si>
  <si>
    <t xml:space="preserve">Lorena Patricia Córdova Tandazo </t>
  </si>
  <si>
    <t>MDT-DRTSPL-2023-4680-E</t>
  </si>
  <si>
    <t>MDT-DRTSPL-2023-5715-O</t>
  </si>
  <si>
    <t xml:space="preserve">Noelia Alfonsina Arevalo Peralta </t>
  </si>
  <si>
    <t>MDT-DRTSPL-2023-4687-E</t>
  </si>
  <si>
    <t>MDT-DRTSPL-2023-5717-O</t>
  </si>
  <si>
    <t>MDT-DRTSPL-2023-4689-E</t>
  </si>
  <si>
    <t>MDT-DRTSPL-2023-5718-O</t>
  </si>
  <si>
    <t>MDT-DRTSPL-2023-4690-E</t>
  </si>
  <si>
    <t>MDT-DRTSPL-2023-5720-O</t>
  </si>
  <si>
    <t xml:space="preserve">Rita Puchaicela </t>
  </si>
  <si>
    <t>MDT-DRTSPL-2023-4691-E</t>
  </si>
  <si>
    <t>MDT-DRTSPL-2023-5714-O</t>
  </si>
  <si>
    <t>MDT-DRTSPL-2023-4693-E</t>
  </si>
  <si>
    <t>MDT-DRTSPL-2023-5721-O</t>
  </si>
  <si>
    <t xml:space="preserve">Edilberto Wilfrido Jaura Buri </t>
  </si>
  <si>
    <t>MDT-DRTSPL-2023-4694-E</t>
  </si>
  <si>
    <t>MDT-DRTSPL-2023-5722-O</t>
  </si>
  <si>
    <t xml:space="preserve">Herman Patricio Sarango Robles </t>
  </si>
  <si>
    <t>MDT-DRTSPL-2023-4695-E</t>
  </si>
  <si>
    <t>MDT-DRTSPL-2023-5739-O</t>
  </si>
  <si>
    <t>MDT-DRTSPL-2023-4696-E</t>
  </si>
  <si>
    <t>MDT-DRTSPL-2023-5723-O</t>
  </si>
  <si>
    <t>MDT-DRTSPL-2023-4697-E</t>
  </si>
  <si>
    <t>MDT-DRTSPL-2023-5728-O</t>
  </si>
  <si>
    <t xml:space="preserve">Julian Alberto Burneo Sánchez </t>
  </si>
  <si>
    <t>MDT-DRTSPL-2023-4699-E</t>
  </si>
  <si>
    <t>MDT-DRTSPL-2023-5617-O</t>
  </si>
  <si>
    <t xml:space="preserve">Fatima Yamina del Cisne Silva Armijos </t>
  </si>
  <si>
    <t>MDT-DRTSPL-2023-4700-E</t>
  </si>
  <si>
    <t>MDT-DRTSPL-2023-5618-O</t>
  </si>
  <si>
    <t>MDT-DRTSPL-2023-4704-E</t>
  </si>
  <si>
    <t>MDT-DRTSPL-2023-5729-O</t>
  </si>
  <si>
    <t>MDT-DRTSPL-2023-4705-E</t>
  </si>
  <si>
    <t>MDT-DRTSPL-2023-5730-O</t>
  </si>
  <si>
    <t>MDT-DRTSPL-2023-4715-E</t>
  </si>
  <si>
    <t>MDT-DRTSPL-2023-5678-O</t>
  </si>
  <si>
    <t>MDT-DRTSPL-2023-4717-E</t>
  </si>
  <si>
    <t>MDT-DRTSPL-2023-5735-O</t>
  </si>
  <si>
    <t>MDT-DRTSPL-2023-4718-E</t>
  </si>
  <si>
    <t>MDT-DRTSPL-2023-5736-O</t>
  </si>
  <si>
    <t>MDT-DRTSPL-2023-4719-E</t>
  </si>
  <si>
    <t>MDT-DRTSPL-2023-5737-O</t>
  </si>
  <si>
    <t>MDT-DRTSPL-2023-4723-E</t>
  </si>
  <si>
    <t>MDT-DRTSPL-2023-5869-O</t>
  </si>
  <si>
    <t xml:space="preserve">Vicente Torres Hidalgo </t>
  </si>
  <si>
    <t>MDT-DRTSPL-2023-4726-E</t>
  </si>
  <si>
    <t>MDT-DSG-2023-1686-O / MDT-DOL-2023-1944-M</t>
  </si>
  <si>
    <t xml:space="preserve">José Julián Zapata Alulima </t>
  </si>
  <si>
    <t>MDT-DRTSPL-2023-4728-E</t>
  </si>
  <si>
    <t>MDT-DRTSPL-2023-5740-O</t>
  </si>
  <si>
    <t xml:space="preserve">Rocio Magali Coronel Ramon </t>
  </si>
  <si>
    <t>MDT-DRTSPL-2023-4732-E</t>
  </si>
  <si>
    <t>MDT-DRTSPL-2023-6103-O</t>
  </si>
  <si>
    <t xml:space="preserve">Jessica Dayana Agila Acaro </t>
  </si>
  <si>
    <t>MDT-DRTSPL-2023-4736-E</t>
  </si>
  <si>
    <t>MDT-DRTSPL-2023-5731-O</t>
  </si>
  <si>
    <t xml:space="preserve">Mariuxy Alejandra Hidalgo Cevallos </t>
  </si>
  <si>
    <t>MDT-DRTSPL-2023-4737-E</t>
  </si>
  <si>
    <t>MDT-DRTSPL-2023-5741-O</t>
  </si>
  <si>
    <t>MDT-DRTSPL-2023-4738-E</t>
  </si>
  <si>
    <t>MDT-DRTSPL-2023-5743-O</t>
  </si>
  <si>
    <t>MDT-DRTSPL-2023-4742-E</t>
  </si>
  <si>
    <t>MDT-DRTSPL-2023-5745-O</t>
  </si>
  <si>
    <t xml:space="preserve">Cesar Augusto Silva Taday </t>
  </si>
  <si>
    <t>MDT-DRTSPL-2023-4743-E</t>
  </si>
  <si>
    <t>MDT-DRTSPL-2023-5747-O</t>
  </si>
  <si>
    <t xml:space="preserve">Luis Miguel Vasquez Quizhpe </t>
  </si>
  <si>
    <t>MDT-DRTSPL-2023-4744-E</t>
  </si>
  <si>
    <t>MDT-DRTSPL-2023-5748-O</t>
  </si>
  <si>
    <t>MDT-DRTSPL-2023-4748-E</t>
  </si>
  <si>
    <t>MDT-DRTSPL-2023-5749-O</t>
  </si>
  <si>
    <t xml:space="preserve">Rafael Riofrio Roman </t>
  </si>
  <si>
    <t>MDT-DRTSPL-2023-4750-E</t>
  </si>
  <si>
    <t>MDT-DRTSPL-2023-5750-O</t>
  </si>
  <si>
    <t>MDT-DRTSPL-2023-4757-E</t>
  </si>
  <si>
    <t>MDT-DRTSPL-2023-5926-O</t>
  </si>
  <si>
    <t xml:space="preserve">Alvaro Antonio Garcia Ontaneda </t>
  </si>
  <si>
    <t>MDT-DRTSPL-2023-4762-E</t>
  </si>
  <si>
    <t>MDT-DRTSPL-2023-5751-O</t>
  </si>
  <si>
    <t>MDT-DRTSPL-2023-4772-E</t>
  </si>
  <si>
    <t>MDT-DRTSPL-2023-5752-O</t>
  </si>
  <si>
    <t>MDT-DRTSPL-2023-4774-E</t>
  </si>
  <si>
    <t>MDT-DRTSPL-2023-5772-O</t>
  </si>
  <si>
    <t xml:space="preserve">Jhonny Fabián Ordoñez Abad </t>
  </si>
  <si>
    <t>MDT-DRTSPL-2023-4778-E</t>
  </si>
  <si>
    <t>MDT-DRTSPL-2023-5744-O</t>
  </si>
  <si>
    <t>MDT-DRTSPL-2023-4782-E</t>
  </si>
  <si>
    <t>MDT-DRTSPL-2023-5759-O</t>
  </si>
  <si>
    <t>MDT-DRTSPL-2023-4783-E</t>
  </si>
  <si>
    <t>MDT-DRTSPL-2023-5970-O</t>
  </si>
  <si>
    <t xml:space="preserve">Segundo Misael Jaramillo Quezada </t>
  </si>
  <si>
    <t>MDT-DRTSPL-2023-4786-E</t>
  </si>
  <si>
    <t>MDT-DRTSPL-2023-5760-O</t>
  </si>
  <si>
    <t>MDT-DRTSPL-2023-4790-E</t>
  </si>
  <si>
    <t>MDT-DRTSPL-2023-5761-O</t>
  </si>
  <si>
    <t xml:space="preserve">Anibal Gonzalo Mejia Pardo </t>
  </si>
  <si>
    <t>MDT-DRTSPL-2023-4794-E</t>
  </si>
  <si>
    <t>MDT-DRTSPL-2023-5764-O</t>
  </si>
  <si>
    <t xml:space="preserve">Katherine Michelle Villa Lalangui </t>
  </si>
  <si>
    <t>MDT-DRTSPL-2023-4801-E</t>
  </si>
  <si>
    <t>MDT-DRTSPL-2023-5742-O</t>
  </si>
  <si>
    <t xml:space="preserve">Franco Antonio Quezada Montesinos </t>
  </si>
  <si>
    <t>MDT-DRTSPL-2023-4806-E</t>
  </si>
  <si>
    <t>MDT-DRTSPL-2023-5765-O</t>
  </si>
  <si>
    <t>MDT-DRTSPL-2023-4807-E</t>
  </si>
  <si>
    <t>MDT-DRTSPL-2023-5770-O</t>
  </si>
  <si>
    <t>MDT-DRTSPL-2023-4808-E</t>
  </si>
  <si>
    <t>MDT-DRTSPL-2023-5773-O</t>
  </si>
  <si>
    <t>MDT-DRTSPL-2023-4809-E</t>
  </si>
  <si>
    <t>MDT-DRTSPL-2023-5774-O</t>
  </si>
  <si>
    <t xml:space="preserve">Sandra Elizabeth Morocho Cabrera </t>
  </si>
  <si>
    <t>MDT-DRTSPL-2023-4810-E</t>
  </si>
  <si>
    <t>MDT-DRTSPL-2023-5775-O</t>
  </si>
  <si>
    <t xml:space="preserve">Maria Consuelo Ontaneda Guarnizo </t>
  </si>
  <si>
    <t>MDT-DRTSPL-2023-4811-E</t>
  </si>
  <si>
    <t>MDT-DRTSPL-2023-5776-O</t>
  </si>
  <si>
    <t>MDT-DRTSPL-2023-4812-E</t>
  </si>
  <si>
    <t>MDT-DRTSPL-2023-5777-O</t>
  </si>
  <si>
    <t>MDT-DRTSPL-2023-4813-E</t>
  </si>
  <si>
    <t>MDT-DRTSPL-2023-5784-O</t>
  </si>
  <si>
    <t>MDT-DRTSPL-2023-4814-E</t>
  </si>
  <si>
    <t>MDT-DRTSPL-2023-5758-O</t>
  </si>
  <si>
    <t xml:space="preserve">Wilson Rodolfo Armijos Idrobo </t>
  </si>
  <si>
    <t>MDT-DRTSPL-2023-4816-E</t>
  </si>
  <si>
    <t>MDT-DRTSPL-2023-5785-O</t>
  </si>
  <si>
    <t>MDT-DRTSPL-2023-4817-E</t>
  </si>
  <si>
    <t>MDT-DRTSPL-2023-5786-O</t>
  </si>
  <si>
    <t>MDT-DRTSPL-2023-4819-E</t>
  </si>
  <si>
    <t>MDT-DRTSPL-2023-5792-O</t>
  </si>
  <si>
    <t>MDT-DRTSPL-2023-4820-E</t>
  </si>
  <si>
    <t>MDT-DRTSPL-2023-5793-O</t>
  </si>
  <si>
    <t xml:space="preserve">Carlos Enrique Viñan Angamarca </t>
  </si>
  <si>
    <t>MDT-DRTSPL-2023-4821-E</t>
  </si>
  <si>
    <t>MDT-DRTSPL-2023-5815-O</t>
  </si>
  <si>
    <t xml:space="preserve">Katherine Gabriela Robles Suquilanda </t>
  </si>
  <si>
    <t>MDT-DRTSPL-2023-4823-E</t>
  </si>
  <si>
    <t>MDT-DRTSPL-2023-5796-O</t>
  </si>
  <si>
    <t xml:space="preserve">Richard Ivan Salinas Pinta </t>
  </si>
  <si>
    <t>MDT-DRTSPL-2023-4826-E</t>
  </si>
  <si>
    <t>MDT-DRTSPL-2023-5797-O</t>
  </si>
  <si>
    <t>MDT-DRTSPL-2023-4831-E</t>
  </si>
  <si>
    <t>MDT-DRTSPL-2023-5789-O</t>
  </si>
  <si>
    <t xml:space="preserve">Prissilla Ivanova Tobar Vire </t>
  </si>
  <si>
    <t>MDT-DRTSPL-2023-4834-E</t>
  </si>
  <si>
    <t>Diana Guissella Sánchez Abarca</t>
  </si>
  <si>
    <t>MDT-DRTSPL-2023-6441-O</t>
  </si>
  <si>
    <t>MDT-DRTSPL-2023-4839-E</t>
  </si>
  <si>
    <t>MDT-DRTSPL-2023-5787-O</t>
  </si>
  <si>
    <t xml:space="preserve">Karen Michelle Quille Salinas </t>
  </si>
  <si>
    <t>MDT-DRTSPL-2023-4840-E</t>
  </si>
  <si>
    <t>MDT-DRTSPL-2023-5795-O</t>
  </si>
  <si>
    <t xml:space="preserve">Mardem Manuel Ortíz Erazo </t>
  </si>
  <si>
    <t>MDT-DRTSPL-2023-4842-E</t>
  </si>
  <si>
    <t>MDT-DRTSPL-2023-5791-O</t>
  </si>
  <si>
    <t>MDT-DRTSPL-2023-5799-O</t>
  </si>
  <si>
    <t>MDT-DRTSPL-2023-4843-E</t>
  </si>
  <si>
    <t>MDT-DRTSPL-2023-5802-O</t>
  </si>
  <si>
    <t>MDT-DRTSPL-2023-4844-E</t>
  </si>
  <si>
    <t>MDT-DRTSPL-2023-5804-O</t>
  </si>
  <si>
    <t>MDT-DRTSPL-2023-4845-E</t>
  </si>
  <si>
    <t>MDT-DRTSPL-2023-5805-O</t>
  </si>
  <si>
    <t>MDT-DRTSPL-2023-4846-E</t>
  </si>
  <si>
    <t>MDT-DRTSPL-2023-5806-O</t>
  </si>
  <si>
    <t>MDT-DRTSPL-2023-4847-E</t>
  </si>
  <si>
    <t>MDT-DRTSPL-2023-5807-O</t>
  </si>
  <si>
    <t>MDT-DRTSPL-2023-4848-E</t>
  </si>
  <si>
    <t>MDT-DRTSPL-2023-5808-O</t>
  </si>
  <si>
    <t>MDT-DRTSPL-2023-4849-E</t>
  </si>
  <si>
    <t>MDT-DRTSPL-2023-5822-O</t>
  </si>
  <si>
    <t xml:space="preserve">Jefferson Alexander Gomez Maldonado </t>
  </si>
  <si>
    <t>MDT-DRTSPL-2023-4850-E</t>
  </si>
  <si>
    <t>MDT-DRTSPL-2023-5809-O</t>
  </si>
  <si>
    <t>MDT-DRTSPL-2023-4851-E</t>
  </si>
  <si>
    <t>MDT-DRTSPL-2023-5810-O</t>
  </si>
  <si>
    <t>MDT-DRTSPL-2023-4852-E</t>
  </si>
  <si>
    <t>MDT-DRTSPL-2023-5811-O</t>
  </si>
  <si>
    <t>MDT-DRTSPL-2023-4853-E</t>
  </si>
  <si>
    <t>MDT-DRTSPL-2023-5816-O</t>
  </si>
  <si>
    <t>MDT-DRTSPL-2023-4854-E</t>
  </si>
  <si>
    <t>MDT-DRTSPL-2023-5817-O</t>
  </si>
  <si>
    <t>MDT-DRTSPL-2023-4855-E</t>
  </si>
  <si>
    <t>MDT-DRTSPL-2023-5818-O</t>
  </si>
  <si>
    <t xml:space="preserve">Carlos Andres Loaiza Villao </t>
  </si>
  <si>
    <t>MDT-DRTSPL-2023-4859-E</t>
  </si>
  <si>
    <t>MDT-DRTSPL-2023-5819-O</t>
  </si>
  <si>
    <t>MDT-DRTSPL-2023-4860-E</t>
  </si>
  <si>
    <t>MDT-DRTSPL-2023-5820-O</t>
  </si>
  <si>
    <t>MDT-DRTSPL-2023-4865-E</t>
  </si>
  <si>
    <t>MDT-DRTSPL-2023-5821-O</t>
  </si>
  <si>
    <t xml:space="preserve">Felix Hipolito Vargas Vargas </t>
  </si>
  <si>
    <t>MDT-DRTSPL-2023-4869-E</t>
  </si>
  <si>
    <t>MDT-DRTSPL-2023-5836-O</t>
  </si>
  <si>
    <t>MDT-DRTSPL-2023-4871-E</t>
  </si>
  <si>
    <t>MDT-DRTSPL-2023-5837-O</t>
  </si>
  <si>
    <t>MDT-DRTSPL-2023-4872-E</t>
  </si>
  <si>
    <t>MDT-DRTSPL-2023-5839-O</t>
  </si>
  <si>
    <t>MDT-DRTSPL-2023-4876-E</t>
  </si>
  <si>
    <t>MDT-DRTSPL-2023-5840-O</t>
  </si>
  <si>
    <t xml:space="preserve">Jorge Andrés Narváez Ochoa </t>
  </si>
  <si>
    <t>MDT-DRTSPL-2023-4881-E</t>
  </si>
  <si>
    <t>MDT-DRTSPL-2023-5841-O</t>
  </si>
  <si>
    <t>MDT-DRTSPL-2023-4883-E</t>
  </si>
  <si>
    <t>MDT-DRTSPL-2023-5842-O</t>
  </si>
  <si>
    <t>MDT-DRTSPL-2023-4885-E</t>
  </si>
  <si>
    <t>MDT-DRTSPL-2023-5843-O</t>
  </si>
  <si>
    <t>MDT-DRTSPL-2023-4888-E</t>
  </si>
  <si>
    <t>MDT-DRTSPL-2023-5846-O</t>
  </si>
  <si>
    <t>MDT-DRTSPL-2023-4895-E</t>
  </si>
  <si>
    <t>MDT-DRTSPL-2023-5847-O</t>
  </si>
  <si>
    <t>MDT-DRTSPL-2023-4899-E</t>
  </si>
  <si>
    <t>MDT-DRTSPL-2023-5850-O</t>
  </si>
  <si>
    <t>MDT-DRTSPL-2023-4900-E</t>
  </si>
  <si>
    <t>MDT-DRTSPL-2023-5851-O</t>
  </si>
  <si>
    <t>MDT-DRTSPL-2023-4901-E</t>
  </si>
  <si>
    <t>MDT-DRTSPL-2023-5852-O</t>
  </si>
  <si>
    <t>MDT-DRTSPL-2023-4902-E</t>
  </si>
  <si>
    <t>MDT-DRTSPL-2023-5854-O</t>
  </si>
  <si>
    <t xml:space="preserve">Leonor Maria Zhingre Rojas </t>
  </si>
  <si>
    <t>MDT-DRTSPL-2023-4904-E</t>
  </si>
  <si>
    <t>MDT-DRTSPL-2023-5855-O</t>
  </si>
  <si>
    <t>MDT-DRTSPL-2023-4905-E</t>
  </si>
  <si>
    <t>MDT-DRTSPL-2023-5856-O</t>
  </si>
  <si>
    <t>MDT-DRTSPL-2023-4906-E</t>
  </si>
  <si>
    <t>MDT-DRTSPL-2023-5857-O</t>
  </si>
  <si>
    <t>MDT-DRTSPL-2023-4907-E</t>
  </si>
  <si>
    <t>MDT-DRTSPL-2023-5858-O</t>
  </si>
  <si>
    <t>MDT-DRTSPL-2023-4908-E</t>
  </si>
  <si>
    <t>MDT-DRTSPL-2023-5859-O</t>
  </si>
  <si>
    <t>MDT-DRTSPL-2023-4909-E</t>
  </si>
  <si>
    <t>MDT-DRTSPL-2023-5862-O</t>
  </si>
  <si>
    <t>MDT-DRTSPL-2023-4910-E</t>
  </si>
  <si>
    <t>MDT-DRTSPL-2023-5864-O</t>
  </si>
  <si>
    <t>MDT-DRTSPL-2023-4911-E</t>
  </si>
  <si>
    <t>MDT-DRTSPL-2023-5865-O</t>
  </si>
  <si>
    <t>MDT-DRTSPL-2023-4912-E</t>
  </si>
  <si>
    <t>MDT-DRTSPL-2023-5866-O</t>
  </si>
  <si>
    <t>MDT-DRTSPL-2023-4914-E</t>
  </si>
  <si>
    <t>MDT-DRTSPL-2023-5867-O</t>
  </si>
  <si>
    <t>MDT-DRTSPL-2023-4915-E</t>
  </si>
  <si>
    <t>MDT-DRTSPL-2023-5868-O</t>
  </si>
  <si>
    <t>MDT-DRTSPL-2023-4924-E</t>
  </si>
  <si>
    <t>MDT-DRTSPL-2023-5890-O</t>
  </si>
  <si>
    <t xml:space="preserve">Janeth Jakelyne lopez Garcia </t>
  </si>
  <si>
    <t>MDT-DRTSPL-2023-4929-E</t>
  </si>
  <si>
    <t>MDT-DRTSPL-2023-5870-O</t>
  </si>
  <si>
    <t>MDT-DRTSPL-2023-4930-E</t>
  </si>
  <si>
    <t>MDT-DRTSPL-2023-5872-O</t>
  </si>
  <si>
    <t>MDT-DRTSPL-2023-4931-E</t>
  </si>
  <si>
    <t>MDT-DRTSPL-2023-5873-O</t>
  </si>
  <si>
    <t>MDT-DRTSPL-2023-4932-E</t>
  </si>
  <si>
    <t>MDT-DRTSPL-2023-5874-O</t>
  </si>
  <si>
    <t>MDT-DRTSPL-2023-4934-E</t>
  </si>
  <si>
    <t>MDT-DRTSPL-2023-5875-O</t>
  </si>
  <si>
    <t>MDT-DRTSPL-2023-4935-E</t>
  </si>
  <si>
    <t>MDT-DRTSPL-2023-5876-O</t>
  </si>
  <si>
    <t>MDT-DRTSPL-2023-4936-E</t>
  </si>
  <si>
    <t>MDT-DRTSPL-2023-5879-O</t>
  </si>
  <si>
    <t>MDT-DRTSPL-2023-4937-E</t>
  </si>
  <si>
    <t>MDT-DRTSPL-2023-5880-O</t>
  </si>
  <si>
    <t>MDT-DRTSPL-2023-4938-E</t>
  </si>
  <si>
    <t>MDT-DRTSPL-2023-5881-O</t>
  </si>
  <si>
    <t>MDT-DRTSPL-2023-4939-E</t>
  </si>
  <si>
    <t>MDT-DRTSPL-2023-5883-O</t>
  </si>
  <si>
    <t>MDT-DRTSPL-2023-4940-E</t>
  </si>
  <si>
    <t>MDT-DRTSPL-2023-5885-O</t>
  </si>
  <si>
    <t>MDT-DRTSPL-2023-4947-E</t>
  </si>
  <si>
    <t>Rosa Rosa Marlene Rey Curay  Curay (MDT)</t>
  </si>
  <si>
    <t>MDT-DPTSPZCH-2023-0224-O</t>
  </si>
  <si>
    <t xml:space="preserve">Jaime Cesar Andrade Minga </t>
  </si>
  <si>
    <t>MDT-DRTSPL-2023-4949-E</t>
  </si>
  <si>
    <t>MDT-DRTSPL-2023-5888-O</t>
  </si>
  <si>
    <t>MDT-DRTSPL-2023-4951-E</t>
  </si>
  <si>
    <t>MDT-DRTSPL-2023-5889-O</t>
  </si>
  <si>
    <t>MDT-DRTSPL-2023-4955-E</t>
  </si>
  <si>
    <t>MDT-DRTSPL-2023-5892-O</t>
  </si>
  <si>
    <t>MDT-DRTSPL-2023-4958-E</t>
  </si>
  <si>
    <t>MDT-DRTSPL-2023-5894-O</t>
  </si>
  <si>
    <t xml:space="preserve">Juan Carlos Cevallos Padilla </t>
  </si>
  <si>
    <t>MDT-DRTSPL-2023-4972-E</t>
  </si>
  <si>
    <t>MDT-DRTSPL-2023-5896-O</t>
  </si>
  <si>
    <t xml:space="preserve">Juan Alfonso Guaman Medina </t>
  </si>
  <si>
    <t>MDT-DRTSPL-2023-4974-E</t>
  </si>
  <si>
    <t>MDT-DRTSPL-2023-5853-O</t>
  </si>
  <si>
    <t>MDT-DRTSPL-2023-4976-E</t>
  </si>
  <si>
    <t>MDT-DRTSPL-2023-5860-O</t>
  </si>
  <si>
    <t xml:space="preserve">Luis Alfredo Macas Quezada </t>
  </si>
  <si>
    <t>MDT-DRTSPL-2023-4980-E</t>
  </si>
  <si>
    <t>MDT-DRTSPL-2023-5861-O</t>
  </si>
  <si>
    <t>MDT-DRTSPL-2023-4984-E</t>
  </si>
  <si>
    <t>MDT-DRTSPL-2023-5863-O</t>
  </si>
  <si>
    <t xml:space="preserve">Jonny María Paccha Angamarca </t>
  </si>
  <si>
    <t>MDT-DRTSPL-2023-4987-E</t>
  </si>
  <si>
    <t>MDT-DRTSPL-2023-5871-O</t>
  </si>
  <si>
    <t>MDT-DRTSPL-2023-4990-E</t>
  </si>
  <si>
    <t>Rosa Rosa Marlene Rey Curay  Curay</t>
  </si>
  <si>
    <t xml:space="preserve">Rosa Yicela Rodriguez Sarango </t>
  </si>
  <si>
    <t>MDT-DRTSPL-2023-4991-E</t>
  </si>
  <si>
    <t>MDT-DRTSPL-2023-5882-O</t>
  </si>
  <si>
    <t xml:space="preserve">Juan Ismael Tamayo Zhapa </t>
  </si>
  <si>
    <t>MDT-DRTSPL-2023-4994-E</t>
  </si>
  <si>
    <t>MDT-DRTSPL-2023-5887-O</t>
  </si>
  <si>
    <t xml:space="preserve">Marcia Alexandra Eras Quizhpe </t>
  </si>
  <si>
    <t>MDT-DRTSPL-2023-4995-E</t>
  </si>
  <si>
    <t>MDT-DRTSPL-2023-5884-O</t>
  </si>
  <si>
    <t>MDT-DRTSPL-2023-4996-E</t>
  </si>
  <si>
    <t>MDT-DRTSPL-2023-5886-O</t>
  </si>
  <si>
    <t>MDT-DRTSPL-2023-5001-E</t>
  </si>
  <si>
    <t>MDT-DRTSPL-2023-5891-O</t>
  </si>
  <si>
    <t>MDT-DRTSPL-2023-5002-E</t>
  </si>
  <si>
    <t>MDT-DRTSPL-2023-5893-O</t>
  </si>
  <si>
    <t>MDT-DRTSPL-2023-5003-E</t>
  </si>
  <si>
    <t>MDT-DRTSPL-2023-5895-O</t>
  </si>
  <si>
    <t xml:space="preserve">Freddy Angelino Paccha Puchaicela </t>
  </si>
  <si>
    <t>MDT-DRTSPL-2023-5008-E</t>
  </si>
  <si>
    <t>MDT-DRTSPL-2023-5897-O</t>
  </si>
  <si>
    <t xml:space="preserve">Claudio Alejandro Delgado Correa </t>
  </si>
  <si>
    <t>MDT-DRTSPL-2023-5010-E</t>
  </si>
  <si>
    <t>MDT-DRTSPL-2023-5920-O</t>
  </si>
  <si>
    <t>María Fernanda Ruilova Freire</t>
  </si>
  <si>
    <t>MDT-DRTSPL-2023-5011-E</t>
  </si>
  <si>
    <t>MDT-DRTSPL-2023-5910-O</t>
  </si>
  <si>
    <t>MDT-DRTSPL-2023-5018-E</t>
  </si>
  <si>
    <t>MDT-DRTSPL-2023-5911-O</t>
  </si>
  <si>
    <t>MDT-DRTSPL-2023-5023-E</t>
  </si>
  <si>
    <t>MDT-DRTSPL-2023-5914-O</t>
  </si>
  <si>
    <t xml:space="preserve">Trosky Lenin Guajala Perez </t>
  </si>
  <si>
    <t>MDT-DRTSPL-2023-5024-E</t>
  </si>
  <si>
    <t>MDT-DRTSPL-2023-5918-O</t>
  </si>
  <si>
    <t xml:space="preserve">Franklin Benjamin Ayala Erraez </t>
  </si>
  <si>
    <t>MDT-DRTSPL-2023-5029-E</t>
  </si>
  <si>
    <t>MDT-DRTSPL-2023-5921-O</t>
  </si>
  <si>
    <t xml:space="preserve">Tatiana Isabel Sarango Ramos </t>
  </si>
  <si>
    <t>MDT-DRTSPL-2023-5030-E</t>
  </si>
  <si>
    <t>MDT-DRTSPL-2023-5898-O</t>
  </si>
  <si>
    <t xml:space="preserve">Karla Alexandra Flores Malla </t>
  </si>
  <si>
    <t>MDT-DRTSPL-2023-5031-E</t>
  </si>
  <si>
    <t>MDT-DRTSPL-2023-5919-O</t>
  </si>
  <si>
    <t>MDT-DRTSPL-2023-5032-E</t>
  </si>
  <si>
    <t>MDT-DRTSPL-2023-6053-O</t>
  </si>
  <si>
    <t xml:space="preserve">Mariana de Jesus Reyes </t>
  </si>
  <si>
    <t>MDT-DRTSPL-2023-5033-E</t>
  </si>
  <si>
    <t>MDT-DPTSPZCH-2023-0223-O</t>
  </si>
  <si>
    <t xml:space="preserve">Ariane Jamileth Vinces Rueda </t>
  </si>
  <si>
    <t>MDT-DRTSPL-2023-5034-E</t>
  </si>
  <si>
    <t xml:space="preserve">Rosa Rosa Marlene Rey Curay  Curay </t>
  </si>
  <si>
    <t>MDT-DRTSPL-2023-5922-O</t>
  </si>
  <si>
    <t xml:space="preserve">Wilma Judith Icaza Espinoza </t>
  </si>
  <si>
    <t>MDT-DRTSPL-2023-5038-E</t>
  </si>
  <si>
    <t>MDT-DRTSPL-2023-5923-O</t>
  </si>
  <si>
    <t xml:space="preserve">Jhonnson Xavier Cabrera Cabrera </t>
  </si>
  <si>
    <t>MDT-DRTSPL-2023-5039-E</t>
  </si>
  <si>
    <t>MDT-DRTSPL-2023-5924-O</t>
  </si>
  <si>
    <t>MDT-DRTSPL-2023-5040-E</t>
  </si>
  <si>
    <t>MDT-DRTSPL-2023-5927-O</t>
  </si>
  <si>
    <t xml:space="preserve">Lauro Vinicio Poma Seraquive </t>
  </si>
  <si>
    <t>MDT-DRTSPL-2023-5042-E</t>
  </si>
  <si>
    <t>MDT-DRTSPL-2023-5928-O</t>
  </si>
  <si>
    <t xml:space="preserve">Francisco Javier Granda Gonzalez </t>
  </si>
  <si>
    <t>MDT-DRTSPL-2023-5044-E</t>
  </si>
  <si>
    <t>MDT-DRTSPL-2023-5929-O</t>
  </si>
  <si>
    <t xml:space="preserve">Silvana Lorena Ortiz Guaman </t>
  </si>
  <si>
    <t>MDT-DRTSPL-2023-5045-E</t>
  </si>
  <si>
    <t>MDT-DRTSPL-2023-5930-O</t>
  </si>
  <si>
    <t>MDT-DRTSPL-2023-5046-E</t>
  </si>
  <si>
    <t>MDT-DRTSPL-2023-5931-O</t>
  </si>
  <si>
    <t>MDT-DRTSPL-2023-5047-E</t>
  </si>
  <si>
    <t>MDT-DRTSPL-2023-5932-O</t>
  </si>
  <si>
    <t>MDT-DRTSPL-2023-5048-E</t>
  </si>
  <si>
    <t>MDT-DRTSPL-2023-5939-O</t>
  </si>
  <si>
    <t xml:space="preserve">Angel Patricio Capa Paladines </t>
  </si>
  <si>
    <t>MDT-DRTSPL-2023-5051-E</t>
  </si>
  <si>
    <t>MDT-DRTSPL-2023-5964-O</t>
  </si>
  <si>
    <t>MDT-DRTSPL-2023-5053-E</t>
  </si>
  <si>
    <t>MDT-DRTSPL-2023-5965-O</t>
  </si>
  <si>
    <t xml:space="preserve">Verónica Talia Carrión Guerrero </t>
  </si>
  <si>
    <t>MDT-DRTSPL-2023-5058-E</t>
  </si>
  <si>
    <t>Fernando Xavier Ramírez Yépez</t>
  </si>
  <si>
    <t>MDT-DSG-2023-2638-M / MDT-DSG-2023-1736-O</t>
  </si>
  <si>
    <t>MDT-DRTSPL-2023-5061-E</t>
  </si>
  <si>
    <t>MDT-DRTSPL-2023-5966-O</t>
  </si>
  <si>
    <t>MDT-DRTSPL-2023-5063-E</t>
  </si>
  <si>
    <t>MDT-DRTSPL-2023-5969-O</t>
  </si>
  <si>
    <t>MDT-DRTSPL-2023-5064-E</t>
  </si>
  <si>
    <t>MDT-DRTSPL-2023-5971-O</t>
  </si>
  <si>
    <t xml:space="preserve">Carolin Anabel Ruiz Cruz </t>
  </si>
  <si>
    <t>MDT-DRTSPL-2023-5065-E</t>
  </si>
  <si>
    <t>MDT-DRTSPL-2023-5999-O</t>
  </si>
  <si>
    <t>MDT-DRTSPL-2023-5066-E</t>
  </si>
  <si>
    <t>MDT-DRTSPL-2023-6000-O</t>
  </si>
  <si>
    <t>MDT-DRTSPL-2023-5068-E</t>
  </si>
  <si>
    <t>Jéssica Elizabeth Cabascango Toapanta</t>
  </si>
  <si>
    <t>MDT-DRTSPQ-2023-9556-O</t>
  </si>
  <si>
    <t xml:space="preserve">Luis Nolberto Becerra Santos </t>
  </si>
  <si>
    <t>MDT-DRTSPL-2023-5069-E</t>
  </si>
  <si>
    <t>MDT-DRTSPL-2023-5972-O</t>
  </si>
  <si>
    <t>MDT-DRTSPL-2023-5071-E</t>
  </si>
  <si>
    <t>MDT-DRTSPL-2023-5973-O</t>
  </si>
  <si>
    <t>MDT-DRTSPL-2023-5072-E</t>
  </si>
  <si>
    <t>MDT-DRTSPL-2023-5981-O</t>
  </si>
  <si>
    <t>MDT-DRTSPL-2023-5073-E</t>
  </si>
  <si>
    <t>MDT-DRTSPL-2023-5974-O</t>
  </si>
  <si>
    <t>MDT-DRTSPL-2023-5074-E</t>
  </si>
  <si>
    <t>MDT-DRTSPL-2023-5975-O</t>
  </si>
  <si>
    <t>MDT-DRTSPL-2023-5075-E</t>
  </si>
  <si>
    <t>MDT-DRTSPL-2023-5982-O</t>
  </si>
  <si>
    <t>MDT-DRTSPL-2023-5076-E</t>
  </si>
  <si>
    <t>MDT-DRTSPL-2023-5983-O</t>
  </si>
  <si>
    <t>MDT-DRTSPL-2023-5077-E</t>
  </si>
  <si>
    <t>MDT-DRTSPL-2023-5976-O</t>
  </si>
  <si>
    <t>MDT-DRTSPL-2023-5078-E</t>
  </si>
  <si>
    <t>MDT-DRTSPL-2023-5977-O</t>
  </si>
  <si>
    <t>MDT-DRTSPL-2023-5079-E</t>
  </si>
  <si>
    <t>MDT-DRTSPL-2023-5984-O</t>
  </si>
  <si>
    <t>MDT-DRTSPL-2023-5080-E</t>
  </si>
  <si>
    <t>MDT-DRTSPL-2023-5985-O</t>
  </si>
  <si>
    <t xml:space="preserve">Carlos Eduardo Paccha Soto </t>
  </si>
  <si>
    <t>MDT-DRTSPL-2023-5081-E</t>
  </si>
  <si>
    <t>MDT-DRTSPL-2023-6099-O</t>
  </si>
  <si>
    <t>Jhonny Fabián Ordoñez Abad</t>
  </si>
  <si>
    <t>MDT-DRTSPL-2023-5087-E</t>
  </si>
  <si>
    <t>MDT-DRTSPL-2023-5986-O</t>
  </si>
  <si>
    <t>MDT-DRTSPL-2023-5088-E</t>
  </si>
  <si>
    <t>MDT-DRTSPL-2023-5987-O</t>
  </si>
  <si>
    <t>MDT-DRTSPL-2023-5090-E</t>
  </si>
  <si>
    <t>MDT-DRTSPL-2023-5988-O</t>
  </si>
  <si>
    <t xml:space="preserve">Gilber Eduardo Armijos Aguilar </t>
  </si>
  <si>
    <t>MDT-DRTSPL-2023-5092-E</t>
  </si>
  <si>
    <t>MDT-DRTSPL-2023-5990-O</t>
  </si>
  <si>
    <t xml:space="preserve">Camila Belen Jimenez Castillo </t>
  </si>
  <si>
    <t>MDT-DRTSPL-2023-5093-E</t>
  </si>
  <si>
    <t>MDT-DRTSPL-2023-5993-O</t>
  </si>
  <si>
    <t>MDT-DRTSPL-2023-5094-E</t>
  </si>
  <si>
    <t>MDT-DRTSPL-2023-5994-O</t>
  </si>
  <si>
    <t>MDT-DRTSPL-2023-5095-E</t>
  </si>
  <si>
    <t>MDT-DRTSPL-2023-5995-O</t>
  </si>
  <si>
    <t>MDT-DRTSPL-2023-5096-E</t>
  </si>
  <si>
    <t>MDT-DRTSPL-2023-5996-O</t>
  </si>
  <si>
    <t>MDT-DRTSPL-2023-5097-E</t>
  </si>
  <si>
    <t>MDT-DRTSPL-2023-5997-O</t>
  </si>
  <si>
    <t>MDT-DRTSPL-2023-5098-E</t>
  </si>
  <si>
    <t>MDT-DRTSPL-2023-5998-O</t>
  </si>
  <si>
    <t>MDT-DRTSPL-2023-5104-E</t>
  </si>
  <si>
    <t>MDT-DRTSPL-2023-6001-O</t>
  </si>
  <si>
    <t xml:space="preserve">Jose Eduardo Agila Agila </t>
  </si>
  <si>
    <t>MDT-DRTSPL-2023-5109-E</t>
  </si>
  <si>
    <t>MDT-DRTSPL-2023-6002-O</t>
  </si>
  <si>
    <t>MDT-DRTSPL-2023-5110-E</t>
  </si>
  <si>
    <t>MDT-DRTSPL-2023-6003-O</t>
  </si>
  <si>
    <t>MDT-DRTSPL-2023-5111-E</t>
  </si>
  <si>
    <t>MDT-DRTSPL-2023-6009-O</t>
  </si>
  <si>
    <t>MDT-DRTSPL-2023-5112-E</t>
  </si>
  <si>
    <t>MDT-DRTSPL-2023-6010-O</t>
  </si>
  <si>
    <t>MDT-DRTSPL-2023-5113-E</t>
  </si>
  <si>
    <t>MDT-DRTSPL-2023-6057-O</t>
  </si>
  <si>
    <t xml:space="preserve">Franco Luciano Bustamante Romero </t>
  </si>
  <si>
    <t>MDT-DRTSPL-2023-5116-E</t>
  </si>
  <si>
    <t>MDT-DRTSPL-2023-6011-O</t>
  </si>
  <si>
    <t>MDT-DRTSPL-2023-5117-E</t>
  </si>
  <si>
    <t>MDT-DRTSPL-2023-6012-O</t>
  </si>
  <si>
    <t>MDT-DRTSPL-2023-5121-E</t>
  </si>
  <si>
    <t>MDT-DRTSPL-2023-6014-O</t>
  </si>
  <si>
    <t xml:space="preserve">Edwin Paul Morocho Minga </t>
  </si>
  <si>
    <t>MDT-DRTSPL-2023-5123-E</t>
  </si>
  <si>
    <t>MDT-DRTSPL-2023-6022-O</t>
  </si>
  <si>
    <t>MDT-DRTSPL-2023-5125-E</t>
  </si>
  <si>
    <t>MDT-DRTSPL-2023-6023-O</t>
  </si>
  <si>
    <t xml:space="preserve">Jessica Michelle Viñamagua Torres </t>
  </si>
  <si>
    <t>MDT-DRTSPL-2023-5126-E</t>
  </si>
  <si>
    <t>MDT-DRTSPL-2023-6054-O</t>
  </si>
  <si>
    <t>MDT-DRTSPL-2023-5130-E</t>
  </si>
  <si>
    <t>MDT-DRTSPL-2023-6024-O</t>
  </si>
  <si>
    <t>MDT-DRTSPL-2023-2149-M</t>
  </si>
  <si>
    <t>MDT-DRTSPL-2023-2154-M</t>
  </si>
  <si>
    <t>Ivonne Fernanda Romero Lozano</t>
  </si>
  <si>
    <t>MDT-DPTSPOM-2023-2902-E</t>
  </si>
  <si>
    <t>MDT-DRTSPL-2023-5738-O</t>
  </si>
  <si>
    <t>Andrés Fernandez García</t>
  </si>
  <si>
    <t>MDT-DRTSPL-2023-2166-M</t>
  </si>
  <si>
    <t>MDT-DRTSPL-2023-2228-M</t>
  </si>
  <si>
    <t xml:space="preserve">MDT-DPTSPZCH-2023-0669-E </t>
  </si>
  <si>
    <t>MDT-DRTSPL-2023-5877-O</t>
  </si>
  <si>
    <t>Fernando Heriberto Veintimilla Jiménez</t>
  </si>
  <si>
    <t>MDT-DPTSPOM-2023-3284-E</t>
  </si>
  <si>
    <t>MDT-DRTSPL-2023-5878-O</t>
  </si>
  <si>
    <t>Elida Piedad Armijos Molina</t>
  </si>
  <si>
    <t>MDT-DRTSPL-2023-2238-M</t>
  </si>
  <si>
    <t>MDT-DRTSPL-2023-2239-M</t>
  </si>
  <si>
    <t>MDT-DPTSPOM-2023-3344-E</t>
  </si>
  <si>
    <t>MDT-DRTSPL-2023-6026-O</t>
  </si>
  <si>
    <t>Jose Evelio Cuenca Alvarado</t>
  </si>
  <si>
    <t>MDT-DPTSPOP-2023-0225-E</t>
  </si>
  <si>
    <t>MDT-DRTSPL-2023-6193-O</t>
  </si>
  <si>
    <t>Jorge Armando Maldonado Sánchez</t>
  </si>
  <si>
    <t>MDT-DPTSPZCH-2023-0595-E</t>
  </si>
  <si>
    <t>MDT-DPTSPZCH-2023-0178-O</t>
  </si>
  <si>
    <t>entrega fisíca</t>
  </si>
  <si>
    <t>MDT-DPTSPZCH-2023-0600-E</t>
  </si>
  <si>
    <t xml:space="preserve">Rosa Marlene Rey Curay </t>
  </si>
  <si>
    <t>MDT-DPTSPZCH-2023-0179-O</t>
  </si>
  <si>
    <t>walther19-@hotmail.com</t>
  </si>
  <si>
    <t>MDT-DPTSPZCH-2023-0603-E</t>
  </si>
  <si>
    <t>MDT-DPTSPZCH-2023-0180-O</t>
  </si>
  <si>
    <t>MDT-DPTSPZCH-2023-0607-E</t>
  </si>
  <si>
    <t>MDT-DPTSPZCH-2023-0181-O</t>
  </si>
  <si>
    <t>entrga física</t>
  </si>
  <si>
    <t>MDT-DPTSPZCH-2023-0608-E</t>
  </si>
  <si>
    <t>MDT-DPTSPZCH-2023-0182-O</t>
  </si>
  <si>
    <t>MDT-DPTSPZCH-2023-0616-E</t>
  </si>
  <si>
    <t>MDT-DPTSPZCH-2023-0183-O</t>
  </si>
  <si>
    <t>pasion363534@gmail.com</t>
  </si>
  <si>
    <t>MDT-DPTSPZCH-2023-0618-E</t>
  </si>
  <si>
    <t>MDT-DPTSPZCH-2023-0185-O</t>
  </si>
  <si>
    <t>rodri_saave@hotmail.com</t>
  </si>
  <si>
    <t>MDT-DPTSPZCH-2023-0619-E</t>
  </si>
  <si>
    <t>MDT-DPTSPZCH-2023-0186-O</t>
  </si>
  <si>
    <t>curaponce67@yahoo.es</t>
  </si>
  <si>
    <t>MDT-DPTSPZCH-2023-0625-E</t>
  </si>
  <si>
    <t>MDT-DPTSPZCH-2023-0187-O</t>
  </si>
  <si>
    <t>MDT-DPTSPZCH-2023-0627-E</t>
  </si>
  <si>
    <t>MDT-DPTSPZCH-2023-0188-O</t>
  </si>
  <si>
    <t>MDT-DPTSPZCH-2023-0628-E</t>
  </si>
  <si>
    <t>MDT-DPTSPZCH-2023-0189-O</t>
  </si>
  <si>
    <t>MDT-DPTSPZCH-2023-0629-E</t>
  </si>
  <si>
    <t>MDT-DPTSPZCH-2023-0190-O</t>
  </si>
  <si>
    <t>MDT-DPTSPZCH-2023-0626-E</t>
  </si>
  <si>
    <t>MDT-DPTSPZCH-2023-0191-O</t>
  </si>
  <si>
    <t>MDT-DPTSPZCH-2023-0634-E</t>
  </si>
  <si>
    <t>MDT-DPTSPZCH-2023-0192-O</t>
  </si>
  <si>
    <t>MDT-DPTSPZCH-2023-0640-E</t>
  </si>
  <si>
    <t>MDT-DPTSPZCH-2023-0193-O</t>
  </si>
  <si>
    <t>karen.ocampo@funcionjudicial.gob.ec</t>
  </si>
  <si>
    <t>MDT-DPTSPZCH-2023-0644-E</t>
  </si>
  <si>
    <t>MDT-DPTSPZCH-2023-0194-O</t>
  </si>
  <si>
    <t>MDT-DPTSPZCH-2023-0649-E</t>
  </si>
  <si>
    <t>MDT-DPTSPZCH-2023-0195-O</t>
  </si>
  <si>
    <t>MDT-DPTSPZCH-2023-0651-E</t>
  </si>
  <si>
    <t>MDT-DPTSPZCH-2023-0196-O</t>
  </si>
  <si>
    <t>MDT-DPTSPZCH-2023-0652-E</t>
  </si>
  <si>
    <t>MDT-DPTSPZCH-2023-0197-O</t>
  </si>
  <si>
    <t>MDT-DPTSPZCH-2023-0653-E</t>
  </si>
  <si>
    <t>MDT-DPTSPZCH-2023-0198-O</t>
  </si>
  <si>
    <t>MDT-DPTSPZCH-2023-0657-E</t>
  </si>
  <si>
    <t>MDT-DPTSPZCH-2023-0199-O</t>
  </si>
  <si>
    <t>ave46040@gmail.com</t>
  </si>
  <si>
    <t>MDT-DPTSPZCH-2023-0660-E</t>
  </si>
  <si>
    <t>MDT-DPTSPZCH-2023-0200-O</t>
  </si>
  <si>
    <t>MDT-DPTSPZCH-2023-0662-E</t>
  </si>
  <si>
    <t>MDT-DPTSPZCH-2023-0201-O</t>
  </si>
  <si>
    <t>MDT-DPTSPZCH-2023-0665-E</t>
  </si>
  <si>
    <t>MDT-DPTSPZCH-2023-0202-O</t>
  </si>
  <si>
    <t>rodrig_saave@hotmail.com</t>
  </si>
  <si>
    <t>MDT-DPTSPZCH-2023-0664-E</t>
  </si>
  <si>
    <t>MDT-DPTSPZCH-2023-0203-O</t>
  </si>
  <si>
    <t>MDT-DPTSPZCH-2023-0672-E</t>
  </si>
  <si>
    <t>MDT-DPTSPZCH-2023-0204-O</t>
  </si>
  <si>
    <t>marcelamelaniaordonezpuglla@gmasil.com- imazza@defensoria.gob.ec</t>
  </si>
  <si>
    <t>MDT-DPTSPZCH-2023-0693-E</t>
  </si>
  <si>
    <t>MDT-DPTSPZCH-2023-0205-O</t>
  </si>
  <si>
    <t>carlosrodriguezpenarreta@yahoo.es</t>
  </si>
  <si>
    <t>MDT-DPTSPZCH-2023-0696-E</t>
  </si>
  <si>
    <t>MDT-DPTSPZCH-2023-0206-O</t>
  </si>
  <si>
    <t>MDT-DPTSPZCH-2023-0698-E</t>
  </si>
  <si>
    <t>MDT-DPTSPZCH-2023-0207-O</t>
  </si>
  <si>
    <t>MDT-DPTSPZCH-2023-0697-E</t>
  </si>
  <si>
    <t>MDT-DPTSPZCH-2023-0208-O</t>
  </si>
  <si>
    <t>MDT-DPTSPZCH-2023-0700-E</t>
  </si>
  <si>
    <t>MDT-DPTSPZCH-2023-0209-O</t>
  </si>
  <si>
    <t>MDT-DPTSPZCH-2023-0705-E</t>
  </si>
  <si>
    <t>MDT-DPTSPZCH-2023-0210-O</t>
  </si>
  <si>
    <t>Diego.orellana@función judicial.gob.ec</t>
  </si>
  <si>
    <t>MDT-DPTSPZCH-2023-0711-E</t>
  </si>
  <si>
    <t>MDT-DPTSPZCH-2023-0211-O</t>
  </si>
  <si>
    <t>chalcosegur@gmail.com</t>
  </si>
  <si>
    <t>MDT-DPTSPZCH-2023-0712-E</t>
  </si>
  <si>
    <t>MDT-DPTSPZCH-2023-0212-O</t>
  </si>
  <si>
    <t>Enterga persnal</t>
  </si>
  <si>
    <t>MDT-DPTSPZCH-2023-0713-E</t>
  </si>
  <si>
    <t>MDT-DPTSPZCH-2023-02123-O</t>
  </si>
  <si>
    <t>MDT-DPTSPZCH-2023-0714-E</t>
  </si>
  <si>
    <t>MDT-DPTSPZCH-2023-0214-O</t>
  </si>
  <si>
    <t>MDT-DPTSPZCH-2023-0715-E</t>
  </si>
  <si>
    <t>MDT-DPTSPZCH-2023-0215-O</t>
  </si>
  <si>
    <t>MDT-DPTSPZCH-2023-0716-E</t>
  </si>
  <si>
    <t>MDT-DPTSPZCH-2023-0216-O</t>
  </si>
  <si>
    <t>MDT-DPTSPZCH-2023-0717-E</t>
  </si>
  <si>
    <t>MDT-DPTSPZCH-2023-0217-O</t>
  </si>
  <si>
    <t>MDT-DPTSPZCH-2023-0718-E</t>
  </si>
  <si>
    <t>MDT-DPTSPZCH-2023-0218-O</t>
  </si>
  <si>
    <t>MDT-DPTSPZCH-2023-0719-E</t>
  </si>
  <si>
    <t>MDT-DPTSPZCH-2023-0219-O</t>
  </si>
  <si>
    <t>MDT-DPTSPZCH-2023-0721-E</t>
  </si>
  <si>
    <t>MDT-DPTSPZCH-2023-0220-O</t>
  </si>
  <si>
    <t>abya0206@gmail.com</t>
  </si>
  <si>
    <t>MDT-DPTSPZCH-2023-0726-E</t>
  </si>
  <si>
    <t>MDT-DPTSPZCH-2023-0221-O</t>
  </si>
  <si>
    <t>chalanlucia71@gmail.com</t>
  </si>
  <si>
    <t>arianevin2002@gmail.com</t>
  </si>
  <si>
    <t>MDT-DPTSPZCH-2023-0731-E</t>
  </si>
  <si>
    <t>MDT-DPTSPZCH-2023-0225-O</t>
  </si>
  <si>
    <t>MDT-DPTSPZCH-2023-0733-E</t>
  </si>
  <si>
    <t>MDT-DPTSPZCH-2023-0226-O</t>
  </si>
  <si>
    <t>MDT-DPTSPZCH-2023-0735-E</t>
  </si>
  <si>
    <t>MDT-DPTSPZCH-2023-0227-O</t>
  </si>
  <si>
    <t>MDT-DPTSPZCH-2023-0736-E</t>
  </si>
  <si>
    <t>MDT-DPTSPZCH-2023-0228-O</t>
  </si>
  <si>
    <t>MDT-DPTSPZCH-2023-0737-E</t>
  </si>
  <si>
    <t>MDT-DPTSPZCH-2023-0229-O</t>
  </si>
  <si>
    <t>MDT-DPTSPZCH-2023-0738-E</t>
  </si>
  <si>
    <t>MDT-DPTSPZCH-2023-0230-O</t>
  </si>
  <si>
    <t>MDT-DPTSPZCH-2023-0739-E</t>
  </si>
  <si>
    <t>MDT-DPTSPZCH-2023-0232-O</t>
  </si>
  <si>
    <t>MDT-DPTSPZCH-2023-0740-E</t>
  </si>
  <si>
    <t>MDT-DPTSPZCH-2023-0233-O</t>
  </si>
  <si>
    <t>MDT-DPTSPZCH-2023-0741-E</t>
  </si>
  <si>
    <t>MDT-DPTSPZCH-2023-0234-O</t>
  </si>
  <si>
    <t>MDT-DPTSPZCH-2023-0742-E</t>
  </si>
  <si>
    <t>MDT-DPTSPZCH-2023-0235-O</t>
  </si>
  <si>
    <t>MDT-DPTSPOM-2023-2870-E</t>
  </si>
  <si>
    <t xml:space="preserve">Gladys Verónica Carballo Zambrano </t>
  </si>
  <si>
    <t>DELEGACIÓN PROVINCIAL DE TRABAJO Y SERVICIO PÚBLICO DE EL ORO - MACJALA</t>
  </si>
  <si>
    <t>MDT-DPTSPOM-2023-0511-O</t>
  </si>
  <si>
    <t>nflores@c-pbo.com</t>
  </si>
  <si>
    <t>MDT-DPTSPOM-2023-2881-E</t>
  </si>
  <si>
    <t>MDT-DPTSPOM-2023-0512-O</t>
  </si>
  <si>
    <t>asistentelegalbyq@gmail.com</t>
  </si>
  <si>
    <t>MDT-DPTSPOM-2023-2918-E</t>
  </si>
  <si>
    <t>MDT-DPTSPOM-2023-0513-O</t>
  </si>
  <si>
    <t>MDT-DPTSPOM-2023-2937-E</t>
  </si>
  <si>
    <t>MDT-DPTSPOM-2023-0517-O</t>
  </si>
  <si>
    <t xml:space="preserve"> </t>
  </si>
  <si>
    <t>MDT-DPTSPOM-2023-2921-E</t>
  </si>
  <si>
    <t>MDT-DPTSPOM-2023-0515-O</t>
  </si>
  <si>
    <t>MDT-DPTSPOM-2023-2873-E</t>
  </si>
  <si>
    <t>MDT-DPTSPOM-2023-0525-O</t>
  </si>
  <si>
    <t>ab.ramirez1289@gmail.com</t>
  </si>
  <si>
    <t>MDT-DPTSPOM-2023-2959-E</t>
  </si>
  <si>
    <t>MDT-DPTSPOM-2023-0514-O</t>
  </si>
  <si>
    <t>pamela_negri294@hotmail.com</t>
  </si>
  <si>
    <t>MDT-DPTSPOM-2023-3015-E</t>
  </si>
  <si>
    <t>MDT-DPTSPOM-2023-0518-O</t>
  </si>
  <si>
    <t>nikkjose@hotmail.com</t>
  </si>
  <si>
    <t>MDT-DPTSPOM-2023-2950-E</t>
  </si>
  <si>
    <t>MDT-DPTSPOM-2023-0527-O</t>
  </si>
  <si>
    <t>MDT-DPTSPOM-2023-3022-E</t>
  </si>
  <si>
    <t>MDT-DPTSPOM-2023-0500-O</t>
  </si>
  <si>
    <t>MDT-DPTSPOM-2023-3045-E</t>
  </si>
  <si>
    <t>MDT-DPTSPOM-2023-0520-O</t>
  </si>
  <si>
    <t>contabilidadjarmijost@gmail.com</t>
  </si>
  <si>
    <t>MDT-DPTSPOM-2023-3061-E</t>
  </si>
  <si>
    <t>MDT-DPTSPOM-2023-0521-O</t>
  </si>
  <si>
    <t>MDT-DPTSPOM-2023-3078-E</t>
  </si>
  <si>
    <t>MDT-DPTSPOM-2023-0532-O</t>
  </si>
  <si>
    <t>nmoya11877@gmail.com</t>
  </si>
  <si>
    <t>MDT-DPTSPOM-2023-3101-E</t>
  </si>
  <si>
    <t>MDT-DPTSPOM-2023-0522-O</t>
  </si>
  <si>
    <t>MDT-DPTSPOM-2023-3098-E</t>
  </si>
  <si>
    <t>MDT-DPTSPOM-2023-0523-O</t>
  </si>
  <si>
    <t>andrsteb@hotmail.com</t>
  </si>
  <si>
    <t>MDT-DPTSPOM-2023-3122-E</t>
  </si>
  <si>
    <t>MDT-DPTSPOM-2023-0516-O</t>
  </si>
  <si>
    <t>MDT-DPTSPOM-2023-3129-E</t>
  </si>
  <si>
    <t>MDT-DPTSPOM-2023-0538-O</t>
  </si>
  <si>
    <t>leider:vilela@gmail.com</t>
  </si>
  <si>
    <t>MDT-DPTSPOM-2023-3130-E</t>
  </si>
  <si>
    <t>MDT-DPTSPOM-2023-0539-O</t>
  </si>
  <si>
    <t>MDT-DPTSPOM-2023-3131-E</t>
  </si>
  <si>
    <t>MDT-DPTSPOM-2023-0540-O</t>
  </si>
  <si>
    <t>MDT-DPTSPOM-2023-3159-E</t>
  </si>
  <si>
    <t>MDT-DPTSPOM-2023-0535-O</t>
  </si>
  <si>
    <t>jorge_campoverdemacas@hotmail.com</t>
  </si>
  <si>
    <t>MDT-DPTSPOM-2023-3161-E</t>
  </si>
  <si>
    <t>MDT-DPTSPOM-2023-0541-O</t>
  </si>
  <si>
    <t>gbella.fabian190217@hotmail.com</t>
  </si>
  <si>
    <t>MDT-DPTSPOM-2023-3162-E</t>
  </si>
  <si>
    <t>MDT-DPTSPOM-2023-0542-O</t>
  </si>
  <si>
    <t>benavidesnaguaalex@gmail.com</t>
  </si>
  <si>
    <t>MDT-DPTSPOM-2023-3199-E</t>
  </si>
  <si>
    <t>MDT-DPTSPOM-2023-0543-O</t>
  </si>
  <si>
    <t>harry_alvarez_f@hotmail.com</t>
  </si>
  <si>
    <t>MDT-DPTSPOM-2023-3210-E</t>
  </si>
  <si>
    <t>MDT-DPTSPOM-2023-0544-O</t>
  </si>
  <si>
    <t>lolexjuridico@gmail.com</t>
  </si>
  <si>
    <t>MDT-DPTSPOM-2023-3223-E</t>
  </si>
  <si>
    <t>MDT-DPTSPOM-2023-0545-O</t>
  </si>
  <si>
    <t>MDT-DPTSPOM-2023-3225-E</t>
  </si>
  <si>
    <t>MDT-DPTSPOM-2023-0546-O</t>
  </si>
  <si>
    <t>MDT-DPTSPOM-2023-3237-E</t>
  </si>
  <si>
    <t>MDT-DPTSPOM-2023-0547-O</t>
  </si>
  <si>
    <t>carlosruizmen@gmail.com</t>
  </si>
  <si>
    <t>MDT-DPTSPOM-2023-3248-E</t>
  </si>
  <si>
    <t>MDT-DPTSPOM-2023-0548-O</t>
  </si>
  <si>
    <t>MDT-DPTSPOM-2023-3249-E</t>
  </si>
  <si>
    <t>MDT-DPTSPOM-2023-0550-O</t>
  </si>
  <si>
    <t>MDT-DPTSPOM-2023-3270-E</t>
  </si>
  <si>
    <t>MDT-DPTSPOM-2023-0549-O</t>
  </si>
  <si>
    <t>MDT-DPTSPOM-2023-3256-E</t>
  </si>
  <si>
    <t>MDT-DPTSPOM-2023-0551-O</t>
  </si>
  <si>
    <t>MDT-DPTSPOM-2023-3259-E</t>
  </si>
  <si>
    <t>MDT-DPTSPOM-2023-0537-O</t>
  </si>
  <si>
    <t>ab.jordanoespinoza@gmail.com</t>
  </si>
  <si>
    <t>MDT-DPTSPOM-2023-3260-E</t>
  </si>
  <si>
    <t>MDT-DPTSPOM-2023-0552-O</t>
  </si>
  <si>
    <t>mercyrco@hotmail.com</t>
  </si>
  <si>
    <t>MDT-DPTSPOM-2023-3340-E</t>
  </si>
  <si>
    <t>MDT-DPTSPOM-2023-0553-O</t>
  </si>
  <si>
    <t>paul5kao@gmail.com</t>
  </si>
  <si>
    <t>MDT-DPTSPOM-2023-3329-E</t>
  </si>
  <si>
    <t>MDT-DPTSPOM-2023-0560-O</t>
  </si>
  <si>
    <t>MDT-DPTSPOM-2023-3352-E</t>
  </si>
  <si>
    <t>MDT-DPTSPOM-2023-0554-O</t>
  </si>
  <si>
    <t>MDT-DPTSPOM-2023-3357-E</t>
  </si>
  <si>
    <t>MDT-DPTSPOM-2023-0555-O</t>
  </si>
  <si>
    <t>agustin guillen @hotmail.com</t>
  </si>
  <si>
    <t>MDT-DPTSPOM-2023-3364-E</t>
  </si>
  <si>
    <t>MDT-DPTSPOM-2023-0556-O</t>
  </si>
  <si>
    <t>MDT-DPTSPOM-2023-3180-E</t>
  </si>
  <si>
    <t>MDT-DPTSPOM-2023-0557-O</t>
  </si>
  <si>
    <t>MDT-DPTSPOM-2023-2981-E</t>
  </si>
  <si>
    <t>MDT-DPTSPOM-2023-0587-O</t>
  </si>
  <si>
    <t>MDT-DPTSPOM-2023-2925-E</t>
  </si>
  <si>
    <t>MDT-DPTSPOM-2023-0598-O</t>
  </si>
  <si>
    <t>harrysangurima@hotmail.com</t>
  </si>
  <si>
    <t>MDT-DPTSPOM-2023-3026-E</t>
  </si>
  <si>
    <t>MDT-DPTSPOM-2023-0585-O</t>
  </si>
  <si>
    <t>drigcha@defensoria.gob.ec</t>
  </si>
  <si>
    <t>MDT-DPTSPOM-2023-2449-E</t>
  </si>
  <si>
    <t>MDT-DPTSPOM-2023-0574-O</t>
  </si>
  <si>
    <t>estudiojuridico.armijosyasociados@hotmail.com</t>
  </si>
  <si>
    <t>MDT-DPTSPOM-2023-2455-E</t>
  </si>
  <si>
    <t>MDT-DPTSPOM-2023-0575-O</t>
  </si>
  <si>
    <t>MDT-DPTSPOM-2023-2430-E</t>
  </si>
  <si>
    <t>MDT-DPTSPOM-2023-0572-O</t>
  </si>
  <si>
    <t>MDT-DPTSPOM-2023-3138-E</t>
  </si>
  <si>
    <t>MDT-DPTSPOM-2023-0568-O</t>
  </si>
  <si>
    <t>drpaul1968@gmail.com</t>
  </si>
  <si>
    <t>MDT-DPTSPOP-2023-0195-E</t>
  </si>
  <si>
    <t>MDT-DPTSPOP-2023-0031-O</t>
  </si>
  <si>
    <t xml:space="preserve">Francisco Manuel Ramirez Gonzalez </t>
  </si>
  <si>
    <t>MDT-DPTSPOP-2023-0209-E</t>
  </si>
  <si>
    <t>MDT-DPTSPOP-2023-0033-O</t>
  </si>
  <si>
    <t>Eliana Elizabeth Lopez Macas</t>
  </si>
  <si>
    <t>MDT-DPTSPOP-2023-0210-E</t>
  </si>
  <si>
    <t>MDT-DPTSPOP-2023-0007-OM</t>
  </si>
  <si>
    <t>Edgar Bladimir Almeida Perez</t>
  </si>
  <si>
    <t>MDT-DPTSPOP-2023-0211-E</t>
  </si>
  <si>
    <t>MDT-DPTSPOP-2023-0008-OM</t>
  </si>
  <si>
    <t>MDT-DPTSPOP-2023-0217-E</t>
  </si>
  <si>
    <t>MDT-DPTSPOP-2023-0009-OM</t>
  </si>
  <si>
    <t>Hartman Enrique Tamay Ochoa</t>
  </si>
  <si>
    <t>MDT-DRTSPL-2023-4702-E</t>
  </si>
  <si>
    <t>MDT-DRTSPL-2023-6520-O / MDT-DRTSPL-2023-6520-O / MDT-DCI-2023-1176-M</t>
  </si>
  <si>
    <t>NOTIFICADO AL CORREO</t>
  </si>
  <si>
    <t>MDT-DRTSPL-2023-4917-E</t>
  </si>
  <si>
    <t>MDT-DCI-2023-1146-M</t>
  </si>
  <si>
    <t xml:space="preserve">Fredy Agustin Granda Jumbo </t>
  </si>
  <si>
    <t>MDT-DRTSPL-2023-5146-E</t>
  </si>
  <si>
    <t>MDT-DRTSPL-2023-6056-O</t>
  </si>
  <si>
    <t>Dayana Gabriela Silva Ruiz</t>
  </si>
  <si>
    <t>MDT-DRTSPL-2023-5154-E</t>
  </si>
  <si>
    <t>MDT-DRTSPL-2023-6032-O</t>
  </si>
  <si>
    <t>MDT-DRTSPL-2023-5157-E</t>
  </si>
  <si>
    <t>MDT-DRTSPL-2023-6040-O</t>
  </si>
  <si>
    <t>MDT-DRTSPL-2023-5158-E</t>
  </si>
  <si>
    <t>MDT-DRTSPL-2023-6033-O</t>
  </si>
  <si>
    <t>MDT-DRTSPL-2023-5163-E</t>
  </si>
  <si>
    <t>MDT-DRTSPL-2023-6034-O</t>
  </si>
  <si>
    <t>Vicente Abad Villavicencio Paccha</t>
  </si>
  <si>
    <t>MDT-DRTSPL-2023-5164-E</t>
  </si>
  <si>
    <t>MDT-DRTSPL-2023-6035-O</t>
  </si>
  <si>
    <t>MDT-DRTSPL-2023-5165-E</t>
  </si>
  <si>
    <t>MDT-DRTSPL-2023-6036-O</t>
  </si>
  <si>
    <t>MDT-DRTSPL-2023-5167-E</t>
  </si>
  <si>
    <t>MDT-DRTSPL-2023-6037-O</t>
  </si>
  <si>
    <t>Manuel Eisinhower Ordoñez Calero</t>
  </si>
  <si>
    <t>MDT-DRTSPL-2023-5169-E</t>
  </si>
  <si>
    <t>MDT-DRTSPL-2023-6038-O</t>
  </si>
  <si>
    <t>Glenda del Carmen Castillo Ordóñez</t>
  </si>
  <si>
    <t>MDT-DRTSPL-2023-5171-E</t>
  </si>
  <si>
    <t>MDT-DRTSPL-2023-6039-O</t>
  </si>
  <si>
    <t>MDT-DRTSPL-2023-5184-E</t>
  </si>
  <si>
    <t>MDT-DRTSPL-2023-6051-O</t>
  </si>
  <si>
    <t>MDT-DRTSPL-2023-5188-E</t>
  </si>
  <si>
    <t>MDT-DRTSPL-2023-6044-O</t>
  </si>
  <si>
    <t>Guido Raúl Castillo Abad</t>
  </si>
  <si>
    <t>MDT-DRTSPL-2023-5189-E</t>
  </si>
  <si>
    <t>MDT-DRTSPL-2023-6052-O</t>
  </si>
  <si>
    <t>Norma Jackeline Cano Hernández</t>
  </si>
  <si>
    <t>MDT-DRTSPL-2023-5202-E</t>
  </si>
  <si>
    <t>MDT-DRTSPL-2023-6058-O</t>
  </si>
  <si>
    <t>MDT-DRTSPL-2023-5203-E</t>
  </si>
  <si>
    <t>MDT-DRTSPL-2023-6059-O</t>
  </si>
  <si>
    <t>Ada Viviana Ordoñez Montaño</t>
  </si>
  <si>
    <t>MDT-DRTSPL-2023-5207-E</t>
  </si>
  <si>
    <t>MDT-DRTSPL-2023-6060-O</t>
  </si>
  <si>
    <t>Edixon Miguel Cueva Gaona</t>
  </si>
  <si>
    <t>MDT-DRTSPL-2023-5208-E</t>
  </si>
  <si>
    <t>MDT-DRTSPL-2023-6061-O</t>
  </si>
  <si>
    <t>Patricio Oliver Ramon Jaramillo</t>
  </si>
  <si>
    <t>MDT-DRTSPL-2023-5209-E</t>
  </si>
  <si>
    <t>MDT-DRTSPL-2023-6062-O</t>
  </si>
  <si>
    <t>Ana Lucia Aguilar Vásquez</t>
  </si>
  <si>
    <t>MDT-DRTSPL-2023-5212-E</t>
  </si>
  <si>
    <t>MDT-DRTSPL-2023-6063-O</t>
  </si>
  <si>
    <t>MDT-DRTSPL-2023-5213-E</t>
  </si>
  <si>
    <t>MDT-DRTSPL-2023-6067-O</t>
  </si>
  <si>
    <t>MDT-DRTSPL-2023-5214-E</t>
  </si>
  <si>
    <t>MDT-DRTSPL-2023-6068-O</t>
  </si>
  <si>
    <t>Diego Vicente Benitez Quizhpe</t>
  </si>
  <si>
    <t>MDT-DRTSPL-2023-5224-E</t>
  </si>
  <si>
    <t>MDT-DRTSPL-2023-6069-O</t>
  </si>
  <si>
    <t>Rocio Piedad Lalangui Zhingre</t>
  </si>
  <si>
    <t>MDT-DRTSPL-2023-5225-E</t>
  </si>
  <si>
    <t>MDT-DRTSPL-2023-6070-O</t>
  </si>
  <si>
    <t>MDT-DRTSPL-2023-5226-E</t>
  </si>
  <si>
    <t>MDT-DRTSPL-2023-6071-O</t>
  </si>
  <si>
    <t>MDT-DRTSPL-2023-5227-E</t>
  </si>
  <si>
    <t>MDT-DRTSPL-2023-6072-O</t>
  </si>
  <si>
    <t>MDT-DRTSPL-2023-5228-E</t>
  </si>
  <si>
    <t>MDT-DRTSPL-2023-6073-O</t>
  </si>
  <si>
    <t>MDT-DRTSPL-2023-5229-E</t>
  </si>
  <si>
    <t>MDT-DRTSPL-2023-6088-O</t>
  </si>
  <si>
    <t>MDT-DRTSPL-2023-5230-E</t>
  </si>
  <si>
    <t>MDT-DRTSPL-2023-6095-O</t>
  </si>
  <si>
    <t>Beatriz Azucena Fajardo Acaro</t>
  </si>
  <si>
    <t>MDT-DRTSPL-2023-5233-E</t>
  </si>
  <si>
    <t>MDT-DRTSPL-2023-6089-O</t>
  </si>
  <si>
    <t>Hipolito Baltazar Iriarte Solano</t>
  </si>
  <si>
    <t>MDT-DRTSPL-2023-5240-E</t>
  </si>
  <si>
    <t>MDT-DRTSPL-2023-6192-O</t>
  </si>
  <si>
    <t>Maria del Cisne Ordoñez Puchaicela</t>
  </si>
  <si>
    <t>MDT-DRTSPL-2023-5242-E</t>
  </si>
  <si>
    <t>Yadira Verónica Hidrobo Silva</t>
  </si>
  <si>
    <t>MDT-DRTSPQ-2023-10412-O</t>
  </si>
  <si>
    <t>Darwin Alcivar Benitez Guaman</t>
  </si>
  <si>
    <t>MDT-DRTSPL-2023-5243-E</t>
  </si>
  <si>
    <t>MDT-DRTSPL-2023-6092-O</t>
  </si>
  <si>
    <t>Deysi Pilar Gonzalez Sanmartin</t>
  </si>
  <si>
    <t>MDT-DRTSPL-2023-5244-E</t>
  </si>
  <si>
    <t>MDT-DRTSPL-2023-6093-O</t>
  </si>
  <si>
    <t>MDT-DRTSPL-2023-5245-E</t>
  </si>
  <si>
    <t>MDT-DRTSPL-2023-6094-O</t>
  </si>
  <si>
    <t>MDT-DRTSPL-2023-5248-E</t>
  </si>
  <si>
    <t>MDT-DRTSPL-2023-6096-O</t>
  </si>
  <si>
    <t>Juan Pablo Cango Quito</t>
  </si>
  <si>
    <t>MDT-DRTSPL-2023-5254-E</t>
  </si>
  <si>
    <t>MDT-DRTSPL-2023-6097-O</t>
  </si>
  <si>
    <t>Heraldo Vladimir Torres Guerrero</t>
  </si>
  <si>
    <t>MDT-DRTSPL-2023-5258-E</t>
  </si>
  <si>
    <t>MDT-DRTSPL-2023-6109-O</t>
  </si>
  <si>
    <t>Santiago Fernando Japon Celdo</t>
  </si>
  <si>
    <t>MDT-DRTSPL-2023-5259-E</t>
  </si>
  <si>
    <t>MDT-DRTSPL-2023-6121-O</t>
  </si>
  <si>
    <t>Rosio del Cisne Cordero Cordero</t>
  </si>
  <si>
    <t>MDT-DRTSPL-2023-5264-E</t>
  </si>
  <si>
    <t>MDT-DRTSPL-2023-6123-O</t>
  </si>
  <si>
    <t>Marcia Alexandra Erazo Delgado</t>
  </si>
  <si>
    <t>MDT-DRTSPL-2023-5267-E</t>
  </si>
  <si>
    <t>MDT-DRTSPL-2023-6124-O</t>
  </si>
  <si>
    <t>Andrea Maricela Bravo Valdez</t>
  </si>
  <si>
    <t>MDT-DRTSPL-2023-5269-E</t>
  </si>
  <si>
    <t>MDT-DRTSPL-2023-6844-O / MDT-DRTSPL-2023-2340-M / MDT-DCI-2023-1267-M</t>
  </si>
  <si>
    <t>MDT-DRTSPL-2023-5270-E</t>
  </si>
  <si>
    <t>MDT-DRTSPL-2023-6126-O</t>
  </si>
  <si>
    <t>MDT-DRTSPL-2023-5285-E</t>
  </si>
  <si>
    <t>MDT-DRTSPL-2023-6131-O</t>
  </si>
  <si>
    <t>Angel Gilberto Castro Iñiguez</t>
  </si>
  <si>
    <t>MDT-DRTSPL-2023-5296-E</t>
  </si>
  <si>
    <t>DIRECCIÓN DE GESTIÓN DOCUMENTAL Y ARCHIVO</t>
  </si>
  <si>
    <t>MDT-DSG-2023-1770-O</t>
  </si>
  <si>
    <t>Katherine Cecibel Agurto Paladines</t>
  </si>
  <si>
    <t>MDT-DRTSPL-2023-5305-E</t>
  </si>
  <si>
    <t>MDT-DRTSPL-2023-6141-O</t>
  </si>
  <si>
    <t>Rovinson Jose Idrovo Fernandez</t>
  </si>
  <si>
    <t>MDT-DRTSPL-2023-5308-E</t>
  </si>
  <si>
    <t>MDT-DRTSPL-2023-6238-O</t>
  </si>
  <si>
    <t>Pedro Julian Matailo Pinta</t>
  </si>
  <si>
    <t>MDT-DRTSPL-2023-5309-E</t>
  </si>
  <si>
    <t>MDT-DRTSPL-2023-6159-O</t>
  </si>
  <si>
    <t>MDT-DRTSPL-2023-5310-E</t>
  </si>
  <si>
    <t>MDT-DRTSPL-2023-6160-O</t>
  </si>
  <si>
    <t>MDT-DRTSPL-2023-5311-E</t>
  </si>
  <si>
    <t>MDT-DRTSPL-2023-6161-O</t>
  </si>
  <si>
    <t>MDT-DRTSPL-2023-5312-E</t>
  </si>
  <si>
    <t>MDT-DRTSPL-2023-6162-O</t>
  </si>
  <si>
    <t>MDT-DRTSPL-2023-5313-E</t>
  </si>
  <si>
    <t>MDT-DRTSPL-2023-6163-O</t>
  </si>
  <si>
    <t>MDT-DRTSPL-2023-5314-E</t>
  </si>
  <si>
    <t>MDT-DRTSPL-2023-6164-O</t>
  </si>
  <si>
    <t>MDT-DRTSPL-2023-5315-E</t>
  </si>
  <si>
    <t>MDT-DRTSPL-2023-6165-O</t>
  </si>
  <si>
    <t>MDT-DRTSPL-2023-5321-E</t>
  </si>
  <si>
    <t>MDT-DRTSPL-2023-6204-O</t>
  </si>
  <si>
    <t>Víctor Manuel Puchaicela Minga</t>
  </si>
  <si>
    <t>MDT-DRTSPL-2023-5323-E</t>
  </si>
  <si>
    <t>MDT-DRTSPL-2023-6172-O</t>
  </si>
  <si>
    <t>MDT-DRTSPL-2023-5324-E</t>
  </si>
  <si>
    <t>MDT-DRTSPL-2023-6179-O</t>
  </si>
  <si>
    <t>MDT-DRTSPL-2023-5326-E</t>
  </si>
  <si>
    <t>MDT-DRTSPL-2023-6205-O</t>
  </si>
  <si>
    <t>Klever Javier Pelaez Castro</t>
  </si>
  <si>
    <t>MDT-DRTSPL-2023-5328-E</t>
  </si>
  <si>
    <t>MDT-DRTSPL-2023-6173-O</t>
  </si>
  <si>
    <t>Blanca Mendoza Guzmán</t>
  </si>
  <si>
    <t>MDT-DRTSPL-2023-5329-E</t>
  </si>
  <si>
    <t>MDT-DRTSPL-2023-6174-O</t>
  </si>
  <si>
    <t>MDT-DRTSPL-2023-5330-E</t>
  </si>
  <si>
    <t>MDT-DRTSPL-2023-6175-O</t>
  </si>
  <si>
    <t>MDT-DRTSPL-2023-5331-E</t>
  </si>
  <si>
    <t>MDT-DRTSPL-2023-6178-O</t>
  </si>
  <si>
    <t>MDT-DRTSPL-2023-5332-E</t>
  </si>
  <si>
    <t>MDT-DRTSPL-2023-6166-O</t>
  </si>
  <si>
    <t>MDT-DRTSPL-2023-5333-E</t>
  </si>
  <si>
    <t>MDT-DRTSPL-2023-6167-O</t>
  </si>
  <si>
    <t>MDT-DRTSPL-2023-5334-E</t>
  </si>
  <si>
    <t>MDT-DRTSPL-2023-6168-O</t>
  </si>
  <si>
    <t>MDT-DRTSPL-2023-5335-E</t>
  </si>
  <si>
    <t>MDT-DRTSPL-2023-6169-O</t>
  </si>
  <si>
    <t>MDT-DRTSPL-2023-5336-E</t>
  </si>
  <si>
    <t>MDT-DRTSPL-2023-6170-O</t>
  </si>
  <si>
    <t>MDT-DRTSPL-2023-5337-E</t>
  </si>
  <si>
    <t>MDT-DRTSPL-2023-6171-O</t>
  </si>
  <si>
    <t>MDT-DRTSPL-2023-5338-E</t>
  </si>
  <si>
    <t>MDT-DRTSPL-2023-6180-O</t>
  </si>
  <si>
    <t>MDT-DRTSPL-2023-5339-E</t>
  </si>
  <si>
    <t>MDT-DRTSPL-2023-6182-O</t>
  </si>
  <si>
    <t>MDT-DRTSPL-2023-5340-E</t>
  </si>
  <si>
    <t>MDT-DRTSPL-2023-6184-O</t>
  </si>
  <si>
    <t>MDT-DRTSPL-2023-5341-E</t>
  </si>
  <si>
    <t>MDT-DRTSPL-2023-6185-O</t>
  </si>
  <si>
    <t>MDT-DRTSPL-2023-5343-E</t>
  </si>
  <si>
    <t>MDT-DRTSPL-2023-6186-O</t>
  </si>
  <si>
    <t>MDT-DRTSPL-2023-5344-E</t>
  </si>
  <si>
    <t>MDT-DRTSPL-2023-6187-O</t>
  </si>
  <si>
    <t>MDT-DRTSPL-2023-5345-E</t>
  </si>
  <si>
    <t>MDT-DRTSPL-2023-6188-O</t>
  </si>
  <si>
    <t>Lizardo Venito Robles Nole</t>
  </si>
  <si>
    <t>MDT-DRTSPL-2023-5353-E</t>
  </si>
  <si>
    <t>MDT-DRTSPL-2023-6189-O</t>
  </si>
  <si>
    <t>Alex Gonzalo Cuenca Castillo</t>
  </si>
  <si>
    <t>MDT-DRTSPL-2023-5356-E</t>
  </si>
  <si>
    <t>MDT-DRTSPL-2023-6190-O</t>
  </si>
  <si>
    <t>Jhandry Alexander Medina Gonzalez</t>
  </si>
  <si>
    <t>MDT-DRTSPL-2023-5358-E</t>
  </si>
  <si>
    <t>MDT-DRTSPL-2023-6191-O</t>
  </si>
  <si>
    <t>Wilma del Cisne Aguirre Uchuari</t>
  </si>
  <si>
    <t>MDT-DRTSPL-2023-5360-E</t>
  </si>
  <si>
    <t>MDT-DRTSPL-2023-6206-O</t>
  </si>
  <si>
    <t>MDT-DRTSPL-2023-5361-E</t>
  </si>
  <si>
    <t>MDT-DRTSPL-2023-6208-O</t>
  </si>
  <si>
    <t>Brayan David Guaman Sarango</t>
  </si>
  <si>
    <t>MDT-DRTSPL-2023-5362-E</t>
  </si>
  <si>
    <t>MDT-DRTSPL-2023-6209-O</t>
  </si>
  <si>
    <t>Marlon Ray Santorum Montero</t>
  </si>
  <si>
    <t>MDT-DRTSPL-2023-5370-E</t>
  </si>
  <si>
    <t>MDT-DRTSPL-2023-6210-O</t>
  </si>
  <si>
    <t>MDT-DRTSPL-2023-5371-E</t>
  </si>
  <si>
    <t>MDT-DRTSPL-2023-6211-O</t>
  </si>
  <si>
    <t>MDT-DRTSPL-2023-5372-E</t>
  </si>
  <si>
    <t>MDT-DRTSPL-2023-6212-O</t>
  </si>
  <si>
    <t>MDT-DRTSPL-2023-5373-E</t>
  </si>
  <si>
    <t>MDT-DRTSPL-2023-6207-O</t>
  </si>
  <si>
    <t>MDT-DRTSPL-2023-5374-E</t>
  </si>
  <si>
    <t>MDT-DRTSPL-2023-6213-O</t>
  </si>
  <si>
    <t>Oscar Amado Ramirez Bravo</t>
  </si>
  <si>
    <t>MDT-DRTSPL-2023-5376-E</t>
  </si>
  <si>
    <t>MDT-DRTSPL-2023-6214-O</t>
  </si>
  <si>
    <t>Andrea Alexandra Cueva Cueva</t>
  </si>
  <si>
    <t>MDT-DRTSPL-2023-5378-E</t>
  </si>
  <si>
    <t>MDT-DRTSPL-2023-6215-O</t>
  </si>
  <si>
    <t>Carlos Vidal Riofrio Celi</t>
  </si>
  <si>
    <t>MDT-DRTSPL-2023-5379-E</t>
  </si>
  <si>
    <t>MDT-DRTSPL-2023-6216-O</t>
  </si>
  <si>
    <t>Joseph Bryan Uyaguari Gonzalez</t>
  </si>
  <si>
    <t>MDT-DRTSPL-2023-5386-E</t>
  </si>
  <si>
    <t>MDT-DRTSPL-2023-6217-O</t>
  </si>
  <si>
    <t>Alba Beatriz castro Puga</t>
  </si>
  <si>
    <t>MDT-DRTSPL-2023-5387-E</t>
  </si>
  <si>
    <t>MDT-DRTSPL-2023-6218-O</t>
  </si>
  <si>
    <t>Juan Carlos Correa Sarango</t>
  </si>
  <si>
    <t>MDT-DRTSPL-2023-5388-E</t>
  </si>
  <si>
    <t>MDT-DRTSPL-2023-6219-O</t>
  </si>
  <si>
    <t>Hoover Francisco Encalada Encalada</t>
  </si>
  <si>
    <t>MDT-DRTSPL-2023-5389-E</t>
  </si>
  <si>
    <t>MDT-DRTSPL-2023-6220-O</t>
  </si>
  <si>
    <t>MDT-DRTSPL-2023-5390-E</t>
  </si>
  <si>
    <t>MDT-DRTSPL-2023-6221-O</t>
  </si>
  <si>
    <t>MDT-DRTSPL-2023-5391-E</t>
  </si>
  <si>
    <t>MDT-DRTSPL-2023-6222-O</t>
  </si>
  <si>
    <t>MDT-DRTSPL-2023-5392-E</t>
  </si>
  <si>
    <t>MDT-DRTSPL-2023-6230-O</t>
  </si>
  <si>
    <t>MDT-DRTSPL-2023-5393-E</t>
  </si>
  <si>
    <t>MDT-DRTSPL-2023-6231-O</t>
  </si>
  <si>
    <t>MDT-DRTSPL-2023-5394-E</t>
  </si>
  <si>
    <t>MDT-DRTSPL-2023-6232-O</t>
  </si>
  <si>
    <t>MDT-DRTSPL-2023-5400-E</t>
  </si>
  <si>
    <t>MDT-DRTSPL-2023-6233-O</t>
  </si>
  <si>
    <t>Yomaira Katherine Santos Encalada</t>
  </si>
  <si>
    <t>MDT-DRTSPL-2023-5401-E</t>
  </si>
  <si>
    <t>MDT-DRTSPL-2023-6264-O</t>
  </si>
  <si>
    <t>MDT-DRTSPL-2023-5402-E</t>
  </si>
  <si>
    <t>MDT-DRTSPL-2023-6234-O</t>
  </si>
  <si>
    <t>Hernan Agustin Arrobo Gaona</t>
  </si>
  <si>
    <t>MDT-DRTSPL-2023-5403-E</t>
  </si>
  <si>
    <t>MDT-DRTSPL-2023-6236-O</t>
  </si>
  <si>
    <t>Robert Ernesto Ogoño Sinche</t>
  </si>
  <si>
    <t>MDT-DRTSPL-2023-5409-E</t>
  </si>
  <si>
    <t>MDT-DRTSPL-2023-6239-O</t>
  </si>
  <si>
    <t>Teresa de Jesus Quizhpe Rodriguez</t>
  </si>
  <si>
    <t>MDT-DRTSPL-2023-5410-E</t>
  </si>
  <si>
    <t>MDT-DRTSPL-2023-6237-O</t>
  </si>
  <si>
    <t>Vicente Armelo Rojas Barba</t>
  </si>
  <si>
    <t>MDT-DRTSPL-2023-5418-E</t>
  </si>
  <si>
    <t>MDT-DRTSPL-2023-6240-O</t>
  </si>
  <si>
    <t>MDT-DRTSPL-2023-5419-E</t>
  </si>
  <si>
    <t>MDT-DRTSPL-2023-6253-O</t>
  </si>
  <si>
    <t>MDT-DRTSPL-2023-5423-E</t>
  </si>
  <si>
    <t>MDT-DRTSPL-2023-6254-O</t>
  </si>
  <si>
    <t>MDT-DRTSPL-2023-5426-E</t>
  </si>
  <si>
    <t>MDT-DRTSPL-2023-6256-O</t>
  </si>
  <si>
    <t>MDT-DRTSPL-2023-5427-E</t>
  </si>
  <si>
    <t>MDT-DRTSPL-2023-6257-O</t>
  </si>
  <si>
    <t>Walter Manuel Rodriguez Loaiza</t>
  </si>
  <si>
    <t>MDT-DRTSPL-2023-5437-E</t>
  </si>
  <si>
    <t>MDT-DRTSPL-2023-6261-O</t>
  </si>
  <si>
    <t>Bella Edit Castillo Hidalgo</t>
  </si>
  <si>
    <t>MDT-DRTSPL-2023-5438-E</t>
  </si>
  <si>
    <t>MDT-DRTSPL-2023-6265-O</t>
  </si>
  <si>
    <t>MDT-DRTSPL-2023-5439-E</t>
  </si>
  <si>
    <t>MDT-DRTSPL-2023-6266-O</t>
  </si>
  <si>
    <t>MDT-DRTSPL-2023-5441-E</t>
  </si>
  <si>
    <t>MDT-DRTSPL-2023-6267-O</t>
  </si>
  <si>
    <t>MDT-DRTSPL-2023-5442-E</t>
  </si>
  <si>
    <t>MDT-DRTSPL-2023-6268-O</t>
  </si>
  <si>
    <t>MDT-DRTSPL-2023-5443-E</t>
  </si>
  <si>
    <t>MDT-DRTSPL-2023-6269-O</t>
  </si>
  <si>
    <t>MDT-DRTSPL-2023-5445-E</t>
  </si>
  <si>
    <t>MDT-DRTSPL-2023-6279-O</t>
  </si>
  <si>
    <t>MDT-DRTSPL-2023-5446-E</t>
  </si>
  <si>
    <t>MDT-DRTSPL-2023-6285-O</t>
  </si>
  <si>
    <t>MDT-DRTSPL-2023-5447-E</t>
  </si>
  <si>
    <t>MDT-DRTSPL-2023-6286-O</t>
  </si>
  <si>
    <t>MDT-DRTSPL-2023-5448-E</t>
  </si>
  <si>
    <t>MDT-DRTSPL-2023-6287-O</t>
  </si>
  <si>
    <t>MDT-DRTSPL-2023-5449-E</t>
  </si>
  <si>
    <t>MDT-DRTSPL-2023-6289-O</t>
  </si>
  <si>
    <t>MDT-DRTSPL-2023-5450-E</t>
  </si>
  <si>
    <t>MDT-DRTSPL-2023-6290-O</t>
  </si>
  <si>
    <t>MDT-DRTSPL-2023-5455-E</t>
  </si>
  <si>
    <t>MDT-DRTSPL-2023-6298-O</t>
  </si>
  <si>
    <t>MDT-DRTSPL-2023-5456-E</t>
  </si>
  <si>
    <t>MDT-DRTSPL-2023-6300-O</t>
  </si>
  <si>
    <t>Amado Vicente Ochoa Calva</t>
  </si>
  <si>
    <t>MDT-DRTSPL-2023-5457-E</t>
  </si>
  <si>
    <t>MDT-DRTSPL-2023-6310-O</t>
  </si>
  <si>
    <t>MDT-DRTSPL-2023-5459-E</t>
  </si>
  <si>
    <t>MDT-DRTSPL-2023-6352-O</t>
  </si>
  <si>
    <t>Carlos Pardo</t>
  </si>
  <si>
    <t>MDT-DRTSPL-2023-5467-E</t>
  </si>
  <si>
    <t>MDT-DRTSPL-2023-6312-O</t>
  </si>
  <si>
    <t>Juana Mercedes Garcés Ludeña</t>
  </si>
  <si>
    <t>MDT-DRTSPL-2023-5469-E</t>
  </si>
  <si>
    <t>MDT-DRTSPL-2023-6443-O</t>
  </si>
  <si>
    <t>Lady Silvana Sucunuta Patiño</t>
  </si>
  <si>
    <t>MDT-DRTSPL-2023-5470-E</t>
  </si>
  <si>
    <t>MDT-DRTSPL-2023-6317-O</t>
  </si>
  <si>
    <t>Maria Jose sanchez Silva</t>
  </si>
  <si>
    <t>MDT-DRTSPL-2023-5478-E</t>
  </si>
  <si>
    <t>MDT-DRTSPL-2023-6277-O</t>
  </si>
  <si>
    <t>Silvia Irene Morocho Morocho</t>
  </si>
  <si>
    <t>MDT-DRTSPL-2023-5479-E</t>
  </si>
  <si>
    <t>MDT-DRTSPL-2023-6278-O</t>
  </si>
  <si>
    <t>Leopoldina Mercedes Leon Solorzano</t>
  </si>
  <si>
    <t>MDT-DRTSPL-2023-5480-E</t>
  </si>
  <si>
    <t>MDT-DRTSPL-2023-6276-O</t>
  </si>
  <si>
    <t>Stalin Shonatan Sarmiento Sanmartín</t>
  </si>
  <si>
    <t>MDT-DRTSPL-2023-5483-E</t>
  </si>
  <si>
    <t>MDT-DRTSPL-2023-6327-O</t>
  </si>
  <si>
    <t>Raul Alberto Rodriguez</t>
  </si>
  <si>
    <t>MDT-DRTSPL-2023-5495-E</t>
  </si>
  <si>
    <t>MDT-DRTSPL-2023-6328-O</t>
  </si>
  <si>
    <t>Andrea Elizabeth Cabrera Gordillo</t>
  </si>
  <si>
    <t>MDT-DRTSPL-2023-5497-E</t>
  </si>
  <si>
    <t>MDT-DRTSPL-2023-6343-O</t>
  </si>
  <si>
    <t>Rolando Paul Tandazo Castillo</t>
  </si>
  <si>
    <t>MDT-DRTSPL-2023-5500-E</t>
  </si>
  <si>
    <t>MDT-DRTSPL-2023-6326-O</t>
  </si>
  <si>
    <t>Janio Enrique Gonzalez Zuñiga</t>
  </si>
  <si>
    <t>MDT-DRTSPL-2023-5505-E</t>
  </si>
  <si>
    <t>MDT-DRTSPL-2023-6344-O</t>
  </si>
  <si>
    <t>José Benito Troya Jimenez</t>
  </si>
  <si>
    <t>MDT-DRTSPL-2023-5509-E</t>
  </si>
  <si>
    <t>MDT-DRTSPL-2023-6345-O</t>
  </si>
  <si>
    <t>MDT-DRTSPL-2023-5510-E</t>
  </si>
  <si>
    <t>MDT-DRTSPL-2023-6346-O</t>
  </si>
  <si>
    <t>MDT-DRTSPL-2023-5511-E</t>
  </si>
  <si>
    <t>MDT-DRTSPL-2023-6347-O</t>
  </si>
  <si>
    <t>MDT-DRTSPL-2023-5512-E</t>
  </si>
  <si>
    <t>MDT-DRTSPL-2023-6348-O</t>
  </si>
  <si>
    <t>MDT-DRTSPL-2023-5513-E</t>
  </si>
  <si>
    <t>MDT-DRTSPL-2023-6349-O</t>
  </si>
  <si>
    <t>MDT-DRTSPL-2023-5514-E</t>
  </si>
  <si>
    <t>MDT-DRTSPL-2023-6350-O</t>
  </si>
  <si>
    <t>MDT-DRTSPL-2023-5515-E</t>
  </si>
  <si>
    <t>MDT-DRTSPL-2023-6357-O</t>
  </si>
  <si>
    <t>MDT-DRTSPL-2023-5516-E</t>
  </si>
  <si>
    <t>MDT-DRTSPL-2023-6358-O</t>
  </si>
  <si>
    <t>MDT-DRTSPL-2023-5517-E</t>
  </si>
  <si>
    <t>MDT-DRTSPL-2023-6359-O</t>
  </si>
  <si>
    <t>MDT-DRTSPL-2023-5519-E</t>
  </si>
  <si>
    <t>MDT-DRTSPL-2023-6446-O</t>
  </si>
  <si>
    <t>Francisco Geovanni Aguinsaca Pucha</t>
  </si>
  <si>
    <t>MDT-DRTSPL-2023-5520-E</t>
  </si>
  <si>
    <t>MDT-DRTSPL-2023-6449-O</t>
  </si>
  <si>
    <t>MDT-DRTSPL-2023-5524-E</t>
  </si>
  <si>
    <t>MDT-DRTSPL-2023-6479-O</t>
  </si>
  <si>
    <t>José Rafael Mejía Vélez</t>
  </si>
  <si>
    <t>MDT-DRTSPL-2023-5525-E</t>
  </si>
  <si>
    <t>MDT-DRTSPL-2023-6371-O</t>
  </si>
  <si>
    <t>Geovanna Tamara Chango Maldonado</t>
  </si>
  <si>
    <t>MDT-DRTSPL-2023-5526-E</t>
  </si>
  <si>
    <t>MDT-DRTSPL-2023-6372-O</t>
  </si>
  <si>
    <t>Carlos Alfredo Castillo Cordova</t>
  </si>
  <si>
    <t>MDT-DRTSPL-2023-5527-E</t>
  </si>
  <si>
    <t>MDT-DRTSPL-2023-6373-O</t>
  </si>
  <si>
    <t>Marcelo Leonardo Aguilera Delgado</t>
  </si>
  <si>
    <t>MDT-DRTSPL-2023-5530-E</t>
  </si>
  <si>
    <t>MDT-DRTSPL-2023-6374-O</t>
  </si>
  <si>
    <t>Carla Consuelo Veloz Cajamarca</t>
  </si>
  <si>
    <t>MDT-DRTSPL-2023-5531-E</t>
  </si>
  <si>
    <t>MDT-DRTSPL-2023-6488-O</t>
  </si>
  <si>
    <t>Maria Vanessa Jaramillo Valdivieso</t>
  </si>
  <si>
    <t>MDT-DRTSPL-2023-5533-E</t>
  </si>
  <si>
    <t>MDT-DRTSPL-2023-6382-O</t>
  </si>
  <si>
    <t>MDT-DRTSPL-2023-5541-E</t>
  </si>
  <si>
    <t>MDT-DRTSPL-2023-6383-O</t>
  </si>
  <si>
    <t>MDT-DRTSPL-2023-5542-E</t>
  </si>
  <si>
    <t>MDT-DRTSPL-2023-6384-O</t>
  </si>
  <si>
    <t>Marco Bryan Obelencio Obelencio</t>
  </si>
  <si>
    <t>MDT-DRTSPL-2023-5543-E</t>
  </si>
  <si>
    <t>MDT-DRTSPL-2023-6385-O</t>
  </si>
  <si>
    <t>Favio Andres Ruiz Solorzano</t>
  </si>
  <si>
    <t>MDT-DRTSPL-2023-5544-E</t>
  </si>
  <si>
    <t>MDT-DSG-2023-2863-M / MDT-DRTSPL-2023-6575-O</t>
  </si>
  <si>
    <t>Jorge Fausto Paccha Puchaicela</t>
  </si>
  <si>
    <t>MDT-DRTSPL-2023-5545-E</t>
  </si>
  <si>
    <t>MDT-DRTSPL-2023-6386-O</t>
  </si>
  <si>
    <t>Zhully Valeria Guachizaca Vera</t>
  </si>
  <si>
    <t>MDT-DRTSPL-2023-5546-E</t>
  </si>
  <si>
    <t>MDT-DRTSPL-2023-6387-O</t>
  </si>
  <si>
    <t>MDT-DRTSPL-2023-5554-E</t>
  </si>
  <si>
    <t>MDT-DRTSPL-2023-6388-O</t>
  </si>
  <si>
    <t>Juan Luis Lanche Lopez</t>
  </si>
  <si>
    <t>MDT-DRTSPL-2023-5567-E</t>
  </si>
  <si>
    <t>MDT-DRTSPL-2023-6516-O</t>
  </si>
  <si>
    <t>Jorge David Cadena Cepeda</t>
  </si>
  <si>
    <t>MDT-DRTSPL-2023-5568-E</t>
  </si>
  <si>
    <t>MDT-DRTSPL-2023-6389-O</t>
  </si>
  <si>
    <t>Carlos Emilio Granda Sarango</t>
  </si>
  <si>
    <t>MDT-DRTSPL-2023-5571-E</t>
  </si>
  <si>
    <t>MDT-DRTSPL-2023-6444-O</t>
  </si>
  <si>
    <t>MDT-DRTSPL-2023-5572-E</t>
  </si>
  <si>
    <t>MDT-DRTSPL-2023-6445-O</t>
  </si>
  <si>
    <t>Ivan Faican</t>
  </si>
  <si>
    <t>MDT-DRTSPL-2023-5573-E</t>
  </si>
  <si>
    <t>MDT-DRTSPL-2023-6447-O</t>
  </si>
  <si>
    <t>Samuel Benedetto Santacruz Moncayo</t>
  </si>
  <si>
    <t>MDT-DRTSPL-2023-5574-E</t>
  </si>
  <si>
    <t>MDT-DRTSPL-2023-6459-O</t>
  </si>
  <si>
    <t>MDT-DRTSPL-2023-5575-E</t>
  </si>
  <si>
    <t>MDT-DRTSPL-2023-6460-O</t>
  </si>
  <si>
    <t>MDT-DRTSPL-2023-5576-E</t>
  </si>
  <si>
    <t>MDT-DRTSPL-2023-6462-O</t>
  </si>
  <si>
    <t>Holger Jose Suarez Esparza</t>
  </si>
  <si>
    <t>MDT-DRTSPL-2023-5579-E</t>
  </si>
  <si>
    <t>MDT-DRTSPL-2023-6468-O</t>
  </si>
  <si>
    <t>MDT-DRTSPL-2023-5580-E</t>
  </si>
  <si>
    <t>MDT-DRTSPL-2023-6463-O</t>
  </si>
  <si>
    <t>MDT-DRTSPL-2023-5581-E</t>
  </si>
  <si>
    <t>MDT-DRTSPL-2023-6470-O</t>
  </si>
  <si>
    <t>Carmen Fanny Rodriguez Leon</t>
  </si>
  <si>
    <t>MDT-DRTSPL-2023-5591-E</t>
  </si>
  <si>
    <t>MDT-DRTSPL-2023-6475-O</t>
  </si>
  <si>
    <t>Marco Aníbal Cango Chamba</t>
  </si>
  <si>
    <t>MDT-DRTSPL-2023-5614-E</t>
  </si>
  <si>
    <t>MDT-DRTSPL-2023-6476-O</t>
  </si>
  <si>
    <t>Darwin Manuel Lozano Granda</t>
  </si>
  <si>
    <t>MDT-DRTSPL-2023-5615-E</t>
  </si>
  <si>
    <t>MDT-DRTSPL-2023-6477-O</t>
  </si>
  <si>
    <t>Diego Israel Sisalima Delgado</t>
  </si>
  <si>
    <t>MDT-DRTSPL-2023-5618-E</t>
  </si>
  <si>
    <t>MDT-DRTSPL-2023-6478-O</t>
  </si>
  <si>
    <t>MDT-DRTSPL-2023-5626-E</t>
  </si>
  <si>
    <t>MDT-DRTSPL-2023-6484-O</t>
  </si>
  <si>
    <t>MDT-DRTSPL-2023-5628-E</t>
  </si>
  <si>
    <t>MDT-DRTSPL-2023-6485-O</t>
  </si>
  <si>
    <t>MDT-DRTSPL-2023-5630-E</t>
  </si>
  <si>
    <t>MDT-DRTSPL-2023-6486-O</t>
  </si>
  <si>
    <t>MDT-DRTSPL-2023-5631-E</t>
  </si>
  <si>
    <t>MDT-DRTSPL-2023-6487-O</t>
  </si>
  <si>
    <t>MDT-DRTSPL-2023-5632-E</t>
  </si>
  <si>
    <t>MDT-DRTSPL-2023-6489-O</t>
  </si>
  <si>
    <t>MDT-DRTSPL-2023-5633-E</t>
  </si>
  <si>
    <t>MDT-DRTSPL-2023-6490-O</t>
  </si>
  <si>
    <t>MDT-DRTSPL-2023-5634-E</t>
  </si>
  <si>
    <t>MDT-DRTSPL-2023-6514-O</t>
  </si>
  <si>
    <t>MDT-DRTSPL-2023-5635-E</t>
  </si>
  <si>
    <t>MDT-DRTSPL-2023-6515-O</t>
  </si>
  <si>
    <t>Talia Maldonado Castro</t>
  </si>
  <si>
    <t>MDT-DRTSPL-2023-5636-E</t>
  </si>
  <si>
    <t>MDT-DRTSPL-2023-6517-O</t>
  </si>
  <si>
    <t>Andres Ernesto Chico Mindiolaza</t>
  </si>
  <si>
    <t>MDT-DRTSPL-2023-5641-E</t>
  </si>
  <si>
    <t>MDT-DRTSPL-2023-6519-O</t>
  </si>
  <si>
    <t>Alexander Enrique Chancay Colan</t>
  </si>
  <si>
    <t>MDT-DRTSPL-2023-5644-E</t>
  </si>
  <si>
    <t>MDT-DRTSPL-2023-6521-O</t>
  </si>
  <si>
    <t>Mailyn Reyes Banega</t>
  </si>
  <si>
    <t>MDT-DRTSPL-2023-5648-E</t>
  </si>
  <si>
    <t>MDT-DRTSPL-2023-6522-O</t>
  </si>
  <si>
    <t>Byron Andres Cabrera Cabrera</t>
  </si>
  <si>
    <t>MDT-DRTSPL-2023-5649-E</t>
  </si>
  <si>
    <t>MDT-DRTSPL-2023-6530-O</t>
  </si>
  <si>
    <t>Víctor Julio Illescas Correa</t>
  </si>
  <si>
    <t>MDT-DRTSPL-2023-5650-E</t>
  </si>
  <si>
    <t>MDT-DRTSPL-2023-6540-O</t>
  </si>
  <si>
    <t>MDT-DRTSPL-2023-5651-E</t>
  </si>
  <si>
    <t>MDT-DRTSPL-2023-6541-O</t>
  </si>
  <si>
    <t>MDT-DRTSPL-2023-5652-E</t>
  </si>
  <si>
    <t>MDT-DRTSPL-2023-6542-O</t>
  </si>
  <si>
    <t>MDT-DRTSPL-2023-5653-E</t>
  </si>
  <si>
    <t>MDT-DRTSPL-2023-6543-O</t>
  </si>
  <si>
    <t>MDT-DRTSPL-2023-5654-E</t>
  </si>
  <si>
    <t>MDT-DRTSPL-2023-6544-O</t>
  </si>
  <si>
    <t>MDT-DRTSPL-2023-5655-E</t>
  </si>
  <si>
    <t>MDT-DRTSPL-2023-6527-O</t>
  </si>
  <si>
    <t>Nataly Elizabeth Jimenez Ochoa</t>
  </si>
  <si>
    <t>MDT-DRTSPL-2023-5660-E</t>
  </si>
  <si>
    <t>MDT-DRTSPL-2023-6547-O</t>
  </si>
  <si>
    <t>MDT-DRTSPL-2023-5664-E</t>
  </si>
  <si>
    <t>MDT-DRTSPL-2023-6548-O</t>
  </si>
  <si>
    <t>MDT-DRTSPL-2023-5671-E</t>
  </si>
  <si>
    <t>MDT-DRTSPL-2023-6549-O</t>
  </si>
  <si>
    <t>MDT-DRTSPL-2023-5672-E</t>
  </si>
  <si>
    <t>MDT-DRTSPL-2023-6551-O</t>
  </si>
  <si>
    <t>Juan Gonzalo Gaona Peña</t>
  </si>
  <si>
    <t>MDT-DRTSPL-2023-5684-E</t>
  </si>
  <si>
    <t>MDT-DRTSPL-2023-6552-O</t>
  </si>
  <si>
    <t>Glitter Vicente Diaz Torres</t>
  </si>
  <si>
    <t>MDT-DRTSPL-2023-5692-E</t>
  </si>
  <si>
    <t>MDT-DRTSPL-2023-6553-O</t>
  </si>
  <si>
    <t>Ulises Fernando Chacon Guamo</t>
  </si>
  <si>
    <t>MDT-DRTSPL-2023-5694-E</t>
  </si>
  <si>
    <t>MDT-DRTSPL-2023-6560-O</t>
  </si>
  <si>
    <t>MDT-DRTSPL-2023-5697-E</t>
  </si>
  <si>
    <t>Silvia Del Carmen Erazo Guerrero</t>
  </si>
  <si>
    <t>MDT-DSG-2023-2960-M / MDT-DGDA-2023-1994-O</t>
  </si>
  <si>
    <t>Robert Eduardo Feijoo Chicaiza</t>
  </si>
  <si>
    <t>MDT-DRTSPL-2023-5698-E</t>
  </si>
  <si>
    <t>MDT-DSG-2023-2959-M / MDT-DGDA-2023-1992-O</t>
  </si>
  <si>
    <t>MDT-DRTSPL-2023-5699-E</t>
  </si>
  <si>
    <t>MDT-DRTSPL-2023-6561-O</t>
  </si>
  <si>
    <t>Rusber Juan Castillo Vega</t>
  </si>
  <si>
    <t>MDT-DRTSPL-2023-5700-E</t>
  </si>
  <si>
    <t>MDT-DRTSPL-2023-6562-O</t>
  </si>
  <si>
    <t>Rodrigo Chiriboga Picoita</t>
  </si>
  <si>
    <t>MDT-DRTSPL-2023-5702-E</t>
  </si>
  <si>
    <t>MDT-DRTSPL-2023-6564-O</t>
  </si>
  <si>
    <t>Wilson Hernan Cevallos Armijos</t>
  </si>
  <si>
    <t>MDT-DRTSPL-2023-5704-E</t>
  </si>
  <si>
    <t>MDT-DRTSPL-2023-6572-O</t>
  </si>
  <si>
    <t>Anthony Luis Granda Quinde</t>
  </si>
  <si>
    <t>MDT-DRTSPL-2023-5705-E</t>
  </si>
  <si>
    <t>MDT-DRTSPL-2023-6565-O</t>
  </si>
  <si>
    <t>Jorge Patricio Maza Vera</t>
  </si>
  <si>
    <t>MDT-DRTSPL-2023-5708-E</t>
  </si>
  <si>
    <t>MDT-DRTSPL-2023-6568-O</t>
  </si>
  <si>
    <t>MDT-DRTSPL-2023-5710-E</t>
  </si>
  <si>
    <t>MDT-DRTSPL-2023-6569-O</t>
  </si>
  <si>
    <t>Juan Jose Mendez Carrion</t>
  </si>
  <si>
    <t>MDT-DRTSPL-2023-5723-E</t>
  </si>
  <si>
    <t>MDT-DRTSPL-2023-6570-O</t>
  </si>
  <si>
    <t>MDT-DRTSPL-2023-5724-E</t>
  </si>
  <si>
    <t>MDT-DRTSPL-2023-6571-O</t>
  </si>
  <si>
    <t>MDT-DRTSPL-2023-5725-E</t>
  </si>
  <si>
    <t>MDT-DRTSPL-2023-6573-O</t>
  </si>
  <si>
    <t>Yolanda Leonor Ramirez Peralta</t>
  </si>
  <si>
    <t>MDT-DRTSPL-2023-5726-E</t>
  </si>
  <si>
    <t>MDT-DRTSPL-2023-6574-O</t>
  </si>
  <si>
    <t>MDT-DRTSPL-2023-5727-E</t>
  </si>
  <si>
    <t>MDT-DRTSPL-2023-6603-O</t>
  </si>
  <si>
    <t>Luz Victoria Quevedo Castillo</t>
  </si>
  <si>
    <t>MDT-DRTSPL-2023-5728-E</t>
  </si>
  <si>
    <t>MDT-DRTSPL-2023-6604-O</t>
  </si>
  <si>
    <t>Iliana Cecibel Jimenez Castillo</t>
  </si>
  <si>
    <t>MDT-DRTSPL-2023-5730-E</t>
  </si>
  <si>
    <t>MDT-DRTSPL-2023-6605-O</t>
  </si>
  <si>
    <t>Nuvia Coralia Flores Ruíz</t>
  </si>
  <si>
    <t>MDT-DRTSPL-2023-5731-E</t>
  </si>
  <si>
    <t>MDT-DRTSPL-2023-6609-O</t>
  </si>
  <si>
    <t>Pablo Israel Gualan Gualan</t>
  </si>
  <si>
    <t>MDT-DRTSPL-2023-5742-E</t>
  </si>
  <si>
    <t>MDT-DRTSPL-2023-6610-O</t>
  </si>
  <si>
    <t>Darwin Javier Lanche Jaramillo</t>
  </si>
  <si>
    <t>MDT-DRTSPL-2023-5744-E</t>
  </si>
  <si>
    <t>MDT-DRTSPL-2023-6611-O</t>
  </si>
  <si>
    <t>MDT-DRTSPL-2023-5746-E</t>
  </si>
  <si>
    <t>MDT-DRTSPL-2023-6612-O</t>
  </si>
  <si>
    <t>Carlos María Ruilova Torres</t>
  </si>
  <si>
    <t>MDT-DRTSPL-2023-5750-E</t>
  </si>
  <si>
    <t>MDT-DRTSPL-2023-6613-O</t>
  </si>
  <si>
    <t>MDT-DRTSPL-2023-5754-E</t>
  </si>
  <si>
    <t>MDT-DRTSPL-2023-6619-O</t>
  </si>
  <si>
    <t>Paola Marivel Jumbo Cañar</t>
  </si>
  <si>
    <t>MDT-DRTSPL-2023-5755-E</t>
  </si>
  <si>
    <t>MDT-DRTSPL-2023-6627-O</t>
  </si>
  <si>
    <t>MDT-DRTSPL-2023-5757-E</t>
  </si>
  <si>
    <t>MDT-DRTSPL-2023-6630-O</t>
  </si>
  <si>
    <t>Segundo Misael Montoya Viñamagua</t>
  </si>
  <si>
    <t>MDT-DRTSPL-2023-5763-E</t>
  </si>
  <si>
    <t>MDT-DRTSPL-2023-6631-O</t>
  </si>
  <si>
    <t>Diana Magaly Abad Jimenez</t>
  </si>
  <si>
    <t>MDT-DRTSPL-2023-5764-E</t>
  </si>
  <si>
    <t>MDT-DRTSPL-2023-6633-O</t>
  </si>
  <si>
    <t>Richard Alejandro Guaman Maza</t>
  </si>
  <si>
    <t>MDT-DRTSPL-2023-5766-E</t>
  </si>
  <si>
    <t>MDT-DRTSPL-2023-6654-O</t>
  </si>
  <si>
    <t>MDT-DRTSPL-2023-5768-E</t>
  </si>
  <si>
    <t>MDT-DRTSPL-2023-6649-O</t>
  </si>
  <si>
    <t>MDT-DRTSPL-2023-5769-E</t>
  </si>
  <si>
    <t>MDT-DRTSPL-2023-6643-O</t>
  </si>
  <si>
    <t>MDT-DRTSPL-2023-5770-E</t>
  </si>
  <si>
    <t>MDT-DRTSPL-2023-6642-O</t>
  </si>
  <si>
    <t>MDT-DRTSPL-2023-5771-E</t>
  </si>
  <si>
    <t>MDT-DRTSPL-2023-6641-O</t>
  </si>
  <si>
    <t>MDT-DRTSPL-2023-5772-E</t>
  </si>
  <si>
    <t>MDT-DRTSPL-2023-6640-O</t>
  </si>
  <si>
    <t>MDT-DRTSPL-2023-5773-E</t>
  </si>
  <si>
    <t>MDT-DRTSPL-2023-6639-O</t>
  </si>
  <si>
    <t>MDT-DRTSPL-2023-5775-E</t>
  </si>
  <si>
    <t>MDT-DRTSPL-2023-6632-O</t>
  </si>
  <si>
    <t>MDT-DRTSPL-2023-5778-E</t>
  </si>
  <si>
    <t>MDT-DRTSPL-2023-6661-O</t>
  </si>
  <si>
    <t>MDT-DRTSPL-2023-5779-E</t>
  </si>
  <si>
    <t>MDT-DRTSPL-2023-6668-O</t>
  </si>
  <si>
    <t>MDT-DRTSPL-2023-5780-E</t>
  </si>
  <si>
    <t>MDT-DRTSPL-2023-6669-O</t>
  </si>
  <si>
    <t>MDT-DRTSPL-2023-5784-E</t>
  </si>
  <si>
    <t>MDT-DRTSPL-2023-6670-O</t>
  </si>
  <si>
    <t>Eduardo Jose Rodriguez Duran</t>
  </si>
  <si>
    <t>MDT-DRTSPL-2023-5788-E</t>
  </si>
  <si>
    <t>MDT-DRTSPL-2023-6690-O</t>
  </si>
  <si>
    <t>MDT-DRTSPL-2023-5791-E</t>
  </si>
  <si>
    <t>MDT-DRTSPL-2023-6691-O</t>
  </si>
  <si>
    <t>Vicente Salvador Armijos Pesantez</t>
  </si>
  <si>
    <t>MDT-DRTSPL-2023-5792-E</t>
  </si>
  <si>
    <t>MDT-DRTSPL-2023-6693-O</t>
  </si>
  <si>
    <t>MDT-DRTSPL-2023-5797-E</t>
  </si>
  <si>
    <t>MDT-DRTSPL-2023-6694-O</t>
  </si>
  <si>
    <t>Maria Marcia Placencia Morocho</t>
  </si>
  <si>
    <t>MDT-DRTSPL-2023-5798-E</t>
  </si>
  <si>
    <t>MDT-DRTSPL-2023-6695-O</t>
  </si>
  <si>
    <t>Franco Adalberto Cueva Salazar</t>
  </si>
  <si>
    <t>MDT-DRTSPL-2023-5799-E</t>
  </si>
  <si>
    <t>MDT-DRTSPL-2023-6696-O</t>
  </si>
  <si>
    <t>MDT-DRTSPL-2023-5806-E</t>
  </si>
  <si>
    <t>MDT-DRTSPL-2023-6704-O</t>
  </si>
  <si>
    <t>MDT-DRTSPL-2023-5807-E</t>
  </si>
  <si>
    <t>MDT-DRTSPL-2023-6705-O</t>
  </si>
  <si>
    <t>Olga Sublemia Villavicencio Puchaicela</t>
  </si>
  <si>
    <t>MDT-DRTSPL-2023-5810-E</t>
  </si>
  <si>
    <t>MDT-DRTSPL-2023-6708-O</t>
  </si>
  <si>
    <t>Jose Alberto Cabrera Hidalgo</t>
  </si>
  <si>
    <t>MDT-DRTSPL-2023-5812-E</t>
  </si>
  <si>
    <t>MDT-DRTSPL-2023-6660-O</t>
  </si>
  <si>
    <t>Pepe Milton Romero Romero</t>
  </si>
  <si>
    <t>MDT-DRTSPL-2023-5814-E</t>
  </si>
  <si>
    <t>MDT-DRTSPL-2023-6709-O</t>
  </si>
  <si>
    <t>Yadira Alexandra Jaramillo Conde</t>
  </si>
  <si>
    <t>MDT-DRTSPL-2023-5819-E</t>
  </si>
  <si>
    <t>MDT-DRTSPL-2023-6710-O</t>
  </si>
  <si>
    <t>Luis Angel Briones Romero</t>
  </si>
  <si>
    <t>MDT-DRTSPL-2023-5821-E</t>
  </si>
  <si>
    <t>MDT-DRTSPL-2023-6724-O</t>
  </si>
  <si>
    <t>MDT-DRTSPL-2023-5823-E</t>
  </si>
  <si>
    <t>MDT-DRTSPL-2023-6725-O</t>
  </si>
  <si>
    <t>MDT-DRTSPL-2023-5824-E</t>
  </si>
  <si>
    <t>MDT-DRTSPL-2023-6711-O</t>
  </si>
  <si>
    <t>Martha Elizabeth Jaramillo Jumbo</t>
  </si>
  <si>
    <t>MDT-DRTSPL-2023-5830-E</t>
  </si>
  <si>
    <t>MDT-DRTSPL-2023-6692-O</t>
  </si>
  <si>
    <t>Holger Eduardo Saritama Sarango</t>
  </si>
  <si>
    <t>MDT-DRTSPL-2023-5837-E</t>
  </si>
  <si>
    <t>MDT-DRTSPL-2023-6726-O</t>
  </si>
  <si>
    <t>MDT-DRTSPL-2023-5841-E</t>
  </si>
  <si>
    <t>MDT-DRTSPL-2023-6852-O</t>
  </si>
  <si>
    <t>MDT-DRTSPL-2023-5842-E</t>
  </si>
  <si>
    <t>MDT-DRTSPL-2023-6728-O</t>
  </si>
  <si>
    <t>Lucia Viviana Nole Vivanco</t>
  </si>
  <si>
    <t>MDT-DRTSPL-2023-5843-E</t>
  </si>
  <si>
    <t>MDT-DRTSPL-2023-6729-O</t>
  </si>
  <si>
    <t>Karina Lilandia Castillo Merchan</t>
  </si>
  <si>
    <t>MDT-DRTSPL-2023-5847-E</t>
  </si>
  <si>
    <t>MDT-DRTSPL-2023-6731-O</t>
  </si>
  <si>
    <t>MDT-DRTSPL-2023-5848-E</t>
  </si>
  <si>
    <t>MDT-DRTSPL-2023-6799-O</t>
  </si>
  <si>
    <t>Carlos Alfredo Santin Luzuriaga</t>
  </si>
  <si>
    <t>MDT-DRTSPL-2023-5849-E</t>
  </si>
  <si>
    <t>MDT-DRTSPL-2023-6732-O</t>
  </si>
  <si>
    <t>Isabel Victoria Alvarez Duran</t>
  </si>
  <si>
    <t>MDT-DRTSPL-2023-5850-E</t>
  </si>
  <si>
    <t>MDT-DRTSPL-2023-6727-O</t>
  </si>
  <si>
    <t>Rosa Margarita Morocho Aguilar</t>
  </si>
  <si>
    <t>MDT-DRTSPL-2023-5851-E</t>
  </si>
  <si>
    <t>MDT-DRTSPL-2023-6733-O</t>
  </si>
  <si>
    <t>Diego Michael Erraez Barba</t>
  </si>
  <si>
    <t>MDT-DRTSPL-2023-5852-E</t>
  </si>
  <si>
    <t>MDT-DRTSPL-2023-6734-O</t>
  </si>
  <si>
    <t>MDT-DRTSPL-2023-5853-E</t>
  </si>
  <si>
    <t>MDT-DRTSPL-2023-6735-O</t>
  </si>
  <si>
    <t>MDT-DRTSPL-2023-5854-E</t>
  </si>
  <si>
    <t>MDT-DRTSPL-2023-6736-O</t>
  </si>
  <si>
    <t>MDT-DRTSPL-2023-5855-E</t>
  </si>
  <si>
    <t>MDT-DRTSPL-2023-6737-O</t>
  </si>
  <si>
    <t>MDT-DRTSPL-2023-5856-E</t>
  </si>
  <si>
    <t>MDT-DRTSPL-2023-6738-O</t>
  </si>
  <si>
    <t>MDT-DRTSPL-2023-5858-E</t>
  </si>
  <si>
    <t>MDT-DRTSPL-2023-6739-O</t>
  </si>
  <si>
    <t>Monica del Carmen Aguilera Suquilanda</t>
  </si>
  <si>
    <t>MDT-DRTSPL-2023-5859-E</t>
  </si>
  <si>
    <t>MDT-DRTSPL-2023-6740-O</t>
  </si>
  <si>
    <t>Victor Manuel Aguilera Suquilanda</t>
  </si>
  <si>
    <t>MDT-DRTSPL-2023-5860-E</t>
  </si>
  <si>
    <t>MDT-DRTSPL-2023-6745-O</t>
  </si>
  <si>
    <t>Angel Ramiro Pucha Loarte</t>
  </si>
  <si>
    <t>MDT-DRTSPL-2023-5861-E</t>
  </si>
  <si>
    <t>MDT-DRTSPL-2023-6746-O</t>
  </si>
  <si>
    <t>Luis Enrique Aguilera Azanza</t>
  </si>
  <si>
    <t>MDT-DRTSPL-2023-5863-E</t>
  </si>
  <si>
    <t>MDT-DRTSPL-2023-6747-O</t>
  </si>
  <si>
    <t>Dario Javier Maurad Guaman</t>
  </si>
  <si>
    <t>MDT-DRTSPL-2023-5867-E</t>
  </si>
  <si>
    <t>MDT-DRTSPL-2023-6748-O</t>
  </si>
  <si>
    <t>Roberto Carlos Aguilera Suquilanda</t>
  </si>
  <si>
    <t>MDT-DRTSPL-2023-5868-E</t>
  </si>
  <si>
    <t>MDT-DRTSPL-2023-6749-O</t>
  </si>
  <si>
    <t>Yenny del Consuelo Aguilera Suquilanda</t>
  </si>
  <si>
    <t>MDT-DRTSPL-2023-5877-E</t>
  </si>
  <si>
    <t>MDT-DRTSPL-2023-6750-O</t>
  </si>
  <si>
    <t>MDT-DRTSPL-2023-5878-E</t>
  </si>
  <si>
    <t>MDT-DRTSPL-2023-6751-O</t>
  </si>
  <si>
    <t>MDT-DRTSPL-2023-5879-E</t>
  </si>
  <si>
    <t>MDT-DRTSPL-2023-6752-O</t>
  </si>
  <si>
    <t>MDT-DRTSPL-2023-5883-E</t>
  </si>
  <si>
    <t>MDT-DRTSPL-2023-6817-O</t>
  </si>
  <si>
    <t>MDT-DRTSPL-2023-5884-E</t>
  </si>
  <si>
    <t>MDT-DRTSPL-2023-6818-O</t>
  </si>
  <si>
    <t>MDT-DRTSPL-2023-5885-E</t>
  </si>
  <si>
    <t>MDT-DRTSPL-2023-6819-O</t>
  </si>
  <si>
    <t>MDT-DRTSPL-2023-5890-E</t>
  </si>
  <si>
    <t>MDT-DRTSPL-2023-6830-O</t>
  </si>
  <si>
    <t>MDT-DRTSPL-2023-5891-E</t>
  </si>
  <si>
    <t>MDT-DRTSPL-2023-6831-O</t>
  </si>
  <si>
    <t>Maximo Bolivar Chamba Loja</t>
  </si>
  <si>
    <t>MDT-DRTSPL-2023-5892-E</t>
  </si>
  <si>
    <t>Santiago Fernando Vasquez Morillo</t>
  </si>
  <si>
    <t>MDT-DRTSPL-2023-5893-E</t>
  </si>
  <si>
    <t>MDT-DRTSPL-2023-6832-O</t>
  </si>
  <si>
    <t>Segundo Pablo Villegas Cobos</t>
  </si>
  <si>
    <t>MDT-DRTSPL-2023-5895-E</t>
  </si>
  <si>
    <t>MDT-DRTSPL-2023-6833-O</t>
  </si>
  <si>
    <t>MDT-DRTSPL-2023-5896-E</t>
  </si>
  <si>
    <t>MDT-DRTSPL-2023-6834-O</t>
  </si>
  <si>
    <t>MDT-DRTSPL-2023-5897-E</t>
  </si>
  <si>
    <t>MDT-DRTSPL-2023-6835-O</t>
  </si>
  <si>
    <t>MDT-DRTSPL-2023-5899-E</t>
  </si>
  <si>
    <t>MDT-DRTSPL-2023-6836-O</t>
  </si>
  <si>
    <t>Beatriz del Rosario Saraguro Gutierrez</t>
  </si>
  <si>
    <t>MDT-DRTSPL-2023-5905-E</t>
  </si>
  <si>
    <t>MDT-DRTSPL-2023-6842-O</t>
  </si>
  <si>
    <t>Lida Flor Jimenez Jimenez</t>
  </si>
  <si>
    <t>MDT-DRTSPL-2023-5907-E</t>
  </si>
  <si>
    <t>MDT-DRTSPL-2023-6843-O</t>
  </si>
  <si>
    <t>MDT-DRTSPL-2023-5908-E</t>
  </si>
  <si>
    <t>MDT-DRTSPL-2023-6845-O</t>
  </si>
  <si>
    <t>MDT-DRTSPL-2023-5910-E</t>
  </si>
  <si>
    <t>MDT-DRTSPL-2023-6847-O</t>
  </si>
  <si>
    <t>Janeth Maritza Labanda Godoy</t>
  </si>
  <si>
    <t>MDT-DRTSPL-2023-5912-E</t>
  </si>
  <si>
    <t>MDT-DRTSPL-2023-6846-O</t>
  </si>
  <si>
    <t>Glicerio Marizaca Villashanay</t>
  </si>
  <si>
    <t>MDT-DRTSPL-2023-5913-E</t>
  </si>
  <si>
    <t>MDT-DRTSPL-2023-6848-O</t>
  </si>
  <si>
    <t>Diana Maritza Sinchire Capa</t>
  </si>
  <si>
    <t>MDT-DRTSPL-2023-5914-E</t>
  </si>
  <si>
    <t>MDT-DRTSPL-2023-6849-O</t>
  </si>
  <si>
    <t>Dario Camilo Cardenas Jimenez</t>
  </si>
  <si>
    <t>MDT-DRTSPL-2023-5915-E</t>
  </si>
  <si>
    <t>MDT-DRTSPL-2023-6850-O</t>
  </si>
  <si>
    <t>Willian Andres Chang Rodriguez</t>
  </si>
  <si>
    <t>MDT-DPTSPOM-2023-3409-E</t>
  </si>
  <si>
    <t>Kleber Adrián Fajardo Triviño</t>
  </si>
  <si>
    <t>MDT-DRTSPG-2023-6653-M / MDT-DRTSPG-2023-10247-O</t>
  </si>
  <si>
    <t>Leni Duly González Villavicencio</t>
  </si>
  <si>
    <t>MDT-DPTSPOM-2023-3699-E</t>
  </si>
  <si>
    <t>MDT-DRTSPL-2023-6895-O</t>
  </si>
  <si>
    <t>Francisco Eduardo Moran Espinoza</t>
  </si>
  <si>
    <t>MDT-DPTSPOM-2023-3414-E</t>
  </si>
  <si>
    <t>MDT-DPTSPOM-2023-0577-O</t>
  </si>
  <si>
    <t>MDT-DPTSPOM-2023-3417-E</t>
  </si>
  <si>
    <t>MDT-DPTSPOM-2023-0601-O</t>
  </si>
  <si>
    <t>MDT-DPTSPOM-2023-3431-E</t>
  </si>
  <si>
    <t>MDT-DPTSPOM-2023-0578-O</t>
  </si>
  <si>
    <t>MDT-DPTSPOM-2023-3434-E</t>
  </si>
  <si>
    <t>MDT-DPTSPOM-2023-0579-O</t>
  </si>
  <si>
    <t>MDT-DPTSPOM-2023-3435-E</t>
  </si>
  <si>
    <t>MDT-DPTSPOM-2023-0580-O</t>
  </si>
  <si>
    <t>MDT-DPTSPOM-2023-3464-E</t>
  </si>
  <si>
    <t>MDT-DPTSPOM-2023-0561-O</t>
  </si>
  <si>
    <t>MDT-DPTSPOM-2023-3554-E</t>
  </si>
  <si>
    <t>MDT-DPTSPOM-2023-0581-O</t>
  </si>
  <si>
    <t>MDT-DPTSPOM-2023-3473-E</t>
  </si>
  <si>
    <t>MDT-DPTSPOM-2023-0602-O</t>
  </si>
  <si>
    <t>MDT-DPTSPOM-2023-3485-E</t>
  </si>
  <si>
    <t>MDT-DPTSPOM-2023-0563-O</t>
  </si>
  <si>
    <t>MDT-DPTSPOM-2023-3489-E</t>
  </si>
  <si>
    <t>MDT-DPTSPOM-2023-0582-O</t>
  </si>
  <si>
    <t>MDT-DPTSPOM-2023-3501-E</t>
  </si>
  <si>
    <t>MDT-DPTSPOM-2023-0583-O</t>
  </si>
  <si>
    <t>MDT-DPTSPOM-2023-3503-E</t>
  </si>
  <si>
    <t>MDT-DPTSPOM-2023-0586-O</t>
  </si>
  <si>
    <t>MDT-DPTSPOM-2023-3506-E</t>
  </si>
  <si>
    <t>MDT-DPTSPOM-2023-0588-O</t>
  </si>
  <si>
    <t>MDT-DPTSPOM-2023-3509-E</t>
  </si>
  <si>
    <t>MDT-DPTSPOM-2023-0589-O</t>
  </si>
  <si>
    <t>MDT-DPTSPOM-2023-3510-E</t>
  </si>
  <si>
    <t>MDT-DPTSPOM-2023-0590-O</t>
  </si>
  <si>
    <t>MDT-DPTSPOM-2023-3487-E</t>
  </si>
  <si>
    <t>MDT-DPTSPOM-2023-0603-O</t>
  </si>
  <si>
    <t>MDT-DPTSPOM-2023-3342-E</t>
  </si>
  <si>
    <t>MDT-DPTSPOM-2023-0565-O</t>
  </si>
  <si>
    <t>MDT-DPTSPOM-2023-2501-E</t>
  </si>
  <si>
    <t>MDT-DPTSPOM-2023-0566-O</t>
  </si>
  <si>
    <t>MDT-DPTSPOM-2023-3606-E</t>
  </si>
  <si>
    <t>MDT-DPTSPOM-2023-0570-O</t>
  </si>
  <si>
    <t>MDT-DPTSPOM-2023-2836-E</t>
  </si>
  <si>
    <t>MDT-DPTSPOM-2023-0571-O</t>
  </si>
  <si>
    <t>MDT-DPTSPOM-2023-3123-E</t>
  </si>
  <si>
    <t>MDT-DPTSPOM-2023-3543-E</t>
  </si>
  <si>
    <t>MDT-DPTSPOM-2023-0592-O</t>
  </si>
  <si>
    <t>MDT-DPTSPOM-2023-3566-E</t>
  </si>
  <si>
    <t>MDT-DPTSPOM-2023-0593-O</t>
  </si>
  <si>
    <t>MDT-DPTSPOM-2023-3591-E</t>
  </si>
  <si>
    <t>MDT-DPTSPOM-2023-0594-O</t>
  </si>
  <si>
    <t>MDT-DPTSPOM-2023-3604-E</t>
  </si>
  <si>
    <t>MDT-DPTSPOM-2023-0595-O</t>
  </si>
  <si>
    <t>MDT-DPTSPOM-2023-3607-E</t>
  </si>
  <si>
    <t>MDT-DPTSPOM-2023-0596-O</t>
  </si>
  <si>
    <t>MDT-DPTSPOM-2023-3609-E</t>
  </si>
  <si>
    <t>MDT-DPTSPOM-2023-0619-O</t>
  </si>
  <si>
    <t>MDT-DPTSPOM-2023-3576-E</t>
  </si>
  <si>
    <t>MDT-DPTSPOM-2023-0621-O</t>
  </si>
  <si>
    <t>MDT-DPTSPOM-2023-3632-E</t>
  </si>
  <si>
    <t>MDT-DPTSPOM-2023-0609-O</t>
  </si>
  <si>
    <t>MDT-DPTSPOM-2023-3644-E</t>
  </si>
  <si>
    <t>MDT-DPTSPOM-2023-0624-O</t>
  </si>
  <si>
    <t>MDT-DPTSPOM-2023-3766-E</t>
  </si>
  <si>
    <t>MDT-DPTSPOM-2023-0625-O</t>
  </si>
  <si>
    <t>MDT-DPTSPOM-2023-3650-E</t>
  </si>
  <si>
    <t>MDT-DPTSPOM-2023-0610-O</t>
  </si>
  <si>
    <t>MDT-DPTSPOM-2023-3660-E</t>
  </si>
  <si>
    <t>MDT-DPTSPOM-2023-0611-O</t>
  </si>
  <si>
    <t>MDT-DPTSPOM-2023-3662-E</t>
  </si>
  <si>
    <t>MDT-DPTSPOM-2023-0613-O</t>
  </si>
  <si>
    <t>MDT-DPTSPOM-2023-3671-E</t>
  </si>
  <si>
    <t>MDT-DPTSPOM-2023-0607-O</t>
  </si>
  <si>
    <t>MDT-DPTSPOM-2023-3675-E</t>
  </si>
  <si>
    <t>MDT-DPTSPOM-2023-0614-O</t>
  </si>
  <si>
    <t>MDT-DPTSPOM-2023-3694-E</t>
  </si>
  <si>
    <t>MDT-DPTSPOM-2023-0615-O</t>
  </si>
  <si>
    <t>MDT-DPTSPOM-2023-3695-E</t>
  </si>
  <si>
    <t>MDT-DPTSPOM-2023-0616-O</t>
  </si>
  <si>
    <t>MDT-DPTSPOM-2023-3700-E</t>
  </si>
  <si>
    <t>MDT-DPTSPOM-2023-0617-O</t>
  </si>
  <si>
    <t>MDT-DPTSPOM-2023-3133-E</t>
  </si>
  <si>
    <t>MDT-DPTSPOM-2023-0604-O</t>
  </si>
  <si>
    <t>MDT-DPTSPOM-2023-3375-E</t>
  </si>
  <si>
    <t>MDT-DPTSPOM-2023-0640-O</t>
  </si>
  <si>
    <t>MDT-DPTSPOM-2023-3737-E</t>
  </si>
  <si>
    <t>MDT-DPTSPOM-2023-0634-O</t>
  </si>
  <si>
    <t>MDT-DPTSPOM-2023-3517-E</t>
  </si>
  <si>
    <t>MDT-DPTSPOM-2023-0618-O</t>
  </si>
  <si>
    <t>MDT-DPTSPOM-2023-3764-E</t>
  </si>
  <si>
    <t>MDT-DPTSPOM-2023-0628-O</t>
  </si>
  <si>
    <t>MDT-DPTSPOM-2023-3774-E</t>
  </si>
  <si>
    <t>MDT-DPTSPOM-2023-0629-O</t>
  </si>
  <si>
    <t>MDT-DPTSPOM-2023-3780-E</t>
  </si>
  <si>
    <t>MDT-DPTSPOM-2023-0630-O</t>
  </si>
  <si>
    <t>MDT-DPTSPOM-2023-3785-E</t>
  </si>
  <si>
    <t>MDT-DPTSPOM-2023-0631-O</t>
  </si>
  <si>
    <t>MDT-DPTSPOM-2023-3790-E</t>
  </si>
  <si>
    <t>MDT-DPTSPOM-2023-0657-O</t>
  </si>
  <si>
    <t>MDT-DPTSPOM-2023-3377-E</t>
  </si>
  <si>
    <t>MDT-DPTSPOM-2023-0623-O</t>
  </si>
  <si>
    <t>MDT-DPTSPOM-2023-3811-E</t>
  </si>
  <si>
    <t>MDT-DPTSPOM-2023-0632-O</t>
  </si>
  <si>
    <t>MDT-DPTSPOM-2023-3608-E</t>
  </si>
  <si>
    <t>MDT-DPTSPOM-2023-0655-O</t>
  </si>
  <si>
    <t>MDT-DPTSPOM-2023-3720-E</t>
  </si>
  <si>
    <t>MDT-DPTSPOM-2023-0656-O</t>
  </si>
  <si>
    <t>MDT-DPTSPOM-2023-3822-E</t>
  </si>
  <si>
    <t>MDT-DPTSPOM-2023-0635-O</t>
  </si>
  <si>
    <t>MDT-DPTSPOM-2023-3827-E</t>
  </si>
  <si>
    <t>MDT-DPTSPOM-2023-0636-O</t>
  </si>
  <si>
    <t>MDT-DPTSPOM-2023-3160-E</t>
  </si>
  <si>
    <t>MDT-DPTSPOM-2023-0627-O</t>
  </si>
  <si>
    <t>MDT-DPTSPOM-2023-3390-E</t>
  </si>
  <si>
    <t>MDT-DPTSPOM-2023-0652-O</t>
  </si>
  <si>
    <t>MDT-DPTSPOM-2023-3661-E</t>
  </si>
  <si>
    <t>MDT-DPTSPOM-2023-0633-O</t>
  </si>
  <si>
    <t>MDT-DPTSPOM-2023-3866-E</t>
  </si>
  <si>
    <t>MDT-DPTSPOM-2023-0638-O</t>
  </si>
  <si>
    <t>MDT-DPTSPOM-2023-3876-E</t>
  </si>
  <si>
    <t>MDT-DPTSPOM-2023-0639-O</t>
  </si>
  <si>
    <t>MDT-DPTSPOM-2023-3881-E</t>
  </si>
  <si>
    <t>MDT-DPTSPOM-2023-0641-O</t>
  </si>
  <si>
    <t>MDT-DPTSPOM-2023-3882-E</t>
  </si>
  <si>
    <t>MDT-DPTSPOM-2023-0642-O</t>
  </si>
  <si>
    <t>MDT-DPTSPOM-2023-3883-E</t>
  </si>
  <si>
    <t>MDT-DPTSPOM-2023-0643-O</t>
  </si>
  <si>
    <t>MDT-DPTSPOM-2023-3884-E</t>
  </si>
  <si>
    <t>MDT-DPTSPOM-2023-0644-O</t>
  </si>
  <si>
    <t>MDT-DPTSPOM-2023-3885-E</t>
  </si>
  <si>
    <t>MDT-DPTSPOM-2023-0645-O</t>
  </si>
  <si>
    <t>MDT-DPTSPOM-2023-3886-E</t>
  </si>
  <si>
    <t>MDT-DPTSPOM-2023-0646-O</t>
  </si>
  <si>
    <t>MDT-DPTSPOM-2023-3888-E</t>
  </si>
  <si>
    <t>MDT-DPTSPOM-2023-0647-O</t>
  </si>
  <si>
    <t>MDT-DPTSPOM-2023-3889-E</t>
  </si>
  <si>
    <t>MDT-DPTSPOM-2023-0648-O</t>
  </si>
  <si>
    <t>MDT-DPTSPOM-2023-3898-E</t>
  </si>
  <si>
    <t>MDT-DPTSPOM-2023-0649-O</t>
  </si>
  <si>
    <t>MDT-DPTSPOM-2023-3900-E</t>
  </si>
  <si>
    <t>MDT-DPTSPOM-2023-0658-O</t>
  </si>
  <si>
    <t>MDT-DPTSPOM-2023-3901-E</t>
  </si>
  <si>
    <t>MDT-DPTSPOM-2023-0650-O</t>
  </si>
  <si>
    <t>MDT-DPTSPOM-2023-3902-E</t>
  </si>
  <si>
    <t>MDT-DPTSPOM-2023-0651-O</t>
  </si>
  <si>
    <t>MDT-DPTSPOM-2023-3878-E</t>
  </si>
  <si>
    <t>MDT-DPTSPOM-2023-0653-O</t>
  </si>
  <si>
    <t>MDT-DPTSPOM-2023-3195-E</t>
  </si>
  <si>
    <t>MDT-DPTSPOM-2023-0637-O</t>
  </si>
  <si>
    <t>MDT-DPTSPOM-2023-3905-E</t>
  </si>
  <si>
    <t>MDT-DPTSPOM-2023-0662-O</t>
  </si>
  <si>
    <t>MDT-DPTSPOM-2023-3124-E</t>
  </si>
  <si>
    <t>MDT-DPTSPOM-2023-0654-O</t>
  </si>
  <si>
    <t>MDT-DPTSPOM-2023-3914-E</t>
  </si>
  <si>
    <t>MDT-DPTSPOM-2023-0674-O</t>
  </si>
  <si>
    <t>MDT-DPTSPOM-2023-3972-E</t>
  </si>
  <si>
    <t>MDT-DPTSPOM-2023-0663-O</t>
  </si>
  <si>
    <t>MDT-DPTSPOM-2023-3974-E</t>
  </si>
  <si>
    <t>MDT-DPTSPOM-2023-0664-O</t>
  </si>
  <si>
    <t>MDT-DPTSPOM-2023-3708-E</t>
  </si>
  <si>
    <t>MDT-DPTSPOM-2023-0692-O</t>
  </si>
  <si>
    <t>MDT-DPTSPOM-2023-3589-E</t>
  </si>
  <si>
    <t>MDT-DPTSPOM-2023-0693-O</t>
  </si>
  <si>
    <t>MDT-DPTSPOM-2023-3807-E</t>
  </si>
  <si>
    <t>MDT-DPTSPOM-2023-0675-O</t>
  </si>
  <si>
    <t>MDT-DPTSPZCH-2023-0734-E.</t>
  </si>
  <si>
    <t>MDT-DPTSPZCH-2023-0236-O</t>
  </si>
  <si>
    <t>MDT-DPTSPZCH-2023-0745-E.</t>
  </si>
  <si>
    <t>MDT-DPTSPZCH-2023-0240-O</t>
  </si>
  <si>
    <t>diego.orellana@.funcionjudicial.gob.ec</t>
  </si>
  <si>
    <t>MDT-DPTSPZCH-2023-0746-E.</t>
  </si>
  <si>
    <t>02/08/223</t>
  </si>
  <si>
    <t>MDT-DPTSPZCH-2023-0241-O</t>
  </si>
  <si>
    <t>MDT-DPTSPZCH-2023-0242-O</t>
  </si>
  <si>
    <t>MDT-DPTSPZCH-2023-0748-E.</t>
  </si>
  <si>
    <t>MDT-DPTSPZCH-2023-0243-O</t>
  </si>
  <si>
    <t>amadaduchitanga6@gmail.com</t>
  </si>
  <si>
    <t>MDT-DPTSPZCH-2023-0750-E.</t>
  </si>
  <si>
    <t>MDT-DPTSPZCH-2023-0244-O</t>
  </si>
  <si>
    <t>mauricio-BELTRAN80@HOTMAIL.COM</t>
  </si>
  <si>
    <t>MDT-DPTSPZCH-2023-0754-E.</t>
  </si>
  <si>
    <t>MDT-DPTSPZCH-2023-0245-O</t>
  </si>
  <si>
    <t>MDT-DPTSPZCH-2023-0755-E.</t>
  </si>
  <si>
    <t>MDT-DPTSPZCH-2022-0246-O</t>
  </si>
  <si>
    <t xml:space="preserve">Enviado digitalmente </t>
  </si>
  <si>
    <t>MDT-DRTSPZCH-2023-0762-E.</t>
  </si>
  <si>
    <t>MDT-DPTSPZCH-2022-0247-O</t>
  </si>
  <si>
    <t>MDT-DPTSPZCH-2023-0763-E</t>
  </si>
  <si>
    <t>MDT-DPTSPZCH-2022-0248-O</t>
  </si>
  <si>
    <t>MDT-DPTSPZCH-2023-0766-E</t>
  </si>
  <si>
    <t>MDT-DPTSPZCH-2023-0249-O</t>
  </si>
  <si>
    <t>MDT-DPTSPZCH-2023-0758-E</t>
  </si>
  <si>
    <t>MDT-DPTSPZCH-2023-0250-O</t>
  </si>
  <si>
    <t>MDT-DPTSPZCH-2023-0787-E</t>
  </si>
  <si>
    <t>MDT-DPTSPZCH-2023-0251-O</t>
  </si>
  <si>
    <t>MDT-DPTSPZCH-2023-0788-E</t>
  </si>
  <si>
    <t>MDT-DPTSPZCH-2023-052-O</t>
  </si>
  <si>
    <t>henrrycordovajaramillo@hotmail.com</t>
  </si>
  <si>
    <t>MDT-DPTSPZCH-2023-0794-E</t>
  </si>
  <si>
    <t>MDT-DPTSPZCH-2023-0253-O</t>
  </si>
  <si>
    <t>nixonjaviertsukankatsucanka@gmail.com</t>
  </si>
  <si>
    <t>MDT-DPTSPZCH-2023-0797-E</t>
  </si>
  <si>
    <t>MDT-DPTSPZCH-2023-0254-O</t>
  </si>
  <si>
    <t>joseeleuteriotp@gmail.com</t>
  </si>
  <si>
    <t>MDT-DPTSPZCH-2023-0786-E</t>
  </si>
  <si>
    <t>MDT-DPTSPZCH-2023-0255-O</t>
  </si>
  <si>
    <t>MDT-DPTSPZCH-2023-0804-E</t>
  </si>
  <si>
    <t>MDT-DPTSPZCH-2023-0256-O</t>
  </si>
  <si>
    <t>MDT-DPTSPZCH-2023-0798-E</t>
  </si>
  <si>
    <t xml:space="preserve">JHOMAIRA GONSALEZ </t>
  </si>
  <si>
    <t>MDT-DPTSPZCH-2023-0257-O</t>
  </si>
  <si>
    <t>MDT-DPTSPZCH-2023-0799-E</t>
  </si>
  <si>
    <t>MDT-DPTSPZCH-2023-0258-O</t>
  </si>
  <si>
    <t>MDT-DPTSPZCH-2023-0800-E</t>
  </si>
  <si>
    <t>MDT-DPTSPZCH-2023-0259-O</t>
  </si>
  <si>
    <t>MDT-DPTSPZCH-2023-0801-E</t>
  </si>
  <si>
    <t>MDT-DPTSPZCH-2023-0260-O</t>
  </si>
  <si>
    <t>MDT-DPTSPZCH-2023-0809-E</t>
  </si>
  <si>
    <t>MDT-DPTSPZCH-2023-0261-O</t>
  </si>
  <si>
    <t>teoquezada15@gmail.com</t>
  </si>
  <si>
    <t>MDT-DPTSPZCH-2023-0811-E</t>
  </si>
  <si>
    <t>cristiancisnero2602@gmail.com</t>
  </si>
  <si>
    <t>MDT-DPTSPZCH-2023-0814-E</t>
  </si>
  <si>
    <t>MDT-DPTSPZCH-2023-0263-O</t>
  </si>
  <si>
    <t>ernestoarmijos09@gmail.com</t>
  </si>
  <si>
    <t>MDT-DPTSPZCH-2023-0817-E</t>
  </si>
  <si>
    <t>MDT-DPTSPZCH-2023-0266-O</t>
  </si>
  <si>
    <t>MDT-DPTSPZCH-2023-0824-E</t>
  </si>
  <si>
    <t>MDT-DPTSPZCH-2023-0267-O</t>
  </si>
  <si>
    <t>MDT-DPTSPZCH-2023-0825-E</t>
  </si>
  <si>
    <t>MDT-DPTSPZCH-2023-0268-O</t>
  </si>
  <si>
    <t>MDT-DPTSPZCH-2023-0826-E</t>
  </si>
  <si>
    <t>MDT-DPTSPZCH-2023-0269-O</t>
  </si>
  <si>
    <t>MDT-DPTSPZCH-2023-0827-E</t>
  </si>
  <si>
    <t>MDT-DPTSPZCH-2023-0270-O</t>
  </si>
  <si>
    <t>MDT-DPTSPZCH-2023-0803-E</t>
  </si>
  <si>
    <t>MDT-DPTSPZCH-2023-0819-E</t>
  </si>
  <si>
    <t>MDT-DPTSPZCH-2023-0271-O</t>
  </si>
  <si>
    <t>MDT-DPTSPZCH-2023-0829-E</t>
  </si>
  <si>
    <t>MDT-DPTSPZCH-2023-0272-O</t>
  </si>
  <si>
    <t>MDT-DPTSPZCH-2023-0838-E</t>
  </si>
  <si>
    <t>MDT-DPTSPZCH-2023-0274-O</t>
  </si>
  <si>
    <t>MDT-DPTSPZCH-2023-0843-E</t>
  </si>
  <si>
    <t>MDT-DPTSPZCH-2023-0275-O</t>
  </si>
  <si>
    <t>cristianpaul584@hotmail.com</t>
  </si>
  <si>
    <t>MDT-DPTSPZCH-2023-0846-E</t>
  </si>
  <si>
    <t>MDT-DPTSPZCH-2023-0276-O</t>
  </si>
  <si>
    <t>MDT-DPTSPZCH-2023-0847-E</t>
  </si>
  <si>
    <t>MDT-DPTSPZCH-2023-0277O</t>
  </si>
  <si>
    <t>MDT-DPTSPZCH-2023-0849-E</t>
  </si>
  <si>
    <t>MDT-DPTSPZCH-2023-0278O</t>
  </si>
  <si>
    <t>MDT-DPTSPZCH-2023-0850-E</t>
  </si>
  <si>
    <t>MDT-DPTSPZCH-2023-0279O</t>
  </si>
  <si>
    <t>MDT-DPTSPOP-2023-0270-E</t>
  </si>
  <si>
    <t>MDT-DPTSPOP-2023-0034-O</t>
  </si>
  <si>
    <t>ELECTRONICO</t>
  </si>
  <si>
    <t>MDT-DPTSPOP-2023-0271-E</t>
  </si>
  <si>
    <t>MDT-DPTSPOP-2023-0035-O</t>
  </si>
  <si>
    <t>MDT-DPTSPOM-2023-3087-E</t>
  </si>
  <si>
    <t>MDT-DRTSPL-2023-6994-O</t>
  </si>
  <si>
    <t>MDT-DPTSPOM-2023-4142-E</t>
  </si>
  <si>
    <t>MDT-DRTSPL-2023-7087-O</t>
  </si>
  <si>
    <t xml:space="preserve">Dario Xavier Macas Salvatierra </t>
  </si>
  <si>
    <t>MDT-DPTSPOM-2023-4214-E</t>
  </si>
  <si>
    <t>MDT-DRTSPL-2023-7187-O</t>
  </si>
  <si>
    <t xml:space="preserve">Luis Angel Flores Ramirez </t>
  </si>
  <si>
    <t>MDT-DPTSPZCH-2023-0872-E</t>
  </si>
  <si>
    <t>MDT-DRTSPL-2023-7086-O</t>
  </si>
  <si>
    <t xml:space="preserve">Jose Asuncion Jimenez Rodriguez </t>
  </si>
  <si>
    <t>MDT-DRTSPL-2023-5496-E</t>
  </si>
  <si>
    <t>MDT-DRTSPL-2023-7178-O</t>
  </si>
  <si>
    <t xml:space="preserve">Gabriela Monserrath Endara Jiménez </t>
  </si>
  <si>
    <t xml:space="preserve">MDT-DRTSPL-2023-5537-E </t>
  </si>
  <si>
    <t>MDT-DRTSPL-2023-6861-O</t>
  </si>
  <si>
    <t xml:space="preserve">Galo Rodrigo Cobos Naranjo </t>
  </si>
  <si>
    <t>MDT-DRTSPL-2023-5538-E</t>
  </si>
  <si>
    <t>MDT-DRTSPL-2023-6862-O</t>
  </si>
  <si>
    <t xml:space="preserve">Veronica Elizabeth Mendieta Delgado </t>
  </si>
  <si>
    <t>MDT-DRTSPL-2023-5612-E</t>
  </si>
  <si>
    <t>MDT-DRTSPL-2023-7035-O</t>
  </si>
  <si>
    <t xml:space="preserve">Darwin Lennin Yaguana Aguirre </t>
  </si>
  <si>
    <t>MDT-DRTSPL-2023-5857-E</t>
  </si>
  <si>
    <t>MDT-DRTSPL-2023-6958-O</t>
  </si>
  <si>
    <t>MDT-DPTSPOM-2023-4103-E</t>
  </si>
  <si>
    <t>Clara Andrea Morales Navarro</t>
  </si>
  <si>
    <t xml:space="preserve">Ingrid Amparo Saca Feijoo </t>
  </si>
  <si>
    <t>MDT-DRTSPL-2023-7178-O / MDT-DRTSPL-2023-2595-M / MDT-DSTPRL-2023-0271-M</t>
  </si>
  <si>
    <t xml:space="preserve">Gabriela Monserrath Endara Jimenez </t>
  </si>
  <si>
    <t>MDT-DRTSPL-2023-5537-E</t>
  </si>
  <si>
    <t>MDT-DCIC-2023-1278-M / MDT-DRTSPL-2023-6861-O</t>
  </si>
  <si>
    <t>MDT-DCIC-2023-1279-M / MDT-DRTSPL-2023-6862-O</t>
  </si>
  <si>
    <t>MDT-DRTSPL-2023-5922-E</t>
  </si>
  <si>
    <t>MDT-DRTSPL-2023-6853-O</t>
  </si>
  <si>
    <t>MDT-DRTSPL-2023-5923-E</t>
  </si>
  <si>
    <t>MDT-DRTSPL-2023-6854-O</t>
  </si>
  <si>
    <t>MDT-DRTSPL-2023-5926-E</t>
  </si>
  <si>
    <t>MDT-DRTSPL-2023-6855-O</t>
  </si>
  <si>
    <t xml:space="preserve">Martha Elizabeth Jaramillo Jumbo </t>
  </si>
  <si>
    <t>MDT-DRTSPL-2023-5928-E</t>
  </si>
  <si>
    <t>MDT-DRTSPL-2023-6856-O</t>
  </si>
  <si>
    <t xml:space="preserve">Celenme Mercedes Guambaña Montero </t>
  </si>
  <si>
    <t>MDT-DRTSPL-2023-5929-E</t>
  </si>
  <si>
    <t>MDT-DRTSPL-2023-6860-O</t>
  </si>
  <si>
    <t>MDT-DRTSPL-2023-5935-E</t>
  </si>
  <si>
    <t>MDT-DRTSPL-2023-6863-O</t>
  </si>
  <si>
    <t xml:space="preserve">Christian Antonio Ruiz Gaona </t>
  </si>
  <si>
    <t>MDT-DRTSPL-2023-5941-E</t>
  </si>
  <si>
    <t>MDT-DRTSPL-2023-6812-O</t>
  </si>
  <si>
    <t xml:space="preserve">Klever Javier Pelaez Castro </t>
  </si>
  <si>
    <t>MDT-DRTSPL-2023-5944-E</t>
  </si>
  <si>
    <t>MDT-DRTSPL-2023-6814-O</t>
  </si>
  <si>
    <t xml:space="preserve">Rovinson José Idrovo Fernandez </t>
  </si>
  <si>
    <t>MDT-DRTSPL-2023-5945-E</t>
  </si>
  <si>
    <t>MDT-DRTSPL-2023-6864-O</t>
  </si>
  <si>
    <t>MDT-DRTSPL-2023-5946-E</t>
  </si>
  <si>
    <t>MDT-DRTSPL-2023-6865-O</t>
  </si>
  <si>
    <t>MDT-DRTSPL-2023-5947-E</t>
  </si>
  <si>
    <t>Christian Geovanny Montaluisa Montaluisa</t>
  </si>
  <si>
    <t>DIRECCIÓN DE RECURSOS Y SUMARIOS ADMINISTRATIVOS DEL SERVICIO PÚBLICO</t>
  </si>
  <si>
    <t xml:space="preserve">Juan Carlos Gaona Giron </t>
  </si>
  <si>
    <t>MDT-DRTSPL-2023-5952-E</t>
  </si>
  <si>
    <t>MDT-DRTSPL-2023-6871-O</t>
  </si>
  <si>
    <t>MDT-DRTSPL-2023-5953-E</t>
  </si>
  <si>
    <t>MDT-DRTSPL-2023-6866-O</t>
  </si>
  <si>
    <t>MDT-DRTSPL-2023-5954-E</t>
  </si>
  <si>
    <t>MDT-DRTSPL-2023-6867-O</t>
  </si>
  <si>
    <t>MDT-DRTSPL-2023-5955-E</t>
  </si>
  <si>
    <t>MDT-DRTSPL-2023-6961-O</t>
  </si>
  <si>
    <t xml:space="preserve">Diana Alexandra González Lavanda </t>
  </si>
  <si>
    <t>MDT-DRTSPL-2023-5959-E</t>
  </si>
  <si>
    <t>MDT-DRTSPL-2023-6868-O</t>
  </si>
  <si>
    <t xml:space="preserve">Blanca Mendoza Guzmán </t>
  </si>
  <si>
    <t>MDT-DRTSPL-2023-5966-E</t>
  </si>
  <si>
    <t>MDT-DRTSPL-2023-6892-O</t>
  </si>
  <si>
    <t>MDT-DRTSPL-2023-5969-E</t>
  </si>
  <si>
    <t>MDT-DRTSPL-2023-6893-O</t>
  </si>
  <si>
    <t>MDT-DRTSPL-2023-5972-E</t>
  </si>
  <si>
    <t>MDT-DRTSPL-2023-6899-O</t>
  </si>
  <si>
    <t xml:space="preserve">Jhon Dario Castillo Flores </t>
  </si>
  <si>
    <t>MDT-DRTSPL-2023-5976-E</t>
  </si>
  <si>
    <t>MDT-DRTSPL-2023-6811-O</t>
  </si>
  <si>
    <t xml:space="preserve">Roberto Carlos Maza Ramírez </t>
  </si>
  <si>
    <t>MDT-DRTSPL-2023-5977-E</t>
  </si>
  <si>
    <t>MDT-DRTSPL-2023-7045-O</t>
  </si>
  <si>
    <t xml:space="preserve">Juan Carlos Bustos Rebollero </t>
  </si>
  <si>
    <t>MDT-DRTSPL-2023-5979-E</t>
  </si>
  <si>
    <t>MDT-DRTSPL-2023-6900-O</t>
  </si>
  <si>
    <t xml:space="preserve">Franklin Eduardo Toledo Aguilera </t>
  </si>
  <si>
    <t>MDT-DRTSPL-2023-5982-E</t>
  </si>
  <si>
    <t>MDT-DRTSPL-2023-6813-O</t>
  </si>
  <si>
    <t>MDT-DRTSPL-2023-5983-E</t>
  </si>
  <si>
    <t>MDT-DRTSPL-2023-6870-O</t>
  </si>
  <si>
    <t xml:space="preserve">Juan Carlos Gonzalez Villacis </t>
  </si>
  <si>
    <t>MDT-DRTSPL-2023-5992-E</t>
  </si>
  <si>
    <t>MDT-DRTSPL-2023-6902-O</t>
  </si>
  <si>
    <t>MDT-DRTSPL-2023-5994-E</t>
  </si>
  <si>
    <t>MDT-DRTSPL-2023-6908-O</t>
  </si>
  <si>
    <t xml:space="preserve">Diana Alexandra Chimbo Padilla </t>
  </si>
  <si>
    <t>MDT-DRTSPL-2023-5996-E</t>
  </si>
  <si>
    <t>MDT-DRTSPL-2023-6909-O</t>
  </si>
  <si>
    <t>MDT-DRTSPL-2023-5999-E</t>
  </si>
  <si>
    <t>MDT-DRTSPL-2023-6910-O</t>
  </si>
  <si>
    <t xml:space="preserve">Julio Eugenio Honores Guerrero </t>
  </si>
  <si>
    <t>MDT-DRTSPL-2023-6003-E</t>
  </si>
  <si>
    <t>MDT-DRTSPL-2023-6966-O</t>
  </si>
  <si>
    <t xml:space="preserve">Byron Antonio Salgado Castillo </t>
  </si>
  <si>
    <t>MDT-DRTSPL-2023-6005-E</t>
  </si>
  <si>
    <t>MDT-DRTSPL-2023-6968-O</t>
  </si>
  <si>
    <t xml:space="preserve">Fermin Alvaro Vaca Ludeña </t>
  </si>
  <si>
    <t>MDT-DRTSPL-2023-6010-E</t>
  </si>
  <si>
    <t>MDT-DGDA-2023-3061-M / MDT-DGDA-2023-2047-O</t>
  </si>
  <si>
    <t xml:space="preserve">Gonzalo Mauricio Chavez Morocho </t>
  </si>
  <si>
    <t>MDT-DRTSPL-2023-6011-E</t>
  </si>
  <si>
    <t>MDT-DRTSPL-2023-7098-O</t>
  </si>
  <si>
    <t>MDT-DRTSPL-2023-6013-E</t>
  </si>
  <si>
    <t>MDT-DRTSPL-2023-6911-O</t>
  </si>
  <si>
    <t>MDT-DRTSPL-2023-6014-E</t>
  </si>
  <si>
    <t>MDT-DRTSPL-2023-6913-O</t>
  </si>
  <si>
    <t>MDT-DRTSPL-2023-6015-E</t>
  </si>
  <si>
    <t>MDT-DRTSPL-2023-6915-O</t>
  </si>
  <si>
    <t xml:space="preserve">Oscar Vinicio Leon Quizhpe </t>
  </si>
  <si>
    <t>MDT-DRTSPL-2023-6016-E</t>
  </si>
  <si>
    <t>MDT-DRTSPL-2023-6916-O</t>
  </si>
  <si>
    <t>MDT-DRTSPL-2023-6018-E</t>
  </si>
  <si>
    <t>MDT-DRTSPL-2023-6917-O</t>
  </si>
  <si>
    <t xml:space="preserve">Juan Jose Mendez Carrion </t>
  </si>
  <si>
    <t>MDT-DRTSPL-2023-6021-E</t>
  </si>
  <si>
    <t>MDT-DRTSPL-2023-6938-O</t>
  </si>
  <si>
    <t>MDT-DRTSPL-2023-6029-E</t>
  </si>
  <si>
    <t>MDT-DRTSPL-2023-6939-O</t>
  </si>
  <si>
    <t>MDT-DRTSPL-2023-6032-E</t>
  </si>
  <si>
    <t>MDT-DRTSPL-2023-6941-O</t>
  </si>
  <si>
    <t xml:space="preserve">Jonathan Brian Procel Leon </t>
  </si>
  <si>
    <t>MDT-DRTSPL-2023-6034-E</t>
  </si>
  <si>
    <t>MDT-DRTSPL-2023-6942-O</t>
  </si>
  <si>
    <t xml:space="preserve">Guido Rene Galván Ramírez </t>
  </si>
  <si>
    <t>MDT-DRTSPL-2023-6035-E</t>
  </si>
  <si>
    <t>MDT-DRTSPL-2023-6914-O</t>
  </si>
  <si>
    <t xml:space="preserve">Josselyn Daniela Cabrera Banda </t>
  </si>
  <si>
    <t>MDT-DRTSPL-2023-6036-E</t>
  </si>
  <si>
    <t>MDT-DRTSPL-2023-6970-O</t>
  </si>
  <si>
    <t xml:space="preserve">Paulina Elizabeth Diaz Soto </t>
  </si>
  <si>
    <t>MDT-DRTSPL-2023-6038-E</t>
  </si>
  <si>
    <t>MDT-DRTSPL-2023-6943-O</t>
  </si>
  <si>
    <t>MDT-DRTSPL-2023-6039-E</t>
  </si>
  <si>
    <t>MDT-DRTSPL-2023-6944-O</t>
  </si>
  <si>
    <t>MDT-DRTSPL-2023-6040-E</t>
  </si>
  <si>
    <t>MDT-DRTSPL-2023-6972-O</t>
  </si>
  <si>
    <t xml:space="preserve">Jimmy Eriberto Yaguana Aguirre </t>
  </si>
  <si>
    <t>MDT-DRTSPL-2023-6041-E</t>
  </si>
  <si>
    <t>MDT-DRTSPL-2023-6974-O</t>
  </si>
  <si>
    <t xml:space="preserve">Edwin Vicente Vivanco Jaramillo </t>
  </si>
  <si>
    <t>MDT-DRTSPL-2023-6042-E</t>
  </si>
  <si>
    <t>MDT-DRTSPL-2023-6975-O</t>
  </si>
  <si>
    <t xml:space="preserve">Johnson Rodrigo Masache Malacatus </t>
  </si>
  <si>
    <t>MDT-DRTSPL-2023-6043-E</t>
  </si>
  <si>
    <t>MDT-DRTSPL-2023-7046-O</t>
  </si>
  <si>
    <t xml:space="preserve">Juan Carlos Maurat Barros </t>
  </si>
  <si>
    <t>MDT-DRTSPL-2023-6044-E</t>
  </si>
  <si>
    <t>MDT-DRTSPL-2023-6980-O</t>
  </si>
  <si>
    <t xml:space="preserve">Jorge Luis Tuqueres Tacuri </t>
  </si>
  <si>
    <t>MDT-DRTSPL-2023-6050-E</t>
  </si>
  <si>
    <t>MDT-DRTSPL-2023-6945-O</t>
  </si>
  <si>
    <t>MDT-DRTSPL-2023-6051-E</t>
  </si>
  <si>
    <t>MDT-DRTSPL-2023-6946-O</t>
  </si>
  <si>
    <t>MDT-DRTSPL-2023-6052-E</t>
  </si>
  <si>
    <t>MDT-DRTSPL-2023-6947-O</t>
  </si>
  <si>
    <t>MDT-DRTSPL-2023-6054-E</t>
  </si>
  <si>
    <t>MDT-DRTSPL-2023-6948-O</t>
  </si>
  <si>
    <t>MDT-DRTSPL-2023-6055-E</t>
  </si>
  <si>
    <t>MDT-DRTSPL-2023-6949-O</t>
  </si>
  <si>
    <t>MDT-DRTSPL-2023-6056-E</t>
  </si>
  <si>
    <t>MDT-DRTSPL-2023-6950-O</t>
  </si>
  <si>
    <t>MDT-DRTSPL-2023-6057-E</t>
  </si>
  <si>
    <t>MDT-DRTSPL-2023-6951-O</t>
  </si>
  <si>
    <t>MDT-DRTSPL-2023-6062-E</t>
  </si>
  <si>
    <t>MDT-DRTSPL-2023-6956-O</t>
  </si>
  <si>
    <t>MDT-DRTSPL-2023-6063-E</t>
  </si>
  <si>
    <t>MDT-DRTSPL-2023-6959-O</t>
  </si>
  <si>
    <t>MDT-DRTSPL-2023-6064-E</t>
  </si>
  <si>
    <t>MDT-DRTSPL-2023-6960-O</t>
  </si>
  <si>
    <t>MDT-DRTSPL-2023-6065-E</t>
  </si>
  <si>
    <t>MDT-DRTSPL-2023-6962-O</t>
  </si>
  <si>
    <t>MDT-DRTSPL-2023-6066-E</t>
  </si>
  <si>
    <t>MDT-DRTSPL-2023-6963-O</t>
  </si>
  <si>
    <t>MDT-DRTSPL-2023-6068-E</t>
  </si>
  <si>
    <t>MDT-DRTSPL-2023-6967-O</t>
  </si>
  <si>
    <t xml:space="preserve">Víctor Julio Illescas Correa </t>
  </si>
  <si>
    <t>MDT-DRTSPL-2023-6069-E</t>
  </si>
  <si>
    <t>MDT-DRTSPL-2023-6969-O</t>
  </si>
  <si>
    <t>MDT-DRTSPL-2023-6070-E</t>
  </si>
  <si>
    <t>MDT-DRTSPL-2023-6973-O</t>
  </si>
  <si>
    <t>MDT-DRTSPL-2023-6071-E</t>
  </si>
  <si>
    <t>MDT-DRTSPL-2023-6976-O</t>
  </si>
  <si>
    <t>MDT-DRTSPL-2023-6072-E</t>
  </si>
  <si>
    <t>MDT-DRTSPL-2023-6981-O</t>
  </si>
  <si>
    <t>MDT-DRTSPL-2023-6073-E</t>
  </si>
  <si>
    <t>MDT-DRTSPL-2023-6989-O</t>
  </si>
  <si>
    <t>MDT-DRTSPL-2023-6074-E</t>
  </si>
  <si>
    <t>MDT-DRTSPL-2023-6991-O</t>
  </si>
  <si>
    <t>MDT-DRTSPL-2023-6078-E</t>
  </si>
  <si>
    <t>MDT-DRTSPL-2023-6992-O</t>
  </si>
  <si>
    <t>MDT-DRTSPL-2023-6079-E</t>
  </si>
  <si>
    <t>MDT-DRTSPL-2023-6993-O</t>
  </si>
  <si>
    <t>MDT-DRTSPL-2023-6080-E</t>
  </si>
  <si>
    <t>MDT-DRTSPL-2023-6995-O</t>
  </si>
  <si>
    <t>MDT-DRTSPL-2023-6081-E</t>
  </si>
  <si>
    <t>MDT-DRTSPL-2023-6996-O</t>
  </si>
  <si>
    <t>MDT-DRTSPL-2023-6082-E</t>
  </si>
  <si>
    <t>MDT-DRTSPL-2023-6997-O</t>
  </si>
  <si>
    <t>MDT-DRTSPL-2023-6084-E</t>
  </si>
  <si>
    <t>MDT-DRTSPL-2023-7048-O</t>
  </si>
  <si>
    <t>MDT-DRTSPL-2023-6085-E</t>
  </si>
  <si>
    <t>MDT-DRTSPL-2023-7010-O</t>
  </si>
  <si>
    <t>MDT-DRTSPL-2023-6086-E</t>
  </si>
  <si>
    <t>MDT-DRTSPL-2023-7011-O</t>
  </si>
  <si>
    <t xml:space="preserve">Jorge Vinicio Vivanco Aguilar </t>
  </si>
  <si>
    <t>MDT-DRTSPL-2023-6087-E</t>
  </si>
  <si>
    <t>MDT-DRTSPL-2023-7012-O</t>
  </si>
  <si>
    <t>MDT-DRTSPL-2023-6091-E</t>
  </si>
  <si>
    <t>MDT-DRTSPL-2023-7020-O</t>
  </si>
  <si>
    <t>MDT-DRTSPL-2023-6095-E</t>
  </si>
  <si>
    <t>MDT-DRTSPL-2023-7021-O</t>
  </si>
  <si>
    <t xml:space="preserve">Eduardo Jose Rodriguez Duran </t>
  </si>
  <si>
    <t>MDT-DRTSPL-2023-6096-E</t>
  </si>
  <si>
    <t>MDT-DRTSPL-2023-7023-O</t>
  </si>
  <si>
    <t xml:space="preserve">Vinicio José Bravo Merchan </t>
  </si>
  <si>
    <t>MDT-DRTSPL-2023-6097-E</t>
  </si>
  <si>
    <t>MDT-DRTSPL-2023-7024-O</t>
  </si>
  <si>
    <t xml:space="preserve">Victor Hilario Jimenez Jimenez </t>
  </si>
  <si>
    <t>MDT-DRTSPL-2023-6098-E</t>
  </si>
  <si>
    <t>MDT-DRTSPL-2023-7026-O</t>
  </si>
  <si>
    <t xml:space="preserve">Fabricio Ramiro Maurad Fernández </t>
  </si>
  <si>
    <t>MDT-DRTSPL-2023-6106-E</t>
  </si>
  <si>
    <t>MDT-DRTSPL-2023-7027-O</t>
  </si>
  <si>
    <t>MDT-DRTSPL-2023-6107-E</t>
  </si>
  <si>
    <t>MDT-DRTSPL-2023-7028-O</t>
  </si>
  <si>
    <t>MDT-DRTSPL-2023-6108-E</t>
  </si>
  <si>
    <t>MDT-DRTSPL-2023-7034-O</t>
  </si>
  <si>
    <t>MDT-DRTSPL-2023-6109-E</t>
  </si>
  <si>
    <t>MDT-DRTSPL-2023-7036-O</t>
  </si>
  <si>
    <t>MDT-DRTSPL-2023-6110-E</t>
  </si>
  <si>
    <t>MDT-DRTSPL-2023-7037-O</t>
  </si>
  <si>
    <t>MDT-DRTSPL-2023-6111-E</t>
  </si>
  <si>
    <t>MDT-DRTSPL-2023-7006-O</t>
  </si>
  <si>
    <t>MDT-DRTSPL-2023-6123-E</t>
  </si>
  <si>
    <t>MDT-DRTSPL-2023-7008-O</t>
  </si>
  <si>
    <t xml:space="preserve">Karen Jesenia Encalada Toledo </t>
  </si>
  <si>
    <t>MDT-DRTSPL-2023-6124-E</t>
  </si>
  <si>
    <t>MDT-DRTSPL-2023-7005-O</t>
  </si>
  <si>
    <t xml:space="preserve">Angel Gregorio Guerrero Abad </t>
  </si>
  <si>
    <t>MDT-DRTSPL-2023-6125-E</t>
  </si>
  <si>
    <t>MDT-DRTSPL-2023-7025-O</t>
  </si>
  <si>
    <t xml:space="preserve">Maria Gabriela Troya Escobar </t>
  </si>
  <si>
    <t>MDT-DRTSPL-2023-6126-E</t>
  </si>
  <si>
    <t>MDT-DRTSPL-2023-7009-O</t>
  </si>
  <si>
    <t>MDT-DRTSPL-2023-6128-E</t>
  </si>
  <si>
    <t>MDT-DRTSPL-2023-7039-O</t>
  </si>
  <si>
    <t xml:space="preserve">Jhon Guillermo Amay Maldonado </t>
  </si>
  <si>
    <t>MDT-DRTSPL-2023-6130-E</t>
  </si>
  <si>
    <t>MDT-DRTSPL-2023-7191-O</t>
  </si>
  <si>
    <t>MDT-DRTSPL-2023-6131-E</t>
  </si>
  <si>
    <t>MDT-DRTSPL-2023-7192-O</t>
  </si>
  <si>
    <t>MDT-DRTSPL-2023-6132-E</t>
  </si>
  <si>
    <t>MDT-DRTSPL-2023-6985-O</t>
  </si>
  <si>
    <t>MDT-DRTSPL-2023-6133-E</t>
  </si>
  <si>
    <t>MDT-DRSASP-2023-0112-O</t>
  </si>
  <si>
    <t>MDT-DRTSPL-2023-6134-E</t>
  </si>
  <si>
    <t>MDT-DRTSPL-2023-6990-O</t>
  </si>
  <si>
    <t>MDT-DRTSPL-2023-6136-E</t>
  </si>
  <si>
    <t>MDT-DRTSPL-2023-7153-O</t>
  </si>
  <si>
    <t xml:space="preserve">Jose Aleksandr Guamanzara Arevalo </t>
  </si>
  <si>
    <t>MDT-DRTSPL-2023-6140-E</t>
  </si>
  <si>
    <t>MDT-DRTSPL-2023-7047-O</t>
  </si>
  <si>
    <t xml:space="preserve">Segundo Misael Montoya Viñamagua </t>
  </si>
  <si>
    <t>MDT-DRTSPL-2023-6146-E</t>
  </si>
  <si>
    <t>MDT-DRTSPL-2023-7160-O</t>
  </si>
  <si>
    <t xml:space="preserve">Jhonatan Ricardo Montenegro Ordoñez </t>
  </si>
  <si>
    <t>MDT-DRTSPL-2023-6147-E</t>
  </si>
  <si>
    <t>MDT-DRTSPL-2023-7040-O</t>
  </si>
  <si>
    <t>MDT-DRTSPL-2023-6148-E</t>
  </si>
  <si>
    <t>MDT-DRTSPL-2023-7050-O</t>
  </si>
  <si>
    <t>MDT-DRTSPL-2023-6149-E</t>
  </si>
  <si>
    <t>MDT-DRTSPL-2023-7052-O</t>
  </si>
  <si>
    <t>MDT-DRTSPL-2023-6150-E</t>
  </si>
  <si>
    <t>MDT-DRTSPL-2023-7053-O</t>
  </si>
  <si>
    <t xml:space="preserve">Vicente Bolivar Castillo </t>
  </si>
  <si>
    <t>MDT-DRTSPL-2023-6151-E</t>
  </si>
  <si>
    <t>MDT-DRTSPL-2023-7054-O</t>
  </si>
  <si>
    <t xml:space="preserve">Francisco Leonel Jimenez Jimenez </t>
  </si>
  <si>
    <t>MDT-DRTSPL-2023-6152-E</t>
  </si>
  <si>
    <t>MDT-DRTSPL-2023-7096-O</t>
  </si>
  <si>
    <t xml:space="preserve">Doris Rocio Merino Abad </t>
  </si>
  <si>
    <t>MDT-DRTSPL-2023-6155-E</t>
  </si>
  <si>
    <t>MDT-DRTSPL-2023-7110-O</t>
  </si>
  <si>
    <t xml:space="preserve">Jorge Adolfo Jaramillo Ramón </t>
  </si>
  <si>
    <t>MDT-DRTSPL-2023-6158-E</t>
  </si>
  <si>
    <t>MDT-DRTSPL-2023-7055-O</t>
  </si>
  <si>
    <t xml:space="preserve">Jamil Ernesto Hurtado Reyes </t>
  </si>
  <si>
    <t>MDT-DRTSPL-2023-6160-E</t>
  </si>
  <si>
    <t>MDT-DRTSPL-2023-7056-O</t>
  </si>
  <si>
    <t xml:space="preserve">Deisy Rocio Mamallacta Ankuash </t>
  </si>
  <si>
    <t>MDT-DRTSPL-2023-6161-E</t>
  </si>
  <si>
    <t>Viviana del Carmen Merchán Delgado</t>
  </si>
  <si>
    <t>MDT-DRTSPG-2023-11390-O</t>
  </si>
  <si>
    <t>MDT-DRTSPL-2023-6163-E</t>
  </si>
  <si>
    <t>MDT-DRTSPL-2023-7057-O</t>
  </si>
  <si>
    <t xml:space="preserve">Marco Vinicio Aldaz Ramirez </t>
  </si>
  <si>
    <t>MDT-DRTSPL-2023-6166-E</t>
  </si>
  <si>
    <t>MDT-DRTSPL-2023-7038-O</t>
  </si>
  <si>
    <t xml:space="preserve">Evelyn Vanessa Velez Calva </t>
  </si>
  <si>
    <t>MDT-DRTSPL-2023-6168-E</t>
  </si>
  <si>
    <t>MDT-DRTSPL-2023-7079-O</t>
  </si>
  <si>
    <t>MDT-DRTSPL-2023-6170-E</t>
  </si>
  <si>
    <t>MDT-DRTSPL-2023-7164-O</t>
  </si>
  <si>
    <t xml:space="preserve">Miguel Andres Reyes Jaramillo </t>
  </si>
  <si>
    <t>MDT-DRTSPL-2023-6171-E</t>
  </si>
  <si>
    <t>MDT-DRTSPL-2023-7049-O</t>
  </si>
  <si>
    <t>MDT-DRTSPL-2023-6173-E</t>
  </si>
  <si>
    <t>MDT-DRTSPL-2023-7311-O</t>
  </si>
  <si>
    <t xml:space="preserve">Fidelina del Carmen Álvarez Ramírez </t>
  </si>
  <si>
    <t>MDT-DRTSPL-2023-6174-E</t>
  </si>
  <si>
    <t>MDT-DRTSPL-2023-7345-O</t>
  </si>
  <si>
    <t>MDT-DRTSPL-2023-6175-E</t>
  </si>
  <si>
    <t xml:space="preserve">Christian Paúl Nieto Cali </t>
  </si>
  <si>
    <t>MDT-DGA-2023-2080-O</t>
  </si>
  <si>
    <t>MDT-DRTSPL-2023-6176-E</t>
  </si>
  <si>
    <t>MDT-DRTSPL-2023-7080-O</t>
  </si>
  <si>
    <t xml:space="preserve">Yandry Moises Jaramillo Hidalgo </t>
  </si>
  <si>
    <t>MDT-DRTSPL-2023-6180-E</t>
  </si>
  <si>
    <t>MDT-DRTSPL-2023-7081-O</t>
  </si>
  <si>
    <t xml:space="preserve">Nelzon Emilio Martinez Jimenez </t>
  </si>
  <si>
    <t>MDT-DRTSPL-2023-6186-E</t>
  </si>
  <si>
    <t>MDT-DRTSPL-2023-7082-O</t>
  </si>
  <si>
    <t>MDT-DRTSPL-2023-6188-E</t>
  </si>
  <si>
    <t>MDT-DRTSPL-2023-7083-O</t>
  </si>
  <si>
    <t xml:space="preserve">Darwin Oswaldo Medina Poma </t>
  </si>
  <si>
    <t>MDT-DRTSPL-2023-6194-E</t>
  </si>
  <si>
    <t>MDT-DRTSPL-2023-7084-O</t>
  </si>
  <si>
    <t>MDT-DRTSPL-2023-6206-E</t>
  </si>
  <si>
    <t>MDT-DRTSPL-2023-7101-O</t>
  </si>
  <si>
    <t>MDT-DRTSPL-2023-6207-E</t>
  </si>
  <si>
    <t>MDT-DRTSPL-2023-7102-O</t>
  </si>
  <si>
    <t>MDT-DRTSPL-2023-6209-E</t>
  </si>
  <si>
    <t>MDT-DRTSPL-2023-7085-O</t>
  </si>
  <si>
    <t>MDT-DRTSPL-2023-6210-E</t>
  </si>
  <si>
    <t>MDT-DRTSPL-2023-7097-O</t>
  </si>
  <si>
    <t>MDT-DRTSPL-2023-6211-E</t>
  </si>
  <si>
    <t>MDT-DRTSPL-2023-7099-O</t>
  </si>
  <si>
    <t>MDT-DRTSPL-2023-6212-E</t>
  </si>
  <si>
    <t>MDT-DRTSPL-2023-7100-O</t>
  </si>
  <si>
    <t xml:space="preserve">Magali del Cisne Alvarado Alvarado </t>
  </si>
  <si>
    <t>MDT-DRTSPL-2023-6213-E</t>
  </si>
  <si>
    <t>MDT-DRTSPL-2023-7103-O</t>
  </si>
  <si>
    <t xml:space="preserve">Lidia Esperanza Roman Tambo </t>
  </si>
  <si>
    <t>MDT-DRTSPL-2023-6214-E</t>
  </si>
  <si>
    <t>MDT-DRTSPL-2023-7104-O</t>
  </si>
  <si>
    <t>MDT-DRTSPL-2023-6215-E</t>
  </si>
  <si>
    <t>MDT-DRTSPL-2023-7105-O</t>
  </si>
  <si>
    <t xml:space="preserve">Hugo Fabian Mora Palacios </t>
  </si>
  <si>
    <t>MDT-DRTSPL-2023-6223-E</t>
  </si>
  <si>
    <t>MDT-DRTSPL-2023-7106-O</t>
  </si>
  <si>
    <t>MDT-DRTSPL-2023-6224-E</t>
  </si>
  <si>
    <t>MDT-DRTSPL-2023-7107-O</t>
  </si>
  <si>
    <t>MDT-DRTSPL-2023-6225-E</t>
  </si>
  <si>
    <t>MDT-DRTSPL-2023-7108-O</t>
  </si>
  <si>
    <t>MDT-DRTSPL-2023-6226-E</t>
  </si>
  <si>
    <t>MDT-DRTSPL-2023-7109-O</t>
  </si>
  <si>
    <t>MDT-DRTSPL-2023-6227-E</t>
  </si>
  <si>
    <t>MDT-DRTSPL-2023-7111-O</t>
  </si>
  <si>
    <t>MDT-DRTSPL-2023-6228-E</t>
  </si>
  <si>
    <t>MDT-DRTSPL-2023-7120-O</t>
  </si>
  <si>
    <t>MDT-DRTSPL-2023-6229-E</t>
  </si>
  <si>
    <t>MDT-DRTSPL-2023-7124-O</t>
  </si>
  <si>
    <t>MDT-DRTSPL-2023-6232-E</t>
  </si>
  <si>
    <t>MDT-DRTSPL-2023-7127-O</t>
  </si>
  <si>
    <t>MDT-DRTSPL-2023-6236-E</t>
  </si>
  <si>
    <t>MDT-DRTSPL-2023-7125-O</t>
  </si>
  <si>
    <t>MDT-DRTSPL-2023-6237-E</t>
  </si>
  <si>
    <t>MDT-DRTSPL-2023-7128-O</t>
  </si>
  <si>
    <t xml:space="preserve">Freddy Eduardo Gordillo Chimbo </t>
  </si>
  <si>
    <t>MDT-DRTSPL-2023-6245-E</t>
  </si>
  <si>
    <t>MDT-DRTSPL-2023-7126-O</t>
  </si>
  <si>
    <t xml:space="preserve">Maria Angelita Paqui Hueledel </t>
  </si>
  <si>
    <t>MDT-DRTSPL-2023-6246-E</t>
  </si>
  <si>
    <t>MDT-DRTSPL-2023-7324-O</t>
  </si>
  <si>
    <t>MDT-DRTSPL-2023-6248-E</t>
  </si>
  <si>
    <t>MDT-DRTSPL-2023-7322-O</t>
  </si>
  <si>
    <t>MDT-DRTSPL-2023-6249-E</t>
  </si>
  <si>
    <t>MDT-DRTSPL-2023-7528-O</t>
  </si>
  <si>
    <t>MDT-DRTSPL-2023-6250-E</t>
  </si>
  <si>
    <t>MDT-DRTSPL-2023-7538-O</t>
  </si>
  <si>
    <t xml:space="preserve">MDT-DRTSPL-2023-6253-E </t>
  </si>
  <si>
    <t>MDT-DRTSPL-2023-7195-O</t>
  </si>
  <si>
    <t>MDT-DRTSPL-2023-6255-E</t>
  </si>
  <si>
    <t>MDT-DRTSPL-2023-7051-O</t>
  </si>
  <si>
    <t xml:space="preserve">Guido Hernán Salinas Salinas </t>
  </si>
  <si>
    <t>MDT-DRTSPL-2023-6263-E</t>
  </si>
  <si>
    <t>MDT-DRTSPL-2023-7168-O</t>
  </si>
  <si>
    <t>MDT-DRTSPL-2023-6267-E</t>
  </si>
  <si>
    <t>MDT-DRTSPL-2023-7129-O</t>
  </si>
  <si>
    <t xml:space="preserve">Emerson Denis Tuquerres Isama </t>
  </si>
  <si>
    <t>MDT-DRTSPL-2023-6268-E</t>
  </si>
  <si>
    <t>MDT-DRTSPL-2023-7336-O</t>
  </si>
  <si>
    <t xml:space="preserve">Vicente Gonzalo Chamba Maza </t>
  </si>
  <si>
    <t>MDT-DRTSPL-2023-6270-E</t>
  </si>
  <si>
    <t>MDT-DRTSPL-2023-7141-O</t>
  </si>
  <si>
    <t xml:space="preserve">Jose Antonio Cartuche </t>
  </si>
  <si>
    <t>MDT-DRTSPL-2023-6271-E</t>
  </si>
  <si>
    <t>MDT-DRTSPL-2023-7143-O</t>
  </si>
  <si>
    <t>MDT-DRTSPL-2023-6273-E</t>
  </si>
  <si>
    <t>MDT-DRTSPL-2023-7139-O</t>
  </si>
  <si>
    <t>MDT-DRTSPL-2023-6274-E</t>
  </si>
  <si>
    <t>MDT-DRTSPL-2023-7140-O</t>
  </si>
  <si>
    <t xml:space="preserve">Maria Fernanda Dominguez Tigre </t>
  </si>
  <si>
    <t>MDT-DRTSPL-2023-6276-E</t>
  </si>
  <si>
    <t>MDT-DRTSPL-2023-7155-O</t>
  </si>
  <si>
    <t>MDT-DRTSPL-2023-6278-E</t>
  </si>
  <si>
    <t>MDT-DRTSPL-2023-7156-O</t>
  </si>
  <si>
    <t>MDT-DRTSPL-2023-6279-E</t>
  </si>
  <si>
    <t>MDT-DRTSPL-2023-7157-O</t>
  </si>
  <si>
    <t>MDT-DRTSPL-2023-6280-E</t>
  </si>
  <si>
    <t>MDT-DRTSPL-2023-7158-O</t>
  </si>
  <si>
    <t>MDT-DRTSPL-2023-6281-E</t>
  </si>
  <si>
    <t>MDT-DRTSPL-2023-7159-O</t>
  </si>
  <si>
    <t>MDT-DRTSPL-2023-6282-E</t>
  </si>
  <si>
    <t>MDT-DRTSPL-2023-7161-O</t>
  </si>
  <si>
    <t>MDT-DRTSPL-2023-6283-E</t>
  </si>
  <si>
    <t>MDT-DRTSPL-2023-7162-O</t>
  </si>
  <si>
    <t>MDT-DRTSPL-2023-6284-E</t>
  </si>
  <si>
    <t>MDT-DRTSPL-2023-7163-O</t>
  </si>
  <si>
    <t>MDT-DRTSPL-2023-6285-E</t>
  </si>
  <si>
    <t>MDT-DRTSPL-2023-7165-O</t>
  </si>
  <si>
    <t>MDT-DRTSPL-2023-6286-E</t>
  </si>
  <si>
    <t>MDT-DRTSPL-2023-7167-O</t>
  </si>
  <si>
    <t>MDT-DRTSPL-2023-6287-E</t>
  </si>
  <si>
    <t>MDT-DRTSPL-2023-7169-O</t>
  </si>
  <si>
    <t>MDT-DRTSPL-2023-6288-E</t>
  </si>
  <si>
    <t>MDT-DRTSPL-2023-7179-O</t>
  </si>
  <si>
    <t>MDT-DRTSPL-2023-6289-E</t>
  </si>
  <si>
    <t>MDT-DRTSPL-2023-7180-O</t>
  </si>
  <si>
    <t>MDT-DRTSPL-2023-6293-E</t>
  </si>
  <si>
    <t>MDT-DRTSPL-2023-7181-O</t>
  </si>
  <si>
    <t>MDT-DRTSPL-2023-6294-E</t>
  </si>
  <si>
    <t>MDT-DRTSPL-2023-7182-O</t>
  </si>
  <si>
    <t>MDT-DRTSPL-2023-6296-E</t>
  </si>
  <si>
    <t>MDT-DRTSPL-2023-7183-O</t>
  </si>
  <si>
    <t>MDT-DRTSPL-2023-6297-E</t>
  </si>
  <si>
    <t>MDT-DRTSPL-2023-7185-O</t>
  </si>
  <si>
    <t>MDT-DRTSPL-2023-6300-E</t>
  </si>
  <si>
    <t>MDT-DRTSPL-2023-7186-O</t>
  </si>
  <si>
    <t>MDT-DRTSPL-2023-6306-E</t>
  </si>
  <si>
    <t>MDT-DRTSPL-2023-7188-O</t>
  </si>
  <si>
    <t>MDT-DRTSPL-2023-6307-E</t>
  </si>
  <si>
    <t>MDT-DRTSPL-2023-7297-O</t>
  </si>
  <si>
    <t xml:space="preserve">Telmo Javier Gonzalez Benavides </t>
  </si>
  <si>
    <t>MDT-DRTSPL-2023-6311-E</t>
  </si>
  <si>
    <t>MDT-DRTSPL-2023-7189-O</t>
  </si>
  <si>
    <t xml:space="preserve">Lilia Magnolia Ocampo López </t>
  </si>
  <si>
    <t>MDT-DRTSPL-2023-6318-E</t>
  </si>
  <si>
    <t>MDT-DRTSPL-2023-7190-O</t>
  </si>
  <si>
    <t xml:space="preserve">Angel Endyel Villamagua Gonzalez </t>
  </si>
  <si>
    <t>MDT-DRTSPL-2023-6329-E</t>
  </si>
  <si>
    <t>MDT-DRTSPL-2023-7193-O</t>
  </si>
  <si>
    <t>MDT-DRTSPL-2023-6330-E</t>
  </si>
  <si>
    <t>MDT-DRTSPL-2023-7194-O</t>
  </si>
  <si>
    <t>MDT-DRTSPL-2023-6331-E</t>
  </si>
  <si>
    <t>MDT-DRTSPL-2023-7196-O</t>
  </si>
  <si>
    <t>MDT-DRTSPL-2023-6332-E</t>
  </si>
  <si>
    <t>MDT-DRTSPL-2023-7197-O</t>
  </si>
  <si>
    <t>MDT-DRTSPL-2023-6333-E</t>
  </si>
  <si>
    <t>MDT-DRTSPL-2023-7202-O</t>
  </si>
  <si>
    <t>MDT-DRTSPL-2023-6334-E</t>
  </si>
  <si>
    <t>MDT-DRTSPL-2023-7203-O</t>
  </si>
  <si>
    <t>MDT-DRTSPL-2023-6336-E</t>
  </si>
  <si>
    <t>MDT-DRTSPL-2023-7205-O</t>
  </si>
  <si>
    <t>MDT-DRTSPL-2023-6337-E</t>
  </si>
  <si>
    <t>MDT-DRTSPL-2023-7208-O</t>
  </si>
  <si>
    <t>MDT-DRTSPL-2023-6338-E</t>
  </si>
  <si>
    <t>MDT-DRTSPL-2023-7209-O</t>
  </si>
  <si>
    <t>MDT-DRTSPL-2023-6339-E</t>
  </si>
  <si>
    <t>MDT-DRTSPL-2023-7210-O</t>
  </si>
  <si>
    <t>MDT-DRTSPL-2023-6341-E</t>
  </si>
  <si>
    <t>MDT-DRTSPL-2023-7612-O</t>
  </si>
  <si>
    <t>Enriqueta Noemi Sotomayor Villavicencio (MINEDUC)</t>
  </si>
  <si>
    <t>MDT-DRTSPL-2023-6344-E</t>
  </si>
  <si>
    <t>MDT-DRTSPL-2023-7212-O</t>
  </si>
  <si>
    <t>MDT-DRTSPL-2023-6345-E</t>
  </si>
  <si>
    <t>MDT-DRTSPL-2023-7216-O</t>
  </si>
  <si>
    <t>MDT-DRTSPL-2023-6346-E</t>
  </si>
  <si>
    <t>MDT-DRTSPL-2023-7217-O</t>
  </si>
  <si>
    <t>MDT-DRTSPL-2023-6347-E</t>
  </si>
  <si>
    <t>MDT-DRTSPL-2023-7223-O</t>
  </si>
  <si>
    <t>MDT-DRTSPL-2023-6348-E</t>
  </si>
  <si>
    <t>MDT-DRTSPL-2023-7224-O</t>
  </si>
  <si>
    <t>MDT-DRTSPL-2023-6349-E</t>
  </si>
  <si>
    <t>MDT-DRTSPL-2023-7228-O</t>
  </si>
  <si>
    <t>MDT-DRTSPL-2023-6354-E</t>
  </si>
  <si>
    <t>MDT-DRTSPL-2023-7166-O</t>
  </si>
  <si>
    <t xml:space="preserve">Juan Agustín Paladines Gallegos </t>
  </si>
  <si>
    <t>MDT-DRTSPL-2023-6355-E</t>
  </si>
  <si>
    <t>MDT-DRTSPL-2023-7229-O</t>
  </si>
  <si>
    <t>MDT-DRTSPL-2023-6359-E</t>
  </si>
  <si>
    <t>MDT-DRTSPL-2023-7230-O</t>
  </si>
  <si>
    <t>MDT-DRTSPL-2023-6360-E</t>
  </si>
  <si>
    <t>MDT-DRTSPL-2023-7231-O</t>
  </si>
  <si>
    <t xml:space="preserve">Ramiro Geovanny Torres Santos </t>
  </si>
  <si>
    <t>MDT-DRTSPL-2023-6361-E</t>
  </si>
  <si>
    <t>MDT-DRTSPL-2023-7232-O</t>
  </si>
  <si>
    <t xml:space="preserve">Vicente Javier Garcia Bautista </t>
  </si>
  <si>
    <t>MDT-DRTSPL-2023-6362-E</t>
  </si>
  <si>
    <t>MDT-DRTSPL-2023-7245-O</t>
  </si>
  <si>
    <t xml:space="preserve">Christian Israel Jumbo Fernández </t>
  </si>
  <si>
    <t>MDT-DRTSPL-2023-6363-E</t>
  </si>
  <si>
    <t>MDT-DRTSPL-2023-7233-O</t>
  </si>
  <si>
    <t xml:space="preserve">Gricelda Emperatriz Naranjo Romero </t>
  </si>
  <si>
    <t>MDT-DRTSPL-2023-6364-E</t>
  </si>
  <si>
    <t>MDT-DRTSPL-2023-7301-O</t>
  </si>
  <si>
    <t xml:space="preserve">Wilmer Stalin Soto Sanchez </t>
  </si>
  <si>
    <t>MDT-DRTSPL-2023-6366-E</t>
  </si>
  <si>
    <t>MDT-DRTSPL-2023-7154-O</t>
  </si>
  <si>
    <t xml:space="preserve">Luis Armando Armijos Armijos </t>
  </si>
  <si>
    <t>MDT-DRTSPL-2023-6369-E</t>
  </si>
  <si>
    <t>MDT-DRTSPL-2023-7234-O</t>
  </si>
  <si>
    <t xml:space="preserve">Wilson Yunga </t>
  </si>
  <si>
    <t>MDT-DRTSPL-2023-6370-E</t>
  </si>
  <si>
    <t>MDT-DRTSPL-2023-7243-O</t>
  </si>
  <si>
    <t>MDT-DRTSPL-2023-6371-E</t>
  </si>
  <si>
    <t>MDT-DRTSPL-2023-7244-O</t>
  </si>
  <si>
    <t>MDT-DRTSPL-2023-6372-E</t>
  </si>
  <si>
    <t>MDT-DRTSPL-2023-7246-O</t>
  </si>
  <si>
    <t xml:space="preserve">Luz Amelia Quizhpe Gonzalez </t>
  </si>
  <si>
    <t>MDT-DRTSPL-2023-6373-E</t>
  </si>
  <si>
    <t>MDT-DRTSPL-2023-7248-O</t>
  </si>
  <si>
    <t>MDT-DRTSPL-2023-6374-E</t>
  </si>
  <si>
    <t>MDT-DRTSPL-2023-7249-O</t>
  </si>
  <si>
    <t xml:space="preserve">Jose Antonio Guaman Cajamarca </t>
  </si>
  <si>
    <t>MDT-DRTSPL-2023-6375-E</t>
  </si>
  <si>
    <t>MDT-DRTSPL-2023-7250-O</t>
  </si>
  <si>
    <t xml:space="preserve">Jose Vinicio Suquilanda Guaman </t>
  </si>
  <si>
    <t>MDT-DRTSPL-2023-6376-E</t>
  </si>
  <si>
    <t>MDT-DRTSPL-2023-7254-O</t>
  </si>
  <si>
    <t>MDT-DRTSPL-2023-6377-E</t>
  </si>
  <si>
    <t>MDT-DRTSPL-2023-7255-O</t>
  </si>
  <si>
    <t>MDT-DRTSPL-2023-6378-E</t>
  </si>
  <si>
    <t>MDT-DRTSPL-2023-7256-O</t>
  </si>
  <si>
    <t>MDT-DRTSPL-2023-6381-E</t>
  </si>
  <si>
    <t>MDT-DRTSPL-2023-7257-O</t>
  </si>
  <si>
    <t>MDT-DRTSPL-2023-6382-E</t>
  </si>
  <si>
    <t>MDT-DRTSPL-2023-7258-O</t>
  </si>
  <si>
    <t xml:space="preserve">Lourdes Beatriz Palacios Juarez </t>
  </si>
  <si>
    <t>MDT-DRTSPL-2023-6383-E</t>
  </si>
  <si>
    <t>MDT-DRTSPL-2023-7265-O</t>
  </si>
  <si>
    <t>MDT-DRTSPL-2023-6384-E</t>
  </si>
  <si>
    <t>MDT-DRTSPL-2023-7266-O</t>
  </si>
  <si>
    <t>MDT-DRTSPL-2023-6385-E</t>
  </si>
  <si>
    <t>MDT-DRTSPL-2023-7305-O</t>
  </si>
  <si>
    <t>MDT-DRTSPL-2023-6388-E</t>
  </si>
  <si>
    <t>MDT-DRTSPL-2023-7267-O</t>
  </si>
  <si>
    <t>MDT-DRTSPL-2023-6389-E</t>
  </si>
  <si>
    <t>MDT-DRTSPL-2023-7268-O</t>
  </si>
  <si>
    <t>MDT-DRTSPL-2023-6390-E</t>
  </si>
  <si>
    <t>MDT-DRTSPL-2023-7269-O</t>
  </si>
  <si>
    <t>MDT-DRTSPL-2023-6391-E</t>
  </si>
  <si>
    <t>MDT-DRTSPL-2023-7288-O</t>
  </si>
  <si>
    <t>MDT-DRTSPL-2023-6395-E</t>
  </si>
  <si>
    <t>MDT-DRTSPL-2023-7289-O</t>
  </si>
  <si>
    <t>MDT-DRTSPL-2023-6398-E</t>
  </si>
  <si>
    <t>MDT-DRTSPL-2023-7290-O</t>
  </si>
  <si>
    <t>MDT-DRTSPL-2023-6401-E</t>
  </si>
  <si>
    <t>MDT-DRTSPL-2023-7291-O</t>
  </si>
  <si>
    <t xml:space="preserve">Henrry Hernan Azanza Gualpa </t>
  </si>
  <si>
    <t>MDT-DRTSPL-2023-6404-E</t>
  </si>
  <si>
    <t>MDT-DRTSPL-2023-7247-O</t>
  </si>
  <si>
    <t xml:space="preserve">Ligia Lizbeth Delgado Muñoz </t>
  </si>
  <si>
    <t>MDT-DRTSPL-2023-6405-E</t>
  </si>
  <si>
    <t>MDT-DRTSPL-2023-7293-O</t>
  </si>
  <si>
    <t xml:space="preserve">Edgar Neptalí Yánez Vaca </t>
  </si>
  <si>
    <t>MDT-DRTSPL-2023-6406-E</t>
  </si>
  <si>
    <t>MDT-DRTSPL-2023-7295-O</t>
  </si>
  <si>
    <t>MDT-DRTSPL-2023-6410-E</t>
  </si>
  <si>
    <t>MDT-DRTSPL-2023-7296-O</t>
  </si>
  <si>
    <t>MDT-DRTSPL-2023-6414-E</t>
  </si>
  <si>
    <t>MDT-DRTSPL-2023-7298-O</t>
  </si>
  <si>
    <t>MDT-DRTSPL-2023-6415-E</t>
  </si>
  <si>
    <t>MDT-DRTSPL-2023-7299-O</t>
  </si>
  <si>
    <t>MDT-DRTSPL-2023-6417-E</t>
  </si>
  <si>
    <t>MDT-DRTSPL-2023-7300-O</t>
  </si>
  <si>
    <t>MDT-DRTSPL-2023-6419-E</t>
  </si>
  <si>
    <t>MDT-DRTSPL-2023-7302-O</t>
  </si>
  <si>
    <t xml:space="preserve">Ana Belen Padilla Ortiz </t>
  </si>
  <si>
    <t>MDT-DRTSPL-2023-6420-E</t>
  </si>
  <si>
    <t>MDT-DRTSPL-2023-7304-O</t>
  </si>
  <si>
    <t xml:space="preserve">Gilber Gonzalo Roman Chamba </t>
  </si>
  <si>
    <t>MDT-DRTSPL-2023-6423-E</t>
  </si>
  <si>
    <t>MDT-DRTSPL-2023-7292-O</t>
  </si>
  <si>
    <t xml:space="preserve">Freddy Cristobal Galvan Ramirez </t>
  </si>
  <si>
    <t>MDT-DRTSPL-2023-6425-E</t>
  </si>
  <si>
    <t>MDT-DRTSPL-2023-7306-O</t>
  </si>
  <si>
    <t xml:space="preserve">Pablo Fernando Merchan Chamba </t>
  </si>
  <si>
    <t>MDT-DRTSPL-2023-6434-E</t>
  </si>
  <si>
    <t>MDT-DRTSPL-2023-7307-O</t>
  </si>
  <si>
    <t xml:space="preserve">Gonzalo Francisco Roman Ochoa </t>
  </si>
  <si>
    <t>MDT-DRTSPL-2023-6435-E</t>
  </si>
  <si>
    <t>MDT-DRTSPL-2023-7309-O</t>
  </si>
  <si>
    <t>MDT-DRTSPL-2023-6436-E</t>
  </si>
  <si>
    <t>MDT-DRTSPL-2023-7310-O</t>
  </si>
  <si>
    <t>MDT-DRTSPL-2023-6437-E</t>
  </si>
  <si>
    <t>MDT-DRTSPL-2023-7312-O</t>
  </si>
  <si>
    <t>MDT-DRTSPL-2023-6443-E</t>
  </si>
  <si>
    <t>MDT-DRTSPL-2023-7317-O</t>
  </si>
  <si>
    <t>MDT-DRTSPL-2023-6444-E</t>
  </si>
  <si>
    <t>MDT-DRTSPL-2023-7318-O</t>
  </si>
  <si>
    <t xml:space="preserve">Fernando Andres Jaramillo Gonzalez </t>
  </si>
  <si>
    <t>MDT-DRTSPL-2023-6446-E</t>
  </si>
  <si>
    <t>MDT-DRTSPL-2023-7337-O</t>
  </si>
  <si>
    <t xml:space="preserve">Veronica Alexandra Espinoza Correa </t>
  </si>
  <si>
    <t>MDT-DRTSPL-2023-6448-E</t>
  </si>
  <si>
    <t>MDT-DRTSPL-2023-7320-O</t>
  </si>
  <si>
    <t>MDT-DRTSPL-2023-6455-E</t>
  </si>
  <si>
    <t>MDT-DRTSPL-2023-7321-O</t>
  </si>
  <si>
    <t>MDT-DRTSPL-2023-6457-E</t>
  </si>
  <si>
    <t>MDT-DRTSPL-2023-7341-O</t>
  </si>
  <si>
    <t>MDT-DRTSPL-2023-6459-E</t>
  </si>
  <si>
    <t>MDT-DRTSPL-2023-7494-O</t>
  </si>
  <si>
    <t>MDT-DRTSPL-2023-6460-E</t>
  </si>
  <si>
    <t>MDT-DRTSPL-2023-7323-O</t>
  </si>
  <si>
    <t xml:space="preserve">Sarita Azucena Ochoa Tamay </t>
  </si>
  <si>
    <t>MDT-DRTSPL-2023-6461-E</t>
  </si>
  <si>
    <t>MDT-DRTSPL-2023-7325-O</t>
  </si>
  <si>
    <t>MDT-DRTSPL-2023-6462-E</t>
  </si>
  <si>
    <t>MDT-DRTSPL-2023-7329-O</t>
  </si>
  <si>
    <t xml:space="preserve">Nelson Patricio Shonda Jimbicte </t>
  </si>
  <si>
    <t>MDT-DRTSPL-2023-6463-E</t>
  </si>
  <si>
    <t>MDT-DRTSPL-2023-7330-O</t>
  </si>
  <si>
    <t xml:space="preserve">Hilda Piedad Loarte Paute </t>
  </si>
  <si>
    <t>MDT-DRTSPL-2023-6464-E</t>
  </si>
  <si>
    <t>MDT-DRTSPL-2023-7331-O</t>
  </si>
  <si>
    <t xml:space="preserve">Luz Maria Gonzalez Mendoza </t>
  </si>
  <si>
    <t>MDT-DRTSPL-2023-6467-E</t>
  </si>
  <si>
    <t>MDT-DRTSPL-2023-7225-O</t>
  </si>
  <si>
    <t xml:space="preserve">Jordy Alejandro Torres Quezada </t>
  </si>
  <si>
    <t>MDT-DRTSPL-2023-6472-E</t>
  </si>
  <si>
    <t>MDT-DRTSPL-2023-7339-O</t>
  </si>
  <si>
    <t xml:space="preserve">Miriam Susana González Gordillo </t>
  </si>
  <si>
    <t>MDT-DRTSPL-2023-6473-E</t>
  </si>
  <si>
    <t>MDT-DRTSPL-2023-7340-O</t>
  </si>
  <si>
    <t>MDT-DRTSPL-2023-6474-E</t>
  </si>
  <si>
    <t>MDT-DRTSPL-2023-7342-O</t>
  </si>
  <si>
    <t>MDT-DRTSPL-2023-6475-E</t>
  </si>
  <si>
    <t>MDT-DRTSPL-2023-7343-O</t>
  </si>
  <si>
    <t>MDT-DRTSPL-2023-6476-E</t>
  </si>
  <si>
    <t>MDT-DRTSPL-2023-7344-O</t>
  </si>
  <si>
    <t>MDT-DRTSPL-2023-6477-E</t>
  </si>
  <si>
    <t>MDT-DRTSPL-2023-7488-O</t>
  </si>
  <si>
    <t>MDT-DRTSPL-2023-6478-E</t>
  </si>
  <si>
    <t>MDT-DRTSPL-2023-7363-O</t>
  </si>
  <si>
    <t>MDT-DRTSPL-2023-6479-E</t>
  </si>
  <si>
    <t>MDT-DRTSPL-2023-7361-O</t>
  </si>
  <si>
    <t>MDT-DRTSPL-2023-6483-E</t>
  </si>
  <si>
    <t>MDT-DRTSPL-2023-7364-O</t>
  </si>
  <si>
    <t>MDT-DRTSPL-2023-6486-E</t>
  </si>
  <si>
    <t>MDT-DRTSPL-2023-7365-O</t>
  </si>
  <si>
    <t xml:space="preserve">Maria Fernanda Chamba Maza </t>
  </si>
  <si>
    <t>MDT-DRTSPL-2023-6489-E</t>
  </si>
  <si>
    <t>MDT-DRTSPL-2023-7432-O</t>
  </si>
  <si>
    <t xml:space="preserve">Mayra Yalile Maldonado Rojas </t>
  </si>
  <si>
    <t>MDT-DRTSPL-2023-6492-E</t>
  </si>
  <si>
    <t>MDT-DRTSPL-2023-7362-O</t>
  </si>
  <si>
    <t>MDT-DRTSPL-2023-6493-E</t>
  </si>
  <si>
    <t>MDT-DRTSPL-2023-7369-O</t>
  </si>
  <si>
    <t>MDT-DRTSPL-2023-6494-E</t>
  </si>
  <si>
    <t>MDT-DRTSPL-2023-7370-O</t>
  </si>
  <si>
    <t>MDT-DRTSPL-2023-6495-E</t>
  </si>
  <si>
    <t>MDT-DRTSPL-2023-7378-O</t>
  </si>
  <si>
    <t>MDT-DRTSPL-2023-6496-E</t>
  </si>
  <si>
    <t>MDT-DRTSPL-2023-7379-O</t>
  </si>
  <si>
    <t>MDT-DRTSPL-2023-6497-E</t>
  </si>
  <si>
    <t>MDT-DRTSPL-2023-7383-O</t>
  </si>
  <si>
    <t>MDT-DRTSPL-2023-6498-E</t>
  </si>
  <si>
    <t>MDT-DRTSPL-2023-7385-O</t>
  </si>
  <si>
    <t>MDT-DRTSPL-2023-6499-E</t>
  </si>
  <si>
    <t>MDT-DRTSPL-2023-7386-O</t>
  </si>
  <si>
    <t>MDT-DRTSPL-2023-6500-E</t>
  </si>
  <si>
    <t>MDT-DRTSPL-2023-7389-O</t>
  </si>
  <si>
    <t>MDT-DRTSPL-2023-6501-E</t>
  </si>
  <si>
    <t>MDT-DRTSPL-2023-7390-O</t>
  </si>
  <si>
    <t>MDT-DRTSPL-2023-6506-E</t>
  </si>
  <si>
    <t>MDT-DRTSPL-2023-7391-O</t>
  </si>
  <si>
    <t xml:space="preserve">Miguel Angel Condolo Poma </t>
  </si>
  <si>
    <t>MDT-DRTSPL-2023-6509-E</t>
  </si>
  <si>
    <t>MDT-DRTSPL-2023-7392-O</t>
  </si>
  <si>
    <t>MDT-DRTSPL-2023-6510-E</t>
  </si>
  <si>
    <t>MDT-DRTSPL-2023-7423-O</t>
  </si>
  <si>
    <t xml:space="preserve">Patricio Oliver Ramon Jaramillo </t>
  </si>
  <si>
    <t>MDT-DRTSPL-2023-6514-E</t>
  </si>
  <si>
    <t>MDT-DRTSPL-2023-7394-O</t>
  </si>
  <si>
    <t xml:space="preserve">Olguita Piedad Torres Alberca </t>
  </si>
  <si>
    <t>MDT-DRTSPL-2023-6522-E</t>
  </si>
  <si>
    <t>MDT-DRTSPL-2023-7395-O</t>
  </si>
  <si>
    <t>MDT-DRTSPL-2023-6523-E</t>
  </si>
  <si>
    <t>MDT-DRTSPL-2023-7396-O</t>
  </si>
  <si>
    <t>MDT-DRTSPL-2023-6536-E</t>
  </si>
  <si>
    <t>MDT-DRTSPL-2023-7384-O</t>
  </si>
  <si>
    <t xml:space="preserve">Ana de Jesús Ruilova Sarango </t>
  </si>
  <si>
    <t>MDT-DRTSPL-2023-6543-E</t>
  </si>
  <si>
    <t>MDT-DRTSPL-2023-7397-O</t>
  </si>
  <si>
    <t xml:space="preserve">Victor Stalin Chalan Correa </t>
  </si>
  <si>
    <t>MDT-DRTSPL-2023-6544-E</t>
  </si>
  <si>
    <t>MDT-DRTSPL-2023-7398-O</t>
  </si>
  <si>
    <t>MDT-DRTSPL-2023-6545-E</t>
  </si>
  <si>
    <t>MDT-DRTSPL-2023-7399-O</t>
  </si>
  <si>
    <t>MDT-DRTSPL-2023-6552-E</t>
  </si>
  <si>
    <t>MDT-DRTSPL-2023-7433-O</t>
  </si>
  <si>
    <t xml:space="preserve">Karla Liliana Velez Jara </t>
  </si>
  <si>
    <t>MDT-DRTSPL-2023-6556-E</t>
  </si>
  <si>
    <t>MDT-DRTSPL-2023-7400-O</t>
  </si>
  <si>
    <t xml:space="preserve">Fausto Euclides Paucar Capa </t>
  </si>
  <si>
    <t>MDT-DRTSPL-2023-6557-E</t>
  </si>
  <si>
    <t>MDT-DRTSPL-2023-7401-O</t>
  </si>
  <si>
    <t xml:space="preserve">Fanny Tereza Abrigo Puchaicela </t>
  </si>
  <si>
    <t>MDT-DRTSPL-2023-6559-E</t>
  </si>
  <si>
    <t>MDT-DRTSPL-2023-7404-O</t>
  </si>
  <si>
    <t>MDT-DRTSPL-2023-6561-E</t>
  </si>
  <si>
    <t>MDT-DRTSPL-2023-7405-O</t>
  </si>
  <si>
    <t xml:space="preserve">Mauro Antonio Gonzalez Gonzalez </t>
  </si>
  <si>
    <t>MDT-DRTSPL-2023-6574-E</t>
  </si>
  <si>
    <t>MDT-DRTSPL-2023-7332-O</t>
  </si>
  <si>
    <t xml:space="preserve">Flor Maria Correa Morocho </t>
  </si>
  <si>
    <t>MDT-DRTSPL-2023-6576-E</t>
  </si>
  <si>
    <t>MDT-DRTSPL-2023-7489-O</t>
  </si>
  <si>
    <t xml:space="preserve">Enrique Melque Yaguana Jaramillo </t>
  </si>
  <si>
    <t>MDT-DRTSPL-2023-6577-E</t>
  </si>
  <si>
    <t>MDT-DRTSPL-2023-7406-O</t>
  </si>
  <si>
    <t>MDT-DRTSPL-2023-6579-E</t>
  </si>
  <si>
    <t>MDT-DRTSPL-2023-7491-O</t>
  </si>
  <si>
    <t xml:space="preserve">Jeremy Joel Arias Ojeda </t>
  </si>
  <si>
    <t>MDT-DRTSPL-2023-6580-E</t>
  </si>
  <si>
    <t>MDT-DRTSPL-2023-7407-O</t>
  </si>
  <si>
    <t>MDT-DRTSPL-2023-6581-E</t>
  </si>
  <si>
    <t>MDT-DRTSPL-2023-7408-O</t>
  </si>
  <si>
    <t>MDT-DRTSPL-2023-6582-E</t>
  </si>
  <si>
    <t>MDT-DRTSPL-2023-7409-O</t>
  </si>
  <si>
    <t>MDT-DRTSPL-2023-6583-E</t>
  </si>
  <si>
    <t>MDT-DRTSPL-2023-7418-O</t>
  </si>
  <si>
    <t>MDT-DRTSPL-2023-6585-E</t>
  </si>
  <si>
    <t>MDT-DRTSPL-2023-7419-O</t>
  </si>
  <si>
    <t>MDT-DRTSPL-2023-6586-E</t>
  </si>
  <si>
    <t>MDT-DRTSPL-2023-7420-O</t>
  </si>
  <si>
    <t>MDT-DRTSPL-2023-6588-E</t>
  </si>
  <si>
    <t>MDT-DRTSPL-2023-7493-O</t>
  </si>
  <si>
    <t>MDT-DRTSPL-2023-6589-E</t>
  </si>
  <si>
    <t>MDT-DRTSPL-2023-7421-O</t>
  </si>
  <si>
    <t xml:space="preserve">Alvaro Demetrio Granda Iñiguez </t>
  </si>
  <si>
    <t>MDT-DRTSPL-2023-6592-E</t>
  </si>
  <si>
    <t>MDT-DRTSPL-2023-7422-O</t>
  </si>
  <si>
    <t>MDT-DRTSPL-2023-6594-E</t>
  </si>
  <si>
    <t>MDT-DRTSPL-2023-7424-O</t>
  </si>
  <si>
    <t xml:space="preserve">Cristian Vicente Ruíz Cueva </t>
  </si>
  <si>
    <t>MDT-DRTSPL-2023-6595-E</t>
  </si>
  <si>
    <t>MDT-DRTSPL-2023-7434-O</t>
  </si>
  <si>
    <t>MDT-DRTSPL-2023-6603-E</t>
  </si>
  <si>
    <t>MDT-DRTSPL-2023-7456-O</t>
  </si>
  <si>
    <t>MDT-DRTSPL-2023-6604-E</t>
  </si>
  <si>
    <t>MDT-DRTSPL-2023-7457-O</t>
  </si>
  <si>
    <t>MDT-DRTSPL-2023-6607-E</t>
  </si>
  <si>
    <t>MDT-DRTSPL-2023-7458-O</t>
  </si>
  <si>
    <t>MDT-DRTSPL-2023-6612-E</t>
  </si>
  <si>
    <t>MDT-DRTSPL-2023-7459-O</t>
  </si>
  <si>
    <t>MDT-DRTSPL-2023-6613-E</t>
  </si>
  <si>
    <t>MDT-DRTSPL-2023-7460-O</t>
  </si>
  <si>
    <t>MDT-DRTSPL-2023-6614-E</t>
  </si>
  <si>
    <t>MDT-DRTSPL-2023-7461-O</t>
  </si>
  <si>
    <t>MDT-DRTSPL-2023-6615-E</t>
  </si>
  <si>
    <t>MDT-DRTSPL-2023-7462-O</t>
  </si>
  <si>
    <t>MDT-DRTSPL-2023-6616-E</t>
  </si>
  <si>
    <t>MDT-DRTSPL-2023-7471-O</t>
  </si>
  <si>
    <t>MDT-DRTSPL-2023-6617-E</t>
  </si>
  <si>
    <t>MDT-DRTSPL-2023-7472-O</t>
  </si>
  <si>
    <t>MDT-DRTSPL-2023-6618-E</t>
  </si>
  <si>
    <t>MDT-DRTSPL-2023-7473-O</t>
  </si>
  <si>
    <t>MDT-DRTSPL-2023-6619-E</t>
  </si>
  <si>
    <t>MDT-DRTSPL-2023-7474-O</t>
  </si>
  <si>
    <t xml:space="preserve">Edinson Serafin Silva Alvarez </t>
  </si>
  <si>
    <t>MDT-DRTSPL-2023-6620-E</t>
  </si>
  <si>
    <t>MDT-DRTSPL-2023-7499-O</t>
  </si>
  <si>
    <t>MDT-DRTSPL-2023-6622-E</t>
  </si>
  <si>
    <t>MDT-DRTSPL-2023-7482-O</t>
  </si>
  <si>
    <t>MDT-DRTSPL-2023-6624-E</t>
  </si>
  <si>
    <t>MDT-DRTSPL-2023-7484-O</t>
  </si>
  <si>
    <t>MDT-DRTSPL-2023-6625-E</t>
  </si>
  <si>
    <t>MDT-DRTSPL-2023-7485-O</t>
  </si>
  <si>
    <t>MDT-DRTSPL-2023-6626-E</t>
  </si>
  <si>
    <t>MDT-DRTSPL-2023-7486-O</t>
  </si>
  <si>
    <t>MDT-DRTSPL-2023-6628-E</t>
  </si>
  <si>
    <t>MDT-DRTSPL-2023-7475-O</t>
  </si>
  <si>
    <t xml:space="preserve">Lucia Viviana Nole Vivanco </t>
  </si>
  <si>
    <t>MDT-DRTSPL-2023-6629-E</t>
  </si>
  <si>
    <t>MDT-DRTSPL-2023-7487-O</t>
  </si>
  <si>
    <t xml:space="preserve">Karina Lilandia Castillo Merchan </t>
  </si>
  <si>
    <t>MDT-DRTSPL-2023-6630-E</t>
  </si>
  <si>
    <t>MDT-DRTSPL-2023-7483-O</t>
  </si>
  <si>
    <t>MDT-DRTSPL-2023-6634-E</t>
  </si>
  <si>
    <t>MDT-DRTSPL-2023-7490-O</t>
  </si>
  <si>
    <t>MDT-DRTSPL-2023-6640-E</t>
  </si>
  <si>
    <t>MDT-DRTSPL-2023-7492-O</t>
  </si>
  <si>
    <t xml:space="preserve">Jovita Bibiana Asanza Ordóñez </t>
  </si>
  <si>
    <t>MDT-DRTSPL-2023-6641-E</t>
  </si>
  <si>
    <t>MDT-DRTSPL-2023-7497-O</t>
  </si>
  <si>
    <t xml:space="preserve">Nelly Carmen Torres Tillaguango </t>
  </si>
  <si>
    <t>MDT-DRTSPL-2023-6645-E</t>
  </si>
  <si>
    <t>MDT-DRTSPL-2023-7501-O</t>
  </si>
  <si>
    <t>MDT-DRTSPL-2023-6651-E</t>
  </si>
  <si>
    <t>MDT-DRTSPL-2023-7502-O</t>
  </si>
  <si>
    <t xml:space="preserve">Diego Fernando Lascano Chávez </t>
  </si>
  <si>
    <t>MDT-DRTSPL-2023-6657-E</t>
  </si>
  <si>
    <t>MDT-DRTSPL-2023-7503-O</t>
  </si>
  <si>
    <t xml:space="preserve">Leonardo Vladimir Carrillo Jara </t>
  </si>
  <si>
    <t>MDT-DRTSPL-2023-6658-E</t>
  </si>
  <si>
    <t>MDT-DRTSPL-2023-7514-O</t>
  </si>
  <si>
    <t>MDT-DRTSPL-2023-6659-E</t>
  </si>
  <si>
    <t>MDT-DRTSPL-2023-7515-O</t>
  </si>
  <si>
    <t>MDT-DRTSPL-2023-6660-E</t>
  </si>
  <si>
    <t>MDT-DRTSPL-2023-7516-O</t>
  </si>
  <si>
    <t>MDT-DRTSPL-2023-6661-E</t>
  </si>
  <si>
    <t>MDT-DRTSPL-2023-7517-O</t>
  </si>
  <si>
    <t>MDT-DRTSPL-2023-6666-E</t>
  </si>
  <si>
    <t>MDT-DRTSPL-2023-7518-O</t>
  </si>
  <si>
    <t>MDT-DRTSPL-2023-6667-E</t>
  </si>
  <si>
    <t>MDT-DRTSPL-2023-7519-O</t>
  </si>
  <si>
    <t>MDT-DRTSPL-2023-6676-E</t>
  </si>
  <si>
    <t>MDT-DRTSPL-2023-7520-O</t>
  </si>
  <si>
    <t>MDT-DRTSPL-2023-6677-E</t>
  </si>
  <si>
    <t>MDT-DRTSPL-2023-7521-O</t>
  </si>
  <si>
    <t>MDT-DRTSPL-2023-6678-E</t>
  </si>
  <si>
    <t>MDT-DRTSPL-2023-7522-O</t>
  </si>
  <si>
    <t xml:space="preserve">Hugo Vicente Espinoza Erreiz </t>
  </si>
  <si>
    <t>MDT-DRTSPL-2023-6679-E</t>
  </si>
  <si>
    <t>MDT-DRTSPL-2023-7523-O</t>
  </si>
  <si>
    <t>MDT-DRTSPL-2023-6680-E</t>
  </si>
  <si>
    <t>MDT-DRTSPL-2023-7562-O</t>
  </si>
  <si>
    <t xml:space="preserve">Edwin Bladimir Quezada Quizhpe </t>
  </si>
  <si>
    <t>MDT-DRTSPL-2023-6683-E</t>
  </si>
  <si>
    <t>MDT-DRTSPL-2023-7524-O</t>
  </si>
  <si>
    <t xml:space="preserve">Byron Paul Robles Azuero </t>
  </si>
  <si>
    <t>MDT-DRTSPL-2023-6685-E</t>
  </si>
  <si>
    <t>MDT-DRTSPL-2023-7525-O</t>
  </si>
  <si>
    <t>MDT-DRTSPL-2023-6686-E</t>
  </si>
  <si>
    <t>MDT-DRTSPL-2023-7526-O</t>
  </si>
  <si>
    <t xml:space="preserve">María Belén Zuñiga Macas </t>
  </si>
  <si>
    <t>MDT-DRTSPL-2023-6692-E</t>
  </si>
  <si>
    <t>MDT-DRTSPL-2023-7527-O</t>
  </si>
  <si>
    <t xml:space="preserve">Carlos Gustavo Sacoto Torres </t>
  </si>
  <si>
    <t>MDT-DRTSPL-2023-6693-E</t>
  </si>
  <si>
    <t>MDT-DRTSPL-2023-7539-O</t>
  </si>
  <si>
    <t xml:space="preserve">Yoni Rene Rojas Cueva </t>
  </si>
  <si>
    <t>MDT-DRTSPL-2023-6694-E</t>
  </si>
  <si>
    <t>MDT-DRTSPL-2023-7540-O</t>
  </si>
  <si>
    <t>MDT-DRTSPL-2023-6695-E</t>
  </si>
  <si>
    <t>MDT-DRTSPL-2023-7541-O</t>
  </si>
  <si>
    <t>MDT-DRTSPL-2023-6696-E</t>
  </si>
  <si>
    <t>MDT-DRTSPL-2023-7542-O</t>
  </si>
  <si>
    <t>MDT-DRTSPL-2023-6697-E</t>
  </si>
  <si>
    <t>MDT-DRTSPL-2023-7543-O</t>
  </si>
  <si>
    <t>MDT-DRTSPL-2023-6698-E</t>
  </si>
  <si>
    <t>MDT-DRTSPL-2023-7544-O</t>
  </si>
  <si>
    <t>MDT-DRTSPL-2023-6699-E</t>
  </si>
  <si>
    <t>MDT-DRTSPL-2023-7545-O</t>
  </si>
  <si>
    <t>MDT-DRTSPL-2023-6700-E</t>
  </si>
  <si>
    <t>MDT-DRTSPL-2023-7549-O</t>
  </si>
  <si>
    <t>MDT-DRTSPL-2023-6701-E</t>
  </si>
  <si>
    <t>MDT-DRTSPL-2023-7550-O</t>
  </si>
  <si>
    <t>MDT-DRTSPL-2023-6702-E</t>
  </si>
  <si>
    <t>MDT-DRTSPL-2023-7551-O</t>
  </si>
  <si>
    <t>MDT-DRTSPL-2023-6703-E</t>
  </si>
  <si>
    <t>MDT-DRTSPL-2023-7552-O</t>
  </si>
  <si>
    <t>MDT-DRTSPL-2023-6704-E</t>
  </si>
  <si>
    <t>MDT-DRTSPL-2023-7553-O</t>
  </si>
  <si>
    <t>MDT-DRTSPL-2023-6705-E</t>
  </si>
  <si>
    <t>MDT-DRTSPL-2023-7554-O</t>
  </si>
  <si>
    <t>MDT-DRTSPL-2023-6706-E</t>
  </si>
  <si>
    <t>MDT-DRTSPL-2023-7555-O</t>
  </si>
  <si>
    <t>MDT-DRTSPL-2023-6707-E</t>
  </si>
  <si>
    <t>MDT-DRTSPL-2023-7558-O</t>
  </si>
  <si>
    <t>MDT-DRTSPL-2023-6708-E</t>
  </si>
  <si>
    <t>MDT-DRTSPL-2023-7559-O</t>
  </si>
  <si>
    <t>MDT-DRTSPL-2023-6709-E</t>
  </si>
  <si>
    <t>MDT-DRTSPL-2023-7560-O</t>
  </si>
  <si>
    <t>MDT-DRTSPL-2023-6711-E</t>
  </si>
  <si>
    <t>MDT-DRTSPL-2023-7561-O</t>
  </si>
  <si>
    <t xml:space="preserve">Bolivar Francisco Laje Armijos </t>
  </si>
  <si>
    <t>MDT-DRTSPL-2023-6714-E</t>
  </si>
  <si>
    <t>MDT-DRTSPL-2023-7563-O</t>
  </si>
  <si>
    <t>MDT-DRTSPL-2023-6717-E</t>
  </si>
  <si>
    <t>MDT-DRTSPL-2023-7564-O</t>
  </si>
  <si>
    <t xml:space="preserve">Lauro Rodrigo Ordoñez Pachar </t>
  </si>
  <si>
    <t>MDT-DRTSPL-2023-6718-E</t>
  </si>
  <si>
    <t>MDT-DRTSPL-2023-7565-O</t>
  </si>
  <si>
    <t>MDT-DRTSPL-2023-6721-E</t>
  </si>
  <si>
    <t>MDT-DRTSPL-2023-7574-O</t>
  </si>
  <si>
    <t xml:space="preserve">Darwin Martin Puchaicela Sarango </t>
  </si>
  <si>
    <t>MDT-DRTSPL-2023-6725-E</t>
  </si>
  <si>
    <t>MDT-DRTSPL-2023-7575-O</t>
  </si>
  <si>
    <t xml:space="preserve">Edwin Francisco Quirola Arevalo </t>
  </si>
  <si>
    <t>MDT-DRTSPL-2023-6726-E</t>
  </si>
  <si>
    <t>MDT-DRTSPL-2023-7576-O</t>
  </si>
  <si>
    <t>MDT-DRTSPL-2023-6730-E</t>
  </si>
  <si>
    <t>MDT-DRTSPL-2023-7577-O</t>
  </si>
  <si>
    <t xml:space="preserve">Johanna Ibeth Lima Vargas </t>
  </si>
  <si>
    <t>MDT-DRTSPL-2023-6732-E</t>
  </si>
  <si>
    <t>MDT-DRTSPL-2023-7578-O</t>
  </si>
  <si>
    <t xml:space="preserve">Walter Enrique Lima Gomez </t>
  </si>
  <si>
    <t>MDT-DRTSPL-2023-6735-E</t>
  </si>
  <si>
    <t>MDT-DRTSPL-2023-7587-O</t>
  </si>
  <si>
    <t xml:space="preserve">Jenny Georgina Abrigo Armijos </t>
  </si>
  <si>
    <t>MDT-DRTSPL-2023-6736-E</t>
  </si>
  <si>
    <t>MDT-DRTSPL-2023-7588-O</t>
  </si>
  <si>
    <t xml:space="preserve">Silvia Karina Arrobo Rodriguez </t>
  </si>
  <si>
    <t>MDT-DRTSPL-2023-6737-E</t>
  </si>
  <si>
    <t>MDT-DRTSPL-2023-7589-O</t>
  </si>
  <si>
    <t xml:space="preserve">Santiago Andres Merchan Esparza </t>
  </si>
  <si>
    <t>MDT-DRTSPL-2023-6738-E</t>
  </si>
  <si>
    <t>MDT-DRTSPL-2023-7590-O</t>
  </si>
  <si>
    <t xml:space="preserve">Wllian Leonel Córdova Córdova </t>
  </si>
  <si>
    <t>MDT-DRTSPL-2023-6741-E</t>
  </si>
  <si>
    <t>MDT-DRTSPL-2023-7591-O</t>
  </si>
  <si>
    <t xml:space="preserve">Armando Ivan Castillo Alvarez </t>
  </si>
  <si>
    <t>MDT-DRTSPL-2023-6746-E</t>
  </si>
  <si>
    <t>MDT-DRTSPL-2023-7592-O</t>
  </si>
  <si>
    <t>MDT-DRTSPL-2023-6747-E</t>
  </si>
  <si>
    <t>MDT-DRTSPL-2023-7593-O</t>
  </si>
  <si>
    <t>MDT-DRTSPL-2023-6748-E</t>
  </si>
  <si>
    <t>MDT-DRTSPL-2023-7595-O</t>
  </si>
  <si>
    <t>MDT-DRTSPL-2023-6749-E</t>
  </si>
  <si>
    <t>MDT-DRTSPL-2023-7600-O</t>
  </si>
  <si>
    <t>MDT-DRTSPL-2023-6751-E</t>
  </si>
  <si>
    <t>MDT-DRTSPL-2023-7579-O</t>
  </si>
  <si>
    <t xml:space="preserve">Juan Pablo Requelme Lojan </t>
  </si>
  <si>
    <t>MDT-DRTSPL-2023-6752-E</t>
  </si>
  <si>
    <t>MDT-DRTSPL-2023-7601-O</t>
  </si>
  <si>
    <t>MDT-DPTSPOM-2023-3982-E</t>
  </si>
  <si>
    <t>MDT-DPTSPOM-2023-0665-O</t>
  </si>
  <si>
    <t>MDT-DPTSPOM-2023-3983-E</t>
  </si>
  <si>
    <t>MDT-DPTSPOM-2023-0666-O</t>
  </si>
  <si>
    <t>MDT-DPTSPOM-2023-3984-E</t>
  </si>
  <si>
    <t>MDT-DPTSPOM-2023-0667-O</t>
  </si>
  <si>
    <t>MDT-DPTSPOM-2023-3985-E</t>
  </si>
  <si>
    <t>MDT-DPTSPOM-2023-0668-O</t>
  </si>
  <si>
    <t>MDT-DPTSPOM-2023-3989-E</t>
  </si>
  <si>
    <t>MDT-DPTSPOM-2023-0669-O</t>
  </si>
  <si>
    <t>MDT-DPTSPOM-2023-3987-E</t>
  </si>
  <si>
    <t>MDT-DPTSPOM-2023-0670-O</t>
  </si>
  <si>
    <t>MDT-DPTSPOM-2023-3988-E</t>
  </si>
  <si>
    <t>MDT-DPTSPOM-2023-0671-O</t>
  </si>
  <si>
    <t>MDT-DPTSPOM-2023-0672-O</t>
  </si>
  <si>
    <t>MDT-DPTSPOM-2023-3990-E</t>
  </si>
  <si>
    <t>MDT-DPTSPOM-2023-0673-O</t>
  </si>
  <si>
    <t>MDT-DPTSPOM-2023-3992-E</t>
  </si>
  <si>
    <t>MDT-DPTSPOM-2023-0676-O</t>
  </si>
  <si>
    <t>MDT-DPTSPOM-2023-3993-E</t>
  </si>
  <si>
    <t>MDT-DPTSPOM-2023-0677-O</t>
  </si>
  <si>
    <t>MDT-DPTSPOM-2023-3994-E</t>
  </si>
  <si>
    <t>MDT-DPTSPOM-2023-0678-O</t>
  </si>
  <si>
    <t>MDT-DPTSPOM-2023-3995-E</t>
  </si>
  <si>
    <t>MDT-DPTSPOM-2023-0679-O</t>
  </si>
  <si>
    <t>MDT-DPTSPOM-2023-3996-E</t>
  </si>
  <si>
    <t>MDT-DPTSPOM-2023-0680-O</t>
  </si>
  <si>
    <t>MDT-DPTSPOM-2023-3998-E</t>
  </si>
  <si>
    <t>MDT-DPTSPOM-2023-0682-O</t>
  </si>
  <si>
    <t>MDT-DPTSPOM-2023-3997-E</t>
  </si>
  <si>
    <t>MDT-DPTSPOM-2023-0681-O</t>
  </si>
  <si>
    <t>MDT-DPTSPOM-2023-3999-E</t>
  </si>
  <si>
    <t>MDT-DPTSPOM-2023-0683-O</t>
  </si>
  <si>
    <t>MDT-DPTSPOM-2023-4000-E</t>
  </si>
  <si>
    <t>MDT-DPTSPOM-2023-0684-O</t>
  </si>
  <si>
    <t>MDT-DPTSPOM-2023-4002-E</t>
  </si>
  <si>
    <t>MDT-DPTSPOM-2023-0685-O</t>
  </si>
  <si>
    <t>MDT-DPTSPOM-2023-4023-E</t>
  </si>
  <si>
    <t>MDT-DPTSPOM-2023-0686-O</t>
  </si>
  <si>
    <t>MDT-DPTSPOM-2023-4040-E</t>
  </si>
  <si>
    <t>MDT-DPTSPOM-2023-0742-O</t>
  </si>
  <si>
    <t>MDT-DPTSPOM-2023-3957-E</t>
  </si>
  <si>
    <t>MDT-DPTSPOM-2023-0700-O</t>
  </si>
  <si>
    <t>MDT-DPTSPOM-2023-4048-E</t>
  </si>
  <si>
    <t>MDT-DPTSPOM-2023-0701-O</t>
  </si>
  <si>
    <t>MDT-DPTSPOM-2023-3472-E</t>
  </si>
  <si>
    <t>MDT-DPTSPOM-2023-0695-O</t>
  </si>
  <si>
    <t>MDT-DPTSPOM-2023-3896-E</t>
  </si>
  <si>
    <t>MDT-DPTSPOM-2023-0703-O</t>
  </si>
  <si>
    <t>MDT-DPTSPOM-2023-3949-E</t>
  </si>
  <si>
    <t>MDT-DPTSPOM-2023-0704-O</t>
  </si>
  <si>
    <t>MDT-DPTSPOM-2023-4061-E</t>
  </si>
  <si>
    <t>MDT-DPTSPOM-2023-0687-O</t>
  </si>
  <si>
    <t>MDT-DPTSPOM-2023-4064-E</t>
  </si>
  <si>
    <t>MDT-DPTSPOM-2023-0688-O</t>
  </si>
  <si>
    <t>MDT-DPTSPOM-2023-4068-E</t>
  </si>
  <si>
    <t>MDT-DPTSPOM-2023-0689-O</t>
  </si>
  <si>
    <t>MDT-DPTSPOM-2023-3967-E</t>
  </si>
  <si>
    <t>MDT-DPTSPOM-2023-0705-O</t>
  </si>
  <si>
    <t>MDT-DPTSPOM-2023-4069-E</t>
  </si>
  <si>
    <t>MDT-DPTSPOM-2023-0706-O</t>
  </si>
  <si>
    <t>MDT-DPTSPOM-2023-4070-E</t>
  </si>
  <si>
    <t>MDT-DPTSPOM-2023-0707-O</t>
  </si>
  <si>
    <t>MDT-DPTSPOM-2023-4138-E</t>
  </si>
  <si>
    <t>MDT-DPTSPOM-2023-0697-O</t>
  </si>
  <si>
    <t>MDT-DPTSPOM-2023-4119-E</t>
  </si>
  <si>
    <t>MDT-DPTSPOM-2023-0708-O</t>
  </si>
  <si>
    <t>MDT-DPTSPOM-2023-4122-E</t>
  </si>
  <si>
    <t>MDT-DPTSPOM-2023-0717-O</t>
  </si>
  <si>
    <t>MDT-DPTSPOM-2023-3627-E</t>
  </si>
  <si>
    <t>MDT-DPTSPOM-2023-0723-O</t>
  </si>
  <si>
    <t>MDT-DPTSPOM-2023-2876-E</t>
  </si>
  <si>
    <t>MDT-DPTSPOM-2023-0719-O</t>
  </si>
  <si>
    <t>MDT-DPTSPOM-2023-3919-E</t>
  </si>
  <si>
    <t>MDT-DPTSPOM-2023-0725-O</t>
  </si>
  <si>
    <t>MDT-DPTSPOM-2023-3920-E</t>
  </si>
  <si>
    <t>MDT-DPTSPOM-2023-0726-O</t>
  </si>
  <si>
    <t>MDT-DPTSPOM-2023-3922-E</t>
  </si>
  <si>
    <t>MDT-DPTSPOM-2023-0727-O</t>
  </si>
  <si>
    <t>MDT-DPTSPOM-2023-3923-E</t>
  </si>
  <si>
    <t>MDT-DPTSPOM-2023-0728-O</t>
  </si>
  <si>
    <t>MDT-DPTSPOM-2023-4150-E</t>
  </si>
  <si>
    <t>MDT-DPTSPOM-2023-0709-O</t>
  </si>
  <si>
    <t>MDT-DPTSPOM-2023-4149-E</t>
  </si>
  <si>
    <t>MDT-DPTSPOM-2023-0710-O</t>
  </si>
  <si>
    <t>MDT-DPTSPOM-2023-4160-E</t>
  </si>
  <si>
    <t>MDT-DPTSPOM-2023-0711-O</t>
  </si>
  <si>
    <t>MDT-DPTSPOM-2023-4162-E</t>
  </si>
  <si>
    <t>MDT-DPTSPOM-2023-0716-O</t>
  </si>
  <si>
    <t>MDT-DPTSPOM-2023-4178-E</t>
  </si>
  <si>
    <t>MDT-DPTSPOM-2023-0712-O</t>
  </si>
  <si>
    <t>MDT-DPTSPOM-2023-4195-E</t>
  </si>
  <si>
    <t>MDT-DPTSPOM-2023-0702-O</t>
  </si>
  <si>
    <t>MDT-DPTSPOM-2023-4189-E</t>
  </si>
  <si>
    <t>MDT-DPTSPOM-2023-0696-O</t>
  </si>
  <si>
    <t>MDT-DPTSPOM-2023-4196-E</t>
  </si>
  <si>
    <t>MDT-DPTSPOM-2023-0713-O</t>
  </si>
  <si>
    <t>MDT-DPTSPOM-2023-4208-E</t>
  </si>
  <si>
    <t>MDT-DPTSPOM-2023-0715-O</t>
  </si>
  <si>
    <t>MDT-DPTSPOM-2023-4221-E</t>
  </si>
  <si>
    <t>MDT-DPTSPOM-2023-0729-O</t>
  </si>
  <si>
    <t>MDT-DPTSPOM-2023-4219-E</t>
  </si>
  <si>
    <t>MDT-DPTSPOM-2023-0730-O</t>
  </si>
  <si>
    <t>MDT-DPTSPOM-2023-4233-E</t>
  </si>
  <si>
    <t>MDT-DPTSPOM-2023-0714-O</t>
  </si>
  <si>
    <t>MDT-DPTSPOM-2023-4252-E</t>
  </si>
  <si>
    <t>MDT-DPTSPOM-2023-0731-O</t>
  </si>
  <si>
    <t>MDT-DPTSPOM-2023-4285-E</t>
  </si>
  <si>
    <t>MDT-DPTSPOM-2023-0732-O</t>
  </si>
  <si>
    <t>MDT-DPTSPOM-2023-4323-E</t>
  </si>
  <si>
    <t>MDT-DPTSPOM-2023-0733-O</t>
  </si>
  <si>
    <t>MDT-DPTSPOM-2023-4333-E</t>
  </si>
  <si>
    <t>MDT-DPTSPOM-2023-0736-O</t>
  </si>
  <si>
    <t>MDT-DPTSPOM-2023-4345-E</t>
  </si>
  <si>
    <t>MDT-DPTSPOM-2023-0737-O</t>
  </si>
  <si>
    <t>MDT-DPTSPOM-2023-4353-E</t>
  </si>
  <si>
    <t>MDT-DPTSPOM-2023-0735-O</t>
  </si>
  <si>
    <t>MDT-DPTSPOM-2023-3667-E</t>
  </si>
  <si>
    <t>MDT-DPTSPOM-2023-0724-O</t>
  </si>
  <si>
    <t>MDT-DPTSPOM-2023-4390-E</t>
  </si>
  <si>
    <t>MDT-DPTSPOM-2023-0743-O</t>
  </si>
  <si>
    <t>MDT-DPTSPOM-2023-4389-E</t>
  </si>
  <si>
    <t>MDT-DPTSPOM-2023-0734-O</t>
  </si>
  <si>
    <t>MDT-DPTSPOM-2023-4381-E</t>
  </si>
  <si>
    <t>MDT-DPTSPOM-2023-0745-O</t>
  </si>
  <si>
    <t>MDT-DPTSPOM-2023-4393-E</t>
  </si>
  <si>
    <t>MDT-DPTSPOM-2023-0746-O</t>
  </si>
  <si>
    <t>MDT-DPTSPOM-2023-3924-E</t>
  </si>
  <si>
    <t>MDT-DPTSPOM-2023-0747-O</t>
  </si>
  <si>
    <t>MDT-DPTSPOM-2023-4402-E</t>
  </si>
  <si>
    <t>MDT-DPTSPOM-2023-0748-O</t>
  </si>
  <si>
    <t>MDT-DPTSPOM-2023-4403-E</t>
  </si>
  <si>
    <t>MDT-DPTSPOM-2023-0749-O</t>
  </si>
  <si>
    <t>MDT-DPTSPOM-2023-4354-E</t>
  </si>
  <si>
    <t>MDT-DPTSPOM-2023-0768-O</t>
  </si>
  <si>
    <t>MDT-DPTSPOM-2023-4414-E</t>
  </si>
  <si>
    <t>MDT-DPTSPOM-2023-0750-O</t>
  </si>
  <si>
    <t>MDT-DPTSPOM-2023-4433-E</t>
  </si>
  <si>
    <t>MDT-DPTSPOM-2023-0752-O</t>
  </si>
  <si>
    <t>MDT-DPTSPOM-2023-4437-E</t>
  </si>
  <si>
    <t>MDT-DPTSPOM-2023-0753-O</t>
  </si>
  <si>
    <t>MDT-DPTSPOM-2023-4447-E</t>
  </si>
  <si>
    <t>MDT-DPTSPOM-2023-0744-O</t>
  </si>
  <si>
    <t>MDT-DPTSPOM-2023-4466-E</t>
  </si>
  <si>
    <t>MDT-DPTSPOM-2023-0760-O</t>
  </si>
  <si>
    <t>MDT-DPTSPOM-2023-4487-E</t>
  </si>
  <si>
    <t>MDT-DPTSPOM-2023-0756-O</t>
  </si>
  <si>
    <t>JHOAIRA GONSALEZ</t>
  </si>
  <si>
    <t>MDT-DPTSPZCH-2023-0280-O</t>
  </si>
  <si>
    <t>ENTREGA FISICA</t>
  </si>
  <si>
    <t>FIRMA ELECTRNICA</t>
  </si>
  <si>
    <t>MDT-DPTSPZCH-2023-0851-E.</t>
  </si>
  <si>
    <t>MDT-DPTSPZCH-2023-0281-O</t>
  </si>
  <si>
    <t>locomichael123@gmail.com</t>
  </si>
  <si>
    <t>MDT-DPTSPZCH-2023-0859-E.</t>
  </si>
  <si>
    <t>MDT-DPTSPZCH-2023-0282-O</t>
  </si>
  <si>
    <t>MDT-DPTSPZCH-2023-0860-E.</t>
  </si>
  <si>
    <t>MDT-DPTSPZCH-2023-0283-O</t>
  </si>
  <si>
    <t>MDT-DPTSPZCH-2023-0861-E.</t>
  </si>
  <si>
    <t>MDT-DPTSPZCH-2023-0284-O</t>
  </si>
  <si>
    <t>Rosa Rosa Marlene Rey Curay Curay</t>
  </si>
  <si>
    <t>MDT-DPTSPZCH-2023-0285-O</t>
  </si>
  <si>
    <t>MDT-DPTSPZCH-2023-0862-E.</t>
  </si>
  <si>
    <t>MDT-DPTSPZCH-2023-0286-O</t>
  </si>
  <si>
    <t>yordyestuardoalejandro@gmail.com</t>
  </si>
  <si>
    <t>MDT-DPTSPZCH-2023-0880-E</t>
  </si>
  <si>
    <t>MDT-DPTSPZCH-2023-0287-O</t>
  </si>
  <si>
    <t>MDT-DPTSPZCH-2023-0841-E.</t>
  </si>
  <si>
    <t>MDT-DPTSPZCH-2023-0288-O</t>
  </si>
  <si>
    <t>MDT-DPTSPZCH-2023-0842-E.</t>
  </si>
  <si>
    <t>MDT-DPTSPZCH-2023-0289-O</t>
  </si>
  <si>
    <t>MDT-DPTSPZCH-2023-0869-E.</t>
  </si>
  <si>
    <t>MDT-DPTSPZCH-2023-0290-O</t>
  </si>
  <si>
    <t>ricardo123_90@hotmail.com</t>
  </si>
  <si>
    <t>MDT-DPTSPZCH-2023-0870-E.</t>
  </si>
  <si>
    <t>MDT-DPTSPZCH-2023-0291-O</t>
  </si>
  <si>
    <t>pazminogb@fiscalia.gob.ec</t>
  </si>
  <si>
    <t>MDT-DPTSPZCH-2023-0885-E</t>
  </si>
  <si>
    <t>MDT-DPTSPZCH-2023-0292-O</t>
  </si>
  <si>
    <t>MDT-DPTSPZCH-2023-0893-E</t>
  </si>
  <si>
    <t>MDT-DPTSPZCH-2023-0293-O</t>
  </si>
  <si>
    <t>MDT-DPTSPZCH-2023-0897-E</t>
  </si>
  <si>
    <t>MDT-DPTSPZCH-2023-0294-O</t>
  </si>
  <si>
    <t>diego.orellana@funciónjudicial.gob.ec</t>
  </si>
  <si>
    <t>MDT-DPTSPZCH-2023-0901-E</t>
  </si>
  <si>
    <t>MDT-DPTSPZCH-2023-0295-O</t>
  </si>
  <si>
    <t>MDT-DPTSPZCH-2023-0902-E</t>
  </si>
  <si>
    <t>MDT-DPTSPZCH-2023-0296-O</t>
  </si>
  <si>
    <t>entregafisica</t>
  </si>
  <si>
    <t>MDT-DPTSPZCH-2023-0903-E</t>
  </si>
  <si>
    <t>MDT-DPTSPZCH-2023-0297-O</t>
  </si>
  <si>
    <t>karen.ocmpo@funcionjudicial.gob.ec</t>
  </si>
  <si>
    <t>MDT-DPTSPZCH-2023-0905-E</t>
  </si>
  <si>
    <t>MDT-DPTSPZCH-2023-0299-O</t>
  </si>
  <si>
    <t>fabianfreire16@gmail.com</t>
  </si>
  <si>
    <t>MDT-DPTSPZCH-2023-0906-E</t>
  </si>
  <si>
    <t>MDT-DPTSPZCH-2023-0300-O</t>
  </si>
  <si>
    <t>MDT-DPTSPZCH-2023-0918-E</t>
  </si>
  <si>
    <t>MDT-DPTSPZCH-2023-0301-O</t>
  </si>
  <si>
    <t>MDT-DPTSPZCH-2023-0920-E</t>
  </si>
  <si>
    <t>MDT-DPTSPZCH-2023-0302-O</t>
  </si>
  <si>
    <t>MDT-DPTSPZCH-2023-0921-E</t>
  </si>
  <si>
    <t>MDT-DPTSPZCH-2023-0304-O</t>
  </si>
  <si>
    <t>MDT-DPTSPZCH-2023-0928-E</t>
  </si>
  <si>
    <t>MDT-DPTSPZCH-2023-0305-O</t>
  </si>
  <si>
    <t>MDT-DPTSPZCH-2023-0929-E</t>
  </si>
  <si>
    <t>MDT-DPTSPZCH-2023-0306-O</t>
  </si>
  <si>
    <t>MDT-DPTSPZCH-2023-0930-E</t>
  </si>
  <si>
    <t>MDT-DPTSPZCH-2023-0307-O</t>
  </si>
  <si>
    <t>MDT-DPTSPZCH-2023-0308-O</t>
  </si>
  <si>
    <t>MDT-DPTSPZCH-2023-0309-O</t>
  </si>
  <si>
    <t>MDT-DPTSPZCH-2023-0310-O</t>
  </si>
  <si>
    <t>MDT-DPTSPZCH-2023-0311-O</t>
  </si>
  <si>
    <t>MDT-DPTSPZCH-2023-0312-O</t>
  </si>
  <si>
    <t>MDT-DPTSPZCH-2023-0313-O</t>
  </si>
  <si>
    <t>MDT-DPTSPZCH-2023-0314-O</t>
  </si>
  <si>
    <t>MDT-DPTSPZCH-2023-0315-O</t>
  </si>
  <si>
    <t>MDT-DPTSPZCH-2023-0316-O</t>
  </si>
  <si>
    <t>MDT-DPTSPZCH-2023-0317-O</t>
  </si>
  <si>
    <t>MDT-DPTSPZCH-2023-0318-O</t>
  </si>
  <si>
    <t>MDT-DPTSPZCH-2023-0935-E</t>
  </si>
  <si>
    <t>MDT-DPTSPZCH-2023-0319-O</t>
  </si>
  <si>
    <t>MDT-DPTSPZCH-2023-0943-E</t>
  </si>
  <si>
    <t>MDT-DPTSPZCH-2023-0320-O</t>
  </si>
  <si>
    <t>MDT-DPTSPZCH-2023-0945-E</t>
  </si>
  <si>
    <t>MDT-DPTSPZCH-2023-0321-O</t>
  </si>
  <si>
    <t>MDT-DPTSPZCH-2023-0947-E</t>
  </si>
  <si>
    <t>MDT-DPTSPZCH-2023-0322-O</t>
  </si>
  <si>
    <t>MDT-DPTSPZCH-2023-0950-E</t>
  </si>
  <si>
    <t>MDT-DPTSPZCH-2023-0323-O</t>
  </si>
  <si>
    <t>toroandradejuan806@gmail.com</t>
  </si>
  <si>
    <t>MDT-DPTSPZCH-2023-0956-E</t>
  </si>
  <si>
    <t>MDT-DPTSPZCH-2023-0325-O</t>
  </si>
  <si>
    <t>MDT-DPTSPZCH-2023-0957-E</t>
  </si>
  <si>
    <t>MDT-DPTSPZCH-2023-0326-O</t>
  </si>
  <si>
    <t>MDT-DPTSPZCH-2023-0961-E</t>
  </si>
  <si>
    <t>MDT-DPTSPZCH-2023-0327-O</t>
  </si>
  <si>
    <t>yadilanche@gmail.com</t>
  </si>
  <si>
    <t>MDT-DPTSPZCH-2023-0962-E</t>
  </si>
  <si>
    <t>MDT-DPTSPZCH-2023-0328-O</t>
  </si>
  <si>
    <t>MDT-DPTSPZCH-2023-0963-E</t>
  </si>
  <si>
    <t>MDT-DPTSPZCH-2023-0329-O</t>
  </si>
  <si>
    <t>MDT-DPTSPZCH-2023-0958-E</t>
  </si>
  <si>
    <t>MDT-DPTSPZCH-2023-0330-O</t>
  </si>
  <si>
    <t>critiquian@hotmail.comfi</t>
  </si>
  <si>
    <t>MDT-DPTSPZCH-2023-0964-E</t>
  </si>
  <si>
    <t>MDT-DPTSPZCH-2023-031-O</t>
  </si>
  <si>
    <t>antonny1669@hotmail.com</t>
  </si>
  <si>
    <t>MDT-DPTSPZCH-2023-0966-E</t>
  </si>
  <si>
    <t>MDT-DPTSPZCH-2023-032-O</t>
  </si>
  <si>
    <t>MDT-DRTSPL-2023-7634-E</t>
  </si>
  <si>
    <t>MDT-DRTSPL-2023-8288-O</t>
  </si>
  <si>
    <t>MDT-DRTSPL-2023-7636-E</t>
  </si>
  <si>
    <t>CONTRATO TRABAJO</t>
  </si>
  <si>
    <t>MDT-DRTSPL-2023-8376-O</t>
  </si>
  <si>
    <t>Marco Antonio Alvarez Bustamante</t>
  </si>
  <si>
    <t>MDT-DRTSPL-2023-7637-E</t>
  </si>
  <si>
    <t>MDT-DRTSPL-2023-8411-O</t>
  </si>
  <si>
    <t>MDT-DRTSPL-2023-7640-E</t>
  </si>
  <si>
    <t>MDT-DRTSPL-2023-8428-O</t>
  </si>
  <si>
    <t>MDT-DRTSPL-2023-7641-E</t>
  </si>
  <si>
    <t>MDT-DRTSPL-2023-8429-O</t>
  </si>
  <si>
    <t>Steven Israel Flores Alvarado</t>
  </si>
  <si>
    <t>MDT-DRTSPL-2023-7642-E</t>
  </si>
  <si>
    <t>MDT-DRTSPL-2023-8430-O</t>
  </si>
  <si>
    <t>MDT-DRTSPL-2023-7647-E</t>
  </si>
  <si>
    <t>BOLETA UNICA</t>
  </si>
  <si>
    <t>MDT-DRTSPL-2023-8323-O</t>
  </si>
  <si>
    <t>MDT-DRTSPL-2023-7648-E</t>
  </si>
  <si>
    <t>MDT-DRTSPL-2023-8431-O</t>
  </si>
  <si>
    <t>MDT-DRTSPL-2023-7649-E</t>
  </si>
  <si>
    <t>MDT-DRTSPL-2023-8432-O</t>
  </si>
  <si>
    <t>MDT-DRTSPL-2023-7650-E</t>
  </si>
  <si>
    <t>MDT-DRTSPL-2023-8434-O</t>
  </si>
  <si>
    <t>MDT-DRTSPL-2023-7651-E</t>
  </si>
  <si>
    <t>MDT-DRTSPL-2023-8433-O</t>
  </si>
  <si>
    <t>Jorge Patricio Morocho Barrera</t>
  </si>
  <si>
    <t>MDT-DRTSPL-2023-7660-E</t>
  </si>
  <si>
    <t>MDT-DRTSPL-2023-8435-O</t>
  </si>
  <si>
    <t>MDT-DRTSPL-2023-7674-E</t>
  </si>
  <si>
    <t>ACTAS FINIQUITO</t>
  </si>
  <si>
    <t>MDT-DRTSPL-2023-8407-O</t>
  </si>
  <si>
    <t>MDT-DRTSPL-2023-7675-E</t>
  </si>
  <si>
    <t>MDT-DRTSPL-2023-8436-O</t>
  </si>
  <si>
    <t>Pablo Raul Jimenez Jimenez</t>
  </si>
  <si>
    <t>MDT-DRTSPL-2023-7676-E</t>
  </si>
  <si>
    <t>MDT-DRTSPL-2023-8439-O</t>
  </si>
  <si>
    <t>MDT-DRTSPL-2023-7677-E</t>
  </si>
  <si>
    <t>MDT-DRTSPL-2023-8440-O</t>
  </si>
  <si>
    <t>CONSEJO DE LA JUDICATURA</t>
  </si>
  <si>
    <t>Walter Antonio Samaniego Arevalo - CJL</t>
  </si>
  <si>
    <t>MDT-DRTSPL-2023-7679-E</t>
  </si>
  <si>
    <t>MDT-DRTSPL-2023-8441-O</t>
  </si>
  <si>
    <t>MDT-DRTSPL-2023-7681-E</t>
  </si>
  <si>
    <t>MDT-DRTSPL-2023-8442-O</t>
  </si>
  <si>
    <t>MDT-DRTSPL-2023-7682-E</t>
  </si>
  <si>
    <t>MDT-DRTSPL-2023-8443-O</t>
  </si>
  <si>
    <t>MDT-DRTSPL-2023-7687-E</t>
  </si>
  <si>
    <t>MDT-DRTSPL-2023-8444-O</t>
  </si>
  <si>
    <t>MDT-DRTSPL-2023-7688-E</t>
  </si>
  <si>
    <t>MDT-DRTSPL-2023-8445-O</t>
  </si>
  <si>
    <t>MDT-DRTSPL-2023-7689-E</t>
  </si>
  <si>
    <t>MDT-DRTSPL-2023-8446-O</t>
  </si>
  <si>
    <t>MDT-DRTSPL-2023-7690-E</t>
  </si>
  <si>
    <t>MDT-DRTSPL-2023-8447-O</t>
  </si>
  <si>
    <t>MDT-DRTSPL-2023-7691-E</t>
  </si>
  <si>
    <t>MDT-DRTSPL-2023-8450-O</t>
  </si>
  <si>
    <t>MDT-DRTSPL-2023-7692-E</t>
  </si>
  <si>
    <t>MDT-DRTSPL-2023-8309-O</t>
  </si>
  <si>
    <t>Angel Florentino Rosales Avila</t>
  </si>
  <si>
    <t>MDT-DRTSPL-2023-7693-E</t>
  </si>
  <si>
    <t>MDT-DRTSPL-2023-8452-O</t>
  </si>
  <si>
    <t>Carlos Angulo Rogel</t>
  </si>
  <si>
    <t>MDT-DRTSPL-2023-7694-E</t>
  </si>
  <si>
    <t>MDT-DRTSPL-2023-8454-O</t>
  </si>
  <si>
    <t>Edwin Enrique Ulloa Riofrio</t>
  </si>
  <si>
    <t>MDT-DRTSPL-2023-7696-E</t>
  </si>
  <si>
    <t>MDT-DRTSPL-2023-8455-O</t>
  </si>
  <si>
    <t>MDT-DRTSPL-2023-7697-E</t>
  </si>
  <si>
    <t>MDT-DRTSPL-2023-8477-O</t>
  </si>
  <si>
    <t>MDT-DRTSPL-2023-7698-E</t>
  </si>
  <si>
    <t>MDT-DRTSPL-2023-8457-O</t>
  </si>
  <si>
    <t>Diego Francisco Jimenez Rojas</t>
  </si>
  <si>
    <t>MDT-DRTSPL-2023-7699-E</t>
  </si>
  <si>
    <t>MDT-DRTSPL-2023-8461-O</t>
  </si>
  <si>
    <t>Maria de los Angeles Gonzalez Morocho</t>
  </si>
  <si>
    <t>MDT-DRTSPL-2023-7702-E</t>
  </si>
  <si>
    <t>MDT-DRTSPL-2023-8462-O</t>
  </si>
  <si>
    <t>MDT-DRTSPL-2023-7703-E</t>
  </si>
  <si>
    <t>MDT-DRTSPL-2023-8463-O</t>
  </si>
  <si>
    <t>MDT-DRTSPL-2023-7704-E</t>
  </si>
  <si>
    <t>MDT-DRTSPL-2023-8472-O</t>
  </si>
  <si>
    <t>MDT-DRTSPL-2023-7705-E</t>
  </si>
  <si>
    <t>MDT-DRTSPL-2023-8474-O</t>
  </si>
  <si>
    <t>MDT-DRTSPL-2023-7706-E</t>
  </si>
  <si>
    <t>MDT-DRTSPL-2023-8475-O</t>
  </si>
  <si>
    <t>MDT-DRTSPL-2023-7707-E</t>
  </si>
  <si>
    <t>MDT-DRTSPL-2023-8480-O</t>
  </si>
  <si>
    <t>MDT-DRTSPL-2023-7708-E</t>
  </si>
  <si>
    <t>MDT-DRTSPL-2023-8481-O</t>
  </si>
  <si>
    <t>MDT-DRTSPL-2023-7709-E</t>
  </si>
  <si>
    <t>MDT-DRTSPL-2023-8482-O</t>
  </si>
  <si>
    <t>MDT-DRTSPL-2023-7710-E</t>
  </si>
  <si>
    <t>MDT-DRTSPL-2023-8484-O</t>
  </si>
  <si>
    <t>MDT-DRTSPL-2023-7711-E</t>
  </si>
  <si>
    <t>MDT-DRTSPL-2023-8485-O</t>
  </si>
  <si>
    <t>Max Alejandro Tandazo Encalada</t>
  </si>
  <si>
    <t>MDT-DRTSPL-2023-7712-E</t>
  </si>
  <si>
    <t>MDT-DRTSPL-2023-8486-O</t>
  </si>
  <si>
    <t>MDT-DRTSPL-2023-7713-E</t>
  </si>
  <si>
    <t>MDT-DRTSPL-2023-8487-O</t>
  </si>
  <si>
    <t>MDT-DRTSPL-2023-7714-E</t>
  </si>
  <si>
    <t>MDT-DRTSPL-2023-8488-O</t>
  </si>
  <si>
    <t>MDT-DRTSPL-2023-7715-E</t>
  </si>
  <si>
    <t>MDT-DRTSPL-2023-8489-O</t>
  </si>
  <si>
    <t>MDT-DRTSPL-2023-7716-E</t>
  </si>
  <si>
    <t>MDT-DRTSPL-2023-8490-O</t>
  </si>
  <si>
    <t>MDT-DRTSPL-2023-7717-E</t>
  </si>
  <si>
    <t>MDT-DRTSPL-2023-8491-O</t>
  </si>
  <si>
    <t>MDT-DRTSPL-2023-7718-E</t>
  </si>
  <si>
    <t>MDT-DRTSPL-2023-8492-O</t>
  </si>
  <si>
    <t>MDT-DRTSPL-2023-7719-E</t>
  </si>
  <si>
    <t>MDT-DRTSPL-2023-8460-O</t>
  </si>
  <si>
    <t>MDT-DRTSPL-2023-7721-E</t>
  </si>
  <si>
    <t>MDT-DRTSPL-2023-8459-O</t>
  </si>
  <si>
    <t>Yesenia del Carmen Montaño Cabrera</t>
  </si>
  <si>
    <t>MDT-DRTSPL-2023-7727-E</t>
  </si>
  <si>
    <t>MDT-DRTSPL-2023-8512-O</t>
  </si>
  <si>
    <t>MDT-DRTSPL-2023-7730-E</t>
  </si>
  <si>
    <t>MDT-DRTSPL-2023-8513-O</t>
  </si>
  <si>
    <t>MDT-DRTSPL-2023-7731-E</t>
  </si>
  <si>
    <t>MDT-DRTSPL-2023-8320-O</t>
  </si>
  <si>
    <t>Jorge Leonardo Pinto</t>
  </si>
  <si>
    <t>MDT-DRTSPL-2023-7732-E</t>
  </si>
  <si>
    <t>MDT-DRTSPL-2023-8369-O</t>
  </si>
  <si>
    <t>Janeth Alexandra Gonzalez Bustamante</t>
  </si>
  <si>
    <t>MDT-DRTSPL-2023-7733-E</t>
  </si>
  <si>
    <t>MDT-DRTSPL-2023-8458-O</t>
  </si>
  <si>
    <t>Rodin Anibal Castillo Huanca</t>
  </si>
  <si>
    <t>MDT-DRTSPL-2023-7734-E</t>
  </si>
  <si>
    <t>MDT-DRTSPL-2023-8514-O</t>
  </si>
  <si>
    <t>MDT-DRTSPL-2023-7736-E</t>
  </si>
  <si>
    <t>MDT-DRTSPL-2023-8526-O</t>
  </si>
  <si>
    <t>MDT-DRTSPL-2023-7737-E</t>
  </si>
  <si>
    <t>MDT-DRTSPL-2023-8527-O</t>
  </si>
  <si>
    <t>MDT-DRTSPL-2023-7739-E</t>
  </si>
  <si>
    <t>MDT-DRTSPL-2023-8528-O</t>
  </si>
  <si>
    <t>Angel Benigno Barrazueta Serrano</t>
  </si>
  <si>
    <t>MDT-DRTSPL-2023-7740-E</t>
  </si>
  <si>
    <t>MDT-DRTSPL-2023-8529-O</t>
  </si>
  <si>
    <t>MDT-DRTSPL-2023-7741-E</t>
  </si>
  <si>
    <t>MDT-DRTSPL-2023-8531-O</t>
  </si>
  <si>
    <t>MDT-DRTSPL-2023-7747-E</t>
  </si>
  <si>
    <t>MDT-DRTSPL-2023-8532-O</t>
  </si>
  <si>
    <t>MDT-DRTSPL-2023-7748-E</t>
  </si>
  <si>
    <t>MDT-DRTSPL-2023-8533-O</t>
  </si>
  <si>
    <t>MDT-DRTSPL-2023-7749-E</t>
  </si>
  <si>
    <t>MDT-DRTSPL-2023-8534-O</t>
  </si>
  <si>
    <t>MDT-DRTSPL-2023-7750-E</t>
  </si>
  <si>
    <t>MDT-DRTSPL-2023-8535-O</t>
  </si>
  <si>
    <t>MDT-DRTSPL-2023-7754-E</t>
  </si>
  <si>
    <t>MDT-DRTSPL-2023-8536-O</t>
  </si>
  <si>
    <t>MDT-DRTSPL-2023-7778-E</t>
  </si>
  <si>
    <t>MDT-DRTSPL-2023-8537-O</t>
  </si>
  <si>
    <t>MDT-DRTSPL-2023-7783-E</t>
  </si>
  <si>
    <t>MDT-DRTSPL-2023-8538-O</t>
  </si>
  <si>
    <t>César Paúl Ochoa Abad</t>
  </si>
  <si>
    <t>MDT-DRTSPL-2023-7784-E</t>
  </si>
  <si>
    <t>MDT-DRTSPL-2023-8539-O</t>
  </si>
  <si>
    <t>MDT-DRTSPL-2023-7787-E</t>
  </si>
  <si>
    <t>MDT-DRTSPL-2023-8541-O</t>
  </si>
  <si>
    <t>MDT-DRTSPL-2023-7788-E</t>
  </si>
  <si>
    <t>MDT-DRTSPL-2023-8545-O</t>
  </si>
  <si>
    <t>Wilman Geovanny Merino Ortiz</t>
  </si>
  <si>
    <t>MDT-DRTSPL-2023-7790-E</t>
  </si>
  <si>
    <t>MDT-DRTSPL-2023-8410-O</t>
  </si>
  <si>
    <t>YANTZAZA</t>
  </si>
  <si>
    <t>José Andrés Vázquez Valencia</t>
  </si>
  <si>
    <t>MDT-DRTSPL-2023-7791-E</t>
  </si>
  <si>
    <t>MDT-DRTSPL-2023-8549-O</t>
  </si>
  <si>
    <t>Elvis Jhoel Vicente Cumbicos</t>
  </si>
  <si>
    <t>MDT-DRTSPL-2023-7792-E</t>
  </si>
  <si>
    <t>MDT-DRTSPL-2023-8595-O</t>
  </si>
  <si>
    <t>MDT-DRTSPL-2023-7793-E</t>
  </si>
  <si>
    <t>MDT-DRTSPL-2023-8550-O</t>
  </si>
  <si>
    <t>MDT-DRTSPL-2023-7796-E</t>
  </si>
  <si>
    <t>MDT-DRTSPL-2023-8551-O</t>
  </si>
  <si>
    <t>MDT-DRTSPL-2023-7797-E</t>
  </si>
  <si>
    <t>MDT-DRTSPL-2023-8557-O</t>
  </si>
  <si>
    <t>MDT-DRTSPL-2023-7798-E</t>
  </si>
  <si>
    <t>MDT-DRTSPL-2023-8558-O</t>
  </si>
  <si>
    <t>MDT-DRTSPL-2023-7799-E</t>
  </si>
  <si>
    <t>MDT-DRTSPL-2023-8559-O</t>
  </si>
  <si>
    <t>MDT-DRTSPL-2023-7800-E</t>
  </si>
  <si>
    <t>MDT-DRTSPL-2023-8560-O</t>
  </si>
  <si>
    <t>MDT-DRTSPL-2023-7801-E</t>
  </si>
  <si>
    <t>MDT-DRTSPL-2023-8561-O</t>
  </si>
  <si>
    <t>MDT-DRTSPL-2023-7802-E</t>
  </si>
  <si>
    <t>MDT-DRTSPL-2023-8562-O</t>
  </si>
  <si>
    <t>MDT-DRTSPL-2023-7803-E</t>
  </si>
  <si>
    <t>MDT-DRTSPL-2023-8563-O</t>
  </si>
  <si>
    <t>MDT-DRTSPL-2023-7804-E</t>
  </si>
  <si>
    <t>MDT-DRTSPL-2023-8564-O</t>
  </si>
  <si>
    <t>MDT-DRTSPL-2023-7805-E</t>
  </si>
  <si>
    <t>MDT-DRTSPL-2023-8570-O</t>
  </si>
  <si>
    <t>MDT-DRTSPL-2023-7806-E</t>
  </si>
  <si>
    <t>MDT-DRTSPL-2023-8571-O</t>
  </si>
  <si>
    <t>MDT-DRTSPL-2023-7807-E</t>
  </si>
  <si>
    <t>MDT-DRTSPL-2023-8572-O</t>
  </si>
  <si>
    <t>MDT-DRTSPL-2023-7814-E</t>
  </si>
  <si>
    <t>MDT-DRTSPL-2023-8574-O</t>
  </si>
  <si>
    <t>Brayan Stalin Gueledel Aillon</t>
  </si>
  <si>
    <t>MDT-DRTSPL-2023-7816-E</t>
  </si>
  <si>
    <t>MDT-DRTSPL-2023-8575-O</t>
  </si>
  <si>
    <t>Wilson Eduardo Celi Aguilera</t>
  </si>
  <si>
    <t>MDT-DRTSPL-2023-7824-E</t>
  </si>
  <si>
    <t>MDT-DRTSPL-2023-8566-O</t>
  </si>
  <si>
    <t>Marco Hugo Jaramillo Sotomayor</t>
  </si>
  <si>
    <t>MDT-DRTSPL-2023-7825-E</t>
  </si>
  <si>
    <t>MDT-DRTSPL-2023-8579-O</t>
  </si>
  <si>
    <t>Angel Modesto Gonzalez</t>
  </si>
  <si>
    <t>MDT-DRTSPL-2023-7826-E</t>
  </si>
  <si>
    <t>MDT-DRTSPL-2023-8580-O</t>
  </si>
  <si>
    <t>Maria Jose Rodriguez Valencia</t>
  </si>
  <si>
    <t>MDT-DRTSPL-2023-7827-E</t>
  </si>
  <si>
    <t>MDT-DRTSPL-2023-8582-O</t>
  </si>
  <si>
    <t>MDT-DRTSPL-2023-7831-E</t>
  </si>
  <si>
    <t>MDT-DRTSPL-2023-8583-O</t>
  </si>
  <si>
    <t>MDT-DRTSPL-2023-7834-E</t>
  </si>
  <si>
    <t>MDT-DRTSPL-2023-8590-O</t>
  </si>
  <si>
    <t>Elvira de Jesus Loarte Caraguay</t>
  </si>
  <si>
    <t>MDT-DRTSPL-2023-7835-E</t>
  </si>
  <si>
    <t>MDT-DRTSPL-2023-8483-O</t>
  </si>
  <si>
    <t>MDT-DRTSPL-2023-7836-E</t>
  </si>
  <si>
    <t>MDT-DRTSPL-2023-8515-O</t>
  </si>
  <si>
    <t>MDT-DRTSPL-2023-7837-E</t>
  </si>
  <si>
    <t>MDT-DRTSPL-2023-8588-O</t>
  </si>
  <si>
    <t>Sandra Narcisa Quizhpe Quezada</t>
  </si>
  <si>
    <t>MDT-DRTSPL-2023-7838-E</t>
  </si>
  <si>
    <t>MDT-DRTSPL-2023-8589-O</t>
  </si>
  <si>
    <t>Victor Hugo Cueva Hidalgo</t>
  </si>
  <si>
    <t>MDT-DRTSPL-2023-7839-E</t>
  </si>
  <si>
    <t>MDT-DRTSPL-2023-8591-O</t>
  </si>
  <si>
    <t>Richard Javier Quisatasig Capa</t>
  </si>
  <si>
    <t>MDT-DRTSPL-2023-7842-E</t>
  </si>
  <si>
    <t>MDT-DRTSPL-2023-8592-O</t>
  </si>
  <si>
    <t>MDT-DRTSPL-2023-7844-E</t>
  </si>
  <si>
    <t>MDT-DRTSPL-2023-8593-O</t>
  </si>
  <si>
    <t>Juana Mariana Montaño Romero</t>
  </si>
  <si>
    <t>MDT-DRTSPL-2023-7848-E</t>
  </si>
  <si>
    <t>MDT-DRTSPL-2023-8596-O</t>
  </si>
  <si>
    <t>Gabriela Pamela Delgado Sarango</t>
  </si>
  <si>
    <t>MDT-DRTSPL-2023-7849-E</t>
  </si>
  <si>
    <t>MDT-DRTSPL-2023-8598-O</t>
  </si>
  <si>
    <t>MDT-DRTSPL-2023-7850-E</t>
  </si>
  <si>
    <t>MDT-DRTSPL-2023-8599-O</t>
  </si>
  <si>
    <t>Gilberto Anibal Alvarez Sarmiento</t>
  </si>
  <si>
    <t>MDT-DRTSPL-2023-7851-E</t>
  </si>
  <si>
    <t>MDT-DRTSPL-2023-8622-O</t>
  </si>
  <si>
    <t>Cristian Javier Ortíz Calva</t>
  </si>
  <si>
    <t>MDT-DRTSPL-2023-7852-E</t>
  </si>
  <si>
    <t>MDT-DRTSPL-2023-8623-O</t>
  </si>
  <si>
    <t>MDT-DRTSPL-2023-7853-E</t>
  </si>
  <si>
    <t>MDT-DRTSPL-2023-8624-O</t>
  </si>
  <si>
    <t>MDT-DRTSPL-2023-7854-E</t>
  </si>
  <si>
    <t>MDT-DGDA-2023-3786-M / MDT-DGDA-2023-2460-O</t>
  </si>
  <si>
    <t>MDT-DRTSPL-2023-7856-E</t>
  </si>
  <si>
    <t>DIRECCIÓN DE SEGUIMIENTO Y MONITOREO DEL SERVICIO PÚBLICO</t>
  </si>
  <si>
    <t>María Belén Clavijo Páez</t>
  </si>
  <si>
    <t>MDT-DSMSP-2023-7553-O</t>
  </si>
  <si>
    <t>MDT-DRTSPL-2023-7857-E</t>
  </si>
  <si>
    <t>MDT-DRTSPL-2023-8473-O</t>
  </si>
  <si>
    <t>MDT-DRTSPL-2023-7863-E</t>
  </si>
  <si>
    <t>MDT-DRTSPL-2023-8703-O</t>
  </si>
  <si>
    <t>Jose Alberto Agreda Perez</t>
  </si>
  <si>
    <t>MDT-DRTSPL-2023-7865-E</t>
  </si>
  <si>
    <t>REGLAMENTO INTERNO</t>
  </si>
  <si>
    <t>MDT-DRTSPL-2023-8552-O</t>
  </si>
  <si>
    <t>Juan Ignacio Medina Lozano</t>
  </si>
  <si>
    <t>MDT-DRTSPL-2023-7868-E</t>
  </si>
  <si>
    <t>MDT-DRTSPL-2023-8628-O</t>
  </si>
  <si>
    <t>MDT-DRTSPL-2023-7869-E</t>
  </si>
  <si>
    <t>MDT-DRTSPL-2023-8629-O</t>
  </si>
  <si>
    <t>MDT-DRTSPL-2023-7874-E</t>
  </si>
  <si>
    <t>MDT-DRTSPL-2023-8635-O</t>
  </si>
  <si>
    <t>MDT-DRTSPL-2023-7875-E</t>
  </si>
  <si>
    <t>MDT-DRTSPL-2023-8638-O</t>
  </si>
  <si>
    <t>MDT-DRTSPL-2023-7879-E</t>
  </si>
  <si>
    <t>MDT-DRTSPL-2023-8639-O</t>
  </si>
  <si>
    <t>MDT-DRTSPL-2023-7880-E</t>
  </si>
  <si>
    <t>MDT-DRTSPL-2023-8640-O</t>
  </si>
  <si>
    <t>MDT-DRTSPL-2023-7881-E</t>
  </si>
  <si>
    <t>MDT-DRTSPL-2023-8643-O</t>
  </si>
  <si>
    <t>MDT-DRTSPL-2023-7882-E</t>
  </si>
  <si>
    <t>MDT-DRTSPL-2023-8644-O</t>
  </si>
  <si>
    <t>MDT-DRTSPL-2023-7883-E</t>
  </si>
  <si>
    <t>MDT-DRTSPL-2023-8646-O</t>
  </si>
  <si>
    <t>MDT-DRTSPL-2023-7884-E</t>
  </si>
  <si>
    <t>Irene Maricela Llumipanta Llumipanta</t>
  </si>
  <si>
    <t>MDT-DGDA-2023-2530-O</t>
  </si>
  <si>
    <t>Wilman Geovanny Bermeo Achupallas</t>
  </si>
  <si>
    <t>MDT-DRTSPL-2023-7885-E</t>
  </si>
  <si>
    <t>MDT-DRTSPL-2023-8647-O</t>
  </si>
  <si>
    <t>Gonzalo Francisco Ramos Elizalde</t>
  </si>
  <si>
    <t>MDT-DRTSPL-2023-7886-E</t>
  </si>
  <si>
    <t>MDT-DRTSPL-2023-8648-O</t>
  </si>
  <si>
    <t>Carlos Eduardo Mera Mera</t>
  </si>
  <si>
    <t>MDT-DRTSPL-2023-7887-E</t>
  </si>
  <si>
    <t>MDT-DRTSPL-2023-8649-O</t>
  </si>
  <si>
    <t>MDT-DRTSPL-2023-7888-E</t>
  </si>
  <si>
    <t>MDT-DRTSPL-2023-8650-O</t>
  </si>
  <si>
    <t>Melisa Najhely Cabrera Gonzalez</t>
  </si>
  <si>
    <t>MDT-DRTSPL-2023-7889-E</t>
  </si>
  <si>
    <t>MDT-DRTSPL-2023-8651-O</t>
  </si>
  <si>
    <t>Luis Stalin Cevallos Armijos</t>
  </si>
  <si>
    <t>MDT-DRTSPL-2023-7890-E</t>
  </si>
  <si>
    <t>MDT-DRTSPL-2023-8652-O</t>
  </si>
  <si>
    <t>MDT-DRTSPL-2023-7891-E</t>
  </si>
  <si>
    <t>MDT-DRTSPL-2023-8653-O</t>
  </si>
  <si>
    <t>MDT-DRTSPL-2023-7892-E</t>
  </si>
  <si>
    <t>MDT-DRTSPL-2023-8654-O</t>
  </si>
  <si>
    <t>MDT-DRTSPL-2023-7893-E</t>
  </si>
  <si>
    <t>MDT-DRTSPL-2023-8655-O</t>
  </si>
  <si>
    <t>MDT-DRTSPL-2023-7894-E</t>
  </si>
  <si>
    <t>MDT-DRTSPL-2023-8675-O</t>
  </si>
  <si>
    <t>MDT-DRTSPL-2023-7895-E</t>
  </si>
  <si>
    <t>MDT-DRTSPL-2023-8676-O</t>
  </si>
  <si>
    <t>MDT-DRTSPL-2023-7896-E</t>
  </si>
  <si>
    <t>MDT-DRTSPL-2023-8677-O</t>
  </si>
  <si>
    <t>MDT-DRTSPL-2023-7900-E</t>
  </si>
  <si>
    <t>MDT-DRTSPL-2023-8678-O</t>
  </si>
  <si>
    <t>MDT-DRTSPL-2023-7907-E</t>
  </si>
  <si>
    <t>MDT-DRTSPL-2023-8679-O</t>
  </si>
  <si>
    <t>Yandry Teodoro González Aguilera</t>
  </si>
  <si>
    <t>MDT-DRTSPL-2023-7909-E</t>
  </si>
  <si>
    <t>ORGANIZACIÓN SOCIAL</t>
  </si>
  <si>
    <t>MDT-DRTSPL-2023-8565-O</t>
  </si>
  <si>
    <t>Cynthia Thalia Rogel Merchan</t>
  </si>
  <si>
    <t>MDT-DRTSPL-2023-7910-E</t>
  </si>
  <si>
    <t>MDT-DRTSPL-2023-8680-O</t>
  </si>
  <si>
    <t>Andy Joel Jimenez Puchaicela</t>
  </si>
  <si>
    <t>MDT-DRTSPL-2023-7912-E</t>
  </si>
  <si>
    <t>MDT-DRTSPL-2023-8681-O</t>
  </si>
  <si>
    <t>Rosa Margarita Torres Cabrera</t>
  </si>
  <si>
    <t>MDT-DRTSPL-2023-7913-E</t>
  </si>
  <si>
    <t>MDT-DRTSPL-2023-8682-O</t>
  </si>
  <si>
    <t>MDT-DRTSPL-2023-7918-E</t>
  </si>
  <si>
    <t>MDT-DRTSPL-2023-8683-O</t>
  </si>
  <si>
    <t>MDT-DRTSPL-2023-7923-E</t>
  </si>
  <si>
    <t>MDT-DRTSPL-2023-8684-O</t>
  </si>
  <si>
    <t>Bairon Germán Flores Astudillo</t>
  </si>
  <si>
    <t>MDT-DRTSPL-2023-7925-E</t>
  </si>
  <si>
    <t>MDT-DRTSPL-2023-8702-O</t>
  </si>
  <si>
    <t>Juan Delicio Garcia Bermeo</t>
  </si>
  <si>
    <t>MDT-DRTSPL-2023-7931-E</t>
  </si>
  <si>
    <t>MDT-DRTSPL-2023-8704-O</t>
  </si>
  <si>
    <t>MDT-DRTSPL-2023-7932-E</t>
  </si>
  <si>
    <t>MDT-DRTSPL-2023-8705-O</t>
  </si>
  <si>
    <t>Margarita Isabel Guaman Cueva</t>
  </si>
  <si>
    <t>MDT-DRTSPL-2023-7934-E</t>
  </si>
  <si>
    <t>MDT-DRTSPL-2023-8706-O</t>
  </si>
  <si>
    <t>Victor Hugo Sarmiento Garzón - FGE</t>
  </si>
  <si>
    <t>MDT-DRTSPL-2023-7935-E</t>
  </si>
  <si>
    <t>MDT-DRTSPL-2023-8707-O</t>
  </si>
  <si>
    <t>MDT-DRTSPL-2023-7936-E</t>
  </si>
  <si>
    <t>MDT-DRTSPL-2023-8708-O</t>
  </si>
  <si>
    <t>MDT-DRTSPL-2023-7937-E</t>
  </si>
  <si>
    <t>MDT-DRTSPL-2023-8709-O</t>
  </si>
  <si>
    <t>MDT-DRTSPL-2023-7938-E</t>
  </si>
  <si>
    <t>MDT-DRTSPL-2023-8710-O</t>
  </si>
  <si>
    <t>Jorge Vinicio Vivanco Aguilar - FGE</t>
  </si>
  <si>
    <t>MDT-DRTSPL-2023-7939-E</t>
  </si>
  <si>
    <t>MDT-DRTSPL-2023-8711-O</t>
  </si>
  <si>
    <t>MDT-DRTSPL-2023-7947-E</t>
  </si>
  <si>
    <t>MDT-DRTSPL-2023-8712-O</t>
  </si>
  <si>
    <t>MDT-DRTSPL-2023-7948-E</t>
  </si>
  <si>
    <t>MDT-DRTSPL-2023-8713-O</t>
  </si>
  <si>
    <t>MDT-DRTSPL-2023-7952-E</t>
  </si>
  <si>
    <t>MDT-DRTSPL-2023-8714-O</t>
  </si>
  <si>
    <t>Roberto Jimenez Ocampo</t>
  </si>
  <si>
    <t>MDT-DRTSPL-2023-7953-E</t>
  </si>
  <si>
    <t>MDT-DRTSPL-2023-8716-O</t>
  </si>
  <si>
    <t>MDT-DRTSPL-2023-7954-E</t>
  </si>
  <si>
    <t>MDT-DRTSPL-2023-8576-O</t>
  </si>
  <si>
    <t>Carlos Enrique Carrión Salinas</t>
  </si>
  <si>
    <t>MDT-DRTSPL-2023-7956-E</t>
  </si>
  <si>
    <t>DIRECCIÓN DE POLÍTICA SALARIAL</t>
  </si>
  <si>
    <t>Reidy Catherine Garzón Minas</t>
  </si>
  <si>
    <t>MDT-DPS-2023-0282-O</t>
  </si>
  <si>
    <t>Humberto Oswaldo Saritama Naula</t>
  </si>
  <si>
    <t>MDT-DRTSPL-2023-7958-E</t>
  </si>
  <si>
    <t>MDT-DGDA-2023-2526-O</t>
  </si>
  <si>
    <t>Jose Angel Soto Jimenez</t>
  </si>
  <si>
    <t>MDT-DRTSPL-2023-7961-E</t>
  </si>
  <si>
    <t>MDT-DRTSPL-2023-8717-O</t>
  </si>
  <si>
    <t>Gladys del Cisne Aguinsaca Caraguay</t>
  </si>
  <si>
    <t>MDT-DRTSPL-2023-7963-E</t>
  </si>
  <si>
    <t>MDT-DRTSPL-2023-8718-O</t>
  </si>
  <si>
    <t>MDT-DRTSPL-2023-7964-E</t>
  </si>
  <si>
    <t>MDT-DRTSPL-2023-8720-O</t>
  </si>
  <si>
    <t>Jose Emiliano Uchuari Malla</t>
  </si>
  <si>
    <t>MDT-DRTSPL-2023-7969-E</t>
  </si>
  <si>
    <t>MDT-DRTSPL-2023-8719-O</t>
  </si>
  <si>
    <t>MDT-DRTSPL-2023-7970-E</t>
  </si>
  <si>
    <t>MDT-DRTSPL-2023-8722-O</t>
  </si>
  <si>
    <t>Fabricio Fernando González Rivera</t>
  </si>
  <si>
    <t>MDT-DRTSPL-2023-7971-E</t>
  </si>
  <si>
    <t>MDT-DRTSPL-2023-8724-O</t>
  </si>
  <si>
    <t>MDT-DRTSPL-2023-7979-E</t>
  </si>
  <si>
    <t>MDT-DRTSPL-2023-8727-O</t>
  </si>
  <si>
    <t>MDT-DRTSPL-2023-7980-E</t>
  </si>
  <si>
    <t>MDT-DRTSPL-2023-8732-O</t>
  </si>
  <si>
    <t>Jose Luis España Loja</t>
  </si>
  <si>
    <t>MDT-DRTSPL-2023-7981-E</t>
  </si>
  <si>
    <t>MDT-DRTSPL-2023-8734-O</t>
  </si>
  <si>
    <t>MDT-DRTSPL-2023-7982-E</t>
  </si>
  <si>
    <t>MDT-DRTSPL-2023-8737-O</t>
  </si>
  <si>
    <t>MDT-DRTSPL-2023-7985-E</t>
  </si>
  <si>
    <t>MDT-DRTSPL-2023-8738-O</t>
  </si>
  <si>
    <t>SARAGURO</t>
  </si>
  <si>
    <t>MDT-DRTSPL-2023-7986-E</t>
  </si>
  <si>
    <t>MDT-DRTSPL-2023-8739-O</t>
  </si>
  <si>
    <t>MDT-DRTSPL-2023-7989-E</t>
  </si>
  <si>
    <t>MDT-DRTSPL-2023-8740-O</t>
  </si>
  <si>
    <t>Fredy Patricio Carrion Escudero</t>
  </si>
  <si>
    <t>MDT-DRTSPL-2023-7990-E</t>
  </si>
  <si>
    <t>MDT-DRTSPL-2023-8597-O</t>
  </si>
  <si>
    <t>Carlos Orlando Flores Chamba</t>
  </si>
  <si>
    <t>MDT-DRTSPL-2023-7992-E</t>
  </si>
  <si>
    <t>MDT-DRTSPL-2023-8741-O</t>
  </si>
  <si>
    <t>MDT-DRTSPL-2023-7994-E</t>
  </si>
  <si>
    <t>MDT-DRTSPL-2023-8742-O</t>
  </si>
  <si>
    <t>Jefferson Danilo Ramon Lanchi</t>
  </si>
  <si>
    <t>MDT-DRTSPL-2023-7996-E</t>
  </si>
  <si>
    <t>MDT-DRTSPL-2023-8743-O</t>
  </si>
  <si>
    <t>Juan Marcelo Pineda Cordero</t>
  </si>
  <si>
    <t>MDT-DRTSPL-2023-7998-E</t>
  </si>
  <si>
    <t>MDT-DRTSPL-2023-8744-O</t>
  </si>
  <si>
    <t>MDT-DRTSPL-2023-8000-E</t>
  </si>
  <si>
    <t>MDT-DRTSPL-2023-8745-O</t>
  </si>
  <si>
    <t>MDT-DRTSPL-2023-8006-E</t>
  </si>
  <si>
    <t>MDT-DRTSPL-2023-8746-O</t>
  </si>
  <si>
    <t>Karina Torres Maldonado</t>
  </si>
  <si>
    <t>MDT-DRTSPL-2023-8008-E</t>
  </si>
  <si>
    <t>MDT-DRTSPL-2023-8747-O</t>
  </si>
  <si>
    <t>Joffre Rigoberto Moreno Samaniego</t>
  </si>
  <si>
    <t>MDT-DRTSPL-2023-8020-E</t>
  </si>
  <si>
    <t>MDT-DRTSPL-2023-8725-O</t>
  </si>
  <si>
    <t>MDT-DRTSPL-2023-8021-E</t>
  </si>
  <si>
    <t>MDT-DRTSPL-2023-8642-O</t>
  </si>
  <si>
    <t>Victor Xavier Villa Morocho</t>
  </si>
  <si>
    <t>MDT-DRTSPL-2023-8025-E</t>
  </si>
  <si>
    <t>MDT-DRTSPL-2023-8726-O</t>
  </si>
  <si>
    <t>CONASEP</t>
  </si>
  <si>
    <t>MDT-DRTSPL-2023-8027-E</t>
  </si>
  <si>
    <t>MDT-DRTSPL-2023-8748-O</t>
  </si>
  <si>
    <t>MDT-DRTSPL-2023-8030-E</t>
  </si>
  <si>
    <t>MDT-DRTSPL-2023-8749-O</t>
  </si>
  <si>
    <t>MDT-DRTSPL-2023-8031-E</t>
  </si>
  <si>
    <t>MDT-DRTSPL-2023-8750-O</t>
  </si>
  <si>
    <t>MDT-DRTSPL-2023-8032-E</t>
  </si>
  <si>
    <t>MDT-DRTSPL-2023-8769-O</t>
  </si>
  <si>
    <t>MDT-DRTSPL-2023-8036-E</t>
  </si>
  <si>
    <t>MDT-DRTSPL-2023-8770-O</t>
  </si>
  <si>
    <t>MDT-DRTSPL-2023-8039-E</t>
  </si>
  <si>
    <t>MDT-DRTSPL-2023-8775-O</t>
  </si>
  <si>
    <t>MDT-DRTSPL-2023-8041-E</t>
  </si>
  <si>
    <t>MDT-DRTSPL-2023-8776-O</t>
  </si>
  <si>
    <t>Lourdes Beatriz Palacios Juarez</t>
  </si>
  <si>
    <t>MDT-DRTSPL-2023-8050-E</t>
  </si>
  <si>
    <t>MDT-DRTSPL-2023-8778-O</t>
  </si>
  <si>
    <t>MDT-DRTSPL-2023-8051-E</t>
  </si>
  <si>
    <t>MDT-DRTSPL-2023-8779-O</t>
  </si>
  <si>
    <t>MDT-DRTSPL-2023-8052-E</t>
  </si>
  <si>
    <t>MDT-DRTSPL-2023-8780-O</t>
  </si>
  <si>
    <t>MDT-DRTSPL-2023-8053-E</t>
  </si>
  <si>
    <t>MDT-DRTSPL-2023-8787-O</t>
  </si>
  <si>
    <t>MDT-DRTSPL-2023-8054-E</t>
  </si>
  <si>
    <t>MDT-DRTSPL-2023-8788-O</t>
  </si>
  <si>
    <t>MDT-DRTSPL-2023-8055-E</t>
  </si>
  <si>
    <t>MDT-DRTSPL-2023-8789-O</t>
  </si>
  <si>
    <t>MDT-DRTSPL-2023-8057-E</t>
  </si>
  <si>
    <t>MDT-DRTSPL-2023-8791-O</t>
  </si>
  <si>
    <t>Henry Leonardo Segarra Iñiguez</t>
  </si>
  <si>
    <t>MDT-DRTSPL-2023-8064-E</t>
  </si>
  <si>
    <t>MDT-DRTSPL-2023-8792-O</t>
  </si>
  <si>
    <t>Diego Alejandro Ganazhapa Jaramillo</t>
  </si>
  <si>
    <t>MDT-DRTSPL-2023-8065-E</t>
  </si>
  <si>
    <t xml:space="preserve">Mayte Del Cisne Elizalde Vivanco </t>
  </si>
  <si>
    <t>MDT-DRTSPL-2023-8847-O</t>
  </si>
  <si>
    <t>Andersson Junior Silva Vargas</t>
  </si>
  <si>
    <t>MDT-DRTSPL-2023-8073-E</t>
  </si>
  <si>
    <t>MDT-DRTSPL-2023-8751-O</t>
  </si>
  <si>
    <t>MDT-DRTSPL-2023-8076-E</t>
  </si>
  <si>
    <t>MDT-DRTSPL-2023-8793-O</t>
  </si>
  <si>
    <t>MDT-DRTSPL-2023-8077-E</t>
  </si>
  <si>
    <t>MDT-DRTSPL-2023-8794-O</t>
  </si>
  <si>
    <t>Gilber Eduardo Armijos Aguilar</t>
  </si>
  <si>
    <t>MDT-DRTSPL-2023-8081-E</t>
  </si>
  <si>
    <t>MDT-DRTSPL-2023-8795-O</t>
  </si>
  <si>
    <t>MDT-DRTSPL-2023-8084-E</t>
  </si>
  <si>
    <t>MDT-DRTSPL-2023-8796-O</t>
  </si>
  <si>
    <t>MDT-DRTSPL-2023-8085-E</t>
  </si>
  <si>
    <t>MDT-DRTSPL-2023-8863-O</t>
  </si>
  <si>
    <t>MDT-DRTSPL-2023-8088-E</t>
  </si>
  <si>
    <t>MDT-DRTSPL-2023-8803-O</t>
  </si>
  <si>
    <t>MDT-DRTSPL-2023-8091-E</t>
  </si>
  <si>
    <t>MDT-DRTSPL-2023-8804-O</t>
  </si>
  <si>
    <t>MDT-DRTSPL-2023-8093-E</t>
  </si>
  <si>
    <t>MDT-DRTSPL-2023-8805-O</t>
  </si>
  <si>
    <t>Ruth Noemi Calderon Sarango</t>
  </si>
  <si>
    <t>MDT-DRTSPL-2023-8095-E</t>
  </si>
  <si>
    <t>MDT-DRTSPL-2023-8866-O</t>
  </si>
  <si>
    <t>Edin Bayardo Rios Riofrio</t>
  </si>
  <si>
    <t>MDT-DRTSPL-2023-8096-E</t>
  </si>
  <si>
    <t>MDT-DRTSPL-2023-8806-O</t>
  </si>
  <si>
    <t>MDT-DRTSPL-2023-8098-E</t>
  </si>
  <si>
    <t>MDT-DRTSPL-2023-8752-O</t>
  </si>
  <si>
    <t>MDT-DRTSPL-2023-8100-E</t>
  </si>
  <si>
    <t>MDT-DRTSPL-2023-8807-O</t>
  </si>
  <si>
    <t>MDT-DRTSPL-2023-8103-E</t>
  </si>
  <si>
    <t>CERTIFICACION</t>
  </si>
  <si>
    <t>MDT-DRTSPL-2023-8824-O</t>
  </si>
  <si>
    <t>MDT-DRTSPL-2023-8104-E</t>
  </si>
  <si>
    <t>MDT-DRTSPL-2023-8940-O</t>
  </si>
  <si>
    <t>MDT-DRTSPL-2023-8110-E</t>
  </si>
  <si>
    <t>MDT-DRTSPL-2023-8808-O</t>
  </si>
  <si>
    <t>María Teresa Alverca Jiménez</t>
  </si>
  <si>
    <t>MDT-DRTSPL-2023-8116-E</t>
  </si>
  <si>
    <t>MDT-DRTSPL-2023-8912-O</t>
  </si>
  <si>
    <t>MDT-DRTSPL-2023-8117-E</t>
  </si>
  <si>
    <t>MDT-DRTSPL-2023-8820-O</t>
  </si>
  <si>
    <t>MDT-DRTSPL-2023-8118-E</t>
  </si>
  <si>
    <t>MDT-DRTSPL-2023-8823-O</t>
  </si>
  <si>
    <t>MDT-DRTSPL-2023-8119-E</t>
  </si>
  <si>
    <t>MDT-DRTSPL-2023-8825-O</t>
  </si>
  <si>
    <t>MDT-DRTSPL-2023-8120-E</t>
  </si>
  <si>
    <t>MDT-DRTSPL-2023-8826-O</t>
  </si>
  <si>
    <t>MDT-DRTSPL-2023-8121-E</t>
  </si>
  <si>
    <t>MDT-DRTSPL-2023-8827-O</t>
  </si>
  <si>
    <t>MDT-DRTSPL-2023-8122-E</t>
  </si>
  <si>
    <t>MDT-DRTSPL-2023-8828-O</t>
  </si>
  <si>
    <t>MDT-DRTSPL-2023-8123-E</t>
  </si>
  <si>
    <t>MDT-DRTSPL-2023-8830-O</t>
  </si>
  <si>
    <t>MDT-DRTSPL-2023-8124-E</t>
  </si>
  <si>
    <t>MDT-DRTSPL-2023-8831-O</t>
  </si>
  <si>
    <t>Henry Leonardo Granda Alban</t>
  </si>
  <si>
    <t>MDT-DRTSPL-2023-8126-E</t>
  </si>
  <si>
    <t>MDT-DRTSPL-2023-8887-O</t>
  </si>
  <si>
    <t>MDT-DRTSPL-2023-8127-E</t>
  </si>
  <si>
    <t>MDT-DRTSPL-2023-8864-O</t>
  </si>
  <si>
    <t>Manuel Leonidas Paredes Mayanquer</t>
  </si>
  <si>
    <t>MDT-DRTSPL-2023-8128-E</t>
  </si>
  <si>
    <t>MDT-DRTSPL-2023-8822-O</t>
  </si>
  <si>
    <t>Byron Fernando Salvador Viteri</t>
  </si>
  <si>
    <t>MDT-DRTSPL-2023-8130-E</t>
  </si>
  <si>
    <t>MDT-DRTSPL-2023-8832-O</t>
  </si>
  <si>
    <t>MDT-DRTSPL-2023-8143-E</t>
  </si>
  <si>
    <t>MDT-DRTSPL-2023-8829-O</t>
  </si>
  <si>
    <t>Jose Guillermo Bravo Jimenez</t>
  </si>
  <si>
    <t>MDT-DRTSPL-2023-8144-E</t>
  </si>
  <si>
    <t>MDT-DRTSPL-2023-8841-O</t>
  </si>
  <si>
    <t>MDT-DRTSPL-2023-8148-E</t>
  </si>
  <si>
    <t>MDT-DRTSPL-2023-8842-O</t>
  </si>
  <si>
    <t>Joe Fabian Alulima Arrobo</t>
  </si>
  <si>
    <t>MDT-DRTSPL-2023-8149-E</t>
  </si>
  <si>
    <t>MDT-DRTSPL-2023-8922-O</t>
  </si>
  <si>
    <t>Erika Carolina Rodriguez Flores</t>
  </si>
  <si>
    <t>MDT-DRTSPL-2023-8153-E</t>
  </si>
  <si>
    <t>MDT-DRTSPL-2023-8843-O</t>
  </si>
  <si>
    <t>MDT-DRTSPL-2023-8155-E</t>
  </si>
  <si>
    <t>MDT-DRTSPL-2023-8870-O</t>
  </si>
  <si>
    <t>Pablo Bolivar Guerrero Aguirre</t>
  </si>
  <si>
    <t>MDT-DRTSPL-2023-8156-E</t>
  </si>
  <si>
    <t>MDT-DRTSPL-2023-8937-O</t>
  </si>
  <si>
    <t>Magna Lorena Jarrín Cobos</t>
  </si>
  <si>
    <t>MDT-DRTSPL-2023-8157-E</t>
  </si>
  <si>
    <t>MDT-DRTSPL-2023-8872-O</t>
  </si>
  <si>
    <t>María Belén Guzmán Gómez</t>
  </si>
  <si>
    <t>MDT-DRTSPL-2023-8158-E</t>
  </si>
  <si>
    <t>MDT-DRTSPL-2023-8845-O</t>
  </si>
  <si>
    <t>MDT-DRTSPL-2023-8161-E</t>
  </si>
  <si>
    <t>MDT-DRTSPL-2023-8869-O</t>
  </si>
  <si>
    <t>Cristian Neptali Rivera Poma</t>
  </si>
  <si>
    <t>MDT-DRTSPL-2023-8162-E</t>
  </si>
  <si>
    <t>MDT-DRTSPL-2023-8910-O</t>
  </si>
  <si>
    <t>Kevin Andres Quezada Rojas</t>
  </si>
  <si>
    <t>MDT-DRTSPL-2023-8164-E</t>
  </si>
  <si>
    <t>MDT-DRTSPL-2023-8871-O</t>
  </si>
  <si>
    <t>CALVAS</t>
  </si>
  <si>
    <t>Lethy Krupskaya Paccha Soto</t>
  </si>
  <si>
    <t>MDT-DRTSPL-2023-8166-E</t>
  </si>
  <si>
    <t>MDT-DRTSPL-2023-8868-O</t>
  </si>
  <si>
    <t>MDT-DRTSPL-2023-8167-E</t>
  </si>
  <si>
    <t>MDT-DRTSPL-2023-8867-O</t>
  </si>
  <si>
    <t>Stefany Maribel Gonzalez Jimenez</t>
  </si>
  <si>
    <t>MDT-DRTSPL-2023-8175-E</t>
  </si>
  <si>
    <t>MDT-DRTSPL-2023-8833-O</t>
  </si>
  <si>
    <t>Lauro Vinicio Poma Seraquive</t>
  </si>
  <si>
    <t>MDT-DRTSPL-2023-8177-E</t>
  </si>
  <si>
    <t>MDT-DRTSPL-2023-8865-O</t>
  </si>
  <si>
    <t>Edison Geovanny Chuncho Macas</t>
  </si>
  <si>
    <t>MDT-DRTSPL-2023-8180-E</t>
  </si>
  <si>
    <t>MDT-DRTSPL-2023-8849-O</t>
  </si>
  <si>
    <t>MDT-DRTSPL-2023-8182-E</t>
  </si>
  <si>
    <t>MDT-DRTSPL-2023-8848-O</t>
  </si>
  <si>
    <t>Patricio Vicente Maldonado Castillo</t>
  </si>
  <si>
    <t>MDT-DRTSPL-2023-8183-E</t>
  </si>
  <si>
    <t>MDT-DGDA-2023-2509-O</t>
  </si>
  <si>
    <t>Francisco Roberto Carrion Carrion</t>
  </si>
  <si>
    <t>MDT-DRTSPL-2023-8185-E</t>
  </si>
  <si>
    <t>MDT-DRTSPL-2023-8873-O</t>
  </si>
  <si>
    <t>MDT-DRTSPL-2023-8186-E</t>
  </si>
  <si>
    <t>MDT-DRTSPL-2023-8894-O</t>
  </si>
  <si>
    <t>Enith Marcela Vivanco Torres</t>
  </si>
  <si>
    <t>MDT-DRTSPL-2023-8187-E</t>
  </si>
  <si>
    <t>MDT-DRTSPL-2023-8919-O</t>
  </si>
  <si>
    <t>Maria Fernanda Cueva Velasquez</t>
  </si>
  <si>
    <t>MDT-DRTSPL-2023-8190-E</t>
  </si>
  <si>
    <t>MDT-DRTSPL-2023-8877-O</t>
  </si>
  <si>
    <t>MDT-DRTSPL-2023-8197-E</t>
  </si>
  <si>
    <t>UTILIDADES</t>
  </si>
  <si>
    <t>MDT-DRTSPL-2023-8943-O</t>
  </si>
  <si>
    <t>Kevin Fabian Roman Campoverde</t>
  </si>
  <si>
    <t>MDT-DRTSPL-2023-8200-E</t>
  </si>
  <si>
    <t>MDT-DRTSPL-2023-8880-O</t>
  </si>
  <si>
    <t>MDT-DRTSPL-2023-8203-E</t>
  </si>
  <si>
    <t>MDT-DRTSPL-2023-8881-O</t>
  </si>
  <si>
    <t>Gilda Ximena Rojas Rojas</t>
  </si>
  <si>
    <t>MDT-DRTSPL-2023-8204-E</t>
  </si>
  <si>
    <t>MDT-DRTSPL-2023-8882-O</t>
  </si>
  <si>
    <t>MDT-DRTSPL-2023-8205-E</t>
  </si>
  <si>
    <t>MDT-DRTSPL-2023-8883-O</t>
  </si>
  <si>
    <t>MDT-DRTSPL-2023-8206-E</t>
  </si>
  <si>
    <t>MDT-DRTSPL-2023-8884-O</t>
  </si>
  <si>
    <t>MDT-DRTSPL-2023-8217-E</t>
  </si>
  <si>
    <t>MDT-DRTSPL-2023-8888-O</t>
  </si>
  <si>
    <t>Maria Eugenia Chamba Lalangui</t>
  </si>
  <si>
    <t>MDT-DRTSPL-2023-8218-E</t>
  </si>
  <si>
    <t>MDT-DRTSPL-2023-8896-O</t>
  </si>
  <si>
    <t>Cristian Eduardo Sarango Valle</t>
  </si>
  <si>
    <t>MDT-DRTSPL-2023-8219-E</t>
  </si>
  <si>
    <t>MDT-DRTSPL-2023-8895-O</t>
  </si>
  <si>
    <t>MDT-DRTSPL-2023-8220-E</t>
  </si>
  <si>
    <t>MDT-DRTSPL-2023-8889-O</t>
  </si>
  <si>
    <t>Dennis Alexander Sisalima Quizhpe</t>
  </si>
  <si>
    <t>MDT-DRTSPL-2023-8222-E</t>
  </si>
  <si>
    <t>MDT-DRTSPL-2023-8898-O</t>
  </si>
  <si>
    <t>Luis Alexis Becerra Zhanay</t>
  </si>
  <si>
    <t>MDT-DRTSPL-2023-8223-E</t>
  </si>
  <si>
    <t>MDT-DRTSPL-2023-8899-O</t>
  </si>
  <si>
    <t>Verónica Talia Carrión Guerrero</t>
  </si>
  <si>
    <t>MDT-DRTSPL-2023-8224-E</t>
  </si>
  <si>
    <t>MDT-DRTSPL-2023-8900-O</t>
  </si>
  <si>
    <t>Fernanda Sophia Palacios Alejandro</t>
  </si>
  <si>
    <t>MDT-DRTSPL-2023-8225-E</t>
  </si>
  <si>
    <t>MDT-DRTSPL-2023-8907-O</t>
  </si>
  <si>
    <t>Luis Eduardo Leon Cango</t>
  </si>
  <si>
    <t>MDT-DRTSPL-2023-8227-E</t>
  </si>
  <si>
    <t>MDT-DRTSPL-2023-8846-O</t>
  </si>
  <si>
    <t>MDT-DRTSPL-2023-8229-E</t>
  </si>
  <si>
    <t>MDT-DRTSPL-2023-8908-O</t>
  </si>
  <si>
    <t>Milton Medardo Sarango Quezada</t>
  </si>
  <si>
    <t>MDT-DRTSPL-2023-8233-E</t>
  </si>
  <si>
    <t>MDT-DRTSPL-2023-8909-O</t>
  </si>
  <si>
    <t>MDT-DRTSPL-2023-8236-E</t>
  </si>
  <si>
    <t>MDT-DRTSPL-2023-8911-O</t>
  </si>
  <si>
    <t>MDT-DRTSPL-2023-8237-E</t>
  </si>
  <si>
    <t>MDT-DRTSPL-2023-8962-O</t>
  </si>
  <si>
    <t>MDT-DRTSPL-2023-8238-E</t>
  </si>
  <si>
    <t>MDT-DRTSPL-2023-8913-O</t>
  </si>
  <si>
    <t>Esgar Gonzalo Paladines</t>
  </si>
  <si>
    <t>MDT-DRTSPL-2023-8239-E</t>
  </si>
  <si>
    <t>MDT-DRTSPL-2023-8914-O</t>
  </si>
  <si>
    <t>MDT-DRTSPL-2023-8242-E</t>
  </si>
  <si>
    <t>MDT-DRTSPL-2023-8915-O</t>
  </si>
  <si>
    <t>MDT-DRTSPL-2023-8243-E</t>
  </si>
  <si>
    <t>MDT-DRTSPL-2023-8916-O</t>
  </si>
  <si>
    <t>MDT-DRTSPL-2023-8244-E</t>
  </si>
  <si>
    <t>MDT-DRTSPL-2023-8958-O</t>
  </si>
  <si>
    <t>MDT-DRTSPL-2023-8249-E</t>
  </si>
  <si>
    <t>MDT-DRTSPL-2023-8917-O</t>
  </si>
  <si>
    <t>Franklin Emiliano Espinosa Satama</t>
  </si>
  <si>
    <t>MDT-DRTSPL-2023-8250-E</t>
  </si>
  <si>
    <t>MDT-DRTSPL-2023-8918-O</t>
  </si>
  <si>
    <t>Angel Salvador Villavicencio Paladines</t>
  </si>
  <si>
    <t>MDT-DRTSPL-2023-8251-E</t>
  </si>
  <si>
    <t>MDT-DRTSPL-2023-8920-O</t>
  </si>
  <si>
    <t>MDT-DRTSPL-2023-8252-E</t>
  </si>
  <si>
    <t>MDT-DRTSPL-2023-8921-O</t>
  </si>
  <si>
    <t>MDT-DRTSPL-2023-8253-E</t>
  </si>
  <si>
    <t>MDT-DRTSPL-2023-8935-O</t>
  </si>
  <si>
    <t>Cármen Luisa Paladines Criollo</t>
  </si>
  <si>
    <t>MDT-DRTSPL-2023-8261-E</t>
  </si>
  <si>
    <t>MDT-DRTSPL-2023-8936-O</t>
  </si>
  <si>
    <t>Willan Geovanny Gonzalez Torres</t>
  </si>
  <si>
    <t>MDT-DRTSPL-2023-8267-E</t>
  </si>
  <si>
    <t>MDT-DRTSPL-2023-8938-O</t>
  </si>
  <si>
    <t>MDT-DRTSPL-2023-8268-E</t>
  </si>
  <si>
    <t>MDT-DRTSPL-2023-8939-O</t>
  </si>
  <si>
    <t>Sandra Veronica Quezada Quezada</t>
  </si>
  <si>
    <t>MDT-DRTSPL-2023-8269-E</t>
  </si>
  <si>
    <t>MDT-DRTSPL-2023-8941-O</t>
  </si>
  <si>
    <t>MDT-DRTSPL-2023-8271-E</t>
  </si>
  <si>
    <t>MDT-DRTSPL-2023-8942-O</t>
  </si>
  <si>
    <t>Franco Rómulo Carrión Paz - UJ</t>
  </si>
  <si>
    <t>MDT-DRTSPL-2023-8272-E</t>
  </si>
  <si>
    <t>DIRECCIÓN DE NORMATIVA DEL SERVICIO PÚBLICO</t>
  </si>
  <si>
    <t xml:space="preserve">Nattacha Marivel Bayas Llanga </t>
  </si>
  <si>
    <t>MDT-DNSP-2023-0114-M / MDT-DGDA-2023-2536-O</t>
  </si>
  <si>
    <t>Roberto José Ochoa Herrera</t>
  </si>
  <si>
    <t>MDT-DRTSPL-2023-8273-E</t>
  </si>
  <si>
    <t>MDT-DRTSPL-2023-8944-O</t>
  </si>
  <si>
    <t>MDT-DRTSPL-2023-8274-E</t>
  </si>
  <si>
    <t>MDT-DRTSPL-2023-8946-O</t>
  </si>
  <si>
    <t>MDT-DRTSPL-2023-8275-E</t>
  </si>
  <si>
    <t>MDT-DRTSPL-2023-8947-O</t>
  </si>
  <si>
    <t>MDT-DRTSPL-2023-8276-E</t>
  </si>
  <si>
    <t>MDT-DRTSPL-2023-8948-O</t>
  </si>
  <si>
    <t>Marlon Andrés Espinoza Vásquez</t>
  </si>
  <si>
    <t>MDT-DRTSPL-2023-8278-E</t>
  </si>
  <si>
    <t>MDT-DRTSPL-2023-8949-O</t>
  </si>
  <si>
    <t>MDT-DRTSPL-2023-8279-E</t>
  </si>
  <si>
    <t>MDT-DRTSPL-2023-8950-O</t>
  </si>
  <si>
    <t>MDT-DRTSPL-2023-8280-E</t>
  </si>
  <si>
    <t>MDT-DRTSPL-2023-8951-O</t>
  </si>
  <si>
    <t>MDT-DRTSPL-2023-8281-E</t>
  </si>
  <si>
    <t>MDT-DRTSPL-2023-8954-O</t>
  </si>
  <si>
    <t>MDT-DRTSPL-2023-8282-E</t>
  </si>
  <si>
    <t>MDT-DRTSPL-2023-8955-O</t>
  </si>
  <si>
    <t>MDT-DRTSPL-2023-8283-E</t>
  </si>
  <si>
    <t>MDT-DRTSPL-2023-8956-O</t>
  </si>
  <si>
    <t>MDT-DRTSPL-2023-8284-E</t>
  </si>
  <si>
    <t>MDT-DRTSPL-2023-8963-O</t>
  </si>
  <si>
    <t>MDT-DRTSPL-2023-8285-E</t>
  </si>
  <si>
    <t>MDT-DRTSPL-2023-8964-O</t>
  </si>
  <si>
    <t>MDT-DRTSPL-2023-8286-E</t>
  </si>
  <si>
    <t>MDT-DRTSPL-2023-8965-O</t>
  </si>
  <si>
    <t>MDT-DRTSPL-2023-8287-E</t>
  </si>
  <si>
    <t>MDT-DRTSPL-2023-8970-O</t>
  </si>
  <si>
    <t>MDT-DRTSPL-2023-8288-E</t>
  </si>
  <si>
    <t>MDT-DRTSPL-2023-8971-O</t>
  </si>
  <si>
    <t>MDT-DRTSPL-2023-8289-E</t>
  </si>
  <si>
    <t>MDT-DRTSPL-2023-8973-O</t>
  </si>
  <si>
    <t>MDT-DRTSPL-2023-8293-E</t>
  </si>
  <si>
    <t>MDT-DRTSPL-2023-8988-O</t>
  </si>
  <si>
    <t>MDT-DRTSPL-2023-8301-E</t>
  </si>
  <si>
    <t>MDT-DRTSPL-2023-8974-O</t>
  </si>
  <si>
    <t>MDT-DRTSPL-2023-8302-E</t>
  </si>
  <si>
    <t>MDT-DRTSPL-2023-8975-O</t>
  </si>
  <si>
    <t>MDT-DRTSPL-2023-8305-E</t>
  </si>
  <si>
    <t>MDT-DRTSPL-2023-8945-O</t>
  </si>
  <si>
    <t>MDT-DRTSPL-2023-8307-E</t>
  </si>
  <si>
    <t>MDT-DRTSPL-2023-8976-O</t>
  </si>
  <si>
    <t>Anahi Lisbeth Rios Ramon</t>
  </si>
  <si>
    <t>MDT-DRTSPL-2023-8308-E</t>
  </si>
  <si>
    <t>MDT-DRTSPL-2023-8977-O</t>
  </si>
  <si>
    <t xml:space="preserve">  Patricio Alberto Valdivieso Espinosa</t>
  </si>
  <si>
    <t>MDT-DRTSPL-2023-8309-E</t>
  </si>
  <si>
    <t>MDT-DRTSPL-2023-8983-O</t>
  </si>
  <si>
    <t>MDT-DRTSPL-2023-8310-E</t>
  </si>
  <si>
    <t>MDT-DRTSPL-2023-8984-O</t>
  </si>
  <si>
    <t>MDT-DRTSPL-2023-8312-E</t>
  </si>
  <si>
    <t>MDT-DRTSPL-2023-8986-O</t>
  </si>
  <si>
    <t>MDT-DRTSPL-2023-8314-E</t>
  </si>
  <si>
    <t>MDT-DRTSPL-2023-8987-O</t>
  </si>
  <si>
    <t xml:space="preserve">Carlos Enrique Bustamante Alvarado </t>
  </si>
  <si>
    <t>MDT-DRTSPL-2023-8317-E</t>
  </si>
  <si>
    <t>MDT-DRTSPL-2023-8989-O</t>
  </si>
  <si>
    <t>Ximena Alexandra Orosco Aguilar - UJ</t>
  </si>
  <si>
    <t>MDT-DRTSPL-2023-8320-E</t>
  </si>
  <si>
    <t>CONSTANCIA</t>
  </si>
  <si>
    <t>MDT-DRTSPL-2023-8993-O</t>
  </si>
  <si>
    <t xml:space="preserve">Andrea del Auxilio Pachar Figueroa </t>
  </si>
  <si>
    <t>MDT-DRTSPL-2023-8323-E</t>
  </si>
  <si>
    <t>MDT-DRTSPL-2023-8994-O</t>
  </si>
  <si>
    <t>René Fabricio Agila Guamán - UJ</t>
  </si>
  <si>
    <t>Erazo Carrión Jorge Luis</t>
  </si>
  <si>
    <t>MDT-DPTSPZCH-2023-1069-E</t>
  </si>
  <si>
    <t>MDT-DPTSPZCH-2023-0373-O</t>
  </si>
  <si>
    <t>Silva Zuñiga Edgar Orlando</t>
  </si>
  <si>
    <t>MDT-DPTSPZCH-2023-1074-E</t>
  </si>
  <si>
    <t>MDT-DPTSPZCH-2023-0374-O</t>
  </si>
  <si>
    <t>Chalco Sandoval Willian Rodrigo</t>
  </si>
  <si>
    <t>roladosadoval12345@gmail.com</t>
  </si>
  <si>
    <t>MDT-DPTSPZCH-2023-1076-E</t>
  </si>
  <si>
    <t>ACTA FINIQUITO</t>
  </si>
  <si>
    <t>MDT-DPTSPZCH-2023-0375-O</t>
  </si>
  <si>
    <t>Gordillo Gordillo Suanny Valeria</t>
  </si>
  <si>
    <t>suanny20@gmail.com</t>
  </si>
  <si>
    <t>MDT-DPTSPZCH-2023-1077-E</t>
  </si>
  <si>
    <t>MDT-DPTSPZCH-2023-0376-O</t>
  </si>
  <si>
    <t>Macas Toledo Verónica Rosalía</t>
  </si>
  <si>
    <t>MDT-DPTSPZCH-2023-1078-E</t>
  </si>
  <si>
    <t>MDT-DPTSPZCH-2023-0377-O</t>
  </si>
  <si>
    <t>MDT-DPTSPZCH-2023-1079-E</t>
  </si>
  <si>
    <t>MDT-DPTSPZCH-2023-0378-O</t>
  </si>
  <si>
    <t>MDT-DPTSPZCH-2023-1042-E</t>
  </si>
  <si>
    <t>MDT-DPTSPZCH-2023-0379-O</t>
  </si>
  <si>
    <t>Erazo Carrión Joege Luis</t>
  </si>
  <si>
    <t>erazojorge08@gmail.com</t>
  </si>
  <si>
    <t>MDT-DPTSPZCH-2023-1082-E</t>
  </si>
  <si>
    <t>MDT-DPTSPZCH-2023-0381-O</t>
  </si>
  <si>
    <t>Zapata Suquilanda Angel Polívio</t>
  </si>
  <si>
    <t>suquilanda9777@gmail.com</t>
  </si>
  <si>
    <t>MDT-DPTSPZCH-2023-1055-E</t>
  </si>
  <si>
    <t>MDT-DPTSPZCH-2023-0382-O</t>
  </si>
  <si>
    <t>Quinatoa Mesa Angel Milton</t>
  </si>
  <si>
    <t>demiltonquinatosmesa@hotmail.com</t>
  </si>
  <si>
    <t>MDT-DPTSPZCH-2023-1073-E</t>
  </si>
  <si>
    <t>ESCRITO</t>
  </si>
  <si>
    <t>MDT-DPTSPZCH-2023-0383-O</t>
  </si>
  <si>
    <t>Ortíz Guaillas Carlos Geovanny</t>
  </si>
  <si>
    <t>entreg fisica</t>
  </si>
  <si>
    <t>MDT-DPTSPZCH-2023-1086-E</t>
  </si>
  <si>
    <t>MDT-DPTSPZCH-2023-0384-O</t>
  </si>
  <si>
    <t>MDT-DPTSPZCH-2023-1089-E</t>
  </si>
  <si>
    <t>MDT-DPTSPZCH-2023-0385-O</t>
  </si>
  <si>
    <t>Morales Tello Omar Rodrigo</t>
  </si>
  <si>
    <t>omorales_005@yahoo.es</t>
  </si>
  <si>
    <t>MDT-DPTSPZCH-2023-1100-E</t>
  </si>
  <si>
    <t>MDT-DPTSPZCH-2023-0386-O</t>
  </si>
  <si>
    <t>Hurtado Hurtado Lorenso Marcelo</t>
  </si>
  <si>
    <t>MDT-DPTSPZCH-2023-1101-E</t>
  </si>
  <si>
    <t>MDT-DPTSPZCH-2023-0387-O</t>
  </si>
  <si>
    <t>Japón Granda Luis Fernando</t>
  </si>
  <si>
    <t>luisjapon123456@gmail.com</t>
  </si>
  <si>
    <t>MDT-DPTSPZCH-2023-1081-E</t>
  </si>
  <si>
    <t>MDT-DPTSPZCH-2023-0388-O</t>
  </si>
  <si>
    <t>Tillaguango Calva Jhneth Fabiola</t>
  </si>
  <si>
    <t>jhanethcalva@hotmail.com; armijos_vilma@yahoo.com</t>
  </si>
  <si>
    <t>MDT-DPTSPZCH-2023-1114-E</t>
  </si>
  <si>
    <t>MDT-DPTSPZCH-2023-0389-O</t>
  </si>
  <si>
    <t>Berméo Abad Carlos Geovanny</t>
  </si>
  <si>
    <t>carlospeovannyberme@gmail.com</t>
  </si>
  <si>
    <t>MDT-DPTSPZCH-2023-1116-E</t>
  </si>
  <si>
    <t>MDT-DPTSPZCH-2023-0390-O</t>
  </si>
  <si>
    <t>Iñiguez Correa Pablo Fernando</t>
  </si>
  <si>
    <t>pablofiguerz85@gmail.com</t>
  </si>
  <si>
    <t>MDT-DPTSPZCH-2023-1117-E</t>
  </si>
  <si>
    <t>MDT-DPTSPZCH-2023-0392-O</t>
  </si>
  <si>
    <t>MDT-DPTSPZCH-2023-1121-E</t>
  </si>
  <si>
    <t>MDT-DPTSPZCH-2023-0394-O</t>
  </si>
  <si>
    <t>MDT-DPTSPZCH-2023-1122-E</t>
  </si>
  <si>
    <t>MDT-DPTSPZCH-2023-0395-O</t>
  </si>
  <si>
    <t>entrga fisica</t>
  </si>
  <si>
    <t>MDT-DPTSPZCH-2023-1124-E</t>
  </si>
  <si>
    <t>MDT-DPTSPZCH-2023-0396-O</t>
  </si>
  <si>
    <t>Cuenca Cañar Grace Andrea</t>
  </si>
  <si>
    <t xml:space="preserve">edwin.gonzabay@funcionjudicial.gob.ec;tamara.torres@funcionjuducial.gob.ec;grace.cuenca@funcionjudicial.gob.ec  </t>
  </si>
  <si>
    <t>MDT-DPTSPZCH-2023-1126-E</t>
  </si>
  <si>
    <t>MDT-DPTSPZCH-2023-0397-O</t>
  </si>
  <si>
    <t>Elaijah Vanhie</t>
  </si>
  <si>
    <t>elaijahvanhie1997@gmail.com; luisgerman2996@gmail.com</t>
  </si>
  <si>
    <t>MDT-DPTSPZCH-2023-1127-E</t>
  </si>
  <si>
    <t>MDT-DPTSPZCH-2023-0398-O</t>
  </si>
  <si>
    <t>MDT-DPTSPZCH-2023-1129-E</t>
  </si>
  <si>
    <t>MDT-DPTSPZCH-2023-0399-O</t>
  </si>
  <si>
    <t>MDT-DPTSPZCH-2023-1135-E</t>
  </si>
  <si>
    <t>MDT-DPTSPZCH-2023-0400-O</t>
  </si>
  <si>
    <t>Veintimilla Larreategui Vóctor Luciano</t>
  </si>
  <si>
    <t>luciano13_@hotmail.com</t>
  </si>
  <si>
    <t>MDT-DPTSPZCH-2023-1136-E</t>
  </si>
  <si>
    <t>MDT-DPTSPZCH-2023-0401-O</t>
  </si>
  <si>
    <t>Lanche Fanny Yadira</t>
  </si>
  <si>
    <t>MDT-DPTSPOM-2023-4820-E</t>
  </si>
  <si>
    <t>MDT-DPTSPOM-2023-0882-O</t>
  </si>
  <si>
    <t>MDT-DPTSPOM-2023-5065-E</t>
  </si>
  <si>
    <t>MDT-DPTSPOM-2023-0865-O</t>
  </si>
  <si>
    <t>Kleber Andres Lavayen Gomez, ,</t>
  </si>
  <si>
    <t>klevercavayen1989@gmail.com</t>
  </si>
  <si>
    <t>MDT-DPTSPOM-2023-5076-E</t>
  </si>
  <si>
    <t>MDT-DPTSPOM-2023-0866-O</t>
  </si>
  <si>
    <t>PABLO VILLAVICENCIO AGUILAR</t>
  </si>
  <si>
    <t>geronimogarcia30@hotmail.com</t>
  </si>
  <si>
    <t>MDT-DPTSPOM-2023-5052-E</t>
  </si>
  <si>
    <t>MDT-DPTSPOM-2023-0889-O</t>
  </si>
  <si>
    <t>Alison Michell Muñoz Arica</t>
  </si>
  <si>
    <t>harry_alvarezf@hotmail.com</t>
  </si>
  <si>
    <t>MDT-DPTSPOM-2023-5155-E</t>
  </si>
  <si>
    <t>MDT-DPTSPOM-2023-0880-O</t>
  </si>
  <si>
    <t>Fatih Firat Ibrahimoglu</t>
  </si>
  <si>
    <t>juanavictoriaenriquezsolano@gmail.com</t>
  </si>
  <si>
    <t>MDT-DPTSPOM-2023-5160-E</t>
  </si>
  <si>
    <t>MDT-DPTSPOM-2023-0890-O</t>
  </si>
  <si>
    <t>VENTANILLA JUDICIAL</t>
  </si>
  <si>
    <t>MDT-DPTSPOM-2023-4615-E</t>
  </si>
  <si>
    <t>MDT-DPTSPOM-2023-0903-O</t>
  </si>
  <si>
    <t>Washington Enrique Orellana Fárez</t>
  </si>
  <si>
    <t>wachohorellana@gmail.com</t>
  </si>
  <si>
    <t>MDT-DPTSPOM-2023-3135-E</t>
  </si>
  <si>
    <t>MDT-DPTSPOM-2023-0881-O</t>
  </si>
  <si>
    <t>MDT-DPTSPOM-2023-5168-E</t>
  </si>
  <si>
    <t>MDT-DPTSPOM-2023-0891-O</t>
  </si>
  <si>
    <t>Cristhian Augusto Pesantez Delgado</t>
  </si>
  <si>
    <t>cristhianp@outlook.com</t>
  </si>
  <si>
    <t>MDT-DPTSPOM-2023-5169-E</t>
  </si>
  <si>
    <t>MDT-DPTSPOM-2023-0893-O</t>
  </si>
  <si>
    <t>cristhianp23@outlook.es</t>
  </si>
  <si>
    <t>MDT-DPTSPOM-2023-5170-E</t>
  </si>
  <si>
    <t>MDT-DPTSPOM-2023-0894-O</t>
  </si>
  <si>
    <t>Angelo Raul Elizalde Valarezo</t>
  </si>
  <si>
    <t>angelo-231@gmail.com</t>
  </si>
  <si>
    <t>MDT-DPTSPOM-2023-5174-E</t>
  </si>
  <si>
    <t>MDT-DPTSPOM-2023-0895-O</t>
  </si>
  <si>
    <t>MDT-DPTSPOM-2023-5175-E</t>
  </si>
  <si>
    <t>MDT-DPTSPOM-2023-0896-O</t>
  </si>
  <si>
    <t>MDT-DPTSPOM-2023-5176-E</t>
  </si>
  <si>
    <t>MDT-DPTSPOM-2023-0897-O</t>
  </si>
  <si>
    <t>MDT-DPTSPOM-2023-5177-E</t>
  </si>
  <si>
    <t>MDT-DPTSPOM-2023-0898-O</t>
  </si>
  <si>
    <t>MDT-DPTSPOM-2023-5179-E</t>
  </si>
  <si>
    <t>MDT-DPTSPOM-2023-0900-O</t>
  </si>
  <si>
    <t>MDT-DPTSPOM-2023-5204-E</t>
  </si>
  <si>
    <t>MDT-DPTSPOM-2023-0901-O</t>
  </si>
  <si>
    <t>Angelica Maria Ponce Chacha</t>
  </si>
  <si>
    <t>kellymartinezperez@hotmail.com</t>
  </si>
  <si>
    <t>MDT-DPTSPOM-2023-4534-E</t>
  </si>
  <si>
    <t>MDT-DPTSPOM-2023-0910-O</t>
  </si>
  <si>
    <t>Julia Briggete Jarrin Flores</t>
  </si>
  <si>
    <t>lawyer87@hotmail.com</t>
  </si>
  <si>
    <t>MDT-DPTSPOM-2023-5100-E</t>
  </si>
  <si>
    <t>MDT-DPTSPOM-2023-0902-O</t>
  </si>
  <si>
    <t>Edgar Córdova Serrano</t>
  </si>
  <si>
    <t>lserrano@obsa.com.ec</t>
  </si>
  <si>
    <t>MDT-DPTSPOM-2023-5146-E</t>
  </si>
  <si>
    <t>MDT-DPTSPOM-2023-0914-O</t>
  </si>
  <si>
    <t>snayjana24@hotmail.com</t>
  </si>
  <si>
    <t>MDT-DPTSPOM-2023-5080-E</t>
  </si>
  <si>
    <t>MDT-DPTSPOM-2023-0883-O</t>
  </si>
  <si>
    <t>MDT-DPTSPOM-2023-5211-E</t>
  </si>
  <si>
    <t>MDT-DPTSPOM-2023-0907-O</t>
  </si>
  <si>
    <t>MDT-DPTSPOM-2023-5214-E</t>
  </si>
  <si>
    <t>MDT-DPTSPOM-2023-0908-O</t>
  </si>
  <si>
    <t>Francisco Javier Batallas Encalada</t>
  </si>
  <si>
    <t>javibata8@outlook.es</t>
  </si>
  <si>
    <t>MDT-DPTSPOM-2023-5230-E</t>
  </si>
  <si>
    <t>MDT-DPTSPOM-2023-0888-O</t>
  </si>
  <si>
    <t>Joffre Vicente Jumbo Montalvan</t>
  </si>
  <si>
    <t>jofrejumbo19792@gmail.com</t>
  </si>
  <si>
    <t>MDT-DPTSPOM-2023-5115-E</t>
  </si>
  <si>
    <t>MDT-DPTSPOM-2023-0917-O</t>
  </si>
  <si>
    <t>Sara Paulette piedra Tigrero</t>
  </si>
  <si>
    <t>paulettepiedra22@gmail.com</t>
  </si>
  <si>
    <t>MDT-DPTSPOM-2023-5116-E</t>
  </si>
  <si>
    <t>MDT-DPTSPOM-2023-0918-O</t>
  </si>
  <si>
    <t>MDT-DPTSPOM-2023-5294-E</t>
  </si>
  <si>
    <t>MDT-DPTSPOM-2023-0909-O</t>
  </si>
  <si>
    <t>Robert Rocha</t>
  </si>
  <si>
    <t>MDT-DPTSPOM-2023-5310-E</t>
  </si>
  <si>
    <t>MDT-DPTSPOM-2023-0923-O</t>
  </si>
  <si>
    <t>Michael Ignacio Gallegos Torres</t>
  </si>
  <si>
    <t>mikelgt1989@gmail.com</t>
  </si>
  <si>
    <t>MDT-DPTSPOM-2023-5325-E</t>
  </si>
  <si>
    <t>MDT-DPTSPOM-2023-0925-O</t>
  </si>
  <si>
    <t>MDT-DPTSPOM-2023-4949-E</t>
  </si>
  <si>
    <t>MDT-DPTSPOM-2023-0911-O</t>
  </si>
  <si>
    <t>Bryan Asanza Asanza</t>
  </si>
  <si>
    <t>fernand_2991@hotmail.com</t>
  </si>
  <si>
    <t>MDT-DPTSPOM-2023-5333-E</t>
  </si>
  <si>
    <t>MDT-DPTSPOM-2023-0926-O</t>
  </si>
  <si>
    <t>Ariana Minuche Sánchez</t>
  </si>
  <si>
    <t>abarianitaminuche@gmail.com</t>
  </si>
  <si>
    <t>MDT-DPTSPOM-2023-5346-E</t>
  </si>
  <si>
    <t>MDT-DPTSPOM-2023-0922-O</t>
  </si>
  <si>
    <t>Victor Guajala Labanda</t>
  </si>
  <si>
    <t>milenaalejandra@gmail.com</t>
  </si>
  <si>
    <t>MDT-DPTSPOM-2023-4905-E</t>
  </si>
  <si>
    <t>MDT-DPTSPOM-2023-0920-O</t>
  </si>
  <si>
    <t>Luis Alfredo Calderon Martinez</t>
  </si>
  <si>
    <t>MDT-DPTSPOM-2023-5387-E</t>
  </si>
  <si>
    <t>MDT-DPTSPOM-2023-0927-O</t>
  </si>
  <si>
    <t>Marco Bernaza Berrezueta</t>
  </si>
  <si>
    <t>miriancobosdb2013@hotmail.com</t>
  </si>
  <si>
    <t>MDT-DPTSPOM-2023-5404-E</t>
  </si>
  <si>
    <t>MDT-DPTSPOM-2023-0919-O</t>
  </si>
  <si>
    <t>Joffre Jumbo Montalvan</t>
  </si>
  <si>
    <t>s/n</t>
  </si>
  <si>
    <t>MDT-DPTSPOM-2023-5406-E</t>
  </si>
  <si>
    <t>MDT-DPTSPOM-2023-0928-O</t>
  </si>
  <si>
    <t>Christian ayala Piedra</t>
  </si>
  <si>
    <t>FISCALIA GENERAL DE ESTADO</t>
  </si>
  <si>
    <t>MDT-DPTSPOM-2023-5433-E</t>
  </si>
  <si>
    <t>28/11//23</t>
  </si>
  <si>
    <t>MDT-DPTSPOM-2023-0931-O</t>
  </si>
  <si>
    <t>Luis Saavedra Chasin</t>
  </si>
  <si>
    <t>lui-soy@hotmail.com</t>
  </si>
  <si>
    <t>MDT-DPTSPOM-2023-5442-E</t>
  </si>
  <si>
    <t>MDT-DPTSPOM-2023-0932-O</t>
  </si>
  <si>
    <t>Rene Ormaza Torres</t>
  </si>
  <si>
    <t>MDT-DPTSPOM-2023-5447-E</t>
  </si>
  <si>
    <t>MDT-DPTSPOM-2023-0933-O</t>
  </si>
  <si>
    <t>Geanella Zambrano Andrade</t>
  </si>
  <si>
    <t>MDT-DPTSPOM-2023-5454-E</t>
  </si>
  <si>
    <t>MDT-DPTSPOM-2023-0935-O</t>
  </si>
  <si>
    <t>María Aguilar León</t>
  </si>
  <si>
    <t>MDT-DPTSPOM-2023-5156-E</t>
  </si>
  <si>
    <t>MDT-DPTSPOM-2023-0952-O</t>
  </si>
  <si>
    <t>Ursula Alexandra Farinango Salazar</t>
  </si>
  <si>
    <t>victor_farinango@hotmail.com</t>
  </si>
  <si>
    <t>MDT-DPTSPOM-2023-5223-E</t>
  </si>
  <si>
    <t>MDT-DPTSPOM-2023-0930-O</t>
  </si>
  <si>
    <t>Leones Lucin Miguel Angel</t>
  </si>
  <si>
    <t>MDT-DPTSPOM-2023-5279-E</t>
  </si>
  <si>
    <t>MDT-DPTSPOM-2023-0951-O</t>
  </si>
  <si>
    <t>John Omar Mendieta Serrano</t>
  </si>
  <si>
    <t>jomenduarte@hotmail.com</t>
  </si>
  <si>
    <t>MDT-DPTSPOM-2023-5280-E</t>
  </si>
  <si>
    <t>MDT-DPTSPOM-2023-0945-O</t>
  </si>
  <si>
    <t>MDT-DPTSPOM-2023-5484-E</t>
  </si>
  <si>
    <t>MDT-DPTSPOM-2023-0939-O</t>
  </si>
  <si>
    <t>Norberto Aguilar Roque</t>
  </si>
  <si>
    <t>betop_aguilar_06@hotmail.com</t>
  </si>
  <si>
    <t>MDT-DRTSPL-2023-8325-E</t>
  </si>
  <si>
    <t>CERTIFICACION CONTRATO TRABAJO</t>
  </si>
  <si>
    <t>MDT-DRTSPL-2023-8995-O</t>
  </si>
  <si>
    <t>MDT-DRTSPL-2023-8326-E</t>
  </si>
  <si>
    <t>MDT-DRTSPL-2023-8996-O</t>
  </si>
  <si>
    <t>Milton Fabian Malla Cevallos</t>
  </si>
  <si>
    <t>mallamilton564@gmail.com</t>
  </si>
  <si>
    <t>MDT-DRTSPL-2023-8327-E</t>
  </si>
  <si>
    <t>MDT-DRTSPL-2023-9000-O</t>
  </si>
  <si>
    <t>MDT-DRTSPL-2023-8329-E</t>
  </si>
  <si>
    <t>MDT-DRTSPL-2023-9001-O</t>
  </si>
  <si>
    <t>Galo Arturo Jaramillo Gonzalez</t>
  </si>
  <si>
    <t>darwin.cortez13@yahoo.com</t>
  </si>
  <si>
    <t>MDT-DRTSPL-2023-8334-E</t>
  </si>
  <si>
    <t>MDT-DRTSPL-2023-9002-O</t>
  </si>
  <si>
    <t>Jackson Guido Rojas Jimenez</t>
  </si>
  <si>
    <t>MDT-DRTSPL-2023-8336-E</t>
  </si>
  <si>
    <t>MDT-DRTSPL-2023-9003-O</t>
  </si>
  <si>
    <t>Fanny Leonela Reyes Gonzalez</t>
  </si>
  <si>
    <t>MDT-DRTSPL-2023-8337-E</t>
  </si>
  <si>
    <t>MDT-DRTSPL-2023-9004-O</t>
  </si>
  <si>
    <t>PALANDA</t>
  </si>
  <si>
    <t>Marlon Ray Santorum Montero - UJ</t>
  </si>
  <si>
    <t>ivanayala200@gmail.com</t>
  </si>
  <si>
    <t>MDT-DRTSPL-2023-8338-E</t>
  </si>
  <si>
    <t>MDT-DRTSPL-2023-9005-O</t>
  </si>
  <si>
    <t>Jefferson Alexander Sanchez Quizhpe</t>
  </si>
  <si>
    <t>juridicosalinasy2014@gmail.com</t>
  </si>
  <si>
    <t>MDT-DRTSPL-2023-8339-E</t>
  </si>
  <si>
    <t>MDT-DRTSPL-2023-8957-O</t>
  </si>
  <si>
    <t>CENTINELA DEL CONDOR</t>
  </si>
  <si>
    <t>Rosa Natalia Hidalgo Guaillas -UJ</t>
  </si>
  <si>
    <t>230280353955</t>
  </si>
  <si>
    <t>MDT-DRTSPL-2023-8341-E</t>
  </si>
  <si>
    <t>MDT-DRTSPL-2023-9052-O</t>
  </si>
  <si>
    <t>MDT-DRTSPL-2023-8344-E</t>
  </si>
  <si>
    <t>MDT-DRTSPL-2023-9011-O</t>
  </si>
  <si>
    <t>Sandra Maria Cordova Roman</t>
  </si>
  <si>
    <t>MDT-DRTSPL-2023-8348-E</t>
  </si>
  <si>
    <t>MDT-DRTSPL-2023-9035-O</t>
  </si>
  <si>
    <t>GAD ZAPOTILLO</t>
  </si>
  <si>
    <t>Burner Moncayo Garcia</t>
  </si>
  <si>
    <t>munzapotillo@gmail.com</t>
  </si>
  <si>
    <t>MDT-DRTSPL-2023-8353-E</t>
  </si>
  <si>
    <t>MDT-DRTSPL-2023-9006-O</t>
  </si>
  <si>
    <t>Edwin Fabian Santin Nivelo</t>
  </si>
  <si>
    <t>fabiansantin30@gmail.com</t>
  </si>
  <si>
    <t>MDT-DRTSPL-2023-8358-E</t>
  </si>
  <si>
    <t>BOLETA UNICA DE NOTIFICACIÓN</t>
  </si>
  <si>
    <t>MDT-DRTSPL-2023-9041-O</t>
  </si>
  <si>
    <t xml:space="preserve">Cristian Eduardo Sarango Valle </t>
  </si>
  <si>
    <t>crisedu180@gmail.com</t>
  </si>
  <si>
    <t>MDT-DRTSPL-2023-8359-E</t>
  </si>
  <si>
    <t>MDT-DRTSPL-2023-9015-O</t>
  </si>
  <si>
    <t>MDT-DRTSPL-2023-8361-E</t>
  </si>
  <si>
    <t>MDT-DRTSPL-2023-9016-O</t>
  </si>
  <si>
    <t xml:space="preserve">Bryan Rene Cueva Jaramillo </t>
  </si>
  <si>
    <t>renecuevaj@gmail.com</t>
  </si>
  <si>
    <t>MDT-DRTSPL-2023-8362-E</t>
  </si>
  <si>
    <t>MDT-DRTSPL-2023-9105-O</t>
  </si>
  <si>
    <t>MDT-DRTSPL-2023-8364-E</t>
  </si>
  <si>
    <t>MDT-DRTSPL-2023-9106-O</t>
  </si>
  <si>
    <t>SINDICATO UNIVERSIDAD NACIONAL DE LOJA</t>
  </si>
  <si>
    <t xml:space="preserve">Luis Adolfo Freire </t>
  </si>
  <si>
    <t>luisadolfofreire@yahoo.com</t>
  </si>
  <si>
    <t>MDT-DRTSPL-2023-8365-E</t>
  </si>
  <si>
    <t>MDT-DRTSPL-2023-9017-O</t>
  </si>
  <si>
    <t>MDT-DRTSPL-2023-8371-E</t>
  </si>
  <si>
    <t>MDT-DRTSPL-2023-9018-O</t>
  </si>
  <si>
    <t xml:space="preserve">Elsa Beatriz Sanmartín Guerrero </t>
  </si>
  <si>
    <t>marlongabriel12014@gmail.com</t>
  </si>
  <si>
    <t>MDT-DRTSPL-2023-8372-E</t>
  </si>
  <si>
    <t>MDT-DRTSPL-2023-9260-O</t>
  </si>
  <si>
    <t>MDT-DRTSPL-2023-8374-E</t>
  </si>
  <si>
    <t>MDT-DRTSPL-2023-9261-O</t>
  </si>
  <si>
    <t>MDT-DRTSPL-2023-8376-E</t>
  </si>
  <si>
    <t>MDT-DRTSPL-2023-9263-O</t>
  </si>
  <si>
    <t>MDT-DRTSPL-2023-8377-E</t>
  </si>
  <si>
    <t>MDT-DRTSPL-2023-9264-O</t>
  </si>
  <si>
    <t>MDT-DRTSPL-2023-8378-E</t>
  </si>
  <si>
    <t>MDT-DRTSPL-2023-9265-O</t>
  </si>
  <si>
    <t>MDT-DRTSPL-2023-8379-E</t>
  </si>
  <si>
    <t>MDT-DRTSPL-2023-9268-O</t>
  </si>
  <si>
    <t>MDT-DRTSPL-2023-8380-E</t>
  </si>
  <si>
    <t>MDT-DRTSPL-2023-9270-O</t>
  </si>
  <si>
    <t>MDT-DRTSPL-2023-8381-E</t>
  </si>
  <si>
    <t>MDT-DRTSPL-2023-9271-O</t>
  </si>
  <si>
    <t>MDT-DRTSPL-2023-8382-E</t>
  </si>
  <si>
    <t>MDT-DRTSPL-2023-9272-O</t>
  </si>
  <si>
    <t>MDT-DRTSPL-2023-8383-E</t>
  </si>
  <si>
    <t>MDT-DRTSPL-2023-9019-O</t>
  </si>
  <si>
    <t xml:space="preserve">Daniel Alejandro Yepez Fierro </t>
  </si>
  <si>
    <t>chonto01@hotmail.com</t>
  </si>
  <si>
    <t>MDT-DRTSPL-2023-8385-E</t>
  </si>
  <si>
    <t>MDT-DRTSPL-2023-9020-O</t>
  </si>
  <si>
    <t>MDT-DRTSPL-2023-8387-E</t>
  </si>
  <si>
    <t>MDT-DRTSPL-2023-9112-O</t>
  </si>
  <si>
    <t>srueda@sbr-legal.com</t>
  </si>
  <si>
    <t>MDT-DRTSPL-2023-8389-E</t>
  </si>
  <si>
    <t>MDT-DRTSPL-2023-9021-O</t>
  </si>
  <si>
    <t>nandita196@outlook.com</t>
  </si>
  <si>
    <t>MDT-DRTSPL-2023-8393-E</t>
  </si>
  <si>
    <t>MDT-DRTSPL-2023-9023-O</t>
  </si>
  <si>
    <t xml:space="preserve">Pablo Bolivar Guerrero Aguirre </t>
  </si>
  <si>
    <t>MDT-DRTSPL-2023-8394-E</t>
  </si>
  <si>
    <t>MDT-DRTSPL-2023-9024-O</t>
  </si>
  <si>
    <t>MDT-DRTSPL-2023-8396-E</t>
  </si>
  <si>
    <t>MDT-DRTSPL-2023-9116-O</t>
  </si>
  <si>
    <t xml:space="preserve">Victor Hugo Soto Ortiz </t>
  </si>
  <si>
    <t>v.iktor10@hotmail.com</t>
  </si>
  <si>
    <t>MDT-DRTSPL-2023-8397-E</t>
  </si>
  <si>
    <t>MDT-DRTSPL-2023-9027-O</t>
  </si>
  <si>
    <t xml:space="preserve">Fanny Yolanda Salazar Moreno </t>
  </si>
  <si>
    <t>MDT-DRTSPL-2023-8399-E</t>
  </si>
  <si>
    <t>MDT-DRTSPL-2023-9026-O</t>
  </si>
  <si>
    <t xml:space="preserve">Janina del Rocio Moreno Poma </t>
  </si>
  <si>
    <t>MDT-DRTSPL-2023-8400-E</t>
  </si>
  <si>
    <t>MDT-DRTSPL-2023-9028-O</t>
  </si>
  <si>
    <t xml:space="preserve">Guido Neptali Campoverde Vidal </t>
  </si>
  <si>
    <t>MDT-DRTSPL-2023-8401-E</t>
  </si>
  <si>
    <t>MDT-DRTSPL-2023-9029-O</t>
  </si>
  <si>
    <t xml:space="preserve">Rigoberto Ramirez Ordoñez </t>
  </si>
  <si>
    <t>MDT-DRTSPL-2023-8402-E</t>
  </si>
  <si>
    <t>MDT-DRTSPL-2023-9034-O</t>
  </si>
  <si>
    <t xml:space="preserve">Carlos Maria Samaniego Andrade </t>
  </si>
  <si>
    <t>MDT-DRTSPL-2023-8403-E</t>
  </si>
  <si>
    <t>MDT-DRTSPL-2023-9036-O</t>
  </si>
  <si>
    <t xml:space="preserve">Italo Arturo Jaramillo Navarro </t>
  </si>
  <si>
    <t>MDT-DRTSPL-2023-8404-E</t>
  </si>
  <si>
    <t>MDT-DRTSPL-2023-9037-O</t>
  </si>
  <si>
    <t xml:space="preserve">Francisco Anastacio Vargas Vargas </t>
  </si>
  <si>
    <t>MDT-DRTSPL-2023-8405-E</t>
  </si>
  <si>
    <t>MDT-DRTSPL-2023-9038-O</t>
  </si>
  <si>
    <t xml:space="preserve">Amaya Macas Gonzalo </t>
  </si>
  <si>
    <t>MDT-DRTSPL-2023-8406-E</t>
  </si>
  <si>
    <t>MDT-DRTSPL-2023-9040-O</t>
  </si>
  <si>
    <t xml:space="preserve">Santos Adalberto Salazar Bravo </t>
  </si>
  <si>
    <t>MDT-DRTSPL-2023-8407-E</t>
  </si>
  <si>
    <t>MDT-DRTSPL-2023-9042-O</t>
  </si>
  <si>
    <t xml:space="preserve">Darwin Eduardo Asuero </t>
  </si>
  <si>
    <t>MDT-DRTSPL-2023-8411-E</t>
  </si>
  <si>
    <t>MDT-DRTSPL-2023-9049-O</t>
  </si>
  <si>
    <t>MDT-DRTSPL-2023-8413-E</t>
  </si>
  <si>
    <t>MDT-DRTSPL-2023-9067-O</t>
  </si>
  <si>
    <t xml:space="preserve">Pedro David Zhinin Ayala </t>
  </si>
  <si>
    <t>peterzhinin_93@hotmail.com</t>
  </si>
  <si>
    <t>MDT-DRTSPL-2023-8418-E</t>
  </si>
  <si>
    <t>MDT-DRTSPL-2023-9290-O</t>
  </si>
  <si>
    <t xml:space="preserve">Manuel Leonidas Paredes Mayanquer </t>
  </si>
  <si>
    <t>MDT-DRTSPL-2023-8420-E</t>
  </si>
  <si>
    <t>MDT-DRTSPL-2023-9055-O</t>
  </si>
  <si>
    <t>MDT-DRTSPL-2023-8421-E</t>
  </si>
  <si>
    <t>MDT-DRTSPL-2023-9056-O</t>
  </si>
  <si>
    <t>MDT-DRTSPL-2023-8422-E</t>
  </si>
  <si>
    <t>MDT-DRTSPL-2023-9064-O</t>
  </si>
  <si>
    <t>MDT-DRTSPL-2023-8423-E</t>
  </si>
  <si>
    <t>MDT-DRTSPL-2023-9065-O</t>
  </si>
  <si>
    <t>MDT-DRTSPL-2023-8424-E</t>
  </si>
  <si>
    <t>MDT-DRTSPL-2023-9070-O</t>
  </si>
  <si>
    <t xml:space="preserve">Marco Antonio Sisalima Torres </t>
  </si>
  <si>
    <t>marcosisalima@gmail.com</t>
  </si>
  <si>
    <t>MDT-DRTSPL-2023-8428-E</t>
  </si>
  <si>
    <t>MDT-DRTSPL-2023-9083-O</t>
  </si>
  <si>
    <t xml:space="preserve">Luis Miguel Mena Mogrovejo </t>
  </si>
  <si>
    <t>lmmena2@gmail.com</t>
  </si>
  <si>
    <t>MDT-DRTSPL-2023-8429-E</t>
  </si>
  <si>
    <t>MDT-DRTSPL-2023-9088-O</t>
  </si>
  <si>
    <t xml:space="preserve">Cristian Xavier Chicay Garcia </t>
  </si>
  <si>
    <t>chicayxavier1986@gmail.com</t>
  </si>
  <si>
    <t>MDT-DRTSPL-2023-8432-E</t>
  </si>
  <si>
    <t>MDT-DRTSPL-2023-9076-O</t>
  </si>
  <si>
    <t>FISCALÍA</t>
  </si>
  <si>
    <t>sarmientov@gmail.com</t>
  </si>
  <si>
    <t>MDT-DRTSPL-2023-8434-E</t>
  </si>
  <si>
    <t>MDT-DRTSPL-2023-9077-O</t>
  </si>
  <si>
    <t>morochop@fiscalia.gob.ec</t>
  </si>
  <si>
    <t>MDT-DRTSPL-2023-8440-E</t>
  </si>
  <si>
    <t>MDT-DRTSPL-2023-9078-O</t>
  </si>
  <si>
    <t>MDT-DRTSPL-2023-8441-E</t>
  </si>
  <si>
    <t>MDT-DRTSPL-2023-9082-O</t>
  </si>
  <si>
    <t>MDT-DRTSPL-2023-8444-E</t>
  </si>
  <si>
    <t>MDT-DRTSPL-2023-9089-O</t>
  </si>
  <si>
    <t>MDT-DRTSPL-2023-8446-E</t>
  </si>
  <si>
    <t>MDT-DRTSPL-2023-9090-O</t>
  </si>
  <si>
    <t>MDT-DRTSPL-2023-8447-E</t>
  </si>
  <si>
    <t>MDT-DRTSPL-2023-9091-O</t>
  </si>
  <si>
    <t>MDT-DRTSPL-2023-8448-E</t>
  </si>
  <si>
    <t>MDT-DRTSPL-2023-9092-O</t>
  </si>
  <si>
    <t>MDT-DRTSPL-2023-8449-E</t>
  </si>
  <si>
    <t>MDT-DRTSPL-2023-9119-O</t>
  </si>
  <si>
    <t>MDT-DRTSPL-2023-8450-E</t>
  </si>
  <si>
    <t>MDT-DRTSPL-2023-9118-O</t>
  </si>
  <si>
    <t>MDT-DRTSPL-2023-8451-E</t>
  </si>
  <si>
    <t>MDT-DRTSPL-2023-9117-O</t>
  </si>
  <si>
    <t>MDT-DRTSPL-2023-8452-E</t>
  </si>
  <si>
    <t>MDT-DRTSPL-2023-9120-O</t>
  </si>
  <si>
    <t>MDT-DRTSPL-2023-8453-E</t>
  </si>
  <si>
    <t>MDT-DRTSPL-2023-9121-O</t>
  </si>
  <si>
    <t>MDT-DRTSPL-2023-8454-E</t>
  </si>
  <si>
    <t>MDT-DRTSPL-2023-9122-O</t>
  </si>
  <si>
    <t>MDT-DRTSPL-2023-8455-E</t>
  </si>
  <si>
    <t>MDT-DRTSPL-2023-9124-O</t>
  </si>
  <si>
    <t>MDT-DRTSPL-2023-8456-E</t>
  </si>
  <si>
    <t>MDT-DRTSPL-2023-9111-O</t>
  </si>
  <si>
    <t>MDT-DRTSPL-2023-8458-E</t>
  </si>
  <si>
    <t>MDT-DRTSPL-2023-9110-O</t>
  </si>
  <si>
    <t xml:space="preserve">Darwin Javier Lanche Jaramillo </t>
  </si>
  <si>
    <t>MDT-DRTSPL-2023-8459-E</t>
  </si>
  <si>
    <t>MDT-DRTSPL-2023-9022-O</t>
  </si>
  <si>
    <t xml:space="preserve">Jonathan Andres Maza Elizalde </t>
  </si>
  <si>
    <t>MDT-DRTSPL-2023-8460-E</t>
  </si>
  <si>
    <t>DIRECCIÓN DE CONTROL, INSPECCIONES Y COACTIVAS</t>
  </si>
  <si>
    <t>Tatiana Valeria Verdezoto Villacís - DIRECCIÓN DE CONTROL, INSPECCIONES Y COACTIVAS</t>
  </si>
  <si>
    <t>MDT-DRTSPL-2023-8462-E</t>
  </si>
  <si>
    <t>MDT-DRTSPL-2023-9039-O</t>
  </si>
  <si>
    <t xml:space="preserve">Juan Carlos Chacon Guamo </t>
  </si>
  <si>
    <t>jeankar22@hotmail.com</t>
  </si>
  <si>
    <t>MDT-DRTSPL-2023-8464-E</t>
  </si>
  <si>
    <t>MDT-DRTSPL-2023-9107-O</t>
  </si>
  <si>
    <t>stalinsar@hotmail.es</t>
  </si>
  <si>
    <t>MDT-DRTSPL-2023-8470-E</t>
  </si>
  <si>
    <t>MDT-DRTSPL-2023-9125-O</t>
  </si>
  <si>
    <t>erjudicial@gmail.com</t>
  </si>
  <si>
    <t>MDT-DRTSPL-2023-8471-E</t>
  </si>
  <si>
    <t>MDT-DRTSPL-2023-9127-O</t>
  </si>
  <si>
    <t>MDT-DRTSPL-2023-8473-E</t>
  </si>
  <si>
    <t>MDT-DRTSPL-2023-9128-O</t>
  </si>
  <si>
    <t xml:space="preserve">Jose Julian Guaman Velez </t>
  </si>
  <si>
    <t>julianguaman436@gmail.com</t>
  </si>
  <si>
    <t>MDT-DRTSPL-2023-8477-E</t>
  </si>
  <si>
    <t>MDT-DRTSPL-2023-9129-O</t>
  </si>
  <si>
    <t xml:space="preserve">Fanny Marlene Marizaca Diaz </t>
  </si>
  <si>
    <t>fannymarizaca4@gmail.com</t>
  </si>
  <si>
    <t>MDT-DRTSPL-2023-8478-E</t>
  </si>
  <si>
    <t>MDT-DRTSPL-2023-9130-O</t>
  </si>
  <si>
    <t xml:space="preserve">Gerardo Fabricio Carrión Armijos </t>
  </si>
  <si>
    <t>MDT-DRTSPL-2023-8483-E</t>
  </si>
  <si>
    <t>MDT-DRTSPL-2023-9159-O</t>
  </si>
  <si>
    <t>MDT-DRTSPL-2023-8487-E</t>
  </si>
  <si>
    <t>MDT-DRTSPL-2023-9131-O</t>
  </si>
  <si>
    <t xml:space="preserve">Teresa Elizabeth Macancela Tapia </t>
  </si>
  <si>
    <t>teresita-elizabeth@hotmail.es</t>
  </si>
  <si>
    <t>MDT-DRTSPL-2023-8494-E</t>
  </si>
  <si>
    <t>MDT-DRTSPL-2023-9085-O</t>
  </si>
  <si>
    <t xml:space="preserve">Henry Frank Vasquez Cabrera </t>
  </si>
  <si>
    <t>MDT-DRTSPL-2023-8502-E</t>
  </si>
  <si>
    <t>MDT-DRTSPL-2023-9136-O</t>
  </si>
  <si>
    <t xml:space="preserve">Nataly Gabriela Armijos Armijos </t>
  </si>
  <si>
    <t>natalyarmijos5168@gmail.com</t>
  </si>
  <si>
    <t>MDT-DRTSPL-2023-8503-E</t>
  </si>
  <si>
    <t>MDT-DRTSPL-2023-9137-O</t>
  </si>
  <si>
    <t>vanesaja@yahoo.e</t>
  </si>
  <si>
    <t>MDT-DRTSPL-2023-8504-E</t>
  </si>
  <si>
    <t>MDT-DRTSPL-2023-9140-O</t>
  </si>
  <si>
    <t>MDT-DRTSPL-2023-8505-E</t>
  </si>
  <si>
    <t>Derly Stefanía Morales Arechua</t>
  </si>
  <si>
    <t>MDT-DRTSPG-2023-14111-O</t>
  </si>
  <si>
    <t xml:space="preserve">Edwin Geovany Pasaca Gualan </t>
  </si>
  <si>
    <t>MDT-DRTSPL-2023-8506-E</t>
  </si>
  <si>
    <t>MDT-DRTSPL-2023-9144-O</t>
  </si>
  <si>
    <t>MDT-DRTSPL-2023-8507-E</t>
  </si>
  <si>
    <t>MDT-DRTSPL-2023-9151-O</t>
  </si>
  <si>
    <t>MDT-DRTSPL-2023-8509-E</t>
  </si>
  <si>
    <t>MDT-DRTSPL-2023-9153-O</t>
  </si>
  <si>
    <t>MDT-DRTSPL-2023-8510-E</t>
  </si>
  <si>
    <t>MDT-DRTSPL-2023-9158-O</t>
  </si>
  <si>
    <t>abgjramos@gmail.com</t>
  </si>
  <si>
    <t>MDT-DRTSPL-2023-8511-E</t>
  </si>
  <si>
    <t>MDT-DRTSPL-2023-9160-O</t>
  </si>
  <si>
    <t>MDT-DRTSPL-2023-8512-E</t>
  </si>
  <si>
    <t>MDT-DRTSPL-2023-9161-O</t>
  </si>
  <si>
    <t>MDT-DRTSPL-2023-8513-E</t>
  </si>
  <si>
    <t>MDT-DRTSPL-2023-9162-O</t>
  </si>
  <si>
    <t>MDT-DRTSPL-2023-8514-E</t>
  </si>
  <si>
    <t>MDT-DRTSPL-2023-9163-O</t>
  </si>
  <si>
    <t>MDT-DRTSPL-2023-8515-E</t>
  </si>
  <si>
    <t>MDT-DRTSPL-2023-9165-O</t>
  </si>
  <si>
    <t>MDT-DRTSPL-2023-8516-E</t>
  </si>
  <si>
    <t>MDT-DRTSPL-2023-9177-O</t>
  </si>
  <si>
    <t>MDT-DRTSPL-2023-8517-E</t>
  </si>
  <si>
    <t>MDT-DRTSPL-2023-9184-O</t>
  </si>
  <si>
    <t>MDT-DRTSPL-2023-8518-E</t>
  </si>
  <si>
    <t>MDT-DRTSPL-2023-9185-O</t>
  </si>
  <si>
    <t>MDT-DRTSPL-2023-8519-E</t>
  </si>
  <si>
    <t>MDT-DRTSPL-2023-9186-O</t>
  </si>
  <si>
    <t>MDT-DRTSPL-2023-8520-E</t>
  </si>
  <si>
    <t>MDT-DRTSPL-2023-9189-O</t>
  </si>
  <si>
    <t>MDT-DRTSPL-2023-8521-E</t>
  </si>
  <si>
    <t>MDT-DRTSPL-2023-9190-O</t>
  </si>
  <si>
    <t>MDT-DRTSPL-2023-8522-E</t>
  </si>
  <si>
    <t>MDT-DRTSPL-2023-9191-O</t>
  </si>
  <si>
    <t>MDT-DRTSPL-2023-8523-E</t>
  </si>
  <si>
    <t>MDT-DRTSPL-2023-9193-O</t>
  </si>
  <si>
    <t>MDT-DRTSPL-2023-8524-E</t>
  </si>
  <si>
    <t>MDT-DRTSPL-2023-9200-O</t>
  </si>
  <si>
    <t xml:space="preserve">Leonardo Rafael Vinueza Diaz </t>
  </si>
  <si>
    <t>MDT-DRTSPL-2023-8525-E</t>
  </si>
  <si>
    <t>MDT-DRTSPL-2023-9195-O</t>
  </si>
  <si>
    <t xml:space="preserve">Esthela Leonor Ordóñez Muñoz </t>
  </si>
  <si>
    <t>esthelaordonez049@gmail.com</t>
  </si>
  <si>
    <t>MDT-DRTSPL-2023-8528-E</t>
  </si>
  <si>
    <t>MDT-DRTSPL-2023-9196-O</t>
  </si>
  <si>
    <t>MDT-DRTSPL-2023-8529-E</t>
  </si>
  <si>
    <t>MDT-DRTSPL-2023-9197-O</t>
  </si>
  <si>
    <t>MDT-DRTSPL-2023-8530-E</t>
  </si>
  <si>
    <t>MDT-DRTSPL-2023-9198-O</t>
  </si>
  <si>
    <t>MDT-DRTSPL-2023-8533-E</t>
  </si>
  <si>
    <t>MDT-DRTSPL-2023-9199-O</t>
  </si>
  <si>
    <t xml:space="preserve">Angel Antonio Cabrera Pullaguari </t>
  </si>
  <si>
    <t>consultoriojuridico-ng13@hotmail.com</t>
  </si>
  <si>
    <t>MDT-DRTSPL-2023-8534-E</t>
  </si>
  <si>
    <t>MDT-DRTSPL-2023-9201-O</t>
  </si>
  <si>
    <t>MDT-DRTSPL-2023-8535-E</t>
  </si>
  <si>
    <t>MDT-DRTSPL-2023-9222-O</t>
  </si>
  <si>
    <t>MDT-DRTSPL-2023-8536-E</t>
  </si>
  <si>
    <t>MDT-DRTSPL-2023-9224-O</t>
  </si>
  <si>
    <t>MDT-DRTSPL-2023-8537-E</t>
  </si>
  <si>
    <t>MDT-DRTSPL-2023-9226-O</t>
  </si>
  <si>
    <t>MDT-DRTSPL-2023-8538-E</t>
  </si>
  <si>
    <t>MDT-DRTSPL-2023-9228-O</t>
  </si>
  <si>
    <t>MDT-DRTSPL-2023-8543-E</t>
  </si>
  <si>
    <t>MDT-DRTSPL-2024-0015-O</t>
  </si>
  <si>
    <t>alex_earr@hotmail.es</t>
  </si>
  <si>
    <t>MDT-DRTSPL-2023-8547-E</t>
  </si>
  <si>
    <t>MDT-DRTSPL-2024-0039-O</t>
  </si>
  <si>
    <t>sarmientoramon911@gmail.com</t>
  </si>
  <si>
    <t>MDT-DRTSPL-2023-8563-E</t>
  </si>
  <si>
    <t>MDT-DRTSPL-2024-0062-O</t>
  </si>
  <si>
    <t xml:space="preserve">Byron Efrain Quille Uchuari </t>
  </si>
  <si>
    <t>MDT-DRTSPL-2023-8564-E</t>
  </si>
  <si>
    <t>MDT-DRTSPL-2024-0063-O</t>
  </si>
  <si>
    <t>MDT-DRTSPL-2023-8584-E</t>
  </si>
  <si>
    <t>MDT-DRTSPL-2023-9255-O</t>
  </si>
  <si>
    <t xml:space="preserve">Carmen Lucía Pardo Ochoa </t>
  </si>
  <si>
    <t>danilovelezperez@outlook.com</t>
  </si>
  <si>
    <t>MDT-DRTSPL-2023-8590-E</t>
  </si>
  <si>
    <t>MDT-DRTSPL-2023-9152-O</t>
  </si>
  <si>
    <t>Guadalupe Faviola Fajardo Pineda</t>
  </si>
  <si>
    <t>samaniegoantoniorueda@gmail.com</t>
  </si>
  <si>
    <t>MDT-DRTSPL-2023-8594-E</t>
  </si>
  <si>
    <t>MDT-DRTSPL-2023-9254-O</t>
  </si>
  <si>
    <t>Jorge Oswaldo Tenepaguay Guaman</t>
  </si>
  <si>
    <t>MDT-DRTSPL-2023-8595-E</t>
  </si>
  <si>
    <t>MDT-DRTSPL-2023-9256-O</t>
  </si>
  <si>
    <t>Marcia Alexandra Guaman Armijos</t>
  </si>
  <si>
    <t>MDT-DRTSPL-2023-8621-E</t>
  </si>
  <si>
    <t>MDT-DRTSPL-2023-9269-O</t>
  </si>
  <si>
    <t>Agueda del Cisne Lopez Belitama</t>
  </si>
  <si>
    <t>consuelo_diaz7@hotmail.com</t>
  </si>
  <si>
    <t>MDT-DRTSPL-2023-8645-E</t>
  </si>
  <si>
    <t>MDT-DRTSPL-2023-9192-O</t>
  </si>
  <si>
    <t>Milton Vicente Ordoñez Cordero</t>
  </si>
  <si>
    <t>javico.pelaez@gmail.com</t>
  </si>
  <si>
    <t>MDT-DRTSPL-2023-8648-E</t>
  </si>
  <si>
    <t>MDT-DRTSPL-2023-9285-O</t>
  </si>
  <si>
    <t xml:space="preserve">Ramiro Gilberto Guarnizo Torres </t>
  </si>
  <si>
    <t>avallejoa@hotmail.com; ladymiranda@gmail.com</t>
  </si>
  <si>
    <t>MDT-DRTSPL-2023-8652-E</t>
  </si>
  <si>
    <t>MDT-DRTSPL-2023-9194-O</t>
  </si>
  <si>
    <t xml:space="preserve">Violeta Eugenia Pilco Correa </t>
  </si>
  <si>
    <t>MDT-DRTSPL-2023-8659-E</t>
  </si>
  <si>
    <t>MDT-DRTSPL-2023-9273-O</t>
  </si>
  <si>
    <t>CUERPO DE BOMBEROS</t>
  </si>
  <si>
    <t xml:space="preserve">Mauricio Alexander Sandoval Loaiza </t>
  </si>
  <si>
    <t>msaldoval@bomberoslojs.gob.ec</t>
  </si>
  <si>
    <t>MDT-DRTSPL-2023-8677-E</t>
  </si>
  <si>
    <t>MDT-DRTSPL-2023-9262-O</t>
  </si>
  <si>
    <t xml:space="preserve">Maria Jose Sanchez Silva </t>
  </si>
  <si>
    <t>mariajosesansil24@gmail.com</t>
  </si>
  <si>
    <t>MDT-DRTSPL-2023-8682-E</t>
  </si>
  <si>
    <t>MDT-DRTSPL-2023-9266-O</t>
  </si>
  <si>
    <t xml:space="preserve">Sandra Angela Ramón Armijos </t>
  </si>
  <si>
    <t>MDT-DRTSPL-2023-8683-E</t>
  </si>
  <si>
    <t>ACCION DE PERSONAL</t>
  </si>
  <si>
    <t>MDT-DRTSPL-2023-9286-O / MDT-DATH-2023-6519-M 21/12/2023</t>
  </si>
  <si>
    <t>MDT-DRTSPL-2023-8713-E</t>
  </si>
  <si>
    <t>MDT-DRTSPL-2023-9275-O</t>
  </si>
  <si>
    <t>dani_el_hidalgo@yahoo.es</t>
  </si>
  <si>
    <t>MDT-DRTSPL-2023-8714-E</t>
  </si>
  <si>
    <t>MDT-DRTSPL-2023-9276-O</t>
  </si>
  <si>
    <t>dani_el_hidalgo@yahoo.e</t>
  </si>
  <si>
    <t>MDT-DRTSPL-2023-8715-E</t>
  </si>
  <si>
    <t>MDT-DRTSPL-2023-9277-O</t>
  </si>
  <si>
    <t>MDT-DRTSPL-2023-8716-E</t>
  </si>
  <si>
    <t>MDT-DRTSPL-2023-9278-O</t>
  </si>
  <si>
    <t>MDT-DRTSPL-2023-8721-E</t>
  </si>
  <si>
    <t>MDT-DRTSPL-2023-9279-O</t>
  </si>
  <si>
    <t>Marco Antonio Sisalima Torres</t>
  </si>
  <si>
    <t>MDT-DRTSPL-2023-8727-E</t>
  </si>
  <si>
    <t>MDT-DRTSPL-2023-9280-O</t>
  </si>
  <si>
    <t>Yeny Maria Vasquez Soto</t>
  </si>
  <si>
    <t>MDT-DRTSPL-2023-8731-E</t>
  </si>
  <si>
    <t>MDT-DRTSPL-2023-9325-O</t>
  </si>
  <si>
    <t>Edy Efren Esparza Namicela</t>
  </si>
  <si>
    <t>esparzaedy458@gmail.com</t>
  </si>
  <si>
    <t>MDT-DRTSPL-2023-8737-E</t>
  </si>
  <si>
    <t>MDT-DRTSPL-2023-9281-O</t>
  </si>
  <si>
    <t>MDT-DRTSPL-2023-8738-E</t>
  </si>
  <si>
    <t>DÉCIMO TERCER</t>
  </si>
  <si>
    <t>MDT-DRTSPL-2023-9274-O</t>
  </si>
  <si>
    <t>Edinson Rodrigo Luzuriaga Briceño</t>
  </si>
  <si>
    <t>edy7hidan@gmail.com; edison.luzuriaga@policia.gob.ec</t>
  </si>
  <si>
    <t>MDT-DRTSPL-2023-8740-E</t>
  </si>
  <si>
    <t>MDT-DRTSPL-2023-9287-O</t>
  </si>
  <si>
    <t>MDT-DRTSPL-2023-8751-E</t>
  </si>
  <si>
    <t>Andrés Paúl Flores Yazbek.</t>
  </si>
  <si>
    <t>MDT-DRTSPL-2023-9308-O</t>
  </si>
  <si>
    <t>MDT-DRTSPL-2023-8752-E</t>
  </si>
  <si>
    <t>MDT-DRTSPL-2023-9307-O</t>
  </si>
  <si>
    <t>MDT-DRTSPL-2023-8754-E</t>
  </si>
  <si>
    <t>MDT-DRTSPL-2023-9306-O</t>
  </si>
  <si>
    <t>MDT-DRTSPL-2023-8755-E</t>
  </si>
  <si>
    <t>MDT-DGDA-2024-0018-O</t>
  </si>
  <si>
    <t>MDT-DRTSPL-2023-8758-E</t>
  </si>
  <si>
    <t>MDT-DRTSPL-2023-9288-O</t>
  </si>
  <si>
    <t>Gabriela Elizabeth Armijos Maurad</t>
  </si>
  <si>
    <t>gearmijos1@utpl.edu.ec</t>
  </si>
  <si>
    <t>MDT-DRTSPL-2023-8789-E</t>
  </si>
  <si>
    <t>MDT-DRTSPL-2023-9291-O</t>
  </si>
  <si>
    <t xml:space="preserve">Javier Alejandro Maza Quezada </t>
  </si>
  <si>
    <t>javir_aljndr9@hotmail.es</t>
  </si>
  <si>
    <t>MDT-DRTSPL-2023-8790-E</t>
  </si>
  <si>
    <t>MDT-DRTSPL-2023-9327-O</t>
  </si>
  <si>
    <t>MDT-DRTSPL-2023-8804-E</t>
  </si>
  <si>
    <t>ASOCIACION</t>
  </si>
  <si>
    <t>MDT-DRTSPL-2023-9284-O</t>
  </si>
  <si>
    <t xml:space="preserve">Francisco Vicente Cueva Narvaez </t>
  </si>
  <si>
    <t>franciscocuevalex@gmail.com</t>
  </si>
  <si>
    <t>MDT-DRTSPL-2023-8805-E</t>
  </si>
  <si>
    <t>MDT-DRTSPL-2023-9283-O</t>
  </si>
  <si>
    <t xml:space="preserve">Jhonathan Vicente Vargas Mendoza </t>
  </si>
  <si>
    <t>jvargas@crea.fin.ec</t>
  </si>
  <si>
    <t>MDT-DRTSPL-2023-8808-E</t>
  </si>
  <si>
    <t>MDT-DRTSPL-2023-9328-O</t>
  </si>
  <si>
    <t xml:space="preserve">Kevin Rodrigo Sigcho Cruz </t>
  </si>
  <si>
    <t>ramiroaguirre.ab@gmail.com</t>
  </si>
  <si>
    <t>MDT-DRTSPL-2023-8809-E</t>
  </si>
  <si>
    <t>MDT-DRTSPL-2023-9329-O</t>
  </si>
  <si>
    <t xml:space="preserve">Delicia Maria Cruz Conde </t>
  </si>
  <si>
    <t>rodrigoaguirre.ab@gmail.com</t>
  </si>
  <si>
    <t>MDT-DRTSPL-2023-8815-E</t>
  </si>
  <si>
    <t>MDT-DRTSPL-2023-9282-O</t>
  </si>
  <si>
    <t>MDT-DRTSPL-2023-8834-E</t>
  </si>
  <si>
    <t>MDT-DRTSPL-2023-9292-O</t>
  </si>
  <si>
    <t xml:space="preserve">Julio Cesar Reyes Jaen </t>
  </si>
  <si>
    <t>MDT-DRTSPL-2023-8899-E</t>
  </si>
  <si>
    <t>MDT-DRTSPL-2023-9326-O</t>
  </si>
  <si>
    <t>Luis Adolfo Freire, Secretario General</t>
  </si>
  <si>
    <t>MDT-DRTSPL-2023-8906-E</t>
  </si>
  <si>
    <t>MDT-DRTSPL-2023-9331-O</t>
  </si>
  <si>
    <t xml:space="preserve">Janeth del Cisne Guerrero Luzuriaga </t>
  </si>
  <si>
    <t>yaleni.guerrero1@gmail.com</t>
  </si>
  <si>
    <t>MDT-DRTSPL-2023-8962-E</t>
  </si>
  <si>
    <t>MDT-DRTSPL-2024-0037-O</t>
  </si>
  <si>
    <t xml:space="preserve">Vanessa Briggette Murquincho Puma </t>
  </si>
  <si>
    <t>murquinchovanessa2@gmail.com</t>
  </si>
  <si>
    <t>MDT-DRTSPL-2023-8988-E</t>
  </si>
  <si>
    <t>JUICIO COACTIVO</t>
  </si>
  <si>
    <t>MDT-DRTSPL-2024-0038-O</t>
  </si>
  <si>
    <t xml:space="preserve">Raquel Palacios Villamagua </t>
  </si>
  <si>
    <t>miltoncarrion75@gmail.com</t>
  </si>
  <si>
    <t>MDT-DRTSPL-2023-7959-E</t>
  </si>
  <si>
    <t>DENUNCIA SERVICIO PÚBLICO</t>
  </si>
  <si>
    <t>MDT-DRTSPL-2023-9257-O 19/12/2023</t>
  </si>
  <si>
    <t>GONZANAMA</t>
  </si>
  <si>
    <t>Paulo Patricio Herrera Rojas</t>
  </si>
  <si>
    <t>MDT-DPTSPOM-2023-5504-E</t>
  </si>
  <si>
    <t>MDT-DPTSPOM-2023-0924-O</t>
  </si>
  <si>
    <t>Diego Arteaga Rodas</t>
  </si>
  <si>
    <t>MDT-DPTSPOM-2023-5549-E</t>
  </si>
  <si>
    <t>MDT-DPTSPOM-2023-0941-O</t>
  </si>
  <si>
    <t>MDT-DPTSPOM-2023-5560-E</t>
  </si>
  <si>
    <t>MDT-DPTSPOM-2023-0942-O</t>
  </si>
  <si>
    <t>Amparo Margarita Calderon Curipoma</t>
  </si>
  <si>
    <t>Ariana Carolina Minuche Sánchez</t>
  </si>
  <si>
    <t>MDT-DPTSPOM-2023-5583-E</t>
  </si>
  <si>
    <t>MDT-DPTSPOM-2023-0943-O</t>
  </si>
  <si>
    <t>MDT-DPTSPOM-2023-5233-E</t>
  </si>
  <si>
    <t>Miguel Angel Leones Lucin</t>
  </si>
  <si>
    <t>byqabogados@gmail.com</t>
  </si>
  <si>
    <t>MDT-DPTSPOM-2023-5461-E</t>
  </si>
  <si>
    <t>MDT-DPTSPOM-2023-0937-O</t>
  </si>
  <si>
    <t>Euclides Andrade Mena</t>
  </si>
  <si>
    <t>randrade36@hotmail.com</t>
  </si>
  <si>
    <t>MDT-DPTSPOM-2023-5469-E</t>
  </si>
  <si>
    <t>MDT-DPTSPOM-2023-0938-O</t>
  </si>
  <si>
    <t>Holger Eduardo Matamoros Chunga</t>
  </si>
  <si>
    <t>MDT-DPTSPOM-2023-5448-E</t>
  </si>
  <si>
    <t>MDT-DPTSPOM-2023-0934-O</t>
  </si>
  <si>
    <t>Robert Ordoñez Costa</t>
  </si>
  <si>
    <t>robert10-ec@hotmail.com</t>
  </si>
  <si>
    <t>MDT-DPTSPOM-2023-5453-E</t>
  </si>
  <si>
    <t>MDT-DPTSPOM-2023-0936-O</t>
  </si>
  <si>
    <t>MDT-DPTSPOM-2023-5601-E</t>
  </si>
  <si>
    <t>MDT-DPTSPOM-2023-0944-O</t>
  </si>
  <si>
    <t>Glenda Cruz Cabrera</t>
  </si>
  <si>
    <t>vilmyrf@hotmail.es</t>
  </si>
  <si>
    <t>MDT-DPTSPOM-2023-5618-E</t>
  </si>
  <si>
    <t>MDT-DPTSPOM-2023-0947-O</t>
  </si>
  <si>
    <t>MARIO ALVARADO ELIZALDE</t>
  </si>
  <si>
    <t>MDT-DPTSPOM-2023-5631-E</t>
  </si>
  <si>
    <t>MDT-DPTSPOM-2023-0940-O</t>
  </si>
  <si>
    <t>Jose Miguel Vera Mosquera</t>
  </si>
  <si>
    <t>MDT-DPTSPOM-2023-5619-E</t>
  </si>
  <si>
    <t>MDT-DPTSPOM-2023-0948-O</t>
  </si>
  <si>
    <t>jamemendieta@hotmail.com</t>
  </si>
  <si>
    <t>MDT-DPTSPOM-2023-5653-E</t>
  </si>
  <si>
    <t>MDT-DPTSPOM-2023-0950-O</t>
  </si>
  <si>
    <t>MDT-DPTSPOM-2023-5705-E</t>
  </si>
  <si>
    <t>MDT-DPTSPOM-2023-0957-O</t>
  </si>
  <si>
    <t xml:space="preserve">Valeria Vanessa Arizaga Beltran </t>
  </si>
  <si>
    <t>jsisalima@defensroia.gob.ec</t>
  </si>
  <si>
    <t>MDT-DPTSPOM-2023-5284-E</t>
  </si>
  <si>
    <t>MDT-DPTSPOM-2023-0956-O</t>
  </si>
  <si>
    <t>Nicole Romero Palma</t>
  </si>
  <si>
    <t>MDT-DPTSPOM-2023-5767-E</t>
  </si>
  <si>
    <t>MDT-DPTSPOM-2023-0959-O</t>
  </si>
  <si>
    <t>Carlos Avellan Cabrera</t>
  </si>
  <si>
    <t>ccavellan@hotmail.com</t>
  </si>
  <si>
    <t>MDT-DPTSPOM-2023-5779-E</t>
  </si>
  <si>
    <t>MDT-DPTSPOM-2023-0962-O</t>
  </si>
  <si>
    <t>Dayana Elizabeth Delgado Ordoñez</t>
  </si>
  <si>
    <t>abg.marioquintana@gmail.com</t>
  </si>
  <si>
    <t>MDT-DPTSPOM-2023-5780-E</t>
  </si>
  <si>
    <t>MDT-DPTSPOM-2023-0961-O</t>
  </si>
  <si>
    <t>MDT-DPTSPOM-2023-5784-E</t>
  </si>
  <si>
    <t>MDT-DPTSPOM-2023-0960-O</t>
  </si>
  <si>
    <t>Victor Manuel Pesantez Magi</t>
  </si>
  <si>
    <t>pesantezmagi70@hotmail.com</t>
  </si>
  <si>
    <t>MDT-DPTSPOM-2023-5794-E</t>
  </si>
  <si>
    <t>MDT-DPTSPOM-2023-0965-O</t>
  </si>
  <si>
    <t>Raúl Briceño</t>
  </si>
  <si>
    <t>S/N</t>
  </si>
  <si>
    <t>MDT-DPTSPOM-2023-5797-E</t>
  </si>
  <si>
    <t>MDT-DPTSPOM-2023-0964-O</t>
  </si>
  <si>
    <t>Claudia Jimena Portocarrero Simisterra</t>
  </si>
  <si>
    <t>MDT-DPTSPOM-2023-5791-E</t>
  </si>
  <si>
    <t>MDT-DPTSPOM-2023-0963-O</t>
  </si>
  <si>
    <t>victor17-51@yahoo.com</t>
  </si>
  <si>
    <t>MDT-DPTSPOM-2023-5079-E</t>
  </si>
  <si>
    <t>BENEFICIOS SOCIALES</t>
  </si>
  <si>
    <t>MDT-DPTSPOM-2023-0968-O</t>
  </si>
  <si>
    <t>MDT-DPTSPOM-2023-5834-E</t>
  </si>
  <si>
    <t>MDT-DPTSPOM-2023-0969-O</t>
  </si>
  <si>
    <t>María Daúl Castillo</t>
  </si>
  <si>
    <t>gimir_cobos@hotmail.com</t>
  </si>
  <si>
    <t>MDT-DPTSPOM-2023-5565-E</t>
  </si>
  <si>
    <t>BOLETA ÚNICA</t>
  </si>
  <si>
    <t>MDT-DPTSPOM-2023-0972-O</t>
  </si>
  <si>
    <t>Cristhian Cueva Gaona</t>
  </si>
  <si>
    <t>cristhiancueva28@hotmail.com</t>
  </si>
  <si>
    <t>MDT-DPTSPOM-2023-5730-E</t>
  </si>
  <si>
    <t>MDT-DPTSPOM-2023-0970-O</t>
  </si>
  <si>
    <t>Rosa Elena Roman Zambrano</t>
  </si>
  <si>
    <t>MDT-DPTSPOM-2023-5250-E</t>
  </si>
  <si>
    <t>MDT-DPTSPOM-2023-0973-O</t>
  </si>
  <si>
    <t>MAIDITA REGINA CARDENAS JARAMILLO</t>
  </si>
  <si>
    <t>maiditacardenas1976@gmail.com</t>
  </si>
  <si>
    <t>MDT-DPTSPOM-2023-5252-E</t>
  </si>
  <si>
    <t>MDT-DPTSPOM-2023-0974-O</t>
  </si>
  <si>
    <t>Neyi Elizabeth Cabezas Parrales</t>
  </si>
  <si>
    <t>mneyi2122@gmail.com</t>
  </si>
  <si>
    <t>MDT-DPTSPOM-2023-5143-E</t>
  </si>
  <si>
    <t>MDT-DPTSPOM-2024-0001-O</t>
  </si>
  <si>
    <t>victorhpcastillo@hotmail.es</t>
  </si>
  <si>
    <t>MDT-DPTSPOP-2023-0331-E</t>
  </si>
  <si>
    <t>DELEGACIÓN DEL TRABAJO Y SERVICIO PÚBLICO DE EL ORO - PORTOVELO</t>
  </si>
  <si>
    <t>ANDREA KARLINA AGUILAR SALAZAR</t>
  </si>
  <si>
    <t>MDT-DPTSPOP-2023-0019-OM</t>
  </si>
  <si>
    <t>MAXIMO FRANCISCO SOTO RAMIREZ</t>
  </si>
  <si>
    <t>balica2928@hotmail.com</t>
  </si>
  <si>
    <t>SE GENERA EL OFICIO DE FORMA MANUAL POR INCONSISTENCIAS EN EL SITEMA QUIPUX</t>
  </si>
  <si>
    <t>MDT-DPTSPOP-2023-0332-E</t>
  </si>
  <si>
    <t>MDT-DPTSPOP-2023-0018-OM</t>
  </si>
  <si>
    <t>CARMITA MARIA ELIZALDE SANCHEZ</t>
  </si>
  <si>
    <t>MDT-DPTSPOP-2023-0337-E</t>
  </si>
  <si>
    <t>MDT-DPTSPOP-2023-0020-OM</t>
  </si>
  <si>
    <t>UBERTO ANTONIO CHUICO APOLO</t>
  </si>
  <si>
    <t>byroncabrera199304@gmail.com</t>
  </si>
  <si>
    <t>MDT-DPTSPZCH-2023-1152-E</t>
  </si>
  <si>
    <t>DELEGACION PROVINCIAL DEL TRABAJO Y SERVICIO PUBLICO DE ZAMORA CHINCHIPE</t>
  </si>
  <si>
    <t>Certificación  y copia certificada de contrato</t>
  </si>
  <si>
    <t>MDT-DPTAPZCH-2023-0403-O</t>
  </si>
  <si>
    <t>HERNANDEZ TROYA LUPE MARIVEL</t>
  </si>
  <si>
    <t>lupeh2931@gmail.com: gabyestefania1411@outlook.es</t>
  </si>
  <si>
    <t>MDT-DPTSPZCH-2023-1153-E</t>
  </si>
  <si>
    <t>Certificación de contrato de trabajo</t>
  </si>
  <si>
    <t>MDT-DPTSPZCH-2023-0404-O</t>
  </si>
  <si>
    <t>OBANDO CALDERON MERCY YAQUELINE</t>
  </si>
  <si>
    <t>MDT-DPTSPZCH-2023-1155-E</t>
  </si>
  <si>
    <t>Copia certificada-contrato de trabajo</t>
  </si>
  <si>
    <t>MDT-DPTSPZCH-2023-0405-O</t>
  </si>
  <si>
    <t>UNUDAD JUDICIAL</t>
  </si>
  <si>
    <t>MACAS TOLEDO VERONICA ROSALIA</t>
  </si>
  <si>
    <t>MDT-DPTSPZCH-2023-1154-E</t>
  </si>
  <si>
    <t>MDT-DPTSPZCH-2023-0406-O</t>
  </si>
  <si>
    <t>MDT-DPTSPZCH-2023-1158-E</t>
  </si>
  <si>
    <t>MDT-DPTSPZCH-2023-0408-O</t>
  </si>
  <si>
    <t>MOSQUERA JARAMILLO ANGEL FERNANDO</t>
  </si>
  <si>
    <t>moneyrecoveryservice@uotlook.es</t>
  </si>
  <si>
    <t>MDT-DPTSPZCH-2023-1159-E</t>
  </si>
  <si>
    <t>MDT-DPTSPZCH-2023-0409-O</t>
  </si>
  <si>
    <t>GONZALEZ MEDINA ANGEL ROMELIO</t>
  </si>
  <si>
    <t>MDT-DPTSPZCH-2023-1156-E</t>
  </si>
  <si>
    <t>Copia certificada. Boleta Unica N°.666493</t>
  </si>
  <si>
    <t>MDT-DPTSPZCH-2023-0411-O</t>
  </si>
  <si>
    <t>SILVA ZUÑIGA EDGAR ORLANDO</t>
  </si>
  <si>
    <t>silvae@fiscalia.gob.ec; aguilarg@fiscalia.gob.ec;galarzasd@fiscalia.gob.ec</t>
  </si>
  <si>
    <t>MDT-DPTSPZCH-2023-1170-E</t>
  </si>
  <si>
    <t>MDT-DPTSPZCH-2023-0413-O</t>
  </si>
  <si>
    <t>MONTOYA TENE DARWIN ALFREDO</t>
  </si>
  <si>
    <t>darwinmontoy@hotmail.com</t>
  </si>
  <si>
    <t>MDT-DPTSPZCH-2023-1164-E</t>
  </si>
  <si>
    <t>Copia certificada. Boleta Unica N°.676670</t>
  </si>
  <si>
    <t>MDT-DPTSPZCH-2023-0414-O</t>
  </si>
  <si>
    <t>GAONA CALVA DAVOD FIDENCIO</t>
  </si>
  <si>
    <t>juridico.guaman@hotmail.com</t>
  </si>
  <si>
    <t>MDT-DPTSPZCH-2023-1168-E</t>
  </si>
  <si>
    <t>Copia certificada. Boleta Unica N°.676856</t>
  </si>
  <si>
    <t>MDT-DPTSPZCH-2023-0415-O</t>
  </si>
  <si>
    <t>VELEZ SANDOVAL  ESTALIN AMABLE</t>
  </si>
  <si>
    <t>MDT-DPTSPZCH-2023-1163-E</t>
  </si>
  <si>
    <t>Copia certificada. Boleta Unica N°.676676</t>
  </si>
  <si>
    <t>MDT-DPTSPZCH-2023-0416-O</t>
  </si>
  <si>
    <t>ABAD VACA FABRICIO</t>
  </si>
  <si>
    <t>MDT-DPTSPZCH-2023-1165-E</t>
  </si>
  <si>
    <t>Copia certificada. Boleta Unica N°.676859</t>
  </si>
  <si>
    <t>MDT-DPTSPZCH-2023-0417-O</t>
  </si>
  <si>
    <t>LOZANO GUALAN LUIS FERNANDO</t>
  </si>
  <si>
    <t>MDT-DPTSPZCH-2023-1166-E</t>
  </si>
  <si>
    <t>Copia certificada. Boleta Unica N°.676852</t>
  </si>
  <si>
    <t>MDT-DPTSPZCH-2023-0418-O</t>
  </si>
  <si>
    <t>CHUQUIHUANCA PACCHA WILMER AÑFREDO</t>
  </si>
  <si>
    <t>MDT-DPTSPZCH-2023-1167-E</t>
  </si>
  <si>
    <t>Copia certificada. Boleta Unica N°.676854</t>
  </si>
  <si>
    <t>MDT-DPTSPZCH-2023-0419-O</t>
  </si>
  <si>
    <t>MUÑOZ PAUTA JAIME BOLIVAR</t>
  </si>
  <si>
    <t>MDT-DPTSPZCH-2023-1169-E</t>
  </si>
  <si>
    <t>Copia certificada. Boleta Unica N°.676855</t>
  </si>
  <si>
    <t>MDT-DPTSPZCH-2023-0420-O</t>
  </si>
  <si>
    <t>SIRIMBO UZHPA WILSON EFREN</t>
  </si>
  <si>
    <t>MDT-DPTSPZCH-2023-1172-E</t>
  </si>
  <si>
    <t>MDT-DPTSPZCH-2023-0421-O</t>
  </si>
  <si>
    <t xml:space="preserve">USUSRIO EXTERNO </t>
  </si>
  <si>
    <t>ABRIGO ARMIJOS JENNY GEORGINA</t>
  </si>
  <si>
    <t>MDT-DPTSPZCH-2023-1179-E</t>
  </si>
  <si>
    <t>MDT-DPTSPZCH-2023-0422-O</t>
  </si>
  <si>
    <t>LUNA JARAMILLO LORENA YADIRA</t>
  </si>
  <si>
    <t>Entrega Física</t>
  </si>
  <si>
    <t>MDT-DPTSPZCH-2023-1180-E</t>
  </si>
  <si>
    <t>MDT-DPTSPZCH-2023-0423-O</t>
  </si>
  <si>
    <t>MDT-DPTSPZCH-2023-1182-E</t>
  </si>
  <si>
    <t>MDT-DPTSPZCH-2023-0424-O</t>
  </si>
  <si>
    <t>TORRES CABRERA SHIRLEY ANDREINA</t>
  </si>
  <si>
    <t>angelnunez52@yahoo.com;smithcristianasesorialegal93@gmail.com;luis.losanoasesorialegal@hotmail.com</t>
  </si>
  <si>
    <t>MDT-DPTSPZCH-2023-1186-E</t>
  </si>
  <si>
    <t>MDT-DPTSPZCH-2023-0425-O</t>
  </si>
  <si>
    <t>MDT-DPTSPZCH-2023-1203-E</t>
  </si>
  <si>
    <t>Copia certificada. Boleta Unica N°.679651</t>
  </si>
  <si>
    <t>MDT-DPTSPZCH-2023-0426-O</t>
  </si>
  <si>
    <t>MINCHAY MACAS ANGEL RODRIGO</t>
  </si>
  <si>
    <t>juridicoarm65@gmail.com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</si>
</sst>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General"/>
  </numFmts>
  <fonts count="24" x14ac:knownFonts="1">
    <font>
      <sz val="11"/>
      <color theme="1"/>
      <name val="Calibri"/>
      <family val="2"/>
      <scheme val="minor"/>
    </font>
    <font>
      <b/>
      <sz val="7"/>
      <color theme="1"/>
      <name val="Calibri Light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7.5"/>
      <color theme="1"/>
      <name val="Calibri"/>
      <family val="2"/>
      <scheme val="minor"/>
    </font>
    <font>
      <sz val="7.5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7.5"/>
      <name val="Calibri"/>
      <family val="2"/>
      <scheme val="minor"/>
    </font>
    <font>
      <sz val="7.5"/>
      <color rgb="FFFF0000"/>
      <name val="Calibri"/>
      <family val="2"/>
      <scheme val="minor"/>
    </font>
    <font>
      <sz val="7.5"/>
      <name val="Arial"/>
      <family val="2"/>
    </font>
    <font>
      <u/>
      <sz val="7.5"/>
      <color theme="8" tint="-0.249977111117893"/>
      <name val="Calibri"/>
      <family val="2"/>
      <scheme val="minor"/>
    </font>
    <font>
      <sz val="10"/>
      <name val="Arial"/>
      <family val="2"/>
      <charset val="1"/>
    </font>
    <font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sz val="7.5"/>
      <color rgb="FF000000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2" fillId="0" borderId="0"/>
    <xf numFmtId="0" fontId="3" fillId="0" borderId="0"/>
    <xf numFmtId="0" fontId="14" fillId="0" borderId="0"/>
    <xf numFmtId="0" fontId="22" fillId="0" borderId="0"/>
    <xf numFmtId="0" fontId="21" fillId="0" borderId="0" applyNumberFormat="0" applyFill="0" applyBorder="0" applyAlignment="0" applyProtection="0"/>
  </cellStyleXfs>
  <cellXfs count="1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14" fontId="8" fillId="0" borderId="0" xfId="2" applyNumberFormat="1" applyFont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wrapText="1"/>
    </xf>
    <xf numFmtId="14" fontId="7" fillId="0" borderId="1" xfId="2" applyNumberFormat="1" applyFont="1" applyBorder="1"/>
    <xf numFmtId="0" fontId="7" fillId="0" borderId="1" xfId="2" applyFont="1" applyBorder="1"/>
    <xf numFmtId="14" fontId="6" fillId="0" borderId="1" xfId="2" applyNumberFormat="1" applyFont="1" applyBorder="1" applyAlignment="1">
      <alignment wrapText="1"/>
    </xf>
    <xf numFmtId="1" fontId="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/>
    </xf>
    <xf numFmtId="0" fontId="10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wrapText="1"/>
    </xf>
    <xf numFmtId="0" fontId="6" fillId="0" borderId="1" xfId="2" applyFont="1" applyBorder="1" applyAlignment="1">
      <alignment horizontal="left" wrapText="1"/>
    </xf>
    <xf numFmtId="0" fontId="6" fillId="0" borderId="1" xfId="2" applyFont="1" applyBorder="1" applyAlignment="1">
      <alignment horizontal="left" vertical="center" wrapText="1"/>
    </xf>
    <xf numFmtId="14" fontId="6" fillId="0" borderId="1" xfId="2" applyNumberFormat="1" applyFont="1" applyBorder="1" applyAlignment="1">
      <alignment horizontal="right" vertical="center" wrapText="1"/>
    </xf>
    <xf numFmtId="0" fontId="7" fillId="0" borderId="1" xfId="2" applyFont="1" applyBorder="1" applyAlignment="1">
      <alignment horizontal="right" vertical="center" wrapText="1"/>
    </xf>
    <xf numFmtId="0" fontId="7" fillId="0" borderId="1" xfId="2" applyFont="1" applyBorder="1" applyAlignment="1">
      <alignment horizontal="right" vertical="center"/>
    </xf>
    <xf numFmtId="0" fontId="7" fillId="0" borderId="1" xfId="2" applyFont="1" applyBorder="1" applyAlignment="1">
      <alignment horizontal="left" vertical="center" wrapText="1"/>
    </xf>
    <xf numFmtId="14" fontId="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3" fillId="0" borderId="1" xfId="2" applyFont="1" applyBorder="1" applyAlignment="1">
      <alignment horizontal="left" vertical="center" wrapText="1"/>
    </xf>
    <xf numFmtId="0" fontId="7" fillId="0" borderId="1" xfId="3" applyFont="1" applyBorder="1"/>
    <xf numFmtId="0" fontId="7" fillId="0" borderId="0" xfId="2" applyFont="1" applyAlignment="1">
      <alignment horizontal="center" vertical="center" wrapText="1"/>
    </xf>
    <xf numFmtId="14" fontId="6" fillId="0" borderId="1" xfId="0" applyNumberFormat="1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15" fillId="0" borderId="1" xfId="0" applyFont="1" applyBorder="1" applyAlignment="1">
      <alignment horizontal="left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14" fontId="17" fillId="0" borderId="1" xfId="0" applyNumberFormat="1" applyFont="1" applyBorder="1" applyAlignment="1">
      <alignment wrapText="1"/>
    </xf>
    <xf numFmtId="0" fontId="6" fillId="0" borderId="1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14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/>
    <xf numFmtId="0" fontId="15" fillId="0" borderId="1" xfId="0" applyFont="1" applyBorder="1" applyAlignment="1">
      <alignment horizontal="center"/>
    </xf>
    <xf numFmtId="14" fontId="18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" xfId="2" applyFont="1" applyBorder="1"/>
    <xf numFmtId="0" fontId="7" fillId="0" borderId="1" xfId="4" applyFont="1" applyBorder="1" applyAlignment="1">
      <alignment horizontal="left" vertical="center" wrapText="1"/>
    </xf>
    <xf numFmtId="14" fontId="7" fillId="0" borderId="1" xfId="4" applyNumberFormat="1" applyFont="1" applyBorder="1" applyAlignment="1">
      <alignment horizontal="right" vertical="center" wrapText="1"/>
    </xf>
    <xf numFmtId="0" fontId="7" fillId="0" borderId="1" xfId="4" applyFont="1" applyBorder="1" applyAlignment="1">
      <alignment horizontal="right" vertical="center" wrapText="1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left" vertical="center" wrapText="1"/>
    </xf>
    <xf numFmtId="0" fontId="12" fillId="0" borderId="1" xfId="2" applyFont="1" applyBorder="1" applyAlignment="1">
      <alignment horizontal="left"/>
    </xf>
    <xf numFmtId="0" fontId="19" fillId="0" borderId="1" xfId="2" applyFont="1" applyBorder="1" applyAlignment="1">
      <alignment horizontal="left" vertical="center"/>
    </xf>
    <xf numFmtId="0" fontId="7" fillId="0" borderId="1" xfId="5" applyFont="1" applyFill="1" applyBorder="1" applyAlignment="1" applyProtection="1">
      <alignment horizontal="left" vertical="center" wrapText="1"/>
    </xf>
    <xf numFmtId="0" fontId="19" fillId="0" borderId="1" xfId="2" applyFont="1" applyBorder="1" applyAlignment="1">
      <alignment horizontal="left"/>
    </xf>
    <xf numFmtId="0" fontId="7" fillId="0" borderId="1" xfId="5" applyFont="1" applyBorder="1" applyAlignment="1">
      <alignment horizontal="left" vertical="center" wrapText="1"/>
    </xf>
    <xf numFmtId="0" fontId="7" fillId="0" borderId="3" xfId="4" applyFont="1" applyBorder="1" applyAlignment="1">
      <alignment horizontal="left" vertical="center" wrapText="1"/>
    </xf>
    <xf numFmtId="14" fontId="7" fillId="0" borderId="3" xfId="4" applyNumberFormat="1" applyFont="1" applyBorder="1" applyAlignment="1">
      <alignment horizontal="right" vertical="center" wrapText="1"/>
    </xf>
    <xf numFmtId="0" fontId="7" fillId="0" borderId="3" xfId="4" applyFont="1" applyBorder="1" applyAlignment="1">
      <alignment horizontal="right" vertical="center" wrapText="1"/>
    </xf>
    <xf numFmtId="0" fontId="7" fillId="0" borderId="3" xfId="4" applyFont="1" applyBorder="1" applyAlignment="1">
      <alignment horizontal="center" vertical="center" wrapText="1"/>
    </xf>
    <xf numFmtId="1" fontId="7" fillId="0" borderId="3" xfId="4" applyNumberFormat="1" applyFont="1" applyBorder="1" applyAlignment="1">
      <alignment horizontal="left" vertical="center" wrapText="1"/>
    </xf>
    <xf numFmtId="0" fontId="7" fillId="0" borderId="3" xfId="5" applyFont="1" applyBorder="1" applyAlignment="1">
      <alignment horizontal="left" vertical="center" wrapText="1"/>
    </xf>
    <xf numFmtId="0" fontId="10" fillId="0" borderId="3" xfId="2" applyFont="1" applyBorder="1" applyAlignment="1">
      <alignment horizontal="center" vertical="center" wrapText="1"/>
    </xf>
    <xf numFmtId="0" fontId="23" fillId="0" borderId="0" xfId="2" applyFont="1"/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14" fontId="8" fillId="0" borderId="1" xfId="2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14" fontId="19" fillId="0" borderId="1" xfId="0" applyNumberFormat="1" applyFont="1" applyBorder="1" applyAlignment="1">
      <alignment wrapText="1"/>
    </xf>
    <xf numFmtId="0" fontId="10" fillId="0" borderId="2" xfId="2" applyFont="1" applyBorder="1" applyAlignment="1">
      <alignment horizontal="center" vertical="center" wrapText="1"/>
    </xf>
    <xf numFmtId="0" fontId="0" fillId="0" borderId="1" xfId="0" quotePrefix="1" applyBorder="1"/>
    <xf numFmtId="22" fontId="6" fillId="0" borderId="1" xfId="0" applyNumberFormat="1" applyFont="1" applyBorder="1" applyAlignment="1">
      <alignment wrapText="1"/>
    </xf>
    <xf numFmtId="0" fontId="5" fillId="0" borderId="0" xfId="0" applyFont="1" applyAlignment="1">
      <alignment horizontal="center"/>
    </xf>
    <xf numFmtId="0" fontId="5" fillId="0" borderId="0" xfId="2" applyFont="1" applyAlignment="1">
      <alignment horizontal="center"/>
    </xf>
  </cellXfs>
  <cellStyles count="6">
    <cellStyle name="Excel Built-in Normal" xfId="1" xr:uid="{00000000-0005-0000-0000-000000000000}"/>
    <cellStyle name="Excel Built-in Normal 2" xfId="3" xr:uid="{00000000-0005-0000-0000-000001000000}"/>
    <cellStyle name="Hipervínculo 3" xfId="5" xr:uid="{00000000-0005-0000-0000-000002000000}"/>
    <cellStyle name="Normal" xfId="0" builtinId="0"/>
    <cellStyle name="Normal 3" xfId="4" xr:uid="{00000000-0005-0000-0000-000004000000}"/>
    <cellStyle name="Normal 5" xfId="2" xr:uid="{00000000-0005-0000-0000-000005000000}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9" formatCode="d/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222437</xdr:rowOff>
    </xdr:to>
    <xdr:sp macro="" textlink="">
      <xdr:nvSpPr>
        <xdr:cNvPr id="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222437</xdr:rowOff>
    </xdr:to>
    <xdr:sp macro="" textlink="">
      <xdr:nvSpPr>
        <xdr:cNvPr id="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89087</xdr:rowOff>
    </xdr:to>
    <xdr:sp macro="" textlink="">
      <xdr:nvSpPr>
        <xdr:cNvPr id="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11206</xdr:rowOff>
    </xdr:to>
    <xdr:sp macro="" textlink="">
      <xdr:nvSpPr>
        <xdr:cNvPr id="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11206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314325</xdr:rowOff>
    </xdr:to>
    <xdr:sp macro="" textlink="">
      <xdr:nvSpPr>
        <xdr:cNvPr id="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241487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241487</xdr:rowOff>
    </xdr:to>
    <xdr:sp macro="" textlink="">
      <xdr:nvSpPr>
        <xdr:cNvPr id="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241487</xdr:rowOff>
    </xdr:to>
    <xdr:sp macro="" textlink="">
      <xdr:nvSpPr>
        <xdr:cNvPr id="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11206</xdr:rowOff>
    </xdr:to>
    <xdr:sp macro="" textlink="">
      <xdr:nvSpPr>
        <xdr:cNvPr id="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11206</xdr:rowOff>
    </xdr:to>
    <xdr:sp macro="" textlink="">
      <xdr:nvSpPr>
        <xdr:cNvPr id="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54349</xdr:rowOff>
    </xdr:to>
    <xdr:sp macro="" textlink="">
      <xdr:nvSpPr>
        <xdr:cNvPr id="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797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54349</xdr:rowOff>
    </xdr:to>
    <xdr:sp macro="" textlink="">
      <xdr:nvSpPr>
        <xdr:cNvPr id="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797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289112</xdr:rowOff>
    </xdr:to>
    <xdr:sp macro="" textlink="">
      <xdr:nvSpPr>
        <xdr:cNvPr id="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60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212912</xdr:rowOff>
    </xdr:to>
    <xdr:sp macro="" textlink="">
      <xdr:nvSpPr>
        <xdr:cNvPr id="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212912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314325</xdr:rowOff>
    </xdr:to>
    <xdr:sp macro="" textlink="">
      <xdr:nvSpPr>
        <xdr:cNvPr id="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73399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816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73399</xdr:rowOff>
    </xdr:to>
    <xdr:sp macro="" textlink="">
      <xdr:nvSpPr>
        <xdr:cNvPr id="1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816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73399</xdr:rowOff>
    </xdr:to>
    <xdr:sp macro="" textlink="">
      <xdr:nvSpPr>
        <xdr:cNvPr id="10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816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212912</xdr:rowOff>
    </xdr:to>
    <xdr:sp macro="" textlink="">
      <xdr:nvSpPr>
        <xdr:cNvPr id="1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212912</xdr:rowOff>
    </xdr:to>
    <xdr:sp macro="" textlink="">
      <xdr:nvSpPr>
        <xdr:cNvPr id="1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1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1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33618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776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33618</xdr:rowOff>
    </xdr:to>
    <xdr:sp macro="" textlink="">
      <xdr:nvSpPr>
        <xdr:cNvPr id="16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776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33618</xdr:rowOff>
    </xdr:to>
    <xdr:sp macro="" textlink="">
      <xdr:nvSpPr>
        <xdr:cNvPr id="16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776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212912</xdr:rowOff>
    </xdr:to>
    <xdr:sp macro="" textlink="">
      <xdr:nvSpPr>
        <xdr:cNvPr id="1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89087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89087</xdr:rowOff>
    </xdr:to>
    <xdr:sp macro="" textlink="">
      <xdr:nvSpPr>
        <xdr:cNvPr id="2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89087</xdr:rowOff>
    </xdr:to>
    <xdr:sp macro="" textlink="">
      <xdr:nvSpPr>
        <xdr:cNvPr id="2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1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1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22411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393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70037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441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1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1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241487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241487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241487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2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203387</xdr:rowOff>
    </xdr:to>
    <xdr:sp macro="" textlink="">
      <xdr:nvSpPr>
        <xdr:cNvPr id="22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222437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222437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222437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327212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9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327212</xdr:rowOff>
    </xdr:to>
    <xdr:sp macro="" textlink="">
      <xdr:nvSpPr>
        <xdr:cNvPr id="2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9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327212</xdr:rowOff>
    </xdr:to>
    <xdr:sp macro="" textlink="">
      <xdr:nvSpPr>
        <xdr:cNvPr id="2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9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327212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9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327212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9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327212</xdr:rowOff>
    </xdr:to>
    <xdr:sp macro="" textlink="">
      <xdr:nvSpPr>
        <xdr:cNvPr id="24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853975"/>
          <a:ext cx="304800" cy="69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2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2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2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2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2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2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2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2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2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2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2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3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3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3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3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3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3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3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3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3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4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4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4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22411</xdr:rowOff>
    </xdr:to>
    <xdr:sp macro="" textlink="">
      <xdr:nvSpPr>
        <xdr:cNvPr id="4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93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70037</xdr:rowOff>
    </xdr:to>
    <xdr:sp macro="" textlink="">
      <xdr:nvSpPr>
        <xdr:cNvPr id="44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41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4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4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4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4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4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4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4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4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4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4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4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11206</xdr:rowOff>
    </xdr:to>
    <xdr:sp macro="" textlink="">
      <xdr:nvSpPr>
        <xdr:cNvPr id="4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82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4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4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53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54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54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5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5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5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5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5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5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5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212912</xdr:rowOff>
    </xdr:to>
    <xdr:sp macro="" textlink="">
      <xdr:nvSpPr>
        <xdr:cNvPr id="6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8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6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6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89087</xdr:rowOff>
    </xdr:to>
    <xdr:sp macro="" textlink="">
      <xdr:nvSpPr>
        <xdr:cNvPr id="6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6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22411</xdr:rowOff>
    </xdr:to>
    <xdr:sp macro="" textlink="">
      <xdr:nvSpPr>
        <xdr:cNvPr id="66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393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70037</xdr:rowOff>
    </xdr:to>
    <xdr:sp macro="" textlink="">
      <xdr:nvSpPr>
        <xdr:cNvPr id="66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441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6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6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6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67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67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241487</xdr:rowOff>
    </xdr:to>
    <xdr:sp macro="" textlink="">
      <xdr:nvSpPr>
        <xdr:cNvPr id="67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612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203387</xdr:rowOff>
    </xdr:to>
    <xdr:sp macro="" textlink="">
      <xdr:nvSpPr>
        <xdr:cNvPr id="6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222437</xdr:rowOff>
    </xdr:to>
    <xdr:sp macro="" textlink="">
      <xdr:nvSpPr>
        <xdr:cNvPr id="68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593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122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687" name="Imagen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76761</xdr:rowOff>
    </xdr:to>
    <xdr:sp macro="" textlink="">
      <xdr:nvSpPr>
        <xdr:cNvPr id="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91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76761</xdr:rowOff>
    </xdr:to>
    <xdr:sp macro="" textlink="">
      <xdr:nvSpPr>
        <xdr:cNvPr id="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91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458881</xdr:rowOff>
    </xdr:to>
    <xdr:sp macro="" textlink="">
      <xdr:nvSpPr>
        <xdr:cNvPr id="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458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314325</xdr:rowOff>
    </xdr:to>
    <xdr:sp macro="" textlink="">
      <xdr:nvSpPr>
        <xdr:cNvPr id="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95811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10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95811</xdr:rowOff>
    </xdr:to>
    <xdr:sp macro="" textlink="">
      <xdr:nvSpPr>
        <xdr:cNvPr id="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10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95811</xdr:rowOff>
    </xdr:to>
    <xdr:sp macro="" textlink="">
      <xdr:nvSpPr>
        <xdr:cNvPr id="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10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278467</xdr:rowOff>
    </xdr:to>
    <xdr:sp macro="" textlink="">
      <xdr:nvSpPr>
        <xdr:cNvPr id="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792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278467</xdr:rowOff>
    </xdr:to>
    <xdr:sp macro="" textlink="">
      <xdr:nvSpPr>
        <xdr:cNvPr id="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792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143436</xdr:rowOff>
    </xdr:to>
    <xdr:sp macro="" textlink="">
      <xdr:nvSpPr>
        <xdr:cNvPr id="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577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67236</xdr:rowOff>
    </xdr:to>
    <xdr:sp macro="" textlink="">
      <xdr:nvSpPr>
        <xdr:cNvPr id="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81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67236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81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314325</xdr:rowOff>
    </xdr:to>
    <xdr:sp macro="" textlink="">
      <xdr:nvSpPr>
        <xdr:cNvPr id="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297517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811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297517</xdr:rowOff>
    </xdr:to>
    <xdr:sp macro="" textlink="">
      <xdr:nvSpPr>
        <xdr:cNvPr id="1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811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297517</xdr:rowOff>
    </xdr:to>
    <xdr:sp macro="" textlink="">
      <xdr:nvSpPr>
        <xdr:cNvPr id="10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811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67236</xdr:rowOff>
    </xdr:to>
    <xdr:sp macro="" textlink="">
      <xdr:nvSpPr>
        <xdr:cNvPr id="1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81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67236</xdr:rowOff>
    </xdr:to>
    <xdr:sp macro="" textlink="">
      <xdr:nvSpPr>
        <xdr:cNvPr id="1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81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1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1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257736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772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257736</xdr:rowOff>
    </xdr:to>
    <xdr:sp macro="" textlink="">
      <xdr:nvSpPr>
        <xdr:cNvPr id="16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772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257736</xdr:rowOff>
    </xdr:to>
    <xdr:sp macro="" textlink="">
      <xdr:nvSpPr>
        <xdr:cNvPr id="16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772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67236</xdr:rowOff>
    </xdr:to>
    <xdr:sp macro="" textlink="">
      <xdr:nvSpPr>
        <xdr:cNvPr id="1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81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458881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458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458881</xdr:rowOff>
    </xdr:to>
    <xdr:sp macro="" textlink="">
      <xdr:nvSpPr>
        <xdr:cNvPr id="2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458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458881</xdr:rowOff>
    </xdr:to>
    <xdr:sp macro="" textlink="">
      <xdr:nvSpPr>
        <xdr:cNvPr id="2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458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1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1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392205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392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439831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439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1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1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95811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10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95811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10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95811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10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2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57711</xdr:rowOff>
    </xdr:to>
    <xdr:sp macro="" textlink="">
      <xdr:nvSpPr>
        <xdr:cNvPr id="22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7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76761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91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76761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91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76761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591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181536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95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181536</xdr:rowOff>
    </xdr:to>
    <xdr:sp macro="" textlink="">
      <xdr:nvSpPr>
        <xdr:cNvPr id="2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95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181536</xdr:rowOff>
    </xdr:to>
    <xdr:sp macro="" textlink="">
      <xdr:nvSpPr>
        <xdr:cNvPr id="2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95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181536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95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181536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95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181536</xdr:rowOff>
    </xdr:to>
    <xdr:sp macro="" textlink="">
      <xdr:nvSpPr>
        <xdr:cNvPr id="24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063650"/>
          <a:ext cx="304800" cy="695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2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2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2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2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2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2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2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2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3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3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3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3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3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1680</xdr:rowOff>
    </xdr:to>
    <xdr:sp macro="" textlink="">
      <xdr:nvSpPr>
        <xdr:cNvPr id="4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92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47625</xdr:rowOff>
    </xdr:to>
    <xdr:sp macro="" textlink="">
      <xdr:nvSpPr>
        <xdr:cNvPr id="44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4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4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4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53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54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54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5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5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5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6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6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6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6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1680</xdr:rowOff>
    </xdr:to>
    <xdr:sp macro="" textlink="">
      <xdr:nvSpPr>
        <xdr:cNvPr id="66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392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47625</xdr:rowOff>
    </xdr:to>
    <xdr:sp macro="" textlink="">
      <xdr:nvSpPr>
        <xdr:cNvPr id="66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67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67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67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68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25780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687" name="Imagen 686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66675</xdr:rowOff>
    </xdr:to>
    <xdr:sp macro="" textlink="">
      <xdr:nvSpPr>
        <xdr:cNvPr id="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314325</xdr:rowOff>
    </xdr:to>
    <xdr:sp macro="" textlink="">
      <xdr:nvSpPr>
        <xdr:cNvPr id="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219075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219075</xdr:rowOff>
    </xdr:to>
    <xdr:sp macro="" textlink="">
      <xdr:nvSpPr>
        <xdr:cNvPr id="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219075</xdr:rowOff>
    </xdr:to>
    <xdr:sp macro="" textlink="">
      <xdr:nvSpPr>
        <xdr:cNvPr id="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381000</xdr:rowOff>
    </xdr:to>
    <xdr:sp macro="" textlink="">
      <xdr:nvSpPr>
        <xdr:cNvPr id="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9525</xdr:rowOff>
    </xdr:to>
    <xdr:sp macro="" textlink="">
      <xdr:nvSpPr>
        <xdr:cNvPr id="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790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9525</xdr:rowOff>
    </xdr:to>
    <xdr:sp macro="" textlink="">
      <xdr:nvSpPr>
        <xdr:cNvPr id="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790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314325</xdr:rowOff>
    </xdr:to>
    <xdr:sp macro="" textlink="">
      <xdr:nvSpPr>
        <xdr:cNvPr id="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28575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28575</xdr:rowOff>
    </xdr:to>
    <xdr:sp macro="" textlink="">
      <xdr:nvSpPr>
        <xdr:cNvPr id="1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130</xdr:row>
      <xdr:rowOff>28575</xdr:rowOff>
    </xdr:to>
    <xdr:sp macro="" textlink="">
      <xdr:nvSpPr>
        <xdr:cNvPr id="10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1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1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1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209550</xdr:rowOff>
    </xdr:to>
    <xdr:sp macro="" textlink="">
      <xdr:nvSpPr>
        <xdr:cNvPr id="1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228600</xdr:rowOff>
    </xdr:to>
    <xdr:sp macro="" textlink="">
      <xdr:nvSpPr>
        <xdr:cNvPr id="1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16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16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16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1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200025</xdr:rowOff>
    </xdr:to>
    <xdr:sp macro="" textlink="">
      <xdr:nvSpPr>
        <xdr:cNvPr id="1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133350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1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190500</xdr:rowOff>
    </xdr:to>
    <xdr:sp macro="" textlink="">
      <xdr:nvSpPr>
        <xdr:cNvPr id="2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66675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66675</xdr:rowOff>
    </xdr:to>
    <xdr:sp macro="" textlink="">
      <xdr:nvSpPr>
        <xdr:cNvPr id="2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66675</xdr:rowOff>
    </xdr:to>
    <xdr:sp macro="" textlink="">
      <xdr:nvSpPr>
        <xdr:cNvPr id="2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1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257175</xdr:rowOff>
    </xdr:to>
    <xdr:sp macro="" textlink="">
      <xdr:nvSpPr>
        <xdr:cNvPr id="21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390524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47625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1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1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219075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219075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219075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2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180975</xdr:rowOff>
    </xdr:to>
    <xdr:sp macro="" textlink="">
      <xdr:nvSpPr>
        <xdr:cNvPr id="22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2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304800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304800</xdr:rowOff>
    </xdr:to>
    <xdr:sp macro="" textlink="">
      <xdr:nvSpPr>
        <xdr:cNvPr id="2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304800</xdr:rowOff>
    </xdr:to>
    <xdr:sp macro="" textlink="">
      <xdr:nvSpPr>
        <xdr:cNvPr id="2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128</xdr:row>
      <xdr:rowOff>266700</xdr:rowOff>
    </xdr:to>
    <xdr:sp macro="" textlink="">
      <xdr:nvSpPr>
        <xdr:cNvPr id="2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304800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304800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128</xdr:row>
      <xdr:rowOff>0</xdr:rowOff>
    </xdr:from>
    <xdr:to>
      <xdr:col>14</xdr:col>
      <xdr:colOff>304800</xdr:colOff>
      <xdr:row>129</xdr:row>
      <xdr:rowOff>304800</xdr:rowOff>
    </xdr:to>
    <xdr:sp macro="" textlink="">
      <xdr:nvSpPr>
        <xdr:cNvPr id="24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330100"/>
          <a:ext cx="304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2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2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2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2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2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2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2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2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2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2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2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0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3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3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3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3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3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3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39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3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3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4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4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-1</xdr:rowOff>
    </xdr:to>
    <xdr:sp macro="" textlink="">
      <xdr:nvSpPr>
        <xdr:cNvPr id="4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47625</xdr:rowOff>
    </xdr:to>
    <xdr:sp macro="" textlink="">
      <xdr:nvSpPr>
        <xdr:cNvPr id="44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38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4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4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5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4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4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4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4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4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381000</xdr:rowOff>
    </xdr:to>
    <xdr:sp macro="" textlink="">
      <xdr:nvSpPr>
        <xdr:cNvPr id="4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4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4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4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53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54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54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5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314325</xdr:rowOff>
    </xdr:to>
    <xdr:sp macro="" textlink="">
      <xdr:nvSpPr>
        <xdr:cNvPr id="5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5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5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209550</xdr:rowOff>
    </xdr:to>
    <xdr:sp macro="" textlink="">
      <xdr:nvSpPr>
        <xdr:cNvPr id="5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228600</xdr:rowOff>
    </xdr:to>
    <xdr:sp macro="" textlink="">
      <xdr:nvSpPr>
        <xdr:cNvPr id="5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5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190500</xdr:rowOff>
    </xdr:to>
    <xdr:sp macro="" textlink="">
      <xdr:nvSpPr>
        <xdr:cNvPr id="6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81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200025</xdr:rowOff>
    </xdr:to>
    <xdr:sp macro="" textlink="">
      <xdr:nvSpPr>
        <xdr:cNvPr id="6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133350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190500</xdr:rowOff>
    </xdr:to>
    <xdr:sp macro="" textlink="">
      <xdr:nvSpPr>
        <xdr:cNvPr id="6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6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6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66675</xdr:rowOff>
    </xdr:to>
    <xdr:sp macro="" textlink="">
      <xdr:nvSpPr>
        <xdr:cNvPr id="6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247650</xdr:rowOff>
    </xdr:to>
    <xdr:sp macro="" textlink="">
      <xdr:nvSpPr>
        <xdr:cNvPr id="6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-1</xdr:rowOff>
    </xdr:to>
    <xdr:sp macro="" textlink="">
      <xdr:nvSpPr>
        <xdr:cNvPr id="66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47625</xdr:rowOff>
    </xdr:to>
    <xdr:sp macro="" textlink="">
      <xdr:nvSpPr>
        <xdr:cNvPr id="66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438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67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67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219075</xdr:rowOff>
    </xdr:to>
    <xdr:sp macro="" textlink="">
      <xdr:nvSpPr>
        <xdr:cNvPr id="67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180975</xdr:rowOff>
    </xdr:to>
    <xdr:sp macro="" textlink="">
      <xdr:nvSpPr>
        <xdr:cNvPr id="6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71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130</xdr:row>
      <xdr:rowOff>200025</xdr:rowOff>
    </xdr:to>
    <xdr:sp macro="" textlink="">
      <xdr:nvSpPr>
        <xdr:cNvPr id="68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59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129</xdr:row>
      <xdr:rowOff>0</xdr:rowOff>
    </xdr:from>
    <xdr:to>
      <xdr:col>14</xdr:col>
      <xdr:colOff>304800</xdr:colOff>
      <xdr:row>129</xdr:row>
      <xdr:rowOff>266700</xdr:rowOff>
    </xdr:to>
    <xdr:sp macro="" textlink="">
      <xdr:nvSpPr>
        <xdr:cNvPr id="68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072062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687" name="Imagen 686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89324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2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2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6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6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6942772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686" name="Imagen 685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7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133350</xdr:rowOff>
    </xdr:to>
    <xdr:sp macro="" textlink="">
      <xdr:nvSpPr>
        <xdr:cNvPr id="1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1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148</xdr:row>
      <xdr:rowOff>0</xdr:rowOff>
    </xdr:from>
    <xdr:to>
      <xdr:col>14</xdr:col>
      <xdr:colOff>304800</xdr:colOff>
      <xdr:row>148</xdr:row>
      <xdr:rowOff>190500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888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2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2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2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3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3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3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4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5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6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133350</xdr:rowOff>
    </xdr:to>
    <xdr:sp macro="" textlink="">
      <xdr:nvSpPr>
        <xdr:cNvPr id="6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7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304800</xdr:colOff>
      <xdr:row>149</xdr:row>
      <xdr:rowOff>190500</xdr:rowOff>
    </xdr:to>
    <xdr:sp macro="" textlink="">
      <xdr:nvSpPr>
        <xdr:cNvPr id="68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592740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6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6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7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2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7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7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7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8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8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8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133350</xdr:rowOff>
    </xdr:to>
    <xdr:sp macro="" textlink="">
      <xdr:nvSpPr>
        <xdr:cNvPr id="8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8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89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5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2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2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304800</xdr:colOff>
      <xdr:row>114</xdr:row>
      <xdr:rowOff>190500</xdr:rowOff>
    </xdr:to>
    <xdr:sp macro="" textlink="">
      <xdr:nvSpPr>
        <xdr:cNvPr id="92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53580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9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9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9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9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0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0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0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0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0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1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1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1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8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1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2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2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2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2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8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29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3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133350</xdr:rowOff>
    </xdr:to>
    <xdr:sp macro="" textlink="">
      <xdr:nvSpPr>
        <xdr:cNvPr id="13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6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304800</xdr:colOff>
      <xdr:row>106</xdr:row>
      <xdr:rowOff>190500</xdr:rowOff>
    </xdr:to>
    <xdr:sp macro="" textlink="">
      <xdr:nvSpPr>
        <xdr:cNvPr id="136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11496675" y="422338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784411</xdr:colOff>
      <xdr:row>4</xdr:row>
      <xdr:rowOff>128868</xdr:rowOff>
    </xdr:to>
    <xdr:pic>
      <xdr:nvPicPr>
        <xdr:cNvPr id="1371" name="Imagen 1370">
          <a:extLst>
            <a:ext uri="{FF2B5EF4-FFF2-40B4-BE49-F238E27FC236}">
              <a16:creationId xmlns:a16="http://schemas.microsoft.com/office/drawing/2014/main" id="{00000000-0008-0000-07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694764</xdr:colOff>
      <xdr:row>4</xdr:row>
      <xdr:rowOff>128868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7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1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1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1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133350</xdr:rowOff>
    </xdr:to>
    <xdr:sp macro="" textlink="">
      <xdr:nvSpPr>
        <xdr:cNvPr id="1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1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190500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826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2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2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2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3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3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3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3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3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8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3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4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4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8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4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5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5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5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5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6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3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6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133350</xdr:rowOff>
    </xdr:to>
    <xdr:sp macro="" textlink="">
      <xdr:nvSpPr>
        <xdr:cNvPr id="6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8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69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6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0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1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1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1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1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190500</xdr:rowOff>
    </xdr:to>
    <xdr:sp macro="" textlink="">
      <xdr:nvSpPr>
        <xdr:cNvPr id="715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7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7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5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7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7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8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8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8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8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8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54</xdr:row>
      <xdr:rowOff>133350</xdr:rowOff>
    </xdr:to>
    <xdr:sp macro="" textlink="">
      <xdr:nvSpPr>
        <xdr:cNvPr id="9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2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5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3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4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5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5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142875</xdr:rowOff>
    </xdr:to>
    <xdr:sp macro="" textlink="">
      <xdr:nvSpPr>
        <xdr:cNvPr id="95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35826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9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9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9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0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0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0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0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0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1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1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4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1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1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2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2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2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2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2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3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2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3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133350</xdr:rowOff>
    </xdr:to>
    <xdr:sp macro="" textlink="">
      <xdr:nvSpPr>
        <xdr:cNvPr id="13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8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6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304800</xdr:colOff>
      <xdr:row>47</xdr:row>
      <xdr:rowOff>190500</xdr:rowOff>
    </xdr:to>
    <xdr:sp macro="" textlink="">
      <xdr:nvSpPr>
        <xdr:cNvPr id="139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4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4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4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4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49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5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5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4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5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5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5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1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8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6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6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6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6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7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7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7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79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8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133350</xdr:rowOff>
    </xdr:to>
    <xdr:sp macro="" textlink="">
      <xdr:nvSpPr>
        <xdr:cNvPr id="18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6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6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7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7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7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7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7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304800</xdr:colOff>
      <xdr:row>47</xdr:row>
      <xdr:rowOff>190500</xdr:rowOff>
    </xdr:to>
    <xdr:sp macro="" textlink="">
      <xdr:nvSpPr>
        <xdr:cNvPr id="1875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1184910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18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8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19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1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19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19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19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199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20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20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133350</xdr:rowOff>
    </xdr:to>
    <xdr:sp macro="" textlink="">
      <xdr:nvSpPr>
        <xdr:cNvPr id="206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6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7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8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5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0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4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1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1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190500</xdr:rowOff>
    </xdr:to>
    <xdr:sp macro="" textlink="">
      <xdr:nvSpPr>
        <xdr:cNvPr id="211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8335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1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1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1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8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1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2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2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2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2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2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3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1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2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3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3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3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3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4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2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4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4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4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4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5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133350</xdr:rowOff>
    </xdr:to>
    <xdr:sp macro="" textlink="">
      <xdr:nvSpPr>
        <xdr:cNvPr id="25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7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190500</xdr:rowOff>
    </xdr:to>
    <xdr:sp macro="" textlink="">
      <xdr:nvSpPr>
        <xdr:cNvPr id="258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5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6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6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6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6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8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6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7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7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3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7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160</xdr:row>
      <xdr:rowOff>133350</xdr:rowOff>
    </xdr:to>
    <xdr:sp macro="" textlink="">
      <xdr:nvSpPr>
        <xdr:cNvPr id="27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79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0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8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1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304800</xdr:colOff>
      <xdr:row>161</xdr:row>
      <xdr:rowOff>142874</xdr:rowOff>
    </xdr:to>
    <xdr:sp macro="" textlink="">
      <xdr:nvSpPr>
        <xdr:cNvPr id="282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833550"/>
          <a:ext cx="3048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8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8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7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8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8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9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2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9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9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6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29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29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0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1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2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8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3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4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0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6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0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0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0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11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1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1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4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5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16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6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18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8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19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2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2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133350</xdr:rowOff>
    </xdr:to>
    <xdr:sp macro="" textlink="">
      <xdr:nvSpPr>
        <xdr:cNvPr id="323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3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4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6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7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7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304800</xdr:colOff>
      <xdr:row>158</xdr:row>
      <xdr:rowOff>190500</xdr:rowOff>
    </xdr:to>
    <xdr:sp macro="" textlink="">
      <xdr:nvSpPr>
        <xdr:cNvPr id="327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213074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2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2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3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33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4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3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8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39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3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0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41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3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4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5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46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7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8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49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5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2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5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5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6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57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7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89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0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2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5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6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0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8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19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62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3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4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65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5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1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7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1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682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4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5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7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8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8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0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1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3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4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6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7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69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133350</xdr:rowOff>
    </xdr:to>
    <xdr:sp macro="" textlink="">
      <xdr:nvSpPr>
        <xdr:cNvPr id="370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5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6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09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0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2" name="AutoShape 7" descr="https://www.gestiondocumental.gob.ec/iconos/popup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3" name="AutoShape 4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0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3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5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6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8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29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2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4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5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7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8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3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1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3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4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6" name="AutoShape 2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7" name="AutoShape 1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304800</xdr:colOff>
      <xdr:row>158</xdr:row>
      <xdr:rowOff>190500</xdr:rowOff>
    </xdr:to>
    <xdr:sp macro="" textlink="">
      <xdr:nvSpPr>
        <xdr:cNvPr id="374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23555325" y="393382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4</xdr:row>
      <xdr:rowOff>171450</xdr:rowOff>
    </xdr:to>
    <xdr:pic>
      <xdr:nvPicPr>
        <xdr:cNvPr id="3750" name="Imagen 1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08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</xdr:colOff>
      <xdr:row>0</xdr:row>
      <xdr:rowOff>0</xdr:rowOff>
    </xdr:from>
    <xdr:to>
      <xdr:col>2</xdr:col>
      <xdr:colOff>582705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0"/>
          <a:ext cx="3193676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2</xdr:col>
      <xdr:colOff>635000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608588-F947-4761-8078-DDEBB08B3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0"/>
          <a:ext cx="31908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yte_elizalde.MDT/Desktop/MDT%20GPR/ENERO%202024/1-COPIAS%20CERTIFICADAS/pvl_copias_di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eronica_Carballo/Desktop/SECRETAR&#205;A/2023%20CERTIFICACIONES/OCTUBRE/3-base_reporte_de_copias_certificadas-delegacionesOctub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ALIMENTADOR BAS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ALIMENTADOR BASE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ERT" displayName="BASECERT" ref="A5:T556" totalsRowShown="0" headerRowDxfId="103" dataDxfId="102">
  <autoFilter ref="A5:T556" xr:uid="{00000000-0009-0000-0100-000001000000}">
    <filterColumn colId="6">
      <filters>
        <filter val="ATENDIDO"/>
      </filters>
    </filterColumn>
  </autoFilter>
  <sortState xmlns:xlrd2="http://schemas.microsoft.com/office/spreadsheetml/2017/richdata2" ref="A6:T4812">
    <sortCondition ref="B2"/>
  </sortState>
  <tableColumns count="20">
    <tableColumn id="1" xr3:uid="{00000000-0010-0000-0000-000001000000}" name="Nro " dataDxfId="101"/>
    <tableColumn id="2" xr3:uid="{00000000-0010-0000-0000-000002000000}" name="No. DE EXTERNO" dataDxfId="100"/>
    <tableColumn id="3" xr3:uid="{00000000-0010-0000-0000-000003000000}" name="FECHA DE INGRESO AL MDT" dataDxfId="99"/>
    <tableColumn id="4" xr3:uid="{00000000-0010-0000-0000-000004000000}" name="FECHA DE INGRESO A LA SECRETARIA REGIONAL" dataDxfId="98"/>
    <tableColumn id="5" xr3:uid="{00000000-0010-0000-0000-000005000000}" name="CANTIDAD DE FOJAS FISICAS" dataDxfId="97"/>
    <tableColumn id="6" xr3:uid="{00000000-0010-0000-0000-000006000000}" name="CANTIDAD DE PAGINAS  DIGITALES" dataDxfId="96"/>
    <tableColumn id="7" xr3:uid="{00000000-0010-0000-0000-000007000000}" name="ESTADO" dataDxfId="95"/>
    <tableColumn id="8" xr3:uid="{00000000-0010-0000-0000-000008000000}" name="UNIDAD QUE ATIENDE EL TRAMITE / DIRECCION REGIONAL O DELEGACIÓN PROVINCIAL" dataDxfId="94"/>
    <tableColumn id="17" xr3:uid="{00000000-0010-0000-0000-000011000000}" name="TIPO DE DOCUMENTO ENTREGADO" dataDxfId="93"/>
    <tableColumn id="9" xr3:uid="{00000000-0010-0000-0000-000009000000}" name="ANALISTA" dataDxfId="92"/>
    <tableColumn id="10" xr3:uid="{00000000-0010-0000-0000-00000A000000}" name="FECHA RESOLUCIÓN" dataDxfId="91"/>
    <tableColumn id="11" xr3:uid="{00000000-0010-0000-0000-00000B000000}" name="FECHA DE NOTIFICACIÓN/REASIGNACIÓN" dataDxfId="90"/>
    <tableColumn id="12" xr3:uid="{00000000-0010-0000-0000-00000C000000}" name="TIEMPO DE RESPUESTA HASTA LA NOTIFICACIÓN" dataDxfId="89">
      <calculatedColumnFormula>'OCT2023'!$L6-'OCT2023'!$D6</calculatedColumnFormula>
    </tableColumn>
    <tableColumn id="13" xr3:uid="{00000000-0010-0000-0000-00000D000000}" name="NUMERO DE OFICIO DE RESPUESTA" dataDxfId="88"/>
    <tableColumn id="14" xr3:uid="{00000000-0010-0000-0000-00000E000000}" name="CIUDAD A LA QUE SE DEBE ENVIAR LA RESPUESTA" dataDxfId="87"/>
    <tableColumn id="15" xr3:uid="{00000000-0010-0000-0000-00000F000000}" name="NOTIFICADO / O ENTREGADO A:" dataDxfId="86"/>
    <tableColumn id="16" xr3:uid="{00000000-0010-0000-0000-000010000000}" name="NOMBRE DE USUARIO" dataDxfId="85"/>
    <tableColumn id="18" xr3:uid="{00000000-0010-0000-0000-000012000000}" name="CORREO ELECTRÓNICO" dataDxfId="84"/>
    <tableColumn id="20" xr3:uid="{00000000-0010-0000-0000-000014000000}" name="CUMPLE EN EL PLAZO ESTABLECIDO" dataDxfId="83"/>
    <tableColumn id="19" xr3:uid="{00000000-0010-0000-0000-000013000000}" name="OBSERVACIONES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CERT3" displayName="BASECERT3" ref="A5:T392" totalsRowShown="0" headerRowDxfId="81" dataDxfId="80">
  <autoFilter ref="A5:T392" xr:uid="{00000000-0009-0000-0100-000002000000}">
    <filterColumn colId="6">
      <filters>
        <filter val="ATENDIDO"/>
      </filters>
    </filterColumn>
  </autoFilter>
  <sortState xmlns:xlrd2="http://schemas.microsoft.com/office/spreadsheetml/2017/richdata2" ref="A6:T4812">
    <sortCondition ref="B2"/>
  </sortState>
  <tableColumns count="20">
    <tableColumn id="1" xr3:uid="{00000000-0010-0000-0100-000001000000}" name="Nro " dataDxfId="79"/>
    <tableColumn id="2" xr3:uid="{00000000-0010-0000-0100-000002000000}" name="No. DE EXTERNO" dataDxfId="78"/>
    <tableColumn id="3" xr3:uid="{00000000-0010-0000-0100-000003000000}" name="FECHA DE INGRESO AL MDT" dataDxfId="77"/>
    <tableColumn id="4" xr3:uid="{00000000-0010-0000-0100-000004000000}" name="FECHA DE INGRESO A LA SECRETARIA REGIONAL" dataDxfId="76"/>
    <tableColumn id="5" xr3:uid="{00000000-0010-0000-0100-000005000000}" name="CANTIDAD DE FOJAS FISICAS" dataDxfId="75"/>
    <tableColumn id="6" xr3:uid="{00000000-0010-0000-0100-000006000000}" name="CANTIDAD DE PAGINAS  DIGITALES" dataDxfId="74"/>
    <tableColumn id="7" xr3:uid="{00000000-0010-0000-0100-000007000000}" name="ESTADO" dataDxfId="73"/>
    <tableColumn id="8" xr3:uid="{00000000-0010-0000-0100-000008000000}" name="UNIDAD QUE ATIENDE EL TRAMITE / DIRECCION REGIONAL O DELEGACIÓN PROVINCIAL" dataDxfId="72"/>
    <tableColumn id="17" xr3:uid="{00000000-0010-0000-0100-000011000000}" name="TIPO DE DOCUMENTO ENTREGADO" dataDxfId="71"/>
    <tableColumn id="9" xr3:uid="{00000000-0010-0000-0100-000009000000}" name="ANALISTA" dataDxfId="70"/>
    <tableColumn id="10" xr3:uid="{00000000-0010-0000-0100-00000A000000}" name="FECHA RESOLUCIÓN" dataDxfId="69"/>
    <tableColumn id="11" xr3:uid="{00000000-0010-0000-0100-00000B000000}" name="FECHA DE NOTIFICACIÓN/REASIGNACIÓN" dataDxfId="68"/>
    <tableColumn id="12" xr3:uid="{00000000-0010-0000-0100-00000C000000}" name="TIEMPO DE RESPUESTA HASTA LA NOTIFICACIÓN" dataDxfId="67">
      <calculatedColumnFormula>'NOV2023'!$L6-'NOV2023'!$D6</calculatedColumnFormula>
    </tableColumn>
    <tableColumn id="13" xr3:uid="{00000000-0010-0000-0100-00000D000000}" name="NUMERO DE OFICIO DE RESPUESTA" dataDxfId="66"/>
    <tableColumn id="14" xr3:uid="{00000000-0010-0000-0100-00000E000000}" name="CIUDAD A LA QUE SE DEBE ENVIAR LA RESPUESTA" dataDxfId="65"/>
    <tableColumn id="15" xr3:uid="{00000000-0010-0000-0100-00000F000000}" name="NOTIFICADO / O ENTREGADO A:" dataDxfId="64"/>
    <tableColumn id="16" xr3:uid="{00000000-0010-0000-0100-000010000000}" name="NOMBRE DE USUARIO" dataDxfId="63"/>
    <tableColumn id="18" xr3:uid="{00000000-0010-0000-0100-000012000000}" name="CORREO ELECTRÓNICO" dataDxfId="62"/>
    <tableColumn id="20" xr3:uid="{00000000-0010-0000-0100-000014000000}" name="CUMPLE EN EL PLAZO ESTABLECIDO" dataDxfId="61"/>
    <tableColumn id="19" xr3:uid="{00000000-0010-0000-0100-000013000000}" name="OBSERVACIONES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AE51C-DAA2-4CF0-BE74-1FEE512854BA}" name="BASECERT34" displayName="BASECERT34" ref="A5:T222" totalsRowShown="0" headerRowDxfId="59" dataDxfId="58">
  <autoFilter ref="A5:T222" xr:uid="{00000000-0009-0000-0100-000001000000}"/>
  <sortState xmlns:xlrd2="http://schemas.microsoft.com/office/spreadsheetml/2017/richdata2" ref="A6:T4648">
    <sortCondition ref="B2"/>
  </sortState>
  <tableColumns count="20">
    <tableColumn id="1" xr3:uid="{B63FA3D6-970F-48C2-B1D9-243A2DFB4BCB}" name="Nro " dataDxfId="57"/>
    <tableColumn id="2" xr3:uid="{04520FB2-58C0-4FAB-BDC7-C870D5D492AD}" name="No. DE EXTERNO" dataDxfId="56"/>
    <tableColumn id="3" xr3:uid="{C6EAE3E7-1DEC-46E7-AF76-AA994B80FBFC}" name="FECHA DE INGRESO AL MDT" dataDxfId="55"/>
    <tableColumn id="4" xr3:uid="{89D94CB7-35BA-4C63-8912-51EB3BB9EF6F}" name="FECHA DE INGRESO A LA SECRETARIA REGIONAL" dataDxfId="54"/>
    <tableColumn id="5" xr3:uid="{C8F571EB-5CAB-4B5C-B9AA-A1D5A2E79548}" name="CANTIDAD DE FOJAS FISICAS" dataDxfId="53"/>
    <tableColumn id="6" xr3:uid="{9E9BA473-6639-45B5-87F7-0825F42E5827}" name="CANTIDAD DE PAGINAS  DIGITALES" dataDxfId="52"/>
    <tableColumn id="7" xr3:uid="{09B12BAF-889B-4DE6-BCF5-86DB50C425EA}" name="ESTADO" dataDxfId="51"/>
    <tableColumn id="8" xr3:uid="{4D566D5F-2A97-4CF1-B3D1-78A7760FE337}" name="UNIDAD QUE ATIENDE EL TRAMITE / DIRECCION REGIONAL O DELEGACIÓN PROVINCIAL" dataDxfId="50"/>
    <tableColumn id="17" xr3:uid="{62DC58C3-3236-4A38-9DC6-1238CAB69F5A}" name="TIPO DE DOCUMENTO ENTREGADO" dataDxfId="49"/>
    <tableColumn id="9" xr3:uid="{7E305EA1-A7E3-4B6F-9523-5D2EA46C5D8E}" name="ANALISTA" dataDxfId="48"/>
    <tableColumn id="10" xr3:uid="{ED384C2C-94DA-4831-9D21-7FD09A1E8A88}" name="FECHA RESOLUCIÓN" dataDxfId="47"/>
    <tableColumn id="11" xr3:uid="{CE4A0EAA-EDFF-464B-B354-ECBA376A59DF}" name="FECHA DE NOTIFICACIÓN/REASIGNACIÓN" dataDxfId="46"/>
    <tableColumn id="12" xr3:uid="{62021B8E-5E43-4AB1-9028-B5BCDD35C8CC}" name="TIEMPO DE RESPUESTA HASTA LA NOTIFICACIÓN" dataDxfId="45">
      <calculatedColumnFormula>'[1]BASE DE DATOS'!$L6-'[1]BASE DE DATOS'!$D6</calculatedColumnFormula>
    </tableColumn>
    <tableColumn id="13" xr3:uid="{98D59DC9-CC4E-4C75-B561-68A87ACA7B54}" name="NUMERO DE OFICIO DE RESPUESTA" dataDxfId="44"/>
    <tableColumn id="14" xr3:uid="{28D03B74-6FD6-4684-B03A-4574143B1F6B}" name="CIUDAD A LA QUE SE DEBE ENVIAR LA RESPUESTA" dataDxfId="43"/>
    <tableColumn id="15" xr3:uid="{163119C4-3E3B-4804-ABAA-6B5CDAB02C69}" name="NOTIFICADO / O ENTREGADO A:" dataDxfId="42"/>
    <tableColumn id="16" xr3:uid="{0066C8D1-0950-4E55-9774-33EF5899C68C}" name="NOMBRE DE USUARIO" dataDxfId="41"/>
    <tableColumn id="18" xr3:uid="{B6B8D72F-FE49-40B9-B94A-3138ADE5C360}" name="CORREO ELECTRÓNICO" dataDxfId="40"/>
    <tableColumn id="20" xr3:uid="{616D1E33-6A98-40E0-B106-5AB8DACF9118}" name="CUMPLE EN EL PLAZO ESTABLECIDO" dataDxfId="39"/>
    <tableColumn id="19" xr3:uid="{8879CFE1-ED85-4157-A464-BE104EB1E3E7}" name="OBSERVACIONES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quitoalexandra10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adolfo_vega85@hotmail.com" TargetMode="External"/><Relationship Id="rId21" Type="http://schemas.openxmlformats.org/officeDocument/2006/relationships/hyperlink" Target="mailto:rodrigomoralestello@gmail.com" TargetMode="External"/><Relationship Id="rId42" Type="http://schemas.openxmlformats.org/officeDocument/2006/relationships/hyperlink" Target="mailto:cinthiadavidmonge@gmail.com" TargetMode="External"/><Relationship Id="rId47" Type="http://schemas.openxmlformats.org/officeDocument/2006/relationships/hyperlink" Target="mailto:nikkoje@hotmail.com" TargetMode="External"/><Relationship Id="rId63" Type="http://schemas.openxmlformats.org/officeDocument/2006/relationships/hyperlink" Target="mailto:dental-231@outlook.es" TargetMode="External"/><Relationship Id="rId68" Type="http://schemas.openxmlformats.org/officeDocument/2006/relationships/hyperlink" Target="mailto:priscyd2907@hotmailcom" TargetMode="External"/><Relationship Id="rId84" Type="http://schemas.openxmlformats.org/officeDocument/2006/relationships/hyperlink" Target="mailto:elcarbondefreddy@hotmail.com" TargetMode="External"/><Relationship Id="rId89" Type="http://schemas.openxmlformats.org/officeDocument/2006/relationships/hyperlink" Target="mailto:harry_alvarez7@hotmail.com" TargetMode="External"/><Relationship Id="rId16" Type="http://schemas.openxmlformats.org/officeDocument/2006/relationships/hyperlink" Target="mailto:curaponce67@yajoo.es" TargetMode="External"/><Relationship Id="rId107" Type="http://schemas.openxmlformats.org/officeDocument/2006/relationships/hyperlink" Target="mailto:jsisalima@defensoria.gob.ec" TargetMode="External"/><Relationship Id="rId11" Type="http://schemas.openxmlformats.org/officeDocument/2006/relationships/hyperlink" Target="mailto:fredyjimenez51@hotmail.com" TargetMode="External"/><Relationship Id="rId32" Type="http://schemas.openxmlformats.org/officeDocument/2006/relationships/hyperlink" Target="mailto:ab.miltoncajiao@hotmail.com" TargetMode="External"/><Relationship Id="rId37" Type="http://schemas.openxmlformats.org/officeDocument/2006/relationships/hyperlink" Target="mailto:juan_cando@hotmail.es" TargetMode="External"/><Relationship Id="rId53" Type="http://schemas.openxmlformats.org/officeDocument/2006/relationships/hyperlink" Target="mailto:wmaridue4@hotmail.com" TargetMode="External"/><Relationship Id="rId58" Type="http://schemas.openxmlformats.org/officeDocument/2006/relationships/hyperlink" Target="mailto:jimmy_barahona@hotmail.com" TargetMode="External"/><Relationship Id="rId74" Type="http://schemas.openxmlformats.org/officeDocument/2006/relationships/hyperlink" Target="mailto:injafa2014@gmal.com" TargetMode="External"/><Relationship Id="rId79" Type="http://schemas.openxmlformats.org/officeDocument/2006/relationships/hyperlink" Target="mailto:fabriciovegacedillo@gmail.com" TargetMode="External"/><Relationship Id="rId102" Type="http://schemas.openxmlformats.org/officeDocument/2006/relationships/hyperlink" Target="mailto:wmaridue4@hotmail.com" TargetMode="External"/><Relationship Id="rId5" Type="http://schemas.openxmlformats.org/officeDocument/2006/relationships/hyperlink" Target="mailto:mluislautaro@yahoo.com" TargetMode="External"/><Relationship Id="rId90" Type="http://schemas.openxmlformats.org/officeDocument/2006/relationships/hyperlink" Target="mailto:harry_alvarez7@hotmail.com" TargetMode="External"/><Relationship Id="rId95" Type="http://schemas.openxmlformats.org/officeDocument/2006/relationships/hyperlink" Target="mailto:vividyma6@outlook.com" TargetMode="External"/><Relationship Id="rId22" Type="http://schemas.openxmlformats.org/officeDocument/2006/relationships/hyperlink" Target="mailto:abg_jaimechicaiza@hotmail.com" TargetMode="External"/><Relationship Id="rId27" Type="http://schemas.openxmlformats.org/officeDocument/2006/relationships/hyperlink" Target="mailto:fmalesminan@gmail.com" TargetMode="External"/><Relationship Id="rId43" Type="http://schemas.openxmlformats.org/officeDocument/2006/relationships/hyperlink" Target="mailto:elsagonzalez20@live.com" TargetMode="External"/><Relationship Id="rId48" Type="http://schemas.openxmlformats.org/officeDocument/2006/relationships/hyperlink" Target="mailto:erdwin_machuca@hotmail.com" TargetMode="External"/><Relationship Id="rId64" Type="http://schemas.openxmlformats.org/officeDocument/2006/relationships/hyperlink" Target="mailto:dental-231@outlook.es" TargetMode="External"/><Relationship Id="rId69" Type="http://schemas.openxmlformats.org/officeDocument/2006/relationships/hyperlink" Target="mailto:wmaridue4@hotmail.com" TargetMode="External"/><Relationship Id="rId80" Type="http://schemas.openxmlformats.org/officeDocument/2006/relationships/hyperlink" Target="mailto:cherly.lozano2208@gmail.com" TargetMode="External"/><Relationship Id="rId85" Type="http://schemas.openxmlformats.org/officeDocument/2006/relationships/hyperlink" Target="mailto:elcarbondefreddy@hotmail.com" TargetMode="External"/><Relationship Id="rId12" Type="http://schemas.openxmlformats.org/officeDocument/2006/relationships/hyperlink" Target="mailto:jumbor@fiscalia.gob.ec" TargetMode="External"/><Relationship Id="rId17" Type="http://schemas.openxmlformats.org/officeDocument/2006/relationships/hyperlink" Target="mailto:curaponce67@yajoo.es" TargetMode="External"/><Relationship Id="rId33" Type="http://schemas.openxmlformats.org/officeDocument/2006/relationships/hyperlink" Target="mailto:abelectramachucaromero@hotmail.com" TargetMode="External"/><Relationship Id="rId38" Type="http://schemas.openxmlformats.org/officeDocument/2006/relationships/hyperlink" Target="mailto:juan_cando@hotmail.es" TargetMode="External"/><Relationship Id="rId59" Type="http://schemas.openxmlformats.org/officeDocument/2006/relationships/hyperlink" Target="mailto:jcarolina_14@hotmail.com" TargetMode="External"/><Relationship Id="rId103" Type="http://schemas.openxmlformats.org/officeDocument/2006/relationships/hyperlink" Target="mailto:jsisalima@defensoria.gob.ec" TargetMode="External"/><Relationship Id="rId108" Type="http://schemas.openxmlformats.org/officeDocument/2006/relationships/hyperlink" Target="mailto:kathyala&#241;acastillo@gmail.com" TargetMode="External"/><Relationship Id="rId54" Type="http://schemas.openxmlformats.org/officeDocument/2006/relationships/hyperlink" Target="mailto:nflores@c_pbo.com" TargetMode="External"/><Relationship Id="rId70" Type="http://schemas.openxmlformats.org/officeDocument/2006/relationships/hyperlink" Target="mailto:tthh.hspv@hotmail.com" TargetMode="External"/><Relationship Id="rId75" Type="http://schemas.openxmlformats.org/officeDocument/2006/relationships/hyperlink" Target="mailto:optransa@hotmail.com" TargetMode="External"/><Relationship Id="rId91" Type="http://schemas.openxmlformats.org/officeDocument/2006/relationships/hyperlink" Target="mailto:miriam_ayarmi@hotmail.com" TargetMode="External"/><Relationship Id="rId96" Type="http://schemas.openxmlformats.org/officeDocument/2006/relationships/hyperlink" Target="mailto:jsisalima@defensoria.gob.ec" TargetMode="External"/><Relationship Id="rId1" Type="http://schemas.openxmlformats.org/officeDocument/2006/relationships/hyperlink" Target="mailto:maferdaniel1@hotmail.com" TargetMode="External"/><Relationship Id="rId6" Type="http://schemas.openxmlformats.org/officeDocument/2006/relationships/hyperlink" Target="mailto:bernardo.hurtado@funci&#243;njudicial.gob.ec" TargetMode="External"/><Relationship Id="rId15" Type="http://schemas.openxmlformats.org/officeDocument/2006/relationships/hyperlink" Target="mailto:bryannmau19@gmail.com" TargetMode="External"/><Relationship Id="rId23" Type="http://schemas.openxmlformats.org/officeDocument/2006/relationships/hyperlink" Target="mailto:gissellcarol_1986@hotmail.com" TargetMode="External"/><Relationship Id="rId28" Type="http://schemas.openxmlformats.org/officeDocument/2006/relationships/hyperlink" Target="mailto:mariangel.farez@hotmail.com" TargetMode="External"/><Relationship Id="rId36" Type="http://schemas.openxmlformats.org/officeDocument/2006/relationships/hyperlink" Target="mailto:tbasurto397@gmail.com" TargetMode="External"/><Relationship Id="rId49" Type="http://schemas.openxmlformats.org/officeDocument/2006/relationships/hyperlink" Target="mailto:consorcioparaiso@hotmail.com" TargetMode="External"/><Relationship Id="rId57" Type="http://schemas.openxmlformats.org/officeDocument/2006/relationships/hyperlink" Target="mailto:jonathanmorenobarcelona@hotmail.com" TargetMode="External"/><Relationship Id="rId106" Type="http://schemas.openxmlformats.org/officeDocument/2006/relationships/hyperlink" Target="mailto:jsisalima@defensoria.gob.ec" TargetMode="External"/><Relationship Id="rId10" Type="http://schemas.openxmlformats.org/officeDocument/2006/relationships/hyperlink" Target="mailto:Luisguaillas1987@gmail.com" TargetMode="External"/><Relationship Id="rId31" Type="http://schemas.openxmlformats.org/officeDocument/2006/relationships/hyperlink" Target="mailto:july_izquierdo@hotmail.es" TargetMode="External"/><Relationship Id="rId44" Type="http://schemas.openxmlformats.org/officeDocument/2006/relationships/hyperlink" Target="mailto:consorciopuertotym@outlook.com" TargetMode="External"/><Relationship Id="rId52" Type="http://schemas.openxmlformats.org/officeDocument/2006/relationships/hyperlink" Target="mailto:wmaridue4@hotmail.com" TargetMode="External"/><Relationship Id="rId60" Type="http://schemas.openxmlformats.org/officeDocument/2006/relationships/hyperlink" Target="mailto:miguelcallees17@gmail.com" TargetMode="External"/><Relationship Id="rId65" Type="http://schemas.openxmlformats.org/officeDocument/2006/relationships/hyperlink" Target="mailto:ingricar31@hotmail.com" TargetMode="External"/><Relationship Id="rId73" Type="http://schemas.openxmlformats.org/officeDocument/2006/relationships/hyperlink" Target="mailto:nikkoje@hotmail.com" TargetMode="External"/><Relationship Id="rId78" Type="http://schemas.openxmlformats.org/officeDocument/2006/relationships/hyperlink" Target="mailto:gloritacarvajal11@hotmail.com" TargetMode="External"/><Relationship Id="rId81" Type="http://schemas.openxmlformats.org/officeDocument/2006/relationships/hyperlink" Target="mailto:contabilidad@embarfru.com" TargetMode="External"/><Relationship Id="rId86" Type="http://schemas.openxmlformats.org/officeDocument/2006/relationships/hyperlink" Target="mailto:wachorellana@gmail.com" TargetMode="External"/><Relationship Id="rId94" Type="http://schemas.openxmlformats.org/officeDocument/2006/relationships/hyperlink" Target="mailto:fhg3004@gmail..com" TargetMode="External"/><Relationship Id="rId99" Type="http://schemas.openxmlformats.org/officeDocument/2006/relationships/hyperlink" Target="mailto:mayrakata1819@hotmail.com" TargetMode="External"/><Relationship Id="rId101" Type="http://schemas.openxmlformats.org/officeDocument/2006/relationships/hyperlink" Target="mailto:leodavidkaro1973@outlook.com" TargetMode="External"/><Relationship Id="rId4" Type="http://schemas.openxmlformats.org/officeDocument/2006/relationships/hyperlink" Target="mailto:biondyquito1982@gmail.com" TargetMode="External"/><Relationship Id="rId9" Type="http://schemas.openxmlformats.org/officeDocument/2006/relationships/hyperlink" Target="mailto:mluislautaro@yahoo.com" TargetMode="External"/><Relationship Id="rId13" Type="http://schemas.openxmlformats.org/officeDocument/2006/relationships/hyperlink" Target="mailto:mesiasmendieta@hotmail.com" TargetMode="External"/><Relationship Id="rId18" Type="http://schemas.openxmlformats.org/officeDocument/2006/relationships/hyperlink" Target="mailto:ramiroalejo1@hotmail.es" TargetMode="External"/><Relationship Id="rId39" Type="http://schemas.openxmlformats.org/officeDocument/2006/relationships/hyperlink" Target="mailto:lucybarzallo@hotmal.com" TargetMode="External"/><Relationship Id="rId109" Type="http://schemas.openxmlformats.org/officeDocument/2006/relationships/hyperlink" Target="mailto:alexmorocho413@gmail.com" TargetMode="External"/><Relationship Id="rId34" Type="http://schemas.openxmlformats.org/officeDocument/2006/relationships/hyperlink" Target="mailto:djmg1983@gmail.com" TargetMode="External"/><Relationship Id="rId50" Type="http://schemas.openxmlformats.org/officeDocument/2006/relationships/hyperlink" Target="mailto:lexy_06_04@hotmail.es" TargetMode="External"/><Relationship Id="rId55" Type="http://schemas.openxmlformats.org/officeDocument/2006/relationships/hyperlink" Target="mailto:drnanilorb4691@gmail.com" TargetMode="External"/><Relationship Id="rId76" Type="http://schemas.openxmlformats.org/officeDocument/2006/relationships/hyperlink" Target="mailto:nomina@probanaexpor.com.ec" TargetMode="External"/><Relationship Id="rId97" Type="http://schemas.openxmlformats.org/officeDocument/2006/relationships/hyperlink" Target="mailto:asistentelegal@hotmail.com" TargetMode="External"/><Relationship Id="rId104" Type="http://schemas.openxmlformats.org/officeDocument/2006/relationships/hyperlink" Target="mailto:jsisalima@defensoria.gob.ec" TargetMode="External"/><Relationship Id="rId7" Type="http://schemas.openxmlformats.org/officeDocument/2006/relationships/hyperlink" Target="mailto:jimmybenitez151@gmail.com" TargetMode="External"/><Relationship Id="rId71" Type="http://schemas.openxmlformats.org/officeDocument/2006/relationships/hyperlink" Target="mailto:tomala555luis@gmail.com" TargetMode="External"/><Relationship Id="rId92" Type="http://schemas.openxmlformats.org/officeDocument/2006/relationships/hyperlink" Target="mailto:antoniochucho@hotmail.es" TargetMode="External"/><Relationship Id="rId2" Type="http://schemas.openxmlformats.org/officeDocument/2006/relationships/hyperlink" Target="mailto:mazamagaly@gmail.com" TargetMode="External"/><Relationship Id="rId29" Type="http://schemas.openxmlformats.org/officeDocument/2006/relationships/hyperlink" Target="mailto:jsisalima@defensoria.gob.ec" TargetMode="External"/><Relationship Id="rId24" Type="http://schemas.openxmlformats.org/officeDocument/2006/relationships/hyperlink" Target="mailto:abfernandedoleon5@hotmail.com" TargetMode="External"/><Relationship Id="rId40" Type="http://schemas.openxmlformats.org/officeDocument/2006/relationships/hyperlink" Target="mailto:rosanmura16@hotmail.com" TargetMode="External"/><Relationship Id="rId45" Type="http://schemas.openxmlformats.org/officeDocument/2006/relationships/hyperlink" Target="mailto:dmoscoso@robalinolaw.com" TargetMode="External"/><Relationship Id="rId66" Type="http://schemas.openxmlformats.org/officeDocument/2006/relationships/hyperlink" Target="mailto:nataly16morocho@gmail.com" TargetMode="External"/><Relationship Id="rId87" Type="http://schemas.openxmlformats.org/officeDocument/2006/relationships/hyperlink" Target="mailto:fredypinso@gmail.com" TargetMode="External"/><Relationship Id="rId110" Type="http://schemas.openxmlformats.org/officeDocument/2006/relationships/printerSettings" Target="../printerSettings/printerSettings6.bin"/><Relationship Id="rId61" Type="http://schemas.openxmlformats.org/officeDocument/2006/relationships/hyperlink" Target="mailto:fabriciovegacedillo@gmail.com" TargetMode="External"/><Relationship Id="rId82" Type="http://schemas.openxmlformats.org/officeDocument/2006/relationships/hyperlink" Target="mailto:cherly.lozano2208@gmail.com" TargetMode="External"/><Relationship Id="rId19" Type="http://schemas.openxmlformats.org/officeDocument/2006/relationships/hyperlink" Target="mailto:darmetaleo@hotmail.com" TargetMode="External"/><Relationship Id="rId14" Type="http://schemas.openxmlformats.org/officeDocument/2006/relationships/hyperlink" Target="mailto:vargasbm@fiscalia.gob.ec" TargetMode="External"/><Relationship Id="rId30" Type="http://schemas.openxmlformats.org/officeDocument/2006/relationships/hyperlink" Target="mailto:edison159@hotmail.com" TargetMode="External"/><Relationship Id="rId35" Type="http://schemas.openxmlformats.org/officeDocument/2006/relationships/hyperlink" Target="mailto:antoniosabando@hotmail.com" TargetMode="External"/><Relationship Id="rId56" Type="http://schemas.openxmlformats.org/officeDocument/2006/relationships/hyperlink" Target="mailto:idiomas_es@hotmail.com" TargetMode="External"/><Relationship Id="rId77" Type="http://schemas.openxmlformats.org/officeDocument/2006/relationships/hyperlink" Target="mailto:erdwin_machuca@hotmail.com" TargetMode="External"/><Relationship Id="rId100" Type="http://schemas.openxmlformats.org/officeDocument/2006/relationships/hyperlink" Target="mailto:pontonvictorh55@gmail.com" TargetMode="External"/><Relationship Id="rId105" Type="http://schemas.openxmlformats.org/officeDocument/2006/relationships/hyperlink" Target="mailto:jsisalima@defensoria.gob.ec" TargetMode="External"/><Relationship Id="rId8" Type="http://schemas.openxmlformats.org/officeDocument/2006/relationships/hyperlink" Target="mailto:curaponce676@gmail.com" TargetMode="External"/><Relationship Id="rId51" Type="http://schemas.openxmlformats.org/officeDocument/2006/relationships/hyperlink" Target="mailto:viviana.jumbo@celec.com.ec" TargetMode="External"/><Relationship Id="rId72" Type="http://schemas.openxmlformats.org/officeDocument/2006/relationships/hyperlink" Target="mailto:gchalaco@ases.com.ec" TargetMode="External"/><Relationship Id="rId93" Type="http://schemas.openxmlformats.org/officeDocument/2006/relationships/hyperlink" Target="mailto:oficinahugocorrea@gmail.com" TargetMode="External"/><Relationship Id="rId98" Type="http://schemas.openxmlformats.org/officeDocument/2006/relationships/hyperlink" Target="mailto:jsisalima@defensoria.gob.ec" TargetMode="External"/><Relationship Id="rId3" Type="http://schemas.openxmlformats.org/officeDocument/2006/relationships/hyperlink" Target="http://www.funcionjudicial.gob.ec/" TargetMode="External"/><Relationship Id="rId25" Type="http://schemas.openxmlformats.org/officeDocument/2006/relationships/hyperlink" Target="mailto:drdanilorb4691@gmail.com" TargetMode="External"/><Relationship Id="rId46" Type="http://schemas.openxmlformats.org/officeDocument/2006/relationships/hyperlink" Target="mailto:dmoscoso@robalinolaw.com" TargetMode="External"/><Relationship Id="rId67" Type="http://schemas.openxmlformats.org/officeDocument/2006/relationships/hyperlink" Target="mailto:fite1960@hotmail.com" TargetMode="External"/><Relationship Id="rId20" Type="http://schemas.openxmlformats.org/officeDocument/2006/relationships/hyperlink" Target="mailto:sesarcuenca53@gmail.com" TargetMode="External"/><Relationship Id="rId41" Type="http://schemas.openxmlformats.org/officeDocument/2006/relationships/hyperlink" Target="mailto:jsisalima@defensoria.gob.ec" TargetMode="External"/><Relationship Id="rId62" Type="http://schemas.openxmlformats.org/officeDocument/2006/relationships/hyperlink" Target="mailto:leodavidkaro1973@outlook.com" TargetMode="External"/><Relationship Id="rId83" Type="http://schemas.openxmlformats.org/officeDocument/2006/relationships/hyperlink" Target="mailto:delgado74cesar@gmail.%20Com" TargetMode="External"/><Relationship Id="rId88" Type="http://schemas.openxmlformats.org/officeDocument/2006/relationships/hyperlink" Target="mailto:jsisalima@defensoria.gob.ec" TargetMode="External"/><Relationship Id="rId11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402"/>
  <sheetViews>
    <sheetView zoomScale="85" zoomScaleNormal="85" workbookViewId="0">
      <selection activeCell="C11" sqref="C11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2" t="s">
        <v>1852</v>
      </c>
      <c r="C6" s="37">
        <v>44930</v>
      </c>
      <c r="D6" s="37">
        <v>44930</v>
      </c>
      <c r="E6" s="38">
        <v>8</v>
      </c>
      <c r="F6" s="6" t="s">
        <v>18</v>
      </c>
      <c r="G6" s="2" t="s">
        <v>1853</v>
      </c>
      <c r="H6" s="2" t="s">
        <v>1279</v>
      </c>
      <c r="I6" s="2" t="s">
        <v>1853</v>
      </c>
      <c r="J6" s="39">
        <v>44935</v>
      </c>
      <c r="K6" s="39">
        <v>44935</v>
      </c>
      <c r="L6" s="8">
        <f t="shared" ref="L6:L69" si="0">+NETWORKDAYS(D6,K6,$R$6:$R$9)-1</f>
        <v>3</v>
      </c>
      <c r="M6" s="2" t="s">
        <v>1854</v>
      </c>
      <c r="N6" s="5" t="s">
        <v>20</v>
      </c>
      <c r="O6" s="2" t="s">
        <v>1855</v>
      </c>
      <c r="P6" s="38" t="s">
        <v>1856</v>
      </c>
      <c r="Q6" s="5" t="str">
        <f t="shared" ref="Q6:Q69" si="1">IF(L6&gt;15,"FUERA DE TIEMPO","DENTRO DEL TIEMPO")</f>
        <v>DENTRO DEL TIEMPO</v>
      </c>
      <c r="R6" s="3"/>
    </row>
    <row r="7" spans="1:18" ht="40.5" x14ac:dyDescent="0.25">
      <c r="A7" s="11">
        <v>2</v>
      </c>
      <c r="B7" s="2" t="s">
        <v>1857</v>
      </c>
      <c r="C7" s="37">
        <v>44939</v>
      </c>
      <c r="D7" s="37">
        <v>44939</v>
      </c>
      <c r="E7" s="38">
        <v>4299</v>
      </c>
      <c r="F7" s="6" t="s">
        <v>18</v>
      </c>
      <c r="G7" s="2" t="s">
        <v>1853</v>
      </c>
      <c r="H7" s="2" t="s">
        <v>1279</v>
      </c>
      <c r="I7" s="2" t="s">
        <v>1853</v>
      </c>
      <c r="J7" s="39">
        <v>44951</v>
      </c>
      <c r="K7" s="39">
        <v>44951</v>
      </c>
      <c r="L7" s="8">
        <f t="shared" si="0"/>
        <v>8</v>
      </c>
      <c r="M7" s="2" t="s">
        <v>1858</v>
      </c>
      <c r="N7" s="5" t="s">
        <v>20</v>
      </c>
      <c r="O7" s="2" t="s">
        <v>1855</v>
      </c>
      <c r="P7" s="38" t="s">
        <v>1856</v>
      </c>
      <c r="Q7" s="9" t="str">
        <f t="shared" si="1"/>
        <v>DENTRO DEL TIEMPO</v>
      </c>
      <c r="R7" s="10"/>
    </row>
    <row r="8" spans="1:18" ht="30.75" x14ac:dyDescent="0.25">
      <c r="A8" s="11">
        <v>3</v>
      </c>
      <c r="B8" s="2" t="s">
        <v>1859</v>
      </c>
      <c r="C8" s="37">
        <v>44929</v>
      </c>
      <c r="D8" s="37">
        <v>44929</v>
      </c>
      <c r="E8" s="38">
        <v>2</v>
      </c>
      <c r="F8" s="6" t="s">
        <v>18</v>
      </c>
      <c r="G8" s="2" t="s">
        <v>211</v>
      </c>
      <c r="H8" s="2" t="s">
        <v>158</v>
      </c>
      <c r="I8" s="2" t="s">
        <v>211</v>
      </c>
      <c r="J8" s="39">
        <v>44930</v>
      </c>
      <c r="K8" s="39">
        <v>44930</v>
      </c>
      <c r="L8" s="8">
        <f t="shared" si="0"/>
        <v>1</v>
      </c>
      <c r="M8" s="2" t="s">
        <v>1860</v>
      </c>
      <c r="N8" s="5" t="s">
        <v>20</v>
      </c>
      <c r="O8" s="2" t="s">
        <v>1861</v>
      </c>
      <c r="P8" s="38" t="s">
        <v>1019</v>
      </c>
      <c r="Q8" s="9" t="str">
        <f t="shared" si="1"/>
        <v>DENTRO DEL TIEMPO</v>
      </c>
      <c r="R8" s="10"/>
    </row>
    <row r="9" spans="1:18" ht="30.75" x14ac:dyDescent="0.25">
      <c r="A9" s="11">
        <v>4</v>
      </c>
      <c r="B9" s="2" t="s">
        <v>1862</v>
      </c>
      <c r="C9" s="37">
        <v>44929</v>
      </c>
      <c r="D9" s="37">
        <v>44929</v>
      </c>
      <c r="E9" s="38">
        <v>2</v>
      </c>
      <c r="F9" s="6" t="s">
        <v>18</v>
      </c>
      <c r="G9" s="2" t="s">
        <v>211</v>
      </c>
      <c r="H9" s="2" t="s">
        <v>158</v>
      </c>
      <c r="I9" s="2" t="s">
        <v>211</v>
      </c>
      <c r="J9" s="39">
        <v>44930</v>
      </c>
      <c r="K9" s="39">
        <v>44930</v>
      </c>
      <c r="L9" s="8">
        <f t="shared" si="0"/>
        <v>1</v>
      </c>
      <c r="M9" s="2" t="s">
        <v>1863</v>
      </c>
      <c r="N9" s="5" t="s">
        <v>20</v>
      </c>
      <c r="O9" s="2" t="s">
        <v>1861</v>
      </c>
      <c r="P9" s="38" t="s">
        <v>1019</v>
      </c>
      <c r="Q9" s="9" t="str">
        <f t="shared" si="1"/>
        <v>DENTRO DEL TIEMPO</v>
      </c>
      <c r="R9" s="10"/>
    </row>
    <row r="10" spans="1:18" ht="30.75" x14ac:dyDescent="0.25">
      <c r="A10" s="7">
        <v>5</v>
      </c>
      <c r="B10" s="2" t="s">
        <v>1864</v>
      </c>
      <c r="C10" s="37">
        <v>44929</v>
      </c>
      <c r="D10" s="37">
        <v>44929</v>
      </c>
      <c r="E10" s="38">
        <v>2</v>
      </c>
      <c r="F10" s="6" t="s">
        <v>18</v>
      </c>
      <c r="G10" s="2" t="s">
        <v>211</v>
      </c>
      <c r="H10" s="2" t="s">
        <v>158</v>
      </c>
      <c r="I10" s="2" t="s">
        <v>211</v>
      </c>
      <c r="J10" s="39">
        <v>44930</v>
      </c>
      <c r="K10" s="39">
        <v>44930</v>
      </c>
      <c r="L10" s="8">
        <f t="shared" si="0"/>
        <v>1</v>
      </c>
      <c r="M10" s="2" t="s">
        <v>1865</v>
      </c>
      <c r="N10" s="5" t="s">
        <v>20</v>
      </c>
      <c r="O10" s="2" t="s">
        <v>1861</v>
      </c>
      <c r="P10" s="38" t="s">
        <v>1019</v>
      </c>
      <c r="Q10" s="9" t="str">
        <f t="shared" si="1"/>
        <v>DENTRO DEL TIEMPO</v>
      </c>
      <c r="R10" s="10"/>
    </row>
    <row r="11" spans="1:18" ht="30.75" x14ac:dyDescent="0.25">
      <c r="A11" s="11">
        <v>6</v>
      </c>
      <c r="B11" s="2" t="s">
        <v>1866</v>
      </c>
      <c r="C11" s="37">
        <v>44929</v>
      </c>
      <c r="D11" s="37">
        <v>44929</v>
      </c>
      <c r="E11" s="38">
        <v>2</v>
      </c>
      <c r="F11" s="6" t="s">
        <v>18</v>
      </c>
      <c r="G11" s="2" t="s">
        <v>211</v>
      </c>
      <c r="H11" s="2" t="s">
        <v>158</v>
      </c>
      <c r="I11" s="2" t="s">
        <v>211</v>
      </c>
      <c r="J11" s="39">
        <v>44930</v>
      </c>
      <c r="K11" s="39">
        <v>44930</v>
      </c>
      <c r="L11" s="8">
        <f t="shared" si="0"/>
        <v>1</v>
      </c>
      <c r="M11" s="2" t="s">
        <v>1867</v>
      </c>
      <c r="N11" s="5" t="s">
        <v>20</v>
      </c>
      <c r="O11" s="2" t="s">
        <v>1868</v>
      </c>
      <c r="P11" s="38" t="s">
        <v>1869</v>
      </c>
      <c r="Q11" s="9" t="str">
        <f t="shared" si="1"/>
        <v>DENTRO DEL TIEMPO</v>
      </c>
      <c r="R11" s="10"/>
    </row>
    <row r="12" spans="1:18" ht="40.5" x14ac:dyDescent="0.25">
      <c r="A12" s="11">
        <v>7</v>
      </c>
      <c r="B12" s="2" t="s">
        <v>1870</v>
      </c>
      <c r="C12" s="37">
        <v>44929</v>
      </c>
      <c r="D12" s="37">
        <v>44929</v>
      </c>
      <c r="E12" s="38">
        <v>2</v>
      </c>
      <c r="F12" s="6" t="s">
        <v>18</v>
      </c>
      <c r="G12" s="2" t="s">
        <v>211</v>
      </c>
      <c r="H12" s="2" t="s">
        <v>158</v>
      </c>
      <c r="I12" s="2" t="s">
        <v>211</v>
      </c>
      <c r="J12" s="39">
        <v>44930</v>
      </c>
      <c r="K12" s="39">
        <v>44930</v>
      </c>
      <c r="L12" s="8">
        <f t="shared" si="0"/>
        <v>1</v>
      </c>
      <c r="M12" s="2" t="s">
        <v>1871</v>
      </c>
      <c r="N12" s="5" t="s">
        <v>20</v>
      </c>
      <c r="O12" s="2" t="s">
        <v>1872</v>
      </c>
      <c r="P12" s="38" t="s">
        <v>1873</v>
      </c>
      <c r="Q12" s="9" t="str">
        <f t="shared" si="1"/>
        <v>DENTRO DEL TIEMPO</v>
      </c>
      <c r="R12" s="10"/>
    </row>
    <row r="13" spans="1:18" ht="30.75" x14ac:dyDescent="0.25">
      <c r="A13" s="11">
        <v>8</v>
      </c>
      <c r="B13" s="2" t="s">
        <v>1874</v>
      </c>
      <c r="C13" s="37">
        <v>44929</v>
      </c>
      <c r="D13" s="37">
        <v>44929</v>
      </c>
      <c r="E13" s="38">
        <v>2</v>
      </c>
      <c r="F13" s="6" t="s">
        <v>18</v>
      </c>
      <c r="G13" s="2" t="s">
        <v>211</v>
      </c>
      <c r="H13" s="2" t="s">
        <v>158</v>
      </c>
      <c r="I13" s="2" t="s">
        <v>211</v>
      </c>
      <c r="J13" s="39">
        <v>44931</v>
      </c>
      <c r="K13" s="39">
        <v>44931</v>
      </c>
      <c r="L13" s="8">
        <f t="shared" si="0"/>
        <v>2</v>
      </c>
      <c r="M13" s="2" t="s">
        <v>1871</v>
      </c>
      <c r="N13" s="5" t="s">
        <v>20</v>
      </c>
      <c r="O13" s="2" t="s">
        <v>1875</v>
      </c>
      <c r="P13" s="39" t="s">
        <v>1876</v>
      </c>
      <c r="Q13" s="9" t="str">
        <f t="shared" si="1"/>
        <v>DENTRO DEL TIEMPO</v>
      </c>
      <c r="R13" s="10"/>
    </row>
    <row r="14" spans="1:18" ht="30.75" x14ac:dyDescent="0.25">
      <c r="A14" s="7">
        <v>9</v>
      </c>
      <c r="B14" s="2" t="s">
        <v>1877</v>
      </c>
      <c r="C14" s="37">
        <v>44929</v>
      </c>
      <c r="D14" s="37">
        <v>44929</v>
      </c>
      <c r="E14" s="38">
        <v>2</v>
      </c>
      <c r="F14" s="6" t="s">
        <v>18</v>
      </c>
      <c r="G14" s="2" t="s">
        <v>211</v>
      </c>
      <c r="H14" s="2" t="s">
        <v>158</v>
      </c>
      <c r="I14" s="2" t="s">
        <v>211</v>
      </c>
      <c r="J14" s="39">
        <v>44931</v>
      </c>
      <c r="K14" s="39">
        <v>44931</v>
      </c>
      <c r="L14" s="8">
        <f t="shared" si="0"/>
        <v>2</v>
      </c>
      <c r="M14" s="2" t="s">
        <v>1878</v>
      </c>
      <c r="N14" s="5" t="s">
        <v>20</v>
      </c>
      <c r="O14" s="2" t="s">
        <v>1879</v>
      </c>
      <c r="P14" s="38" t="s">
        <v>1880</v>
      </c>
      <c r="Q14" s="9" t="str">
        <f t="shared" si="1"/>
        <v>DENTRO DEL TIEMPO</v>
      </c>
      <c r="R14" s="10"/>
    </row>
    <row r="15" spans="1:18" ht="30.75" x14ac:dyDescent="0.25">
      <c r="A15" s="11">
        <v>10</v>
      </c>
      <c r="B15" s="2" t="s">
        <v>1881</v>
      </c>
      <c r="C15" s="37">
        <v>44929</v>
      </c>
      <c r="D15" s="37">
        <v>44929</v>
      </c>
      <c r="E15" s="38">
        <v>2</v>
      </c>
      <c r="F15" s="6" t="s">
        <v>18</v>
      </c>
      <c r="G15" s="2" t="s">
        <v>211</v>
      </c>
      <c r="H15" s="2" t="s">
        <v>158</v>
      </c>
      <c r="I15" s="2" t="s">
        <v>211</v>
      </c>
      <c r="J15" s="39">
        <v>44932</v>
      </c>
      <c r="K15" s="39">
        <v>44932</v>
      </c>
      <c r="L15" s="8">
        <f t="shared" si="0"/>
        <v>3</v>
      </c>
      <c r="M15" s="2" t="s">
        <v>1882</v>
      </c>
      <c r="N15" s="5" t="s">
        <v>20</v>
      </c>
      <c r="O15" s="2" t="s">
        <v>1883</v>
      </c>
      <c r="P15" s="38" t="s">
        <v>1884</v>
      </c>
      <c r="Q15" s="9" t="str">
        <f t="shared" si="1"/>
        <v>DENTRO DEL TIEMPO</v>
      </c>
      <c r="R15" s="10"/>
    </row>
    <row r="16" spans="1:18" ht="30.75" x14ac:dyDescent="0.25">
      <c r="A16" s="11">
        <v>11</v>
      </c>
      <c r="B16" s="2" t="s">
        <v>1885</v>
      </c>
      <c r="C16" s="37">
        <v>44930</v>
      </c>
      <c r="D16" s="37">
        <v>44930</v>
      </c>
      <c r="E16" s="38">
        <v>2</v>
      </c>
      <c r="F16" s="6" t="s">
        <v>18</v>
      </c>
      <c r="G16" s="2" t="s">
        <v>211</v>
      </c>
      <c r="H16" s="2" t="s">
        <v>158</v>
      </c>
      <c r="I16" s="2" t="s">
        <v>211</v>
      </c>
      <c r="J16" s="39">
        <v>44931</v>
      </c>
      <c r="K16" s="39">
        <v>44931</v>
      </c>
      <c r="L16" s="8">
        <f t="shared" si="0"/>
        <v>1</v>
      </c>
      <c r="M16" s="2" t="s">
        <v>1886</v>
      </c>
      <c r="N16" s="5" t="s">
        <v>20</v>
      </c>
      <c r="O16" s="2" t="s">
        <v>1887</v>
      </c>
      <c r="P16" s="38" t="s">
        <v>1888</v>
      </c>
      <c r="Q16" s="9" t="str">
        <f t="shared" si="1"/>
        <v>DENTRO DEL TIEMPO</v>
      </c>
      <c r="R16" s="10"/>
    </row>
    <row r="17" spans="1:18" ht="30.75" x14ac:dyDescent="0.25">
      <c r="A17" s="11">
        <v>12</v>
      </c>
      <c r="B17" s="2" t="s">
        <v>1889</v>
      </c>
      <c r="C17" s="37">
        <v>44930</v>
      </c>
      <c r="D17" s="37">
        <v>44930</v>
      </c>
      <c r="E17" s="38">
        <v>2</v>
      </c>
      <c r="F17" s="6" t="s">
        <v>18</v>
      </c>
      <c r="G17" s="2" t="s">
        <v>211</v>
      </c>
      <c r="H17" s="2" t="s">
        <v>158</v>
      </c>
      <c r="I17" s="2" t="s">
        <v>211</v>
      </c>
      <c r="J17" s="39">
        <v>44931</v>
      </c>
      <c r="K17" s="39">
        <v>44931</v>
      </c>
      <c r="L17" s="8">
        <f t="shared" si="0"/>
        <v>1</v>
      </c>
      <c r="M17" s="2" t="s">
        <v>1890</v>
      </c>
      <c r="N17" s="5" t="s">
        <v>20</v>
      </c>
      <c r="O17" s="2" t="s">
        <v>1891</v>
      </c>
      <c r="P17" s="38" t="s">
        <v>1892</v>
      </c>
      <c r="Q17" s="9" t="str">
        <f t="shared" si="1"/>
        <v>DENTRO DEL TIEMPO</v>
      </c>
      <c r="R17" s="10"/>
    </row>
    <row r="18" spans="1:18" ht="30.75" x14ac:dyDescent="0.25">
      <c r="A18" s="7">
        <v>13</v>
      </c>
      <c r="B18" s="2" t="s">
        <v>1893</v>
      </c>
      <c r="C18" s="37">
        <v>44930</v>
      </c>
      <c r="D18" s="37">
        <v>44930</v>
      </c>
      <c r="E18" s="38">
        <v>2</v>
      </c>
      <c r="F18" s="6" t="s">
        <v>18</v>
      </c>
      <c r="G18" s="2" t="s">
        <v>211</v>
      </c>
      <c r="H18" s="2" t="s">
        <v>158</v>
      </c>
      <c r="I18" s="2" t="s">
        <v>211</v>
      </c>
      <c r="J18" s="39">
        <v>44931</v>
      </c>
      <c r="K18" s="39">
        <v>44931</v>
      </c>
      <c r="L18" s="8">
        <f t="shared" si="0"/>
        <v>1</v>
      </c>
      <c r="M18" s="2" t="s">
        <v>1894</v>
      </c>
      <c r="N18" s="5" t="s">
        <v>20</v>
      </c>
      <c r="O18" s="2" t="s">
        <v>109</v>
      </c>
      <c r="P18" s="38" t="s">
        <v>56</v>
      </c>
      <c r="Q18" s="9" t="str">
        <f t="shared" si="1"/>
        <v>DENTRO DEL TIEMPO</v>
      </c>
      <c r="R18" s="10"/>
    </row>
    <row r="19" spans="1:18" ht="30.75" x14ac:dyDescent="0.25">
      <c r="A19" s="11">
        <v>14</v>
      </c>
      <c r="B19" s="2" t="s">
        <v>1895</v>
      </c>
      <c r="C19" s="37">
        <v>44930</v>
      </c>
      <c r="D19" s="37">
        <v>44930</v>
      </c>
      <c r="E19" s="38">
        <v>2</v>
      </c>
      <c r="F19" s="6" t="s">
        <v>18</v>
      </c>
      <c r="G19" s="2" t="s">
        <v>211</v>
      </c>
      <c r="H19" s="2" t="s">
        <v>158</v>
      </c>
      <c r="I19" s="2" t="s">
        <v>211</v>
      </c>
      <c r="J19" s="39">
        <v>44931</v>
      </c>
      <c r="K19" s="39">
        <v>44931</v>
      </c>
      <c r="L19" s="8">
        <f t="shared" si="0"/>
        <v>1</v>
      </c>
      <c r="M19" s="2" t="s">
        <v>1896</v>
      </c>
      <c r="N19" s="5" t="s">
        <v>20</v>
      </c>
      <c r="O19" s="2" t="s">
        <v>109</v>
      </c>
      <c r="P19" s="38" t="s">
        <v>56</v>
      </c>
      <c r="Q19" s="9" t="str">
        <f t="shared" si="1"/>
        <v>DENTRO DEL TIEMPO</v>
      </c>
      <c r="R19" s="10"/>
    </row>
    <row r="20" spans="1:18" ht="30.75" x14ac:dyDescent="0.25">
      <c r="A20" s="11">
        <v>15</v>
      </c>
      <c r="B20" s="2" t="s">
        <v>1897</v>
      </c>
      <c r="C20" s="37">
        <v>44930</v>
      </c>
      <c r="D20" s="37">
        <v>44930</v>
      </c>
      <c r="E20" s="38">
        <v>2</v>
      </c>
      <c r="F20" s="6" t="s">
        <v>18</v>
      </c>
      <c r="G20" s="2" t="s">
        <v>211</v>
      </c>
      <c r="H20" s="2" t="s">
        <v>158</v>
      </c>
      <c r="I20" s="2" t="s">
        <v>211</v>
      </c>
      <c r="J20" s="39">
        <v>44931</v>
      </c>
      <c r="K20" s="39">
        <v>44931</v>
      </c>
      <c r="L20" s="8">
        <f t="shared" si="0"/>
        <v>1</v>
      </c>
      <c r="M20" s="2" t="s">
        <v>1898</v>
      </c>
      <c r="N20" s="5" t="s">
        <v>20</v>
      </c>
      <c r="O20" s="2" t="s">
        <v>109</v>
      </c>
      <c r="P20" s="38" t="s">
        <v>56</v>
      </c>
      <c r="Q20" s="9" t="str">
        <f t="shared" si="1"/>
        <v>DENTRO DEL TIEMPO</v>
      </c>
      <c r="R20" s="10"/>
    </row>
    <row r="21" spans="1:18" ht="30.75" x14ac:dyDescent="0.25">
      <c r="A21" s="11">
        <v>16</v>
      </c>
      <c r="B21" s="2" t="s">
        <v>1899</v>
      </c>
      <c r="C21" s="37">
        <v>44930</v>
      </c>
      <c r="D21" s="37">
        <v>44930</v>
      </c>
      <c r="E21" s="38">
        <v>2</v>
      </c>
      <c r="F21" s="6" t="s">
        <v>18</v>
      </c>
      <c r="G21" s="2" t="s">
        <v>211</v>
      </c>
      <c r="H21" s="2" t="s">
        <v>158</v>
      </c>
      <c r="I21" s="2" t="s">
        <v>211</v>
      </c>
      <c r="J21" s="39">
        <v>44931</v>
      </c>
      <c r="K21" s="39">
        <v>44931</v>
      </c>
      <c r="L21" s="8">
        <f t="shared" si="0"/>
        <v>1</v>
      </c>
      <c r="M21" s="2" t="s">
        <v>1900</v>
      </c>
      <c r="N21" s="5" t="s">
        <v>20</v>
      </c>
      <c r="O21" s="2" t="s">
        <v>91</v>
      </c>
      <c r="P21" s="38" t="s">
        <v>56</v>
      </c>
      <c r="Q21" s="9" t="str">
        <f t="shared" si="1"/>
        <v>DENTRO DEL TIEMPO</v>
      </c>
      <c r="R21" s="10"/>
    </row>
    <row r="22" spans="1:18" ht="40.5" x14ac:dyDescent="0.25">
      <c r="A22" s="7">
        <v>17</v>
      </c>
      <c r="B22" s="2" t="s">
        <v>1901</v>
      </c>
      <c r="C22" s="37">
        <v>44930</v>
      </c>
      <c r="D22" s="37">
        <v>44930</v>
      </c>
      <c r="E22" s="38">
        <v>2</v>
      </c>
      <c r="F22" s="6" t="s">
        <v>18</v>
      </c>
      <c r="G22" s="2" t="s">
        <v>211</v>
      </c>
      <c r="H22" s="2" t="s">
        <v>158</v>
      </c>
      <c r="I22" s="2" t="s">
        <v>211</v>
      </c>
      <c r="J22" s="39">
        <v>44931</v>
      </c>
      <c r="K22" s="39">
        <v>44931</v>
      </c>
      <c r="L22" s="8">
        <f t="shared" si="0"/>
        <v>1</v>
      </c>
      <c r="M22" s="2" t="s">
        <v>1902</v>
      </c>
      <c r="N22" s="5" t="s">
        <v>20</v>
      </c>
      <c r="O22" s="2" t="s">
        <v>1903</v>
      </c>
      <c r="P22" s="38" t="s">
        <v>1904</v>
      </c>
      <c r="Q22" s="9" t="str">
        <f t="shared" si="1"/>
        <v>DENTRO DEL TIEMPO</v>
      </c>
      <c r="R22" s="10"/>
    </row>
    <row r="23" spans="1:18" ht="40.5" x14ac:dyDescent="0.25">
      <c r="A23" s="11">
        <v>18</v>
      </c>
      <c r="B23" s="2" t="s">
        <v>1905</v>
      </c>
      <c r="C23" s="37">
        <v>44930</v>
      </c>
      <c r="D23" s="37">
        <v>44930</v>
      </c>
      <c r="E23" s="38">
        <v>2</v>
      </c>
      <c r="F23" s="6" t="s">
        <v>18</v>
      </c>
      <c r="G23" s="2" t="s">
        <v>211</v>
      </c>
      <c r="H23" s="2" t="s">
        <v>158</v>
      </c>
      <c r="I23" s="2" t="s">
        <v>211</v>
      </c>
      <c r="J23" s="39">
        <v>44931</v>
      </c>
      <c r="K23" s="39">
        <v>44931</v>
      </c>
      <c r="L23" s="8">
        <f t="shared" si="0"/>
        <v>1</v>
      </c>
      <c r="M23" s="2" t="s">
        <v>1906</v>
      </c>
      <c r="N23" s="5" t="s">
        <v>20</v>
      </c>
      <c r="O23" s="2" t="s">
        <v>1903</v>
      </c>
      <c r="P23" s="38" t="s">
        <v>1904</v>
      </c>
      <c r="Q23" s="9" t="str">
        <f t="shared" si="1"/>
        <v>DENTRO DEL TIEMPO</v>
      </c>
      <c r="R23" s="10"/>
    </row>
    <row r="24" spans="1:18" ht="30.75" x14ac:dyDescent="0.25">
      <c r="A24" s="11">
        <v>19</v>
      </c>
      <c r="B24" s="2" t="s">
        <v>1907</v>
      </c>
      <c r="C24" s="37">
        <v>44930</v>
      </c>
      <c r="D24" s="37">
        <v>44930</v>
      </c>
      <c r="E24" s="38">
        <v>2</v>
      </c>
      <c r="F24" s="6" t="s">
        <v>18</v>
      </c>
      <c r="G24" s="2" t="s">
        <v>211</v>
      </c>
      <c r="H24" s="2" t="s">
        <v>158</v>
      </c>
      <c r="I24" s="2" t="s">
        <v>211</v>
      </c>
      <c r="J24" s="39">
        <v>44931</v>
      </c>
      <c r="K24" s="39">
        <v>44931</v>
      </c>
      <c r="L24" s="8">
        <f t="shared" si="0"/>
        <v>1</v>
      </c>
      <c r="M24" s="2" t="s">
        <v>1908</v>
      </c>
      <c r="N24" s="5" t="s">
        <v>20</v>
      </c>
      <c r="O24" s="2" t="s">
        <v>1909</v>
      </c>
      <c r="P24" s="38" t="s">
        <v>1904</v>
      </c>
      <c r="Q24" s="9" t="str">
        <f t="shared" si="1"/>
        <v>DENTRO DEL TIEMPO</v>
      </c>
      <c r="R24" s="10"/>
    </row>
    <row r="25" spans="1:18" ht="30.75" x14ac:dyDescent="0.25">
      <c r="A25" s="11">
        <v>20</v>
      </c>
      <c r="B25" s="2" t="s">
        <v>1910</v>
      </c>
      <c r="C25" s="37">
        <v>44930</v>
      </c>
      <c r="D25" s="37">
        <v>44930</v>
      </c>
      <c r="E25" s="38">
        <v>2</v>
      </c>
      <c r="F25" s="6" t="s">
        <v>18</v>
      </c>
      <c r="G25" s="2" t="s">
        <v>211</v>
      </c>
      <c r="H25" s="2" t="s">
        <v>158</v>
      </c>
      <c r="I25" s="2" t="s">
        <v>211</v>
      </c>
      <c r="J25" s="39">
        <v>44931</v>
      </c>
      <c r="K25" s="39">
        <v>44931</v>
      </c>
      <c r="L25" s="8">
        <f t="shared" si="0"/>
        <v>1</v>
      </c>
      <c r="M25" s="2" t="s">
        <v>1911</v>
      </c>
      <c r="N25" s="5" t="s">
        <v>20</v>
      </c>
      <c r="O25" s="2" t="s">
        <v>1909</v>
      </c>
      <c r="P25" s="38" t="s">
        <v>1904</v>
      </c>
      <c r="Q25" s="9" t="str">
        <f t="shared" si="1"/>
        <v>DENTRO DEL TIEMPO</v>
      </c>
      <c r="R25" s="10"/>
    </row>
    <row r="26" spans="1:18" ht="30.75" x14ac:dyDescent="0.25">
      <c r="A26" s="7">
        <v>21</v>
      </c>
      <c r="B26" s="2" t="s">
        <v>1912</v>
      </c>
      <c r="C26" s="37">
        <v>44930</v>
      </c>
      <c r="D26" s="37">
        <v>44930</v>
      </c>
      <c r="E26" s="38">
        <v>2</v>
      </c>
      <c r="F26" s="6" t="s">
        <v>18</v>
      </c>
      <c r="G26" s="2" t="s">
        <v>211</v>
      </c>
      <c r="H26" s="2" t="s">
        <v>158</v>
      </c>
      <c r="I26" s="2" t="s">
        <v>211</v>
      </c>
      <c r="J26" s="39">
        <v>44931</v>
      </c>
      <c r="K26" s="39">
        <v>44931</v>
      </c>
      <c r="L26" s="8">
        <f t="shared" si="0"/>
        <v>1</v>
      </c>
      <c r="M26" s="2" t="s">
        <v>1913</v>
      </c>
      <c r="N26" s="5" t="s">
        <v>20</v>
      </c>
      <c r="O26" s="2" t="s">
        <v>1861</v>
      </c>
      <c r="P26" s="38" t="s">
        <v>1019</v>
      </c>
      <c r="Q26" s="9" t="str">
        <f t="shared" si="1"/>
        <v>DENTRO DEL TIEMPO</v>
      </c>
      <c r="R26" s="10"/>
    </row>
    <row r="27" spans="1:18" ht="30.75" x14ac:dyDescent="0.25">
      <c r="A27" s="11">
        <v>22</v>
      </c>
      <c r="B27" s="2" t="s">
        <v>1914</v>
      </c>
      <c r="C27" s="37">
        <v>44930</v>
      </c>
      <c r="D27" s="37">
        <v>44930</v>
      </c>
      <c r="E27" s="38">
        <v>2</v>
      </c>
      <c r="F27" s="6" t="s">
        <v>18</v>
      </c>
      <c r="G27" s="2" t="s">
        <v>211</v>
      </c>
      <c r="H27" s="2" t="s">
        <v>158</v>
      </c>
      <c r="I27" s="2" t="s">
        <v>211</v>
      </c>
      <c r="J27" s="39">
        <v>44931</v>
      </c>
      <c r="K27" s="39">
        <v>44931</v>
      </c>
      <c r="L27" s="8">
        <f t="shared" si="0"/>
        <v>1</v>
      </c>
      <c r="M27" s="2" t="s">
        <v>1915</v>
      </c>
      <c r="N27" s="5" t="s">
        <v>20</v>
      </c>
      <c r="O27" s="2" t="s">
        <v>1861</v>
      </c>
      <c r="P27" s="38" t="s">
        <v>1019</v>
      </c>
      <c r="Q27" s="9" t="str">
        <f t="shared" si="1"/>
        <v>DENTRO DEL TIEMPO</v>
      </c>
      <c r="R27" s="10"/>
    </row>
    <row r="28" spans="1:18" ht="30.75" x14ac:dyDescent="0.25">
      <c r="A28" s="11">
        <v>23</v>
      </c>
      <c r="B28" s="2" t="s">
        <v>1916</v>
      </c>
      <c r="C28" s="37">
        <v>44930</v>
      </c>
      <c r="D28" s="37">
        <v>44930</v>
      </c>
      <c r="E28" s="38">
        <v>2</v>
      </c>
      <c r="F28" s="6" t="s">
        <v>18</v>
      </c>
      <c r="G28" s="2" t="s">
        <v>211</v>
      </c>
      <c r="H28" s="2" t="s">
        <v>158</v>
      </c>
      <c r="I28" s="2" t="s">
        <v>211</v>
      </c>
      <c r="J28" s="39">
        <v>44931</v>
      </c>
      <c r="K28" s="39">
        <v>44931</v>
      </c>
      <c r="L28" s="8">
        <f t="shared" si="0"/>
        <v>1</v>
      </c>
      <c r="M28" s="2" t="s">
        <v>1917</v>
      </c>
      <c r="N28" s="5" t="s">
        <v>20</v>
      </c>
      <c r="O28" s="2" t="s">
        <v>1918</v>
      </c>
      <c r="P28" s="38" t="s">
        <v>1919</v>
      </c>
      <c r="Q28" s="9" t="str">
        <f t="shared" si="1"/>
        <v>DENTRO DEL TIEMPO</v>
      </c>
      <c r="R28" s="10"/>
    </row>
    <row r="29" spans="1:18" ht="30.75" x14ac:dyDescent="0.25">
      <c r="A29" s="11">
        <v>24</v>
      </c>
      <c r="B29" s="2" t="s">
        <v>1920</v>
      </c>
      <c r="C29" s="37">
        <v>44930</v>
      </c>
      <c r="D29" s="37">
        <v>44930</v>
      </c>
      <c r="E29" s="38">
        <v>2</v>
      </c>
      <c r="F29" s="6" t="s">
        <v>18</v>
      </c>
      <c r="G29" s="2" t="s">
        <v>211</v>
      </c>
      <c r="H29" s="2" t="s">
        <v>158</v>
      </c>
      <c r="I29" s="2" t="s">
        <v>211</v>
      </c>
      <c r="J29" s="39">
        <v>44931</v>
      </c>
      <c r="K29" s="39">
        <v>44931</v>
      </c>
      <c r="L29" s="8">
        <f t="shared" si="0"/>
        <v>1</v>
      </c>
      <c r="M29" s="2" t="s">
        <v>1921</v>
      </c>
      <c r="N29" s="5" t="s">
        <v>20</v>
      </c>
      <c r="O29" s="2" t="s">
        <v>1918</v>
      </c>
      <c r="P29" s="38" t="s">
        <v>1919</v>
      </c>
      <c r="Q29" s="9" t="str">
        <f t="shared" si="1"/>
        <v>DENTRO DEL TIEMPO</v>
      </c>
      <c r="R29" s="10"/>
    </row>
    <row r="30" spans="1:18" ht="30.75" x14ac:dyDescent="0.25">
      <c r="A30" s="7">
        <v>25</v>
      </c>
      <c r="B30" s="2" t="s">
        <v>1922</v>
      </c>
      <c r="C30" s="37">
        <v>44930</v>
      </c>
      <c r="D30" s="37">
        <v>44930</v>
      </c>
      <c r="E30" s="38">
        <v>2</v>
      </c>
      <c r="F30" s="6" t="s">
        <v>18</v>
      </c>
      <c r="G30" s="2" t="s">
        <v>211</v>
      </c>
      <c r="H30" s="2" t="s">
        <v>158</v>
      </c>
      <c r="I30" s="2" t="s">
        <v>211</v>
      </c>
      <c r="J30" s="39">
        <v>44932</v>
      </c>
      <c r="K30" s="39">
        <v>44932</v>
      </c>
      <c r="L30" s="8">
        <f t="shared" si="0"/>
        <v>2</v>
      </c>
      <c r="M30" s="2" t="s">
        <v>1923</v>
      </c>
      <c r="N30" s="5" t="s">
        <v>20</v>
      </c>
      <c r="O30" s="2" t="s">
        <v>123</v>
      </c>
      <c r="P30" s="38" t="s">
        <v>1924</v>
      </c>
      <c r="Q30" s="9" t="str">
        <f t="shared" si="1"/>
        <v>DENTRO DEL TIEMPO</v>
      </c>
      <c r="R30" s="10"/>
    </row>
    <row r="31" spans="1:18" ht="30.75" x14ac:dyDescent="0.25">
      <c r="A31" s="11">
        <v>26</v>
      </c>
      <c r="B31" s="2" t="s">
        <v>1925</v>
      </c>
      <c r="C31" s="37">
        <v>44930</v>
      </c>
      <c r="D31" s="37">
        <v>44930</v>
      </c>
      <c r="E31" s="38">
        <v>2</v>
      </c>
      <c r="F31" s="6" t="s">
        <v>18</v>
      </c>
      <c r="G31" s="2" t="s">
        <v>211</v>
      </c>
      <c r="H31" s="2" t="s">
        <v>158</v>
      </c>
      <c r="I31" s="2" t="s">
        <v>211</v>
      </c>
      <c r="J31" s="39">
        <v>44932</v>
      </c>
      <c r="K31" s="39">
        <v>44932</v>
      </c>
      <c r="L31" s="8">
        <f t="shared" si="0"/>
        <v>2</v>
      </c>
      <c r="M31" s="2" t="s">
        <v>1926</v>
      </c>
      <c r="N31" s="5" t="s">
        <v>20</v>
      </c>
      <c r="O31" s="2" t="s">
        <v>97</v>
      </c>
      <c r="P31" s="38" t="s">
        <v>1924</v>
      </c>
      <c r="Q31" s="9" t="str">
        <f t="shared" si="1"/>
        <v>DENTRO DEL TIEMPO</v>
      </c>
      <c r="R31" s="10"/>
    </row>
    <row r="32" spans="1:18" ht="30.75" x14ac:dyDescent="0.25">
      <c r="A32" s="11">
        <v>27</v>
      </c>
      <c r="B32" s="2" t="s">
        <v>1927</v>
      </c>
      <c r="C32" s="37">
        <v>44930</v>
      </c>
      <c r="D32" s="37">
        <v>44930</v>
      </c>
      <c r="E32" s="38">
        <v>2</v>
      </c>
      <c r="F32" s="6" t="s">
        <v>18</v>
      </c>
      <c r="G32" s="2" t="s">
        <v>211</v>
      </c>
      <c r="H32" s="2" t="s">
        <v>158</v>
      </c>
      <c r="I32" s="2" t="s">
        <v>211</v>
      </c>
      <c r="J32" s="39">
        <v>44932</v>
      </c>
      <c r="K32" s="39">
        <v>44932</v>
      </c>
      <c r="L32" s="8">
        <f t="shared" si="0"/>
        <v>2</v>
      </c>
      <c r="M32" s="2" t="s">
        <v>1928</v>
      </c>
      <c r="N32" s="5" t="s">
        <v>20</v>
      </c>
      <c r="O32" s="2" t="s">
        <v>1929</v>
      </c>
      <c r="P32" s="38" t="s">
        <v>1930</v>
      </c>
      <c r="Q32" s="9" t="str">
        <f t="shared" si="1"/>
        <v>DENTRO DEL TIEMPO</v>
      </c>
      <c r="R32" s="10"/>
    </row>
    <row r="33" spans="1:18" ht="30.75" x14ac:dyDescent="0.25">
      <c r="A33" s="11">
        <v>28</v>
      </c>
      <c r="B33" s="2" t="s">
        <v>1931</v>
      </c>
      <c r="C33" s="37">
        <v>44930</v>
      </c>
      <c r="D33" s="37">
        <v>44930</v>
      </c>
      <c r="E33" s="38">
        <v>2</v>
      </c>
      <c r="F33" s="6" t="s">
        <v>18</v>
      </c>
      <c r="G33" s="2" t="s">
        <v>211</v>
      </c>
      <c r="H33" s="2" t="s">
        <v>158</v>
      </c>
      <c r="I33" s="2" t="s">
        <v>211</v>
      </c>
      <c r="J33" s="39">
        <v>44932</v>
      </c>
      <c r="K33" s="39">
        <v>44932</v>
      </c>
      <c r="L33" s="8">
        <f t="shared" si="0"/>
        <v>2</v>
      </c>
      <c r="M33" s="2" t="s">
        <v>1932</v>
      </c>
      <c r="N33" s="5" t="s">
        <v>20</v>
      </c>
      <c r="O33" s="2" t="s">
        <v>117</v>
      </c>
      <c r="P33" s="38" t="s">
        <v>1027</v>
      </c>
      <c r="Q33" s="9" t="str">
        <f t="shared" si="1"/>
        <v>DENTRO DEL TIEMPO</v>
      </c>
      <c r="R33" s="10"/>
    </row>
    <row r="34" spans="1:18" ht="30.75" x14ac:dyDescent="0.25">
      <c r="A34" s="7">
        <v>29</v>
      </c>
      <c r="B34" s="2" t="s">
        <v>1933</v>
      </c>
      <c r="C34" s="37">
        <v>44930</v>
      </c>
      <c r="D34" s="37">
        <v>44930</v>
      </c>
      <c r="E34" s="38">
        <v>2</v>
      </c>
      <c r="F34" s="6" t="s">
        <v>18</v>
      </c>
      <c r="G34" s="2" t="s">
        <v>211</v>
      </c>
      <c r="H34" s="2" t="s">
        <v>158</v>
      </c>
      <c r="I34" s="2" t="s">
        <v>211</v>
      </c>
      <c r="J34" s="39">
        <v>44932</v>
      </c>
      <c r="K34" s="39">
        <v>44932</v>
      </c>
      <c r="L34" s="8">
        <f t="shared" si="0"/>
        <v>2</v>
      </c>
      <c r="M34" s="2" t="s">
        <v>1934</v>
      </c>
      <c r="N34" s="5" t="s">
        <v>20</v>
      </c>
      <c r="O34" s="2" t="s">
        <v>123</v>
      </c>
      <c r="P34" s="38" t="s">
        <v>1935</v>
      </c>
      <c r="Q34" s="9" t="str">
        <f t="shared" si="1"/>
        <v>DENTRO DEL TIEMPO</v>
      </c>
      <c r="R34" s="10"/>
    </row>
    <row r="35" spans="1:18" ht="30.75" x14ac:dyDescent="0.25">
      <c r="A35" s="11">
        <v>30</v>
      </c>
      <c r="B35" s="2" t="s">
        <v>1936</v>
      </c>
      <c r="C35" s="37">
        <v>44930</v>
      </c>
      <c r="D35" s="37">
        <v>44930</v>
      </c>
      <c r="E35" s="38">
        <v>2</v>
      </c>
      <c r="F35" s="6" t="s">
        <v>18</v>
      </c>
      <c r="G35" s="2" t="s">
        <v>211</v>
      </c>
      <c r="H35" s="2" t="s">
        <v>158</v>
      </c>
      <c r="I35" s="2" t="s">
        <v>211</v>
      </c>
      <c r="J35" s="39">
        <v>44932</v>
      </c>
      <c r="K35" s="39">
        <v>44932</v>
      </c>
      <c r="L35" s="8">
        <f t="shared" si="0"/>
        <v>2</v>
      </c>
      <c r="M35" s="2" t="s">
        <v>1937</v>
      </c>
      <c r="N35" s="5" t="s">
        <v>20</v>
      </c>
      <c r="O35" s="2" t="s">
        <v>127</v>
      </c>
      <c r="P35" s="38" t="s">
        <v>1938</v>
      </c>
      <c r="Q35" s="9" t="str">
        <f t="shared" si="1"/>
        <v>DENTRO DEL TIEMPO</v>
      </c>
      <c r="R35" s="10"/>
    </row>
    <row r="36" spans="1:18" ht="30.75" x14ac:dyDescent="0.25">
      <c r="A36" s="11">
        <v>31</v>
      </c>
      <c r="B36" s="2" t="s">
        <v>1939</v>
      </c>
      <c r="C36" s="37">
        <v>44930</v>
      </c>
      <c r="D36" s="37">
        <v>44930</v>
      </c>
      <c r="E36" s="38">
        <v>2</v>
      </c>
      <c r="F36" s="6" t="s">
        <v>18</v>
      </c>
      <c r="G36" s="2" t="s">
        <v>211</v>
      </c>
      <c r="H36" s="2" t="s">
        <v>158</v>
      </c>
      <c r="I36" s="2" t="s">
        <v>211</v>
      </c>
      <c r="J36" s="39">
        <v>44932</v>
      </c>
      <c r="K36" s="39">
        <v>44932</v>
      </c>
      <c r="L36" s="8">
        <f t="shared" si="0"/>
        <v>2</v>
      </c>
      <c r="M36" s="2" t="s">
        <v>1940</v>
      </c>
      <c r="N36" s="5" t="s">
        <v>20</v>
      </c>
      <c r="O36" s="2" t="s">
        <v>127</v>
      </c>
      <c r="P36" s="38" t="s">
        <v>1938</v>
      </c>
      <c r="Q36" s="9" t="str">
        <f t="shared" si="1"/>
        <v>DENTRO DEL TIEMPO</v>
      </c>
      <c r="R36" s="10"/>
    </row>
    <row r="37" spans="1:18" ht="30.75" x14ac:dyDescent="0.25">
      <c r="A37" s="11">
        <v>32</v>
      </c>
      <c r="B37" s="2" t="s">
        <v>1941</v>
      </c>
      <c r="C37" s="37">
        <v>44930</v>
      </c>
      <c r="D37" s="37">
        <v>44930</v>
      </c>
      <c r="E37" s="38">
        <v>2</v>
      </c>
      <c r="F37" s="6" t="s">
        <v>18</v>
      </c>
      <c r="G37" s="2" t="s">
        <v>211</v>
      </c>
      <c r="H37" s="2" t="s">
        <v>158</v>
      </c>
      <c r="I37" s="2" t="s">
        <v>211</v>
      </c>
      <c r="J37" s="39">
        <v>44932</v>
      </c>
      <c r="K37" s="39">
        <v>44932</v>
      </c>
      <c r="L37" s="8">
        <f t="shared" si="0"/>
        <v>2</v>
      </c>
      <c r="M37" s="2" t="s">
        <v>1942</v>
      </c>
      <c r="N37" s="5" t="s">
        <v>20</v>
      </c>
      <c r="O37" s="2" t="s">
        <v>1943</v>
      </c>
      <c r="P37" s="38" t="s">
        <v>1944</v>
      </c>
      <c r="Q37" s="9" t="str">
        <f t="shared" si="1"/>
        <v>DENTRO DEL TIEMPO</v>
      </c>
      <c r="R37" s="10"/>
    </row>
    <row r="38" spans="1:18" ht="30.75" x14ac:dyDescent="0.25">
      <c r="A38" s="7">
        <v>33</v>
      </c>
      <c r="B38" s="2" t="s">
        <v>1945</v>
      </c>
      <c r="C38" s="37">
        <v>44930</v>
      </c>
      <c r="D38" s="37">
        <v>44930</v>
      </c>
      <c r="E38" s="38">
        <v>2</v>
      </c>
      <c r="F38" s="6" t="s">
        <v>18</v>
      </c>
      <c r="G38" s="2" t="s">
        <v>211</v>
      </c>
      <c r="H38" s="2" t="s">
        <v>158</v>
      </c>
      <c r="I38" s="2" t="s">
        <v>211</v>
      </c>
      <c r="J38" s="39">
        <v>44935</v>
      </c>
      <c r="K38" s="39">
        <v>44935</v>
      </c>
      <c r="L38" s="8">
        <f t="shared" si="0"/>
        <v>3</v>
      </c>
      <c r="M38" s="2" t="s">
        <v>1946</v>
      </c>
      <c r="N38" s="5" t="s">
        <v>20</v>
      </c>
      <c r="O38" s="2" t="s">
        <v>1947</v>
      </c>
      <c r="P38" s="38" t="s">
        <v>1948</v>
      </c>
      <c r="Q38" s="9" t="str">
        <f t="shared" si="1"/>
        <v>DENTRO DEL TIEMPO</v>
      </c>
      <c r="R38" s="10"/>
    </row>
    <row r="39" spans="1:18" ht="30.75" x14ac:dyDescent="0.25">
      <c r="A39" s="11">
        <v>34</v>
      </c>
      <c r="B39" s="2" t="s">
        <v>1949</v>
      </c>
      <c r="C39" s="37">
        <v>44930</v>
      </c>
      <c r="D39" s="37">
        <v>44930</v>
      </c>
      <c r="E39" s="38">
        <v>14</v>
      </c>
      <c r="F39" s="6" t="s">
        <v>18</v>
      </c>
      <c r="G39" s="2" t="s">
        <v>211</v>
      </c>
      <c r="H39" s="2" t="s">
        <v>158</v>
      </c>
      <c r="I39" s="2" t="s">
        <v>211</v>
      </c>
      <c r="J39" s="39">
        <v>44936</v>
      </c>
      <c r="K39" s="39">
        <v>44936</v>
      </c>
      <c r="L39" s="8">
        <f t="shared" si="0"/>
        <v>4</v>
      </c>
      <c r="M39" s="2" t="s">
        <v>1950</v>
      </c>
      <c r="N39" s="5" t="s">
        <v>20</v>
      </c>
      <c r="O39" s="2" t="s">
        <v>1947</v>
      </c>
      <c r="P39" s="38" t="s">
        <v>513</v>
      </c>
      <c r="Q39" s="9" t="str">
        <f t="shared" si="1"/>
        <v>DENTRO DEL TIEMPO</v>
      </c>
      <c r="R39" s="10"/>
    </row>
    <row r="40" spans="1:18" ht="30.75" x14ac:dyDescent="0.25">
      <c r="A40" s="11">
        <v>35</v>
      </c>
      <c r="B40" s="2" t="s">
        <v>1951</v>
      </c>
      <c r="C40" s="37">
        <v>44930</v>
      </c>
      <c r="D40" s="37">
        <v>44930</v>
      </c>
      <c r="E40" s="38">
        <v>2</v>
      </c>
      <c r="F40" s="6" t="s">
        <v>18</v>
      </c>
      <c r="G40" s="2" t="s">
        <v>211</v>
      </c>
      <c r="H40" s="2" t="s">
        <v>158</v>
      </c>
      <c r="I40" s="2" t="s">
        <v>211</v>
      </c>
      <c r="J40" s="39">
        <v>44935</v>
      </c>
      <c r="K40" s="39">
        <v>44935</v>
      </c>
      <c r="L40" s="8">
        <f t="shared" si="0"/>
        <v>3</v>
      </c>
      <c r="M40" s="2" t="s">
        <v>1952</v>
      </c>
      <c r="N40" s="5" t="s">
        <v>20</v>
      </c>
      <c r="O40" s="2" t="s">
        <v>1953</v>
      </c>
      <c r="P40" s="38" t="s">
        <v>326</v>
      </c>
      <c r="Q40" s="9" t="str">
        <f t="shared" si="1"/>
        <v>DENTRO DEL TIEMPO</v>
      </c>
      <c r="R40" s="10"/>
    </row>
    <row r="41" spans="1:18" ht="30.75" x14ac:dyDescent="0.25">
      <c r="A41" s="11">
        <v>36</v>
      </c>
      <c r="B41" s="2" t="s">
        <v>1954</v>
      </c>
      <c r="C41" s="37">
        <v>44930</v>
      </c>
      <c r="D41" s="37">
        <v>44930</v>
      </c>
      <c r="E41" s="38">
        <v>2</v>
      </c>
      <c r="F41" s="6" t="s">
        <v>18</v>
      </c>
      <c r="G41" s="2" t="s">
        <v>211</v>
      </c>
      <c r="H41" s="2" t="s">
        <v>158</v>
      </c>
      <c r="I41" s="2" t="s">
        <v>211</v>
      </c>
      <c r="J41" s="39">
        <v>44935</v>
      </c>
      <c r="K41" s="39">
        <v>44935</v>
      </c>
      <c r="L41" s="8">
        <f t="shared" si="0"/>
        <v>3</v>
      </c>
      <c r="M41" s="2" t="s">
        <v>1955</v>
      </c>
      <c r="N41" s="5" t="s">
        <v>20</v>
      </c>
      <c r="O41" s="2" t="s">
        <v>1956</v>
      </c>
      <c r="P41" s="38" t="s">
        <v>1957</v>
      </c>
      <c r="Q41" s="9" t="str">
        <f t="shared" si="1"/>
        <v>DENTRO DEL TIEMPO</v>
      </c>
      <c r="R41" s="10"/>
    </row>
    <row r="42" spans="1:18" ht="30.75" x14ac:dyDescent="0.25">
      <c r="A42" s="7">
        <v>37</v>
      </c>
      <c r="B42" s="2" t="s">
        <v>1958</v>
      </c>
      <c r="C42" s="37">
        <v>44930</v>
      </c>
      <c r="D42" s="37">
        <v>44930</v>
      </c>
      <c r="E42" s="38">
        <v>2</v>
      </c>
      <c r="F42" s="6" t="s">
        <v>18</v>
      </c>
      <c r="G42" s="2" t="s">
        <v>211</v>
      </c>
      <c r="H42" s="2" t="s">
        <v>158</v>
      </c>
      <c r="I42" s="2" t="s">
        <v>211</v>
      </c>
      <c r="J42" s="39">
        <v>44935</v>
      </c>
      <c r="K42" s="39">
        <v>44935</v>
      </c>
      <c r="L42" s="8">
        <f t="shared" si="0"/>
        <v>3</v>
      </c>
      <c r="M42" s="2" t="s">
        <v>1959</v>
      </c>
      <c r="N42" s="5" t="s">
        <v>20</v>
      </c>
      <c r="O42" s="2" t="s">
        <v>125</v>
      </c>
      <c r="P42" s="38" t="s">
        <v>1957</v>
      </c>
      <c r="Q42" s="9" t="str">
        <f t="shared" si="1"/>
        <v>DENTRO DEL TIEMPO</v>
      </c>
      <c r="R42" s="10"/>
    </row>
    <row r="43" spans="1:18" ht="30.75" x14ac:dyDescent="0.25">
      <c r="A43" s="11">
        <v>38</v>
      </c>
      <c r="B43" s="2" t="s">
        <v>1960</v>
      </c>
      <c r="C43" s="37">
        <v>44931</v>
      </c>
      <c r="D43" s="37">
        <v>44931</v>
      </c>
      <c r="E43" s="38">
        <v>2</v>
      </c>
      <c r="F43" s="6" t="s">
        <v>18</v>
      </c>
      <c r="G43" s="2" t="s">
        <v>211</v>
      </c>
      <c r="H43" s="2" t="s">
        <v>158</v>
      </c>
      <c r="I43" s="2" t="s">
        <v>211</v>
      </c>
      <c r="J43" s="39">
        <v>44938</v>
      </c>
      <c r="K43" s="39">
        <v>44938</v>
      </c>
      <c r="L43" s="8">
        <f t="shared" si="0"/>
        <v>5</v>
      </c>
      <c r="M43" s="2" t="s">
        <v>1961</v>
      </c>
      <c r="N43" s="5" t="s">
        <v>20</v>
      </c>
      <c r="O43" s="2" t="s">
        <v>1962</v>
      </c>
      <c r="P43" s="38" t="s">
        <v>1963</v>
      </c>
      <c r="Q43" s="9" t="str">
        <f t="shared" si="1"/>
        <v>DENTRO DEL TIEMPO</v>
      </c>
      <c r="R43" s="10"/>
    </row>
    <row r="44" spans="1:18" ht="30.75" x14ac:dyDescent="0.25">
      <c r="A44" s="11">
        <v>39</v>
      </c>
      <c r="B44" s="2" t="s">
        <v>1964</v>
      </c>
      <c r="C44" s="37">
        <v>44931</v>
      </c>
      <c r="D44" s="37">
        <v>44931</v>
      </c>
      <c r="E44" s="38">
        <v>2</v>
      </c>
      <c r="F44" s="6" t="s">
        <v>18</v>
      </c>
      <c r="G44" s="2" t="s">
        <v>211</v>
      </c>
      <c r="H44" s="2" t="s">
        <v>158</v>
      </c>
      <c r="I44" s="2" t="s">
        <v>211</v>
      </c>
      <c r="J44" s="39">
        <v>44935</v>
      </c>
      <c r="K44" s="39">
        <v>44935</v>
      </c>
      <c r="L44" s="8">
        <f t="shared" si="0"/>
        <v>2</v>
      </c>
      <c r="M44" s="2" t="s">
        <v>1965</v>
      </c>
      <c r="N44" s="5" t="s">
        <v>20</v>
      </c>
      <c r="O44" s="2" t="s">
        <v>1966</v>
      </c>
      <c r="P44" s="38" t="s">
        <v>1967</v>
      </c>
      <c r="Q44" s="9" t="str">
        <f t="shared" si="1"/>
        <v>DENTRO DEL TIEMPO</v>
      </c>
      <c r="R44" s="10"/>
    </row>
    <row r="45" spans="1:18" ht="30.75" x14ac:dyDescent="0.25">
      <c r="A45" s="11">
        <v>40</v>
      </c>
      <c r="B45" s="2" t="s">
        <v>1968</v>
      </c>
      <c r="C45" s="37">
        <v>44931</v>
      </c>
      <c r="D45" s="37">
        <v>44931</v>
      </c>
      <c r="E45" s="38">
        <v>2</v>
      </c>
      <c r="F45" s="6" t="s">
        <v>18</v>
      </c>
      <c r="G45" s="2" t="s">
        <v>1853</v>
      </c>
      <c r="H45" s="2" t="s">
        <v>158</v>
      </c>
      <c r="I45" s="2" t="s">
        <v>1853</v>
      </c>
      <c r="J45" s="39">
        <v>44931</v>
      </c>
      <c r="K45" s="39">
        <v>44931</v>
      </c>
      <c r="L45" s="8">
        <f t="shared" si="0"/>
        <v>0</v>
      </c>
      <c r="M45" s="2" t="s">
        <v>1969</v>
      </c>
      <c r="N45" s="5" t="s">
        <v>20</v>
      </c>
      <c r="O45" s="2" t="s">
        <v>122</v>
      </c>
      <c r="P45" s="38" t="s">
        <v>68</v>
      </c>
      <c r="Q45" s="9" t="str">
        <f t="shared" si="1"/>
        <v>DENTRO DEL TIEMPO</v>
      </c>
      <c r="R45" s="10"/>
    </row>
    <row r="46" spans="1:18" ht="30.75" x14ac:dyDescent="0.25">
      <c r="A46" s="7">
        <v>41</v>
      </c>
      <c r="B46" s="2" t="s">
        <v>1970</v>
      </c>
      <c r="C46" s="37">
        <v>44931</v>
      </c>
      <c r="D46" s="37">
        <v>44931</v>
      </c>
      <c r="E46" s="38">
        <v>2</v>
      </c>
      <c r="F46" s="6" t="s">
        <v>18</v>
      </c>
      <c r="G46" s="2" t="s">
        <v>211</v>
      </c>
      <c r="H46" s="2" t="s">
        <v>158</v>
      </c>
      <c r="I46" s="2" t="s">
        <v>211</v>
      </c>
      <c r="J46" s="39">
        <v>44935</v>
      </c>
      <c r="K46" s="39">
        <v>44935</v>
      </c>
      <c r="L46" s="8">
        <f t="shared" si="0"/>
        <v>2</v>
      </c>
      <c r="M46" s="2" t="s">
        <v>1971</v>
      </c>
      <c r="N46" s="5" t="s">
        <v>20</v>
      </c>
      <c r="O46" s="2" t="s">
        <v>1972</v>
      </c>
      <c r="P46" s="38" t="s">
        <v>1973</v>
      </c>
      <c r="Q46" s="9" t="str">
        <f t="shared" si="1"/>
        <v>DENTRO DEL TIEMPO</v>
      </c>
      <c r="R46" s="10"/>
    </row>
    <row r="47" spans="1:18" ht="40.5" x14ac:dyDescent="0.25">
      <c r="A47" s="11">
        <v>42</v>
      </c>
      <c r="B47" s="2" t="s">
        <v>1974</v>
      </c>
      <c r="C47" s="37">
        <v>44931</v>
      </c>
      <c r="D47" s="37">
        <v>44931</v>
      </c>
      <c r="E47" s="38">
        <v>2</v>
      </c>
      <c r="F47" s="6" t="s">
        <v>18</v>
      </c>
      <c r="G47" s="2" t="s">
        <v>211</v>
      </c>
      <c r="H47" s="2" t="s">
        <v>158</v>
      </c>
      <c r="I47" s="2" t="s">
        <v>211</v>
      </c>
      <c r="J47" s="39">
        <v>44935</v>
      </c>
      <c r="K47" s="39">
        <v>44935</v>
      </c>
      <c r="L47" s="8">
        <f t="shared" si="0"/>
        <v>2</v>
      </c>
      <c r="M47" s="2" t="s">
        <v>1975</v>
      </c>
      <c r="N47" s="5" t="s">
        <v>20</v>
      </c>
      <c r="O47" s="2" t="s">
        <v>1976</v>
      </c>
      <c r="P47" s="38" t="s">
        <v>1977</v>
      </c>
      <c r="Q47" s="9" t="str">
        <f t="shared" si="1"/>
        <v>DENTRO DEL TIEMPO</v>
      </c>
      <c r="R47" s="10"/>
    </row>
    <row r="48" spans="1:18" ht="30.75" x14ac:dyDescent="0.25">
      <c r="A48" s="11">
        <v>43</v>
      </c>
      <c r="B48" s="2" t="s">
        <v>1978</v>
      </c>
      <c r="C48" s="37">
        <v>44931</v>
      </c>
      <c r="D48" s="37">
        <v>44931</v>
      </c>
      <c r="E48" s="38">
        <v>142</v>
      </c>
      <c r="F48" s="6" t="s">
        <v>18</v>
      </c>
      <c r="G48" s="2" t="s">
        <v>1853</v>
      </c>
      <c r="H48" s="2" t="s">
        <v>158</v>
      </c>
      <c r="I48" s="2" t="s">
        <v>1853</v>
      </c>
      <c r="J48" s="39">
        <v>44936</v>
      </c>
      <c r="K48" s="39">
        <v>44936</v>
      </c>
      <c r="L48" s="8">
        <f t="shared" si="0"/>
        <v>3</v>
      </c>
      <c r="M48" s="2" t="s">
        <v>1979</v>
      </c>
      <c r="N48" s="5" t="s">
        <v>20</v>
      </c>
      <c r="O48" s="2" t="s">
        <v>1980</v>
      </c>
      <c r="P48" s="38" t="s">
        <v>1981</v>
      </c>
      <c r="Q48" s="9" t="str">
        <f t="shared" si="1"/>
        <v>DENTRO DEL TIEMPO</v>
      </c>
      <c r="R48" s="10"/>
    </row>
    <row r="49" spans="1:18" ht="30.75" x14ac:dyDescent="0.25">
      <c r="A49" s="11">
        <v>44</v>
      </c>
      <c r="B49" s="2" t="s">
        <v>1982</v>
      </c>
      <c r="C49" s="37">
        <v>44931</v>
      </c>
      <c r="D49" s="37">
        <v>44931</v>
      </c>
      <c r="E49" s="38">
        <v>2</v>
      </c>
      <c r="F49" s="6" t="s">
        <v>18</v>
      </c>
      <c r="G49" s="2" t="s">
        <v>211</v>
      </c>
      <c r="H49" s="2" t="s">
        <v>158</v>
      </c>
      <c r="I49" s="2" t="s">
        <v>211</v>
      </c>
      <c r="J49" s="39">
        <v>44935</v>
      </c>
      <c r="K49" s="39">
        <v>44935</v>
      </c>
      <c r="L49" s="8">
        <f t="shared" si="0"/>
        <v>2</v>
      </c>
      <c r="M49" s="2" t="s">
        <v>1983</v>
      </c>
      <c r="N49" s="5" t="s">
        <v>20</v>
      </c>
      <c r="O49" s="2" t="s">
        <v>1984</v>
      </c>
      <c r="P49" s="38" t="s">
        <v>1985</v>
      </c>
      <c r="Q49" s="9" t="str">
        <f t="shared" si="1"/>
        <v>DENTRO DEL TIEMPO</v>
      </c>
      <c r="R49" s="10"/>
    </row>
    <row r="50" spans="1:18" ht="30.75" x14ac:dyDescent="0.25">
      <c r="A50" s="7">
        <v>45</v>
      </c>
      <c r="B50" s="2" t="s">
        <v>1986</v>
      </c>
      <c r="C50" s="37">
        <v>44931</v>
      </c>
      <c r="D50" s="37">
        <v>44931</v>
      </c>
      <c r="E50" s="38">
        <v>42</v>
      </c>
      <c r="F50" s="6" t="s">
        <v>18</v>
      </c>
      <c r="G50" s="2" t="s">
        <v>1853</v>
      </c>
      <c r="H50" s="2" t="s">
        <v>158</v>
      </c>
      <c r="I50" s="2" t="s">
        <v>1853</v>
      </c>
      <c r="J50" s="39">
        <v>44935</v>
      </c>
      <c r="K50" s="39">
        <v>44935</v>
      </c>
      <c r="L50" s="8">
        <f t="shared" si="0"/>
        <v>2</v>
      </c>
      <c r="M50" s="2" t="s">
        <v>1987</v>
      </c>
      <c r="N50" s="5" t="s">
        <v>20</v>
      </c>
      <c r="O50" s="2" t="s">
        <v>1988</v>
      </c>
      <c r="P50" s="38" t="s">
        <v>1989</v>
      </c>
      <c r="Q50" s="9" t="str">
        <f t="shared" si="1"/>
        <v>DENTRO DEL TIEMPO</v>
      </c>
      <c r="R50" s="10"/>
    </row>
    <row r="51" spans="1:18" ht="40.5" x14ac:dyDescent="0.25">
      <c r="A51" s="11">
        <v>46</v>
      </c>
      <c r="B51" s="2" t="s">
        <v>1990</v>
      </c>
      <c r="C51" s="37">
        <v>44931</v>
      </c>
      <c r="D51" s="37">
        <v>44931</v>
      </c>
      <c r="E51" s="38">
        <v>2</v>
      </c>
      <c r="F51" s="6" t="s">
        <v>18</v>
      </c>
      <c r="G51" s="2" t="s">
        <v>211</v>
      </c>
      <c r="H51" s="2" t="s">
        <v>158</v>
      </c>
      <c r="I51" s="2" t="s">
        <v>211</v>
      </c>
      <c r="J51" s="39">
        <v>44935</v>
      </c>
      <c r="K51" s="39">
        <v>44935</v>
      </c>
      <c r="L51" s="8">
        <f t="shared" si="0"/>
        <v>2</v>
      </c>
      <c r="M51" s="2" t="s">
        <v>1991</v>
      </c>
      <c r="N51" s="5" t="s">
        <v>20</v>
      </c>
      <c r="O51" s="2" t="s">
        <v>1992</v>
      </c>
      <c r="P51" s="38" t="s">
        <v>1993</v>
      </c>
      <c r="Q51" s="9" t="str">
        <f t="shared" si="1"/>
        <v>DENTRO DEL TIEMPO</v>
      </c>
      <c r="R51" s="10"/>
    </row>
    <row r="52" spans="1:18" ht="30.75" x14ac:dyDescent="0.25">
      <c r="A52" s="11">
        <v>47</v>
      </c>
      <c r="B52" s="2" t="s">
        <v>1994</v>
      </c>
      <c r="C52" s="37">
        <v>44932</v>
      </c>
      <c r="D52" s="37">
        <v>44932</v>
      </c>
      <c r="E52" s="38">
        <v>2</v>
      </c>
      <c r="F52" s="6" t="s">
        <v>18</v>
      </c>
      <c r="G52" s="2" t="s">
        <v>211</v>
      </c>
      <c r="H52" s="2" t="s">
        <v>158</v>
      </c>
      <c r="I52" s="2" t="s">
        <v>211</v>
      </c>
      <c r="J52" s="39">
        <v>44935</v>
      </c>
      <c r="K52" s="39">
        <v>44935</v>
      </c>
      <c r="L52" s="8">
        <f t="shared" si="0"/>
        <v>1</v>
      </c>
      <c r="M52" s="2" t="s">
        <v>1995</v>
      </c>
      <c r="N52" s="5" t="s">
        <v>20</v>
      </c>
      <c r="O52" s="2" t="s">
        <v>1996</v>
      </c>
      <c r="P52" s="38" t="s">
        <v>1997</v>
      </c>
      <c r="Q52" s="9" t="str">
        <f t="shared" si="1"/>
        <v>DENTRO DEL TIEMPO</v>
      </c>
      <c r="R52" s="10"/>
    </row>
    <row r="53" spans="1:18" ht="30.75" x14ac:dyDescent="0.25">
      <c r="A53" s="11">
        <v>48</v>
      </c>
      <c r="B53" s="2" t="s">
        <v>1998</v>
      </c>
      <c r="C53" s="37">
        <v>44932</v>
      </c>
      <c r="D53" s="37">
        <v>44932</v>
      </c>
      <c r="E53" s="38">
        <v>2</v>
      </c>
      <c r="F53" s="6" t="s">
        <v>18</v>
      </c>
      <c r="G53" s="2" t="s">
        <v>211</v>
      </c>
      <c r="H53" s="2" t="s">
        <v>158</v>
      </c>
      <c r="I53" s="2" t="s">
        <v>211</v>
      </c>
      <c r="J53" s="39">
        <v>44935</v>
      </c>
      <c r="K53" s="39">
        <v>44935</v>
      </c>
      <c r="L53" s="8">
        <f t="shared" si="0"/>
        <v>1</v>
      </c>
      <c r="M53" s="2" t="s">
        <v>1999</v>
      </c>
      <c r="N53" s="5" t="s">
        <v>20</v>
      </c>
      <c r="O53" s="2" t="s">
        <v>2000</v>
      </c>
      <c r="P53" s="38" t="s">
        <v>2001</v>
      </c>
      <c r="Q53" s="9" t="str">
        <f t="shared" si="1"/>
        <v>DENTRO DEL TIEMPO</v>
      </c>
      <c r="R53" s="10"/>
    </row>
    <row r="54" spans="1:18" ht="30.75" x14ac:dyDescent="0.25">
      <c r="A54" s="7">
        <v>49</v>
      </c>
      <c r="B54" s="2" t="s">
        <v>2002</v>
      </c>
      <c r="C54" s="37">
        <v>44932</v>
      </c>
      <c r="D54" s="37">
        <v>44932</v>
      </c>
      <c r="E54" s="38">
        <v>2</v>
      </c>
      <c r="F54" s="6" t="s">
        <v>18</v>
      </c>
      <c r="G54" s="2" t="s">
        <v>211</v>
      </c>
      <c r="H54" s="2" t="s">
        <v>158</v>
      </c>
      <c r="I54" s="2" t="s">
        <v>211</v>
      </c>
      <c r="J54" s="39">
        <v>44935</v>
      </c>
      <c r="K54" s="39">
        <v>44935</v>
      </c>
      <c r="L54" s="8">
        <f t="shared" si="0"/>
        <v>1</v>
      </c>
      <c r="M54" s="2" t="s">
        <v>2003</v>
      </c>
      <c r="N54" s="5" t="s">
        <v>20</v>
      </c>
      <c r="O54" s="2" t="s">
        <v>2004</v>
      </c>
      <c r="P54" s="38" t="s">
        <v>2005</v>
      </c>
      <c r="Q54" s="9" t="str">
        <f t="shared" si="1"/>
        <v>DENTRO DEL TIEMPO</v>
      </c>
      <c r="R54" s="10"/>
    </row>
    <row r="55" spans="1:18" ht="30.75" x14ac:dyDescent="0.25">
      <c r="A55" s="11">
        <v>50</v>
      </c>
      <c r="B55" s="2" t="s">
        <v>2006</v>
      </c>
      <c r="C55" s="37">
        <v>44932</v>
      </c>
      <c r="D55" s="37">
        <v>44932</v>
      </c>
      <c r="E55" s="38">
        <v>2</v>
      </c>
      <c r="F55" s="6" t="s">
        <v>18</v>
      </c>
      <c r="G55" s="2" t="s">
        <v>211</v>
      </c>
      <c r="H55" s="2" t="s">
        <v>158</v>
      </c>
      <c r="I55" s="2" t="s">
        <v>211</v>
      </c>
      <c r="J55" s="39">
        <v>44935</v>
      </c>
      <c r="K55" s="39">
        <v>44935</v>
      </c>
      <c r="L55" s="8">
        <f t="shared" si="0"/>
        <v>1</v>
      </c>
      <c r="M55" s="2" t="s">
        <v>2007</v>
      </c>
      <c r="N55" s="5" t="s">
        <v>20</v>
      </c>
      <c r="O55" s="2" t="s">
        <v>2008</v>
      </c>
      <c r="P55" s="38" t="s">
        <v>2009</v>
      </c>
      <c r="Q55" s="9" t="str">
        <f t="shared" si="1"/>
        <v>DENTRO DEL TIEMPO</v>
      </c>
      <c r="R55" s="10"/>
    </row>
    <row r="56" spans="1:18" ht="30.75" x14ac:dyDescent="0.25">
      <c r="A56" s="11">
        <v>51</v>
      </c>
      <c r="B56" s="2" t="s">
        <v>2010</v>
      </c>
      <c r="C56" s="37">
        <v>44932</v>
      </c>
      <c r="D56" s="37">
        <v>44932</v>
      </c>
      <c r="E56" s="38">
        <v>2</v>
      </c>
      <c r="F56" s="6" t="s">
        <v>18</v>
      </c>
      <c r="G56" s="2" t="s">
        <v>211</v>
      </c>
      <c r="H56" s="2" t="s">
        <v>158</v>
      </c>
      <c r="I56" s="2" t="s">
        <v>211</v>
      </c>
      <c r="J56" s="39">
        <v>44936</v>
      </c>
      <c r="K56" s="39">
        <v>44936</v>
      </c>
      <c r="L56" s="8">
        <f t="shared" si="0"/>
        <v>2</v>
      </c>
      <c r="M56" s="2" t="s">
        <v>2011</v>
      </c>
      <c r="N56" s="5" t="s">
        <v>20</v>
      </c>
      <c r="O56" s="2" t="s">
        <v>2012</v>
      </c>
      <c r="P56" s="38" t="s">
        <v>45</v>
      </c>
      <c r="Q56" s="9" t="str">
        <f t="shared" si="1"/>
        <v>DENTRO DEL TIEMPO</v>
      </c>
      <c r="R56" s="10"/>
    </row>
    <row r="57" spans="1:18" ht="30.75" x14ac:dyDescent="0.25">
      <c r="A57" s="11">
        <v>52</v>
      </c>
      <c r="B57" s="2" t="s">
        <v>2013</v>
      </c>
      <c r="C57" s="37">
        <v>44932</v>
      </c>
      <c r="D57" s="37">
        <v>44932</v>
      </c>
      <c r="E57" s="38">
        <v>2</v>
      </c>
      <c r="F57" s="6" t="s">
        <v>18</v>
      </c>
      <c r="G57" s="2" t="s">
        <v>211</v>
      </c>
      <c r="H57" s="2" t="s">
        <v>158</v>
      </c>
      <c r="I57" s="2" t="s">
        <v>211</v>
      </c>
      <c r="J57" s="39">
        <v>44935</v>
      </c>
      <c r="K57" s="39">
        <v>44935</v>
      </c>
      <c r="L57" s="8">
        <f t="shared" si="0"/>
        <v>1</v>
      </c>
      <c r="M57" s="2" t="s">
        <v>2014</v>
      </c>
      <c r="N57" s="5" t="s">
        <v>20</v>
      </c>
      <c r="O57" s="2" t="s">
        <v>2015</v>
      </c>
      <c r="P57" s="38" t="s">
        <v>2016</v>
      </c>
      <c r="Q57" s="9" t="str">
        <f t="shared" si="1"/>
        <v>DENTRO DEL TIEMPO</v>
      </c>
      <c r="R57" s="10"/>
    </row>
    <row r="58" spans="1:18" ht="30.75" x14ac:dyDescent="0.25">
      <c r="A58" s="7">
        <v>53</v>
      </c>
      <c r="B58" s="2" t="s">
        <v>2017</v>
      </c>
      <c r="C58" s="37">
        <v>44932</v>
      </c>
      <c r="D58" s="37">
        <v>44932</v>
      </c>
      <c r="E58" s="38">
        <v>2</v>
      </c>
      <c r="F58" s="6" t="s">
        <v>18</v>
      </c>
      <c r="G58" s="2" t="s">
        <v>211</v>
      </c>
      <c r="H58" s="2" t="s">
        <v>158</v>
      </c>
      <c r="I58" s="2" t="s">
        <v>211</v>
      </c>
      <c r="J58" s="39">
        <v>44936</v>
      </c>
      <c r="K58" s="39">
        <v>44936</v>
      </c>
      <c r="L58" s="8">
        <f t="shared" si="0"/>
        <v>2</v>
      </c>
      <c r="M58" s="2" t="s">
        <v>2018</v>
      </c>
      <c r="N58" s="5" t="s">
        <v>20</v>
      </c>
      <c r="O58" s="2" t="s">
        <v>129</v>
      </c>
      <c r="P58" s="38" t="s">
        <v>1924</v>
      </c>
      <c r="Q58" s="9" t="str">
        <f t="shared" si="1"/>
        <v>DENTRO DEL TIEMPO</v>
      </c>
      <c r="R58" s="10"/>
    </row>
    <row r="59" spans="1:18" ht="30.75" x14ac:dyDescent="0.25">
      <c r="A59" s="11">
        <v>54</v>
      </c>
      <c r="B59" s="2" t="s">
        <v>2019</v>
      </c>
      <c r="C59" s="37">
        <v>44932</v>
      </c>
      <c r="D59" s="37">
        <v>44932</v>
      </c>
      <c r="E59" s="38">
        <v>2</v>
      </c>
      <c r="F59" s="6" t="s">
        <v>18</v>
      </c>
      <c r="G59" s="2" t="s">
        <v>211</v>
      </c>
      <c r="H59" s="2" t="s">
        <v>158</v>
      </c>
      <c r="I59" s="2" t="s">
        <v>211</v>
      </c>
      <c r="J59" s="39">
        <v>44936</v>
      </c>
      <c r="K59" s="39">
        <v>44936</v>
      </c>
      <c r="L59" s="8">
        <f t="shared" si="0"/>
        <v>2</v>
      </c>
      <c r="M59" s="2" t="s">
        <v>2020</v>
      </c>
      <c r="N59" s="5" t="s">
        <v>20</v>
      </c>
      <c r="O59" s="2" t="s">
        <v>2021</v>
      </c>
      <c r="P59" s="38" t="s">
        <v>1924</v>
      </c>
      <c r="Q59" s="9" t="str">
        <f t="shared" si="1"/>
        <v>DENTRO DEL TIEMPO</v>
      </c>
      <c r="R59" s="10"/>
    </row>
    <row r="60" spans="1:18" ht="30.75" x14ac:dyDescent="0.25">
      <c r="A60" s="11">
        <v>55</v>
      </c>
      <c r="B60" s="2" t="s">
        <v>2022</v>
      </c>
      <c r="C60" s="37">
        <v>44932</v>
      </c>
      <c r="D60" s="37">
        <v>44932</v>
      </c>
      <c r="E60" s="38">
        <v>2</v>
      </c>
      <c r="F60" s="6" t="s">
        <v>18</v>
      </c>
      <c r="G60" s="2" t="s">
        <v>211</v>
      </c>
      <c r="H60" s="2" t="s">
        <v>158</v>
      </c>
      <c r="I60" s="2" t="s">
        <v>211</v>
      </c>
      <c r="J60" s="39">
        <v>44936</v>
      </c>
      <c r="K60" s="39">
        <v>44936</v>
      </c>
      <c r="L60" s="8">
        <f t="shared" si="0"/>
        <v>2</v>
      </c>
      <c r="M60" s="2" t="s">
        <v>2023</v>
      </c>
      <c r="N60" s="5" t="s">
        <v>20</v>
      </c>
      <c r="O60" s="2" t="s">
        <v>129</v>
      </c>
      <c r="P60" s="38" t="s">
        <v>1924</v>
      </c>
      <c r="Q60" s="9" t="str">
        <f t="shared" si="1"/>
        <v>DENTRO DEL TIEMPO</v>
      </c>
      <c r="R60" s="10"/>
    </row>
    <row r="61" spans="1:18" ht="30.75" x14ac:dyDescent="0.25">
      <c r="A61" s="11">
        <v>56</v>
      </c>
      <c r="B61" s="2" t="s">
        <v>2024</v>
      </c>
      <c r="C61" s="37">
        <v>44932</v>
      </c>
      <c r="D61" s="37">
        <v>44932</v>
      </c>
      <c r="E61" s="38">
        <v>2</v>
      </c>
      <c r="F61" s="6" t="s">
        <v>18</v>
      </c>
      <c r="G61" s="2" t="s">
        <v>211</v>
      </c>
      <c r="H61" s="2" t="s">
        <v>158</v>
      </c>
      <c r="I61" s="2" t="s">
        <v>211</v>
      </c>
      <c r="J61" s="39">
        <v>44936</v>
      </c>
      <c r="K61" s="39">
        <v>44936</v>
      </c>
      <c r="L61" s="8">
        <f t="shared" si="0"/>
        <v>2</v>
      </c>
      <c r="M61" s="2" t="s">
        <v>2025</v>
      </c>
      <c r="N61" s="5" t="s">
        <v>20</v>
      </c>
      <c r="O61" s="2" t="s">
        <v>129</v>
      </c>
      <c r="P61" s="38" t="s">
        <v>1924</v>
      </c>
      <c r="Q61" s="9" t="str">
        <f t="shared" si="1"/>
        <v>DENTRO DEL TIEMPO</v>
      </c>
      <c r="R61" s="10"/>
    </row>
    <row r="62" spans="1:18" ht="30.75" x14ac:dyDescent="0.25">
      <c r="A62" s="7">
        <v>57</v>
      </c>
      <c r="B62" s="2" t="s">
        <v>2026</v>
      </c>
      <c r="C62" s="37">
        <v>44932</v>
      </c>
      <c r="D62" s="37">
        <v>44932</v>
      </c>
      <c r="E62" s="38">
        <v>2</v>
      </c>
      <c r="F62" s="6" t="s">
        <v>18</v>
      </c>
      <c r="G62" s="2" t="s">
        <v>211</v>
      </c>
      <c r="H62" s="2" t="s">
        <v>158</v>
      </c>
      <c r="I62" s="2" t="s">
        <v>211</v>
      </c>
      <c r="J62" s="39">
        <v>44936</v>
      </c>
      <c r="K62" s="39">
        <v>44936</v>
      </c>
      <c r="L62" s="8">
        <f t="shared" si="0"/>
        <v>2</v>
      </c>
      <c r="M62" s="2" t="s">
        <v>2027</v>
      </c>
      <c r="N62" s="5" t="s">
        <v>20</v>
      </c>
      <c r="O62" s="2" t="s">
        <v>2021</v>
      </c>
      <c r="P62" s="38" t="s">
        <v>1924</v>
      </c>
      <c r="Q62" s="9" t="str">
        <f t="shared" si="1"/>
        <v>DENTRO DEL TIEMPO</v>
      </c>
      <c r="R62" s="10"/>
    </row>
    <row r="63" spans="1:18" ht="30.75" x14ac:dyDescent="0.25">
      <c r="A63" s="11">
        <v>58</v>
      </c>
      <c r="B63" s="2" t="s">
        <v>2028</v>
      </c>
      <c r="C63" s="37">
        <v>44932</v>
      </c>
      <c r="D63" s="37">
        <v>44932</v>
      </c>
      <c r="E63" s="38">
        <v>2</v>
      </c>
      <c r="F63" s="6" t="s">
        <v>18</v>
      </c>
      <c r="G63" s="2" t="s">
        <v>211</v>
      </c>
      <c r="H63" s="2" t="s">
        <v>158</v>
      </c>
      <c r="I63" s="2" t="s">
        <v>211</v>
      </c>
      <c r="J63" s="39">
        <v>44936</v>
      </c>
      <c r="K63" s="39">
        <v>44936</v>
      </c>
      <c r="L63" s="8">
        <f t="shared" si="0"/>
        <v>2</v>
      </c>
      <c r="M63" s="2" t="s">
        <v>2029</v>
      </c>
      <c r="N63" s="5" t="s">
        <v>20</v>
      </c>
      <c r="O63" s="2" t="s">
        <v>129</v>
      </c>
      <c r="P63" s="38" t="s">
        <v>1924</v>
      </c>
      <c r="Q63" s="9" t="str">
        <f t="shared" si="1"/>
        <v>DENTRO DEL TIEMPO</v>
      </c>
      <c r="R63" s="10"/>
    </row>
    <row r="64" spans="1:18" ht="30.75" x14ac:dyDescent="0.25">
      <c r="A64" s="11">
        <v>59</v>
      </c>
      <c r="B64" s="2" t="s">
        <v>2030</v>
      </c>
      <c r="C64" s="37">
        <v>44932</v>
      </c>
      <c r="D64" s="37">
        <v>44932</v>
      </c>
      <c r="E64" s="38">
        <v>2</v>
      </c>
      <c r="F64" s="6" t="s">
        <v>18</v>
      </c>
      <c r="G64" s="2" t="s">
        <v>211</v>
      </c>
      <c r="H64" s="2" t="s">
        <v>158</v>
      </c>
      <c r="I64" s="2" t="s">
        <v>211</v>
      </c>
      <c r="J64" s="39">
        <v>44936</v>
      </c>
      <c r="K64" s="39">
        <v>44936</v>
      </c>
      <c r="L64" s="8">
        <f t="shared" si="0"/>
        <v>2</v>
      </c>
      <c r="M64" s="2" t="s">
        <v>2031</v>
      </c>
      <c r="N64" s="5" t="s">
        <v>20</v>
      </c>
      <c r="O64" s="2" t="s">
        <v>129</v>
      </c>
      <c r="P64" s="38" t="s">
        <v>1924</v>
      </c>
      <c r="Q64" s="9" t="str">
        <f t="shared" si="1"/>
        <v>DENTRO DEL TIEMPO</v>
      </c>
      <c r="R64" s="10"/>
    </row>
    <row r="65" spans="1:18" ht="30.75" x14ac:dyDescent="0.25">
      <c r="A65" s="11">
        <v>60</v>
      </c>
      <c r="B65" s="2" t="s">
        <v>2032</v>
      </c>
      <c r="C65" s="37">
        <v>44932</v>
      </c>
      <c r="D65" s="37">
        <v>44932</v>
      </c>
      <c r="E65" s="38">
        <v>2</v>
      </c>
      <c r="F65" s="6" t="s">
        <v>18</v>
      </c>
      <c r="G65" s="2" t="s">
        <v>211</v>
      </c>
      <c r="H65" s="2" t="s">
        <v>158</v>
      </c>
      <c r="I65" s="2" t="s">
        <v>211</v>
      </c>
      <c r="J65" s="39">
        <v>44936</v>
      </c>
      <c r="K65" s="39">
        <v>44936</v>
      </c>
      <c r="L65" s="8">
        <f t="shared" si="0"/>
        <v>2</v>
      </c>
      <c r="M65" s="2" t="s">
        <v>2033</v>
      </c>
      <c r="N65" s="5" t="s">
        <v>20</v>
      </c>
      <c r="O65" s="2" t="s">
        <v>129</v>
      </c>
      <c r="P65" s="38" t="s">
        <v>1924</v>
      </c>
      <c r="Q65" s="9" t="str">
        <f t="shared" si="1"/>
        <v>DENTRO DEL TIEMPO</v>
      </c>
      <c r="R65" s="10"/>
    </row>
    <row r="66" spans="1:18" ht="30.75" x14ac:dyDescent="0.25">
      <c r="A66" s="7">
        <v>61</v>
      </c>
      <c r="B66" s="2" t="s">
        <v>2034</v>
      </c>
      <c r="C66" s="37">
        <v>44932</v>
      </c>
      <c r="D66" s="37">
        <v>44932</v>
      </c>
      <c r="E66" s="38">
        <v>2</v>
      </c>
      <c r="F66" s="6" t="s">
        <v>18</v>
      </c>
      <c r="G66" s="2" t="s">
        <v>211</v>
      </c>
      <c r="H66" s="2" t="s">
        <v>158</v>
      </c>
      <c r="I66" s="2" t="s">
        <v>211</v>
      </c>
      <c r="J66" s="39">
        <v>44936</v>
      </c>
      <c r="K66" s="39">
        <v>44936</v>
      </c>
      <c r="L66" s="8">
        <f t="shared" si="0"/>
        <v>2</v>
      </c>
      <c r="M66" s="2" t="s">
        <v>2035</v>
      </c>
      <c r="N66" s="5" t="s">
        <v>20</v>
      </c>
      <c r="O66" s="2" t="s">
        <v>2021</v>
      </c>
      <c r="P66" s="38" t="s">
        <v>1924</v>
      </c>
      <c r="Q66" s="9" t="str">
        <f t="shared" si="1"/>
        <v>DENTRO DEL TIEMPO</v>
      </c>
      <c r="R66" s="10"/>
    </row>
    <row r="67" spans="1:18" ht="30.75" x14ac:dyDescent="0.25">
      <c r="A67" s="11">
        <v>62</v>
      </c>
      <c r="B67" s="2" t="s">
        <v>2036</v>
      </c>
      <c r="C67" s="37">
        <v>44932</v>
      </c>
      <c r="D67" s="37">
        <v>44932</v>
      </c>
      <c r="E67" s="38">
        <v>2</v>
      </c>
      <c r="F67" s="6" t="s">
        <v>18</v>
      </c>
      <c r="G67" s="2" t="s">
        <v>211</v>
      </c>
      <c r="H67" s="2" t="s">
        <v>158</v>
      </c>
      <c r="I67" s="2" t="s">
        <v>211</v>
      </c>
      <c r="J67" s="39">
        <v>44936</v>
      </c>
      <c r="K67" s="39">
        <v>44936</v>
      </c>
      <c r="L67" s="8">
        <f t="shared" si="0"/>
        <v>2</v>
      </c>
      <c r="M67" s="2" t="s">
        <v>2037</v>
      </c>
      <c r="N67" s="5" t="s">
        <v>20</v>
      </c>
      <c r="O67" s="2" t="s">
        <v>129</v>
      </c>
      <c r="P67" s="38" t="s">
        <v>1924</v>
      </c>
      <c r="Q67" s="9" t="str">
        <f t="shared" si="1"/>
        <v>DENTRO DEL TIEMPO</v>
      </c>
      <c r="R67" s="10"/>
    </row>
    <row r="68" spans="1:18" ht="30.75" x14ac:dyDescent="0.25">
      <c r="A68" s="11">
        <v>63</v>
      </c>
      <c r="B68" s="2" t="s">
        <v>2038</v>
      </c>
      <c r="C68" s="37">
        <v>44932</v>
      </c>
      <c r="D68" s="37">
        <v>44932</v>
      </c>
      <c r="E68" s="38">
        <v>2</v>
      </c>
      <c r="F68" s="6" t="s">
        <v>18</v>
      </c>
      <c r="G68" s="2" t="s">
        <v>211</v>
      </c>
      <c r="H68" s="2" t="s">
        <v>158</v>
      </c>
      <c r="I68" s="2" t="s">
        <v>211</v>
      </c>
      <c r="J68" s="39">
        <v>44936</v>
      </c>
      <c r="K68" s="39">
        <v>44936</v>
      </c>
      <c r="L68" s="8">
        <f t="shared" si="0"/>
        <v>2</v>
      </c>
      <c r="M68" s="2" t="s">
        <v>2039</v>
      </c>
      <c r="N68" s="5" t="s">
        <v>20</v>
      </c>
      <c r="O68" s="2" t="s">
        <v>2021</v>
      </c>
      <c r="P68" s="38" t="s">
        <v>1924</v>
      </c>
      <c r="Q68" s="9" t="str">
        <f t="shared" si="1"/>
        <v>DENTRO DEL TIEMPO</v>
      </c>
      <c r="R68" s="10"/>
    </row>
    <row r="69" spans="1:18" ht="30.75" x14ac:dyDescent="0.25">
      <c r="A69" s="11">
        <v>64</v>
      </c>
      <c r="B69" s="2" t="s">
        <v>2040</v>
      </c>
      <c r="C69" s="37">
        <v>44932</v>
      </c>
      <c r="D69" s="37">
        <v>44932</v>
      </c>
      <c r="E69" s="38">
        <v>2</v>
      </c>
      <c r="F69" s="6" t="s">
        <v>18</v>
      </c>
      <c r="G69" s="2" t="s">
        <v>211</v>
      </c>
      <c r="H69" s="2" t="s">
        <v>158</v>
      </c>
      <c r="I69" s="2" t="s">
        <v>211</v>
      </c>
      <c r="J69" s="39">
        <v>44936</v>
      </c>
      <c r="K69" s="39">
        <v>44936</v>
      </c>
      <c r="L69" s="8">
        <f t="shared" si="0"/>
        <v>2</v>
      </c>
      <c r="M69" s="2" t="s">
        <v>2041</v>
      </c>
      <c r="N69" s="5" t="s">
        <v>20</v>
      </c>
      <c r="O69" s="2" t="s">
        <v>115</v>
      </c>
      <c r="P69" s="38" t="s">
        <v>60</v>
      </c>
      <c r="Q69" s="9" t="str">
        <f t="shared" si="1"/>
        <v>DENTRO DEL TIEMPO</v>
      </c>
      <c r="R69" s="10"/>
    </row>
    <row r="70" spans="1:18" ht="30.75" x14ac:dyDescent="0.25">
      <c r="A70" s="7">
        <v>65</v>
      </c>
      <c r="B70" s="2" t="s">
        <v>2042</v>
      </c>
      <c r="C70" s="37">
        <v>44932</v>
      </c>
      <c r="D70" s="37">
        <v>44932</v>
      </c>
      <c r="E70" s="38">
        <v>26</v>
      </c>
      <c r="F70" s="6" t="s">
        <v>18</v>
      </c>
      <c r="G70" s="2" t="s">
        <v>211</v>
      </c>
      <c r="H70" s="2" t="s">
        <v>158</v>
      </c>
      <c r="I70" s="2" t="s">
        <v>211</v>
      </c>
      <c r="J70" s="39">
        <v>44942</v>
      </c>
      <c r="K70" s="39">
        <v>44942</v>
      </c>
      <c r="L70" s="8">
        <f t="shared" ref="L70:L133" si="2">+NETWORKDAYS(D70,K70,$R$6:$R$9)-1</f>
        <v>6</v>
      </c>
      <c r="M70" s="2" t="s">
        <v>2043</v>
      </c>
      <c r="N70" s="5" t="s">
        <v>20</v>
      </c>
      <c r="O70" s="2" t="s">
        <v>2044</v>
      </c>
      <c r="P70" s="38" t="s">
        <v>615</v>
      </c>
      <c r="Q70" s="9" t="str">
        <f t="shared" ref="Q70:Q133" si="3">IF(L70&gt;15,"FUERA DE TIEMPO","DENTRO DEL TIEMPO")</f>
        <v>DENTRO DEL TIEMPO</v>
      </c>
      <c r="R70" s="10"/>
    </row>
    <row r="71" spans="1:18" ht="30.75" x14ac:dyDescent="0.25">
      <c r="A71" s="11">
        <v>66</v>
      </c>
      <c r="B71" s="2" t="s">
        <v>2045</v>
      </c>
      <c r="C71" s="37">
        <v>44932</v>
      </c>
      <c r="D71" s="37">
        <v>44932</v>
      </c>
      <c r="E71" s="38">
        <v>2</v>
      </c>
      <c r="F71" s="6" t="s">
        <v>18</v>
      </c>
      <c r="G71" s="2" t="s">
        <v>211</v>
      </c>
      <c r="H71" s="2" t="s">
        <v>158</v>
      </c>
      <c r="I71" s="2" t="s">
        <v>211</v>
      </c>
      <c r="J71" s="39">
        <v>44936</v>
      </c>
      <c r="K71" s="39">
        <v>44936</v>
      </c>
      <c r="L71" s="8">
        <f t="shared" si="2"/>
        <v>2</v>
      </c>
      <c r="M71" s="2" t="s">
        <v>2046</v>
      </c>
      <c r="N71" s="5" t="s">
        <v>20</v>
      </c>
      <c r="O71" s="2" t="s">
        <v>115</v>
      </c>
      <c r="P71" s="38" t="s">
        <v>60</v>
      </c>
      <c r="Q71" s="9" t="str">
        <f t="shared" si="3"/>
        <v>DENTRO DEL TIEMPO</v>
      </c>
      <c r="R71" s="10"/>
    </row>
    <row r="72" spans="1:18" ht="30.75" x14ac:dyDescent="0.25">
      <c r="A72" s="11">
        <v>67</v>
      </c>
      <c r="B72" s="2" t="s">
        <v>2047</v>
      </c>
      <c r="C72" s="37">
        <v>44932</v>
      </c>
      <c r="D72" s="37">
        <v>44932</v>
      </c>
      <c r="E72" s="38">
        <v>2</v>
      </c>
      <c r="F72" s="6" t="s">
        <v>18</v>
      </c>
      <c r="G72" s="2" t="s">
        <v>211</v>
      </c>
      <c r="H72" s="2" t="s">
        <v>158</v>
      </c>
      <c r="I72" s="2" t="s">
        <v>211</v>
      </c>
      <c r="J72" s="39">
        <v>44936</v>
      </c>
      <c r="K72" s="39">
        <v>44936</v>
      </c>
      <c r="L72" s="8">
        <f t="shared" si="2"/>
        <v>2</v>
      </c>
      <c r="M72" s="2" t="s">
        <v>2048</v>
      </c>
      <c r="N72" s="5" t="s">
        <v>20</v>
      </c>
      <c r="O72" s="2" t="s">
        <v>115</v>
      </c>
      <c r="P72" s="38" t="s">
        <v>60</v>
      </c>
      <c r="Q72" s="9" t="str">
        <f t="shared" si="3"/>
        <v>DENTRO DEL TIEMPO</v>
      </c>
      <c r="R72" s="10"/>
    </row>
    <row r="73" spans="1:18" ht="30.75" x14ac:dyDescent="0.25">
      <c r="A73" s="11">
        <v>68</v>
      </c>
      <c r="B73" s="2" t="s">
        <v>2049</v>
      </c>
      <c r="C73" s="37">
        <v>44932</v>
      </c>
      <c r="D73" s="37">
        <v>44932</v>
      </c>
      <c r="E73" s="38">
        <v>2</v>
      </c>
      <c r="F73" s="6" t="s">
        <v>18</v>
      </c>
      <c r="G73" s="2" t="s">
        <v>211</v>
      </c>
      <c r="H73" s="2" t="s">
        <v>158</v>
      </c>
      <c r="I73" s="2" t="s">
        <v>211</v>
      </c>
      <c r="J73" s="39">
        <v>44936</v>
      </c>
      <c r="K73" s="39">
        <v>44936</v>
      </c>
      <c r="L73" s="8">
        <f t="shared" si="2"/>
        <v>2</v>
      </c>
      <c r="M73" s="2" t="s">
        <v>2050</v>
      </c>
      <c r="N73" s="5" t="s">
        <v>20</v>
      </c>
      <c r="O73" s="2" t="s">
        <v>115</v>
      </c>
      <c r="P73" s="38" t="s">
        <v>60</v>
      </c>
      <c r="Q73" s="9" t="str">
        <f t="shared" si="3"/>
        <v>DENTRO DEL TIEMPO</v>
      </c>
      <c r="R73" s="10"/>
    </row>
    <row r="74" spans="1:18" ht="30.75" x14ac:dyDescent="0.25">
      <c r="A74" s="7">
        <v>69</v>
      </c>
      <c r="B74" s="2" t="s">
        <v>2051</v>
      </c>
      <c r="C74" s="37">
        <v>44932</v>
      </c>
      <c r="D74" s="37">
        <v>44932</v>
      </c>
      <c r="E74" s="38">
        <v>2</v>
      </c>
      <c r="F74" s="6" t="s">
        <v>18</v>
      </c>
      <c r="G74" s="2" t="s">
        <v>1853</v>
      </c>
      <c r="H74" s="2" t="s">
        <v>158</v>
      </c>
      <c r="I74" s="2" t="s">
        <v>1853</v>
      </c>
      <c r="J74" s="39">
        <v>44938</v>
      </c>
      <c r="K74" s="39">
        <v>44938</v>
      </c>
      <c r="L74" s="8">
        <f t="shared" si="2"/>
        <v>4</v>
      </c>
      <c r="M74" s="2" t="s">
        <v>2052</v>
      </c>
      <c r="N74" s="5" t="s">
        <v>20</v>
      </c>
      <c r="O74" s="2" t="s">
        <v>1947</v>
      </c>
      <c r="P74" s="38" t="s">
        <v>1948</v>
      </c>
      <c r="Q74" s="9" t="str">
        <f t="shared" si="3"/>
        <v>DENTRO DEL TIEMPO</v>
      </c>
      <c r="R74" s="10"/>
    </row>
    <row r="75" spans="1:18" ht="30.75" x14ac:dyDescent="0.25">
      <c r="A75" s="11">
        <v>70</v>
      </c>
      <c r="B75" s="2" t="s">
        <v>2053</v>
      </c>
      <c r="C75" s="37">
        <v>44932</v>
      </c>
      <c r="D75" s="37">
        <v>44932</v>
      </c>
      <c r="E75" s="38">
        <v>2</v>
      </c>
      <c r="F75" s="6" t="s">
        <v>18</v>
      </c>
      <c r="G75" s="2" t="s">
        <v>211</v>
      </c>
      <c r="H75" s="2" t="s">
        <v>158</v>
      </c>
      <c r="I75" s="2" t="s">
        <v>211</v>
      </c>
      <c r="J75" s="39">
        <v>44936</v>
      </c>
      <c r="K75" s="39">
        <v>44936</v>
      </c>
      <c r="L75" s="8">
        <f t="shared" si="2"/>
        <v>2</v>
      </c>
      <c r="M75" s="2" t="s">
        <v>2054</v>
      </c>
      <c r="N75" s="5" t="s">
        <v>20</v>
      </c>
      <c r="O75" s="2" t="s">
        <v>115</v>
      </c>
      <c r="P75" s="38" t="s">
        <v>60</v>
      </c>
      <c r="Q75" s="9" t="str">
        <f t="shared" si="3"/>
        <v>DENTRO DEL TIEMPO</v>
      </c>
      <c r="R75" s="10"/>
    </row>
    <row r="76" spans="1:18" ht="30.75" x14ac:dyDescent="0.25">
      <c r="A76" s="11">
        <v>71</v>
      </c>
      <c r="B76" s="2" t="s">
        <v>2055</v>
      </c>
      <c r="C76" s="37">
        <v>44932</v>
      </c>
      <c r="D76" s="37">
        <v>44932</v>
      </c>
      <c r="E76" s="38">
        <v>2</v>
      </c>
      <c r="F76" s="6" t="s">
        <v>18</v>
      </c>
      <c r="G76" s="2" t="s">
        <v>211</v>
      </c>
      <c r="H76" s="2" t="s">
        <v>158</v>
      </c>
      <c r="I76" s="2" t="s">
        <v>211</v>
      </c>
      <c r="J76" s="39">
        <v>44936</v>
      </c>
      <c r="K76" s="39">
        <v>44936</v>
      </c>
      <c r="L76" s="8">
        <f t="shared" si="2"/>
        <v>2</v>
      </c>
      <c r="M76" s="2" t="s">
        <v>2056</v>
      </c>
      <c r="N76" s="5" t="s">
        <v>20</v>
      </c>
      <c r="O76" s="2" t="s">
        <v>115</v>
      </c>
      <c r="P76" s="38" t="s">
        <v>60</v>
      </c>
      <c r="Q76" s="9" t="str">
        <f t="shared" si="3"/>
        <v>DENTRO DEL TIEMPO</v>
      </c>
      <c r="R76" s="10"/>
    </row>
    <row r="77" spans="1:18" ht="30.75" x14ac:dyDescent="0.25">
      <c r="A77" s="11">
        <v>72</v>
      </c>
      <c r="B77" s="2" t="s">
        <v>2057</v>
      </c>
      <c r="C77" s="37">
        <v>44932</v>
      </c>
      <c r="D77" s="37">
        <v>44932</v>
      </c>
      <c r="E77" s="38">
        <v>2</v>
      </c>
      <c r="F77" s="6" t="s">
        <v>18</v>
      </c>
      <c r="G77" s="2" t="s">
        <v>211</v>
      </c>
      <c r="H77" s="2" t="s">
        <v>158</v>
      </c>
      <c r="I77" s="2" t="s">
        <v>211</v>
      </c>
      <c r="J77" s="39">
        <v>44936</v>
      </c>
      <c r="K77" s="39">
        <v>44936</v>
      </c>
      <c r="L77" s="8">
        <f t="shared" si="2"/>
        <v>2</v>
      </c>
      <c r="M77" s="2" t="s">
        <v>2058</v>
      </c>
      <c r="N77" s="5" t="s">
        <v>20</v>
      </c>
      <c r="O77" s="2" t="s">
        <v>115</v>
      </c>
      <c r="P77" s="38" t="s">
        <v>60</v>
      </c>
      <c r="Q77" s="9" t="str">
        <f t="shared" si="3"/>
        <v>DENTRO DEL TIEMPO</v>
      </c>
      <c r="R77" s="10"/>
    </row>
    <row r="78" spans="1:18" ht="30.75" x14ac:dyDescent="0.25">
      <c r="A78" s="7">
        <v>73</v>
      </c>
      <c r="B78" s="2" t="s">
        <v>2059</v>
      </c>
      <c r="C78" s="37">
        <v>44932</v>
      </c>
      <c r="D78" s="37">
        <v>44932</v>
      </c>
      <c r="E78" s="38">
        <v>2</v>
      </c>
      <c r="F78" s="6" t="s">
        <v>18</v>
      </c>
      <c r="G78" s="2" t="s">
        <v>211</v>
      </c>
      <c r="H78" s="2" t="s">
        <v>158</v>
      </c>
      <c r="I78" s="2" t="s">
        <v>211</v>
      </c>
      <c r="J78" s="39">
        <v>44936</v>
      </c>
      <c r="K78" s="39">
        <v>44936</v>
      </c>
      <c r="L78" s="8">
        <f t="shared" si="2"/>
        <v>2</v>
      </c>
      <c r="M78" s="2" t="s">
        <v>2060</v>
      </c>
      <c r="N78" s="5" t="s">
        <v>20</v>
      </c>
      <c r="O78" s="2" t="s">
        <v>2061</v>
      </c>
      <c r="P78" s="38" t="s">
        <v>2062</v>
      </c>
      <c r="Q78" s="9" t="str">
        <f t="shared" si="3"/>
        <v>DENTRO DEL TIEMPO</v>
      </c>
      <c r="R78" s="10"/>
    </row>
    <row r="79" spans="1:18" ht="30.75" x14ac:dyDescent="0.25">
      <c r="A79" s="11">
        <v>74</v>
      </c>
      <c r="B79" s="2" t="s">
        <v>2063</v>
      </c>
      <c r="C79" s="37">
        <v>44932</v>
      </c>
      <c r="D79" s="37">
        <v>44932</v>
      </c>
      <c r="E79" s="38">
        <v>2</v>
      </c>
      <c r="F79" s="6" t="s">
        <v>18</v>
      </c>
      <c r="G79" s="2" t="s">
        <v>211</v>
      </c>
      <c r="H79" s="2" t="s">
        <v>158</v>
      </c>
      <c r="I79" s="2" t="s">
        <v>211</v>
      </c>
      <c r="J79" s="39">
        <v>44936</v>
      </c>
      <c r="K79" s="39">
        <v>44936</v>
      </c>
      <c r="L79" s="8">
        <f t="shared" si="2"/>
        <v>2</v>
      </c>
      <c r="M79" s="2" t="s">
        <v>2064</v>
      </c>
      <c r="N79" s="5" t="s">
        <v>20</v>
      </c>
      <c r="O79" s="2" t="s">
        <v>115</v>
      </c>
      <c r="P79" s="38" t="s">
        <v>60</v>
      </c>
      <c r="Q79" s="9" t="str">
        <f t="shared" si="3"/>
        <v>DENTRO DEL TIEMPO</v>
      </c>
      <c r="R79" s="10"/>
    </row>
    <row r="80" spans="1:18" ht="30.75" x14ac:dyDescent="0.25">
      <c r="A80" s="11">
        <v>75</v>
      </c>
      <c r="B80" s="2" t="s">
        <v>2065</v>
      </c>
      <c r="C80" s="37">
        <v>44932</v>
      </c>
      <c r="D80" s="37">
        <v>44932</v>
      </c>
      <c r="E80" s="38">
        <v>2</v>
      </c>
      <c r="F80" s="6" t="s">
        <v>18</v>
      </c>
      <c r="G80" s="2" t="s">
        <v>211</v>
      </c>
      <c r="H80" s="2" t="s">
        <v>158</v>
      </c>
      <c r="I80" s="2" t="s">
        <v>211</v>
      </c>
      <c r="J80" s="39">
        <v>44936</v>
      </c>
      <c r="K80" s="39">
        <v>44936</v>
      </c>
      <c r="L80" s="8">
        <f t="shared" si="2"/>
        <v>2</v>
      </c>
      <c r="M80" s="2" t="s">
        <v>2066</v>
      </c>
      <c r="N80" s="5" t="s">
        <v>20</v>
      </c>
      <c r="O80" s="2" t="s">
        <v>115</v>
      </c>
      <c r="P80" s="38" t="s">
        <v>60</v>
      </c>
      <c r="Q80" s="9" t="str">
        <f t="shared" si="3"/>
        <v>DENTRO DEL TIEMPO</v>
      </c>
      <c r="R80" s="10"/>
    </row>
    <row r="81" spans="1:18" ht="30.75" x14ac:dyDescent="0.25">
      <c r="A81" s="11">
        <v>76</v>
      </c>
      <c r="B81" s="2" t="s">
        <v>2067</v>
      </c>
      <c r="C81" s="37">
        <v>44932</v>
      </c>
      <c r="D81" s="37">
        <v>44932</v>
      </c>
      <c r="E81" s="38">
        <v>2</v>
      </c>
      <c r="F81" s="6" t="s">
        <v>18</v>
      </c>
      <c r="G81" s="2" t="s">
        <v>211</v>
      </c>
      <c r="H81" s="2" t="s">
        <v>158</v>
      </c>
      <c r="I81" s="2" t="s">
        <v>211</v>
      </c>
      <c r="J81" s="39">
        <v>44936</v>
      </c>
      <c r="K81" s="39">
        <v>44936</v>
      </c>
      <c r="L81" s="8">
        <f t="shared" si="2"/>
        <v>2</v>
      </c>
      <c r="M81" s="2" t="s">
        <v>2068</v>
      </c>
      <c r="N81" s="5" t="s">
        <v>20</v>
      </c>
      <c r="O81" s="2" t="s">
        <v>115</v>
      </c>
      <c r="P81" s="38" t="s">
        <v>60</v>
      </c>
      <c r="Q81" s="9" t="str">
        <f t="shared" si="3"/>
        <v>DENTRO DEL TIEMPO</v>
      </c>
      <c r="R81" s="10"/>
    </row>
    <row r="82" spans="1:18" ht="40.5" x14ac:dyDescent="0.25">
      <c r="A82" s="7">
        <v>77</v>
      </c>
      <c r="B82" s="2" t="s">
        <v>2069</v>
      </c>
      <c r="C82" s="37">
        <v>44935</v>
      </c>
      <c r="D82" s="37">
        <v>44935</v>
      </c>
      <c r="E82" s="38">
        <v>2</v>
      </c>
      <c r="F82" s="6" t="s">
        <v>18</v>
      </c>
      <c r="G82" s="2" t="s">
        <v>211</v>
      </c>
      <c r="H82" s="2" t="s">
        <v>158</v>
      </c>
      <c r="I82" s="2" t="s">
        <v>211</v>
      </c>
      <c r="J82" s="39">
        <v>44937</v>
      </c>
      <c r="K82" s="39">
        <v>44937</v>
      </c>
      <c r="L82" s="8">
        <f t="shared" si="2"/>
        <v>2</v>
      </c>
      <c r="M82" s="2" t="s">
        <v>2070</v>
      </c>
      <c r="N82" s="5" t="s">
        <v>20</v>
      </c>
      <c r="O82" s="2" t="s">
        <v>2071</v>
      </c>
      <c r="P82" s="38" t="s">
        <v>2072</v>
      </c>
      <c r="Q82" s="9" t="str">
        <f t="shared" si="3"/>
        <v>DENTRO DEL TIEMPO</v>
      </c>
      <c r="R82" s="10"/>
    </row>
    <row r="83" spans="1:18" ht="40.5" x14ac:dyDescent="0.25">
      <c r="A83" s="11">
        <v>78</v>
      </c>
      <c r="B83" s="2" t="s">
        <v>2073</v>
      </c>
      <c r="C83" s="37">
        <v>44935</v>
      </c>
      <c r="D83" s="37">
        <v>44935</v>
      </c>
      <c r="E83" s="38">
        <v>2</v>
      </c>
      <c r="F83" s="6" t="s">
        <v>18</v>
      </c>
      <c r="G83" s="2" t="s">
        <v>211</v>
      </c>
      <c r="H83" s="2" t="s">
        <v>158</v>
      </c>
      <c r="I83" s="2" t="s">
        <v>211</v>
      </c>
      <c r="J83" s="39">
        <v>44937</v>
      </c>
      <c r="K83" s="39">
        <v>44937</v>
      </c>
      <c r="L83" s="8">
        <f t="shared" si="2"/>
        <v>2</v>
      </c>
      <c r="M83" s="2" t="s">
        <v>2074</v>
      </c>
      <c r="N83" s="5" t="s">
        <v>20</v>
      </c>
      <c r="O83" s="2" t="s">
        <v>2075</v>
      </c>
      <c r="P83" s="38" t="s">
        <v>2076</v>
      </c>
      <c r="Q83" s="9" t="str">
        <f t="shared" si="3"/>
        <v>DENTRO DEL TIEMPO</v>
      </c>
      <c r="R83" s="10"/>
    </row>
    <row r="84" spans="1:18" ht="30.75" x14ac:dyDescent="0.25">
      <c r="A84" s="11">
        <v>79</v>
      </c>
      <c r="B84" s="2" t="s">
        <v>2077</v>
      </c>
      <c r="C84" s="37">
        <v>44935</v>
      </c>
      <c r="D84" s="37">
        <v>44935</v>
      </c>
      <c r="E84" s="38">
        <v>2</v>
      </c>
      <c r="F84" s="6" t="s">
        <v>18</v>
      </c>
      <c r="G84" s="2" t="s">
        <v>1853</v>
      </c>
      <c r="H84" s="2" t="s">
        <v>158</v>
      </c>
      <c r="I84" s="2" t="s">
        <v>1853</v>
      </c>
      <c r="J84" s="39">
        <v>44946</v>
      </c>
      <c r="K84" s="39">
        <v>44946</v>
      </c>
      <c r="L84" s="8">
        <f t="shared" si="2"/>
        <v>9</v>
      </c>
      <c r="M84" s="2" t="s">
        <v>2078</v>
      </c>
      <c r="N84" s="5" t="s">
        <v>20</v>
      </c>
      <c r="O84" s="2" t="s">
        <v>2079</v>
      </c>
      <c r="P84" s="38" t="s">
        <v>2080</v>
      </c>
      <c r="Q84" s="9" t="str">
        <f t="shared" si="3"/>
        <v>DENTRO DEL TIEMPO</v>
      </c>
      <c r="R84" s="10"/>
    </row>
    <row r="85" spans="1:18" ht="30.75" x14ac:dyDescent="0.25">
      <c r="A85" s="11">
        <v>80</v>
      </c>
      <c r="B85" s="2" t="s">
        <v>2081</v>
      </c>
      <c r="C85" s="37">
        <v>44935</v>
      </c>
      <c r="D85" s="37">
        <v>44935</v>
      </c>
      <c r="E85" s="38">
        <v>2</v>
      </c>
      <c r="F85" s="6" t="s">
        <v>18</v>
      </c>
      <c r="G85" s="2" t="s">
        <v>211</v>
      </c>
      <c r="H85" s="2" t="s">
        <v>158</v>
      </c>
      <c r="I85" s="2" t="s">
        <v>211</v>
      </c>
      <c r="J85" s="39">
        <v>44937</v>
      </c>
      <c r="K85" s="39">
        <v>44937</v>
      </c>
      <c r="L85" s="8">
        <f t="shared" si="2"/>
        <v>2</v>
      </c>
      <c r="M85" s="2" t="s">
        <v>2082</v>
      </c>
      <c r="N85" s="5" t="s">
        <v>20</v>
      </c>
      <c r="O85" s="2" t="s">
        <v>2083</v>
      </c>
      <c r="P85" s="38" t="s">
        <v>2084</v>
      </c>
      <c r="Q85" s="9" t="str">
        <f t="shared" si="3"/>
        <v>DENTRO DEL TIEMPO</v>
      </c>
      <c r="R85" s="10"/>
    </row>
    <row r="86" spans="1:18" ht="30.75" x14ac:dyDescent="0.25">
      <c r="A86" s="7">
        <v>81</v>
      </c>
      <c r="B86" s="2" t="s">
        <v>2085</v>
      </c>
      <c r="C86" s="37">
        <v>44935</v>
      </c>
      <c r="D86" s="37">
        <v>44935</v>
      </c>
      <c r="E86" s="38">
        <v>2</v>
      </c>
      <c r="F86" s="6" t="s">
        <v>18</v>
      </c>
      <c r="G86" s="2" t="s">
        <v>211</v>
      </c>
      <c r="H86" s="2" t="s">
        <v>158</v>
      </c>
      <c r="I86" s="2" t="s">
        <v>211</v>
      </c>
      <c r="J86" s="39">
        <v>44938</v>
      </c>
      <c r="K86" s="39">
        <v>44938</v>
      </c>
      <c r="L86" s="8">
        <f t="shared" si="2"/>
        <v>3</v>
      </c>
      <c r="M86" s="2" t="s">
        <v>2086</v>
      </c>
      <c r="N86" s="5" t="s">
        <v>20</v>
      </c>
      <c r="O86" s="2" t="s">
        <v>123</v>
      </c>
      <c r="P86" s="38" t="s">
        <v>2087</v>
      </c>
      <c r="Q86" s="9" t="str">
        <f t="shared" si="3"/>
        <v>DENTRO DEL TIEMPO</v>
      </c>
      <c r="R86" s="10"/>
    </row>
    <row r="87" spans="1:18" ht="30.75" x14ac:dyDescent="0.25">
      <c r="A87" s="11">
        <v>82</v>
      </c>
      <c r="B87" s="2" t="s">
        <v>2088</v>
      </c>
      <c r="C87" s="37">
        <v>44935</v>
      </c>
      <c r="D87" s="37">
        <v>44935</v>
      </c>
      <c r="E87" s="38">
        <v>2</v>
      </c>
      <c r="F87" s="6" t="s">
        <v>18</v>
      </c>
      <c r="G87" s="2" t="s">
        <v>211</v>
      </c>
      <c r="H87" s="2" t="s">
        <v>158</v>
      </c>
      <c r="I87" s="2" t="s">
        <v>211</v>
      </c>
      <c r="J87" s="39">
        <v>44938</v>
      </c>
      <c r="K87" s="39">
        <v>44938</v>
      </c>
      <c r="L87" s="8">
        <f t="shared" si="2"/>
        <v>3</v>
      </c>
      <c r="M87" s="2" t="s">
        <v>2089</v>
      </c>
      <c r="N87" s="5" t="s">
        <v>20</v>
      </c>
      <c r="O87" s="2" t="s">
        <v>2090</v>
      </c>
      <c r="P87" s="38" t="s">
        <v>2091</v>
      </c>
      <c r="Q87" s="9" t="str">
        <f t="shared" si="3"/>
        <v>DENTRO DEL TIEMPO</v>
      </c>
      <c r="R87" s="10"/>
    </row>
    <row r="88" spans="1:18" ht="40.5" x14ac:dyDescent="0.25">
      <c r="A88" s="11">
        <v>83</v>
      </c>
      <c r="B88" s="2" t="s">
        <v>2092</v>
      </c>
      <c r="C88" s="37">
        <v>44935</v>
      </c>
      <c r="D88" s="37">
        <v>44935</v>
      </c>
      <c r="E88" s="38">
        <v>2</v>
      </c>
      <c r="F88" s="6" t="s">
        <v>18</v>
      </c>
      <c r="G88" s="2" t="s">
        <v>211</v>
      </c>
      <c r="H88" s="2" t="s">
        <v>158</v>
      </c>
      <c r="I88" s="2" t="s">
        <v>211</v>
      </c>
      <c r="J88" s="39">
        <v>44938</v>
      </c>
      <c r="K88" s="39">
        <v>44938</v>
      </c>
      <c r="L88" s="8">
        <f t="shared" si="2"/>
        <v>3</v>
      </c>
      <c r="M88" s="2" t="s">
        <v>2093</v>
      </c>
      <c r="N88" s="5" t="s">
        <v>20</v>
      </c>
      <c r="O88" s="2" t="s">
        <v>2094</v>
      </c>
      <c r="P88" s="38" t="s">
        <v>2095</v>
      </c>
      <c r="Q88" s="9" t="str">
        <f t="shared" si="3"/>
        <v>DENTRO DEL TIEMPO</v>
      </c>
      <c r="R88" s="10"/>
    </row>
    <row r="89" spans="1:18" ht="30.75" x14ac:dyDescent="0.25">
      <c r="A89" s="11">
        <v>84</v>
      </c>
      <c r="B89" s="2" t="s">
        <v>2096</v>
      </c>
      <c r="C89" s="37">
        <v>44936</v>
      </c>
      <c r="D89" s="37">
        <v>44936</v>
      </c>
      <c r="E89" s="38">
        <v>2</v>
      </c>
      <c r="F89" s="6" t="s">
        <v>18</v>
      </c>
      <c r="G89" s="2" t="s">
        <v>211</v>
      </c>
      <c r="H89" s="2" t="s">
        <v>158</v>
      </c>
      <c r="I89" s="2" t="s">
        <v>211</v>
      </c>
      <c r="J89" s="39">
        <v>44937</v>
      </c>
      <c r="K89" s="39">
        <v>44937</v>
      </c>
      <c r="L89" s="8">
        <f t="shared" si="2"/>
        <v>1</v>
      </c>
      <c r="M89" s="2" t="s">
        <v>2097</v>
      </c>
      <c r="N89" s="5" t="s">
        <v>20</v>
      </c>
      <c r="O89" s="2" t="s">
        <v>2098</v>
      </c>
      <c r="P89" s="38" t="s">
        <v>2099</v>
      </c>
      <c r="Q89" s="9" t="str">
        <f t="shared" si="3"/>
        <v>DENTRO DEL TIEMPO</v>
      </c>
      <c r="R89" s="10"/>
    </row>
    <row r="90" spans="1:18" ht="30.75" x14ac:dyDescent="0.25">
      <c r="A90" s="7">
        <v>85</v>
      </c>
      <c r="B90" s="2" t="s">
        <v>2100</v>
      </c>
      <c r="C90" s="37">
        <v>44936</v>
      </c>
      <c r="D90" s="37">
        <v>44936</v>
      </c>
      <c r="E90" s="38">
        <v>2</v>
      </c>
      <c r="F90" s="6" t="s">
        <v>18</v>
      </c>
      <c r="G90" s="2" t="s">
        <v>211</v>
      </c>
      <c r="H90" s="2" t="s">
        <v>158</v>
      </c>
      <c r="I90" s="2" t="s">
        <v>211</v>
      </c>
      <c r="J90" s="39">
        <v>44937</v>
      </c>
      <c r="K90" s="39">
        <v>44937</v>
      </c>
      <c r="L90" s="8">
        <f t="shared" si="2"/>
        <v>1</v>
      </c>
      <c r="M90" s="2" t="s">
        <v>2101</v>
      </c>
      <c r="N90" s="5" t="s">
        <v>20</v>
      </c>
      <c r="O90" s="2" t="s">
        <v>2102</v>
      </c>
      <c r="P90" s="38" t="s">
        <v>440</v>
      </c>
      <c r="Q90" s="9" t="str">
        <f t="shared" si="3"/>
        <v>DENTRO DEL TIEMPO</v>
      </c>
      <c r="R90" s="10"/>
    </row>
    <row r="91" spans="1:18" ht="40.5" x14ac:dyDescent="0.25">
      <c r="A91" s="11">
        <v>86</v>
      </c>
      <c r="B91" s="2" t="s">
        <v>2103</v>
      </c>
      <c r="C91" s="37">
        <v>44936</v>
      </c>
      <c r="D91" s="37">
        <v>44936</v>
      </c>
      <c r="E91" s="38">
        <v>2</v>
      </c>
      <c r="F91" s="6" t="s">
        <v>18</v>
      </c>
      <c r="G91" s="2" t="s">
        <v>1853</v>
      </c>
      <c r="H91" s="2" t="s">
        <v>158</v>
      </c>
      <c r="I91" s="2" t="s">
        <v>1853</v>
      </c>
      <c r="J91" s="39">
        <v>44937</v>
      </c>
      <c r="K91" s="39">
        <v>44937</v>
      </c>
      <c r="L91" s="8">
        <f t="shared" si="2"/>
        <v>1</v>
      </c>
      <c r="M91" s="2" t="s">
        <v>2104</v>
      </c>
      <c r="N91" s="5" t="s">
        <v>20</v>
      </c>
      <c r="O91" s="2" t="s">
        <v>2105</v>
      </c>
      <c r="P91" s="38" t="s">
        <v>65</v>
      </c>
      <c r="Q91" s="9" t="str">
        <f t="shared" si="3"/>
        <v>DENTRO DEL TIEMPO</v>
      </c>
      <c r="R91" s="10"/>
    </row>
    <row r="92" spans="1:18" ht="30.75" x14ac:dyDescent="0.25">
      <c r="A92" s="11">
        <v>87</v>
      </c>
      <c r="B92" s="2" t="s">
        <v>2106</v>
      </c>
      <c r="C92" s="37">
        <v>44936</v>
      </c>
      <c r="D92" s="37">
        <v>44936</v>
      </c>
      <c r="E92" s="38">
        <v>2</v>
      </c>
      <c r="F92" s="6" t="s">
        <v>18</v>
      </c>
      <c r="G92" s="2" t="s">
        <v>211</v>
      </c>
      <c r="H92" s="2" t="s">
        <v>158</v>
      </c>
      <c r="I92" s="2" t="s">
        <v>211</v>
      </c>
      <c r="J92" s="39">
        <v>44937</v>
      </c>
      <c r="K92" s="39">
        <v>44937</v>
      </c>
      <c r="L92" s="8">
        <f t="shared" si="2"/>
        <v>1</v>
      </c>
      <c r="M92" s="2" t="s">
        <v>2107</v>
      </c>
      <c r="N92" s="5" t="s">
        <v>20</v>
      </c>
      <c r="O92" s="2" t="s">
        <v>2108</v>
      </c>
      <c r="P92" s="38" t="s">
        <v>2109</v>
      </c>
      <c r="Q92" s="9" t="str">
        <f t="shared" si="3"/>
        <v>DENTRO DEL TIEMPO</v>
      </c>
      <c r="R92" s="10"/>
    </row>
    <row r="93" spans="1:18" ht="40.5" x14ac:dyDescent="0.25">
      <c r="A93" s="11">
        <v>88</v>
      </c>
      <c r="B93" s="2" t="s">
        <v>2110</v>
      </c>
      <c r="C93" s="37">
        <v>44936</v>
      </c>
      <c r="D93" s="37">
        <v>44936</v>
      </c>
      <c r="E93" s="38">
        <v>2</v>
      </c>
      <c r="F93" s="6" t="s">
        <v>18</v>
      </c>
      <c r="G93" s="2" t="s">
        <v>211</v>
      </c>
      <c r="H93" s="2" t="s">
        <v>158</v>
      </c>
      <c r="I93" s="2" t="s">
        <v>211</v>
      </c>
      <c r="J93" s="39">
        <v>44937</v>
      </c>
      <c r="K93" s="39">
        <v>44937</v>
      </c>
      <c r="L93" s="8">
        <f t="shared" si="2"/>
        <v>1</v>
      </c>
      <c r="M93" s="2" t="s">
        <v>2111</v>
      </c>
      <c r="N93" s="5" t="s">
        <v>20</v>
      </c>
      <c r="O93" s="2" t="s">
        <v>2112</v>
      </c>
      <c r="P93" s="38" t="s">
        <v>72</v>
      </c>
      <c r="Q93" s="9" t="str">
        <f t="shared" si="3"/>
        <v>DENTRO DEL TIEMPO</v>
      </c>
      <c r="R93" s="10"/>
    </row>
    <row r="94" spans="1:18" ht="30.75" x14ac:dyDescent="0.25">
      <c r="A94" s="7">
        <v>89</v>
      </c>
      <c r="B94" s="2" t="s">
        <v>2113</v>
      </c>
      <c r="C94" s="37">
        <v>44936</v>
      </c>
      <c r="D94" s="37">
        <v>44936</v>
      </c>
      <c r="E94" s="38">
        <v>2</v>
      </c>
      <c r="F94" s="6" t="s">
        <v>18</v>
      </c>
      <c r="G94" s="2" t="s">
        <v>1853</v>
      </c>
      <c r="H94" s="2" t="s">
        <v>158</v>
      </c>
      <c r="I94" s="2" t="s">
        <v>1853</v>
      </c>
      <c r="J94" s="39">
        <v>44938</v>
      </c>
      <c r="K94" s="39">
        <v>44938</v>
      </c>
      <c r="L94" s="8">
        <f t="shared" si="2"/>
        <v>2</v>
      </c>
      <c r="M94" s="2" t="s">
        <v>2114</v>
      </c>
      <c r="N94" s="5" t="s">
        <v>20</v>
      </c>
      <c r="O94" s="2" t="s">
        <v>2115</v>
      </c>
      <c r="P94" s="38" t="s">
        <v>2116</v>
      </c>
      <c r="Q94" s="9" t="str">
        <f t="shared" si="3"/>
        <v>DENTRO DEL TIEMPO</v>
      </c>
      <c r="R94" s="10"/>
    </row>
    <row r="95" spans="1:18" ht="30.75" x14ac:dyDescent="0.25">
      <c r="A95" s="11">
        <v>90</v>
      </c>
      <c r="B95" s="2" t="s">
        <v>2117</v>
      </c>
      <c r="C95" s="37">
        <v>44936</v>
      </c>
      <c r="D95" s="37">
        <v>44936</v>
      </c>
      <c r="E95" s="38">
        <v>2</v>
      </c>
      <c r="F95" s="6" t="s">
        <v>18</v>
      </c>
      <c r="G95" s="2" t="s">
        <v>211</v>
      </c>
      <c r="H95" s="2" t="s">
        <v>158</v>
      </c>
      <c r="I95" s="2" t="s">
        <v>211</v>
      </c>
      <c r="J95" s="39">
        <v>44938</v>
      </c>
      <c r="K95" s="39">
        <v>44938</v>
      </c>
      <c r="L95" s="8">
        <f t="shared" si="2"/>
        <v>2</v>
      </c>
      <c r="M95" s="2" t="s">
        <v>2118</v>
      </c>
      <c r="N95" s="5" t="s">
        <v>20</v>
      </c>
      <c r="O95" s="2" t="s">
        <v>2119</v>
      </c>
      <c r="P95" s="38" t="s">
        <v>39</v>
      </c>
      <c r="Q95" s="9" t="str">
        <f t="shared" si="3"/>
        <v>DENTRO DEL TIEMPO</v>
      </c>
      <c r="R95" s="10"/>
    </row>
    <row r="96" spans="1:18" ht="30.75" x14ac:dyDescent="0.25">
      <c r="A96" s="11">
        <v>91</v>
      </c>
      <c r="B96" s="2" t="s">
        <v>2120</v>
      </c>
      <c r="C96" s="37">
        <v>44937</v>
      </c>
      <c r="D96" s="37">
        <v>44937</v>
      </c>
      <c r="E96" s="38">
        <v>2</v>
      </c>
      <c r="F96" s="6" t="s">
        <v>18</v>
      </c>
      <c r="G96" s="2" t="s">
        <v>211</v>
      </c>
      <c r="H96" s="2" t="s">
        <v>158</v>
      </c>
      <c r="I96" s="2" t="s">
        <v>211</v>
      </c>
      <c r="J96" s="39">
        <v>44939</v>
      </c>
      <c r="K96" s="39">
        <v>44939</v>
      </c>
      <c r="L96" s="8">
        <f t="shared" si="2"/>
        <v>2</v>
      </c>
      <c r="M96" s="2" t="s">
        <v>2121</v>
      </c>
      <c r="N96" s="5" t="s">
        <v>20</v>
      </c>
      <c r="O96" s="2" t="s">
        <v>2122</v>
      </c>
      <c r="P96" s="38" t="s">
        <v>2123</v>
      </c>
      <c r="Q96" s="9" t="str">
        <f t="shared" si="3"/>
        <v>DENTRO DEL TIEMPO</v>
      </c>
      <c r="R96" s="10"/>
    </row>
    <row r="97" spans="1:18" ht="30.75" x14ac:dyDescent="0.25">
      <c r="A97" s="11">
        <v>92</v>
      </c>
      <c r="B97" s="2" t="s">
        <v>2124</v>
      </c>
      <c r="C97" s="37">
        <v>44937</v>
      </c>
      <c r="D97" s="37">
        <v>44937</v>
      </c>
      <c r="E97" s="38">
        <v>2</v>
      </c>
      <c r="F97" s="6" t="s">
        <v>18</v>
      </c>
      <c r="G97" s="2" t="s">
        <v>211</v>
      </c>
      <c r="H97" s="2" t="s">
        <v>158</v>
      </c>
      <c r="I97" s="2" t="s">
        <v>211</v>
      </c>
      <c r="J97" s="39">
        <v>44939</v>
      </c>
      <c r="K97" s="39">
        <v>44939</v>
      </c>
      <c r="L97" s="8">
        <f t="shared" si="2"/>
        <v>2</v>
      </c>
      <c r="M97" s="2" t="s">
        <v>2125</v>
      </c>
      <c r="N97" s="5" t="s">
        <v>20</v>
      </c>
      <c r="O97" s="2" t="s">
        <v>2126</v>
      </c>
      <c r="P97" s="38" t="s">
        <v>2127</v>
      </c>
      <c r="Q97" s="9" t="str">
        <f t="shared" si="3"/>
        <v>DENTRO DEL TIEMPO</v>
      </c>
      <c r="R97" s="10"/>
    </row>
    <row r="98" spans="1:18" ht="30.75" x14ac:dyDescent="0.25">
      <c r="A98" s="7">
        <v>93</v>
      </c>
      <c r="B98" s="2" t="s">
        <v>2128</v>
      </c>
      <c r="C98" s="37">
        <v>44937</v>
      </c>
      <c r="D98" s="37">
        <v>44937</v>
      </c>
      <c r="E98" s="38">
        <v>2</v>
      </c>
      <c r="F98" s="6" t="s">
        <v>18</v>
      </c>
      <c r="G98" s="2" t="s">
        <v>211</v>
      </c>
      <c r="H98" s="2" t="s">
        <v>158</v>
      </c>
      <c r="I98" s="2" t="s">
        <v>211</v>
      </c>
      <c r="J98" s="39">
        <v>44939</v>
      </c>
      <c r="K98" s="39">
        <v>44939</v>
      </c>
      <c r="L98" s="8">
        <f t="shared" si="2"/>
        <v>2</v>
      </c>
      <c r="M98" s="2" t="s">
        <v>2129</v>
      </c>
      <c r="N98" s="5" t="s">
        <v>20</v>
      </c>
      <c r="O98" s="2" t="s">
        <v>2130</v>
      </c>
      <c r="P98" s="38" t="s">
        <v>2131</v>
      </c>
      <c r="Q98" s="9" t="str">
        <f t="shared" si="3"/>
        <v>DENTRO DEL TIEMPO</v>
      </c>
      <c r="R98" s="10"/>
    </row>
    <row r="99" spans="1:18" ht="30.75" x14ac:dyDescent="0.25">
      <c r="A99" s="11">
        <v>94</v>
      </c>
      <c r="B99" s="2" t="s">
        <v>2132</v>
      </c>
      <c r="C99" s="37">
        <v>44937</v>
      </c>
      <c r="D99" s="37">
        <v>44937</v>
      </c>
      <c r="E99" s="38">
        <v>2</v>
      </c>
      <c r="F99" s="6" t="s">
        <v>18</v>
      </c>
      <c r="G99" s="2" t="s">
        <v>211</v>
      </c>
      <c r="H99" s="2" t="s">
        <v>158</v>
      </c>
      <c r="I99" s="2" t="s">
        <v>211</v>
      </c>
      <c r="J99" s="39">
        <v>44939</v>
      </c>
      <c r="K99" s="39">
        <v>44939</v>
      </c>
      <c r="L99" s="8">
        <f t="shared" si="2"/>
        <v>2</v>
      </c>
      <c r="M99" s="2" t="s">
        <v>2133</v>
      </c>
      <c r="N99" s="5" t="s">
        <v>20</v>
      </c>
      <c r="O99" s="2" t="s">
        <v>2021</v>
      </c>
      <c r="P99" s="38" t="s">
        <v>63</v>
      </c>
      <c r="Q99" s="9" t="str">
        <f t="shared" si="3"/>
        <v>DENTRO DEL TIEMPO</v>
      </c>
      <c r="R99" s="10"/>
    </row>
    <row r="100" spans="1:18" ht="30.75" x14ac:dyDescent="0.25">
      <c r="A100" s="11">
        <v>95</v>
      </c>
      <c r="B100" s="2" t="s">
        <v>2134</v>
      </c>
      <c r="C100" s="37">
        <v>44937</v>
      </c>
      <c r="D100" s="37">
        <v>44937</v>
      </c>
      <c r="E100" s="38">
        <v>2</v>
      </c>
      <c r="F100" s="6" t="s">
        <v>18</v>
      </c>
      <c r="G100" s="2" t="s">
        <v>211</v>
      </c>
      <c r="H100" s="2" t="s">
        <v>158</v>
      </c>
      <c r="I100" s="2" t="s">
        <v>211</v>
      </c>
      <c r="J100" s="39">
        <v>44939</v>
      </c>
      <c r="K100" s="39">
        <v>44939</v>
      </c>
      <c r="L100" s="8">
        <f t="shared" si="2"/>
        <v>2</v>
      </c>
      <c r="M100" s="2" t="s">
        <v>2135</v>
      </c>
      <c r="N100" s="5" t="s">
        <v>20</v>
      </c>
      <c r="O100" s="2" t="s">
        <v>2021</v>
      </c>
      <c r="P100" s="38" t="s">
        <v>63</v>
      </c>
      <c r="Q100" s="9" t="str">
        <f t="shared" si="3"/>
        <v>DENTRO DEL TIEMPO</v>
      </c>
      <c r="R100" s="10"/>
    </row>
    <row r="101" spans="1:18" ht="30.75" x14ac:dyDescent="0.25">
      <c r="A101" s="11">
        <v>96</v>
      </c>
      <c r="B101" s="2" t="s">
        <v>2136</v>
      </c>
      <c r="C101" s="37">
        <v>44937</v>
      </c>
      <c r="D101" s="37">
        <v>44937</v>
      </c>
      <c r="E101" s="38">
        <v>2</v>
      </c>
      <c r="F101" s="6" t="s">
        <v>18</v>
      </c>
      <c r="G101" s="2" t="s">
        <v>211</v>
      </c>
      <c r="H101" s="2" t="s">
        <v>158</v>
      </c>
      <c r="I101" s="2" t="s">
        <v>211</v>
      </c>
      <c r="J101" s="39">
        <v>44942</v>
      </c>
      <c r="K101" s="39">
        <v>44942</v>
      </c>
      <c r="L101" s="8">
        <f t="shared" si="2"/>
        <v>3</v>
      </c>
      <c r="M101" s="2" t="s">
        <v>2137</v>
      </c>
      <c r="N101" s="5" t="s">
        <v>20</v>
      </c>
      <c r="O101" s="2" t="s">
        <v>2138</v>
      </c>
      <c r="P101" s="38" t="s">
        <v>782</v>
      </c>
      <c r="Q101" s="9" t="str">
        <f t="shared" si="3"/>
        <v>DENTRO DEL TIEMPO</v>
      </c>
      <c r="R101" s="10"/>
    </row>
    <row r="102" spans="1:18" ht="30.75" x14ac:dyDescent="0.25">
      <c r="A102" s="7">
        <v>97</v>
      </c>
      <c r="B102" s="2" t="s">
        <v>2139</v>
      </c>
      <c r="C102" s="37">
        <v>44937</v>
      </c>
      <c r="D102" s="37">
        <v>44937</v>
      </c>
      <c r="E102" s="38">
        <v>2</v>
      </c>
      <c r="F102" s="6" t="s">
        <v>18</v>
      </c>
      <c r="G102" s="2" t="s">
        <v>211</v>
      </c>
      <c r="H102" s="2" t="s">
        <v>158</v>
      </c>
      <c r="I102" s="2" t="s">
        <v>211</v>
      </c>
      <c r="J102" s="39">
        <v>44939</v>
      </c>
      <c r="K102" s="39">
        <v>44939</v>
      </c>
      <c r="L102" s="8">
        <f t="shared" si="2"/>
        <v>2</v>
      </c>
      <c r="M102" s="2" t="s">
        <v>2140</v>
      </c>
      <c r="N102" s="5" t="s">
        <v>20</v>
      </c>
      <c r="O102" s="2" t="s">
        <v>89</v>
      </c>
      <c r="P102" s="38" t="s">
        <v>1924</v>
      </c>
      <c r="Q102" s="9" t="str">
        <f t="shared" si="3"/>
        <v>DENTRO DEL TIEMPO</v>
      </c>
      <c r="R102" s="10"/>
    </row>
    <row r="103" spans="1:18" ht="30.75" x14ac:dyDescent="0.25">
      <c r="A103" s="11">
        <v>98</v>
      </c>
      <c r="B103" s="2" t="s">
        <v>2141</v>
      </c>
      <c r="C103" s="37">
        <v>44937</v>
      </c>
      <c r="D103" s="37">
        <v>44937</v>
      </c>
      <c r="E103" s="2">
        <v>4</v>
      </c>
      <c r="F103" s="6" t="s">
        <v>18</v>
      </c>
      <c r="G103" s="2" t="s">
        <v>1853</v>
      </c>
      <c r="H103" s="2" t="s">
        <v>158</v>
      </c>
      <c r="I103" s="2" t="s">
        <v>1853</v>
      </c>
      <c r="J103" s="39">
        <v>44943</v>
      </c>
      <c r="K103" s="39">
        <v>44943</v>
      </c>
      <c r="L103" s="8">
        <f t="shared" si="2"/>
        <v>4</v>
      </c>
      <c r="M103" s="2" t="s">
        <v>2142</v>
      </c>
      <c r="N103" s="5" t="s">
        <v>20</v>
      </c>
      <c r="O103" s="2" t="s">
        <v>2143</v>
      </c>
      <c r="P103" s="38" t="s">
        <v>2144</v>
      </c>
      <c r="Q103" s="9" t="str">
        <f t="shared" si="3"/>
        <v>DENTRO DEL TIEMPO</v>
      </c>
      <c r="R103" s="10"/>
    </row>
    <row r="104" spans="1:18" ht="40.5" x14ac:dyDescent="0.25">
      <c r="A104" s="11">
        <v>99</v>
      </c>
      <c r="B104" s="2" t="s">
        <v>2145</v>
      </c>
      <c r="C104" s="37">
        <v>44937</v>
      </c>
      <c r="D104" s="37">
        <v>44937</v>
      </c>
      <c r="E104" s="38">
        <v>2</v>
      </c>
      <c r="F104" s="6" t="s">
        <v>18</v>
      </c>
      <c r="G104" s="2" t="s">
        <v>211</v>
      </c>
      <c r="H104" s="2" t="s">
        <v>158</v>
      </c>
      <c r="I104" s="2" t="s">
        <v>211</v>
      </c>
      <c r="J104" s="39">
        <v>44939</v>
      </c>
      <c r="K104" s="39">
        <v>44939</v>
      </c>
      <c r="L104" s="8">
        <f t="shared" si="2"/>
        <v>2</v>
      </c>
      <c r="M104" s="2" t="s">
        <v>2146</v>
      </c>
      <c r="N104" s="5" t="s">
        <v>20</v>
      </c>
      <c r="O104" s="2" t="s">
        <v>2147</v>
      </c>
      <c r="P104" s="38" t="s">
        <v>440</v>
      </c>
      <c r="Q104" s="9" t="str">
        <f t="shared" si="3"/>
        <v>DENTRO DEL TIEMPO</v>
      </c>
      <c r="R104" s="10"/>
    </row>
    <row r="105" spans="1:18" ht="40.5" x14ac:dyDescent="0.25">
      <c r="A105" s="11">
        <v>100</v>
      </c>
      <c r="B105" s="2" t="s">
        <v>2148</v>
      </c>
      <c r="C105" s="37">
        <v>44937</v>
      </c>
      <c r="D105" s="37">
        <v>44937</v>
      </c>
      <c r="E105" s="38">
        <v>2</v>
      </c>
      <c r="F105" s="6" t="s">
        <v>18</v>
      </c>
      <c r="G105" s="2" t="s">
        <v>211</v>
      </c>
      <c r="H105" s="2" t="s">
        <v>158</v>
      </c>
      <c r="I105" s="2" t="s">
        <v>211</v>
      </c>
      <c r="J105" s="39">
        <v>44942</v>
      </c>
      <c r="K105" s="39">
        <v>44942</v>
      </c>
      <c r="L105" s="8">
        <f t="shared" si="2"/>
        <v>3</v>
      </c>
      <c r="M105" s="2" t="s">
        <v>2149</v>
      </c>
      <c r="N105" s="5" t="s">
        <v>20</v>
      </c>
      <c r="O105" s="2" t="s">
        <v>2094</v>
      </c>
      <c r="P105" s="38" t="s">
        <v>2150</v>
      </c>
      <c r="Q105" s="9" t="str">
        <f t="shared" si="3"/>
        <v>DENTRO DEL TIEMPO</v>
      </c>
      <c r="R105" s="10"/>
    </row>
    <row r="106" spans="1:18" ht="30.75" x14ac:dyDescent="0.25">
      <c r="A106" s="7">
        <v>101</v>
      </c>
      <c r="B106" s="2" t="s">
        <v>2151</v>
      </c>
      <c r="C106" s="37">
        <v>44938</v>
      </c>
      <c r="D106" s="37">
        <v>44938</v>
      </c>
      <c r="E106" s="38">
        <v>2</v>
      </c>
      <c r="F106" s="6" t="s">
        <v>18</v>
      </c>
      <c r="G106" s="2" t="s">
        <v>211</v>
      </c>
      <c r="H106" s="2" t="s">
        <v>158</v>
      </c>
      <c r="I106" s="2" t="s">
        <v>211</v>
      </c>
      <c r="J106" s="39">
        <v>44942</v>
      </c>
      <c r="K106" s="39">
        <v>44942</v>
      </c>
      <c r="L106" s="8">
        <f t="shared" si="2"/>
        <v>2</v>
      </c>
      <c r="M106" s="2" t="s">
        <v>2152</v>
      </c>
      <c r="N106" s="5" t="s">
        <v>20</v>
      </c>
      <c r="O106" s="2" t="s">
        <v>2153</v>
      </c>
      <c r="P106" s="38" t="s">
        <v>2154</v>
      </c>
      <c r="Q106" s="9" t="str">
        <f t="shared" si="3"/>
        <v>DENTRO DEL TIEMPO</v>
      </c>
      <c r="R106" s="10"/>
    </row>
    <row r="107" spans="1:18" ht="40.5" x14ac:dyDescent="0.25">
      <c r="A107" s="11">
        <v>102</v>
      </c>
      <c r="B107" s="2" t="s">
        <v>2155</v>
      </c>
      <c r="C107" s="37">
        <v>44938</v>
      </c>
      <c r="D107" s="37">
        <v>44938</v>
      </c>
      <c r="E107" s="38">
        <v>2</v>
      </c>
      <c r="F107" s="6" t="s">
        <v>18</v>
      </c>
      <c r="G107" s="2" t="s">
        <v>211</v>
      </c>
      <c r="H107" s="2" t="s">
        <v>158</v>
      </c>
      <c r="I107" s="2" t="s">
        <v>211</v>
      </c>
      <c r="J107" s="39">
        <v>44942</v>
      </c>
      <c r="K107" s="39">
        <v>44942</v>
      </c>
      <c r="L107" s="8">
        <f t="shared" si="2"/>
        <v>2</v>
      </c>
      <c r="M107" s="2" t="s">
        <v>2156</v>
      </c>
      <c r="N107" s="5" t="s">
        <v>20</v>
      </c>
      <c r="O107" s="2" t="s">
        <v>2157</v>
      </c>
      <c r="P107" s="38" t="s">
        <v>408</v>
      </c>
      <c r="Q107" s="9" t="str">
        <f t="shared" si="3"/>
        <v>DENTRO DEL TIEMPO</v>
      </c>
      <c r="R107" s="10"/>
    </row>
    <row r="108" spans="1:18" ht="30.75" x14ac:dyDescent="0.25">
      <c r="A108" s="11">
        <v>103</v>
      </c>
      <c r="B108" s="2" t="s">
        <v>2158</v>
      </c>
      <c r="C108" s="37">
        <v>44938</v>
      </c>
      <c r="D108" s="37">
        <v>44938</v>
      </c>
      <c r="E108" s="38">
        <v>2</v>
      </c>
      <c r="F108" s="6" t="s">
        <v>18</v>
      </c>
      <c r="G108" s="2" t="s">
        <v>211</v>
      </c>
      <c r="H108" s="2" t="s">
        <v>158</v>
      </c>
      <c r="I108" s="2" t="s">
        <v>211</v>
      </c>
      <c r="J108" s="39">
        <v>44942</v>
      </c>
      <c r="K108" s="39">
        <v>44942</v>
      </c>
      <c r="L108" s="8">
        <f t="shared" si="2"/>
        <v>2</v>
      </c>
      <c r="M108" s="2" t="s">
        <v>2159</v>
      </c>
      <c r="N108" s="5" t="s">
        <v>20</v>
      </c>
      <c r="O108" s="2" t="s">
        <v>2160</v>
      </c>
      <c r="P108" s="38" t="s">
        <v>2161</v>
      </c>
      <c r="Q108" s="9" t="str">
        <f t="shared" si="3"/>
        <v>DENTRO DEL TIEMPO</v>
      </c>
      <c r="R108" s="10"/>
    </row>
    <row r="109" spans="1:18" ht="30.75" x14ac:dyDescent="0.25">
      <c r="A109" s="11">
        <v>104</v>
      </c>
      <c r="B109" s="2" t="s">
        <v>2162</v>
      </c>
      <c r="C109" s="37">
        <v>44938</v>
      </c>
      <c r="D109" s="37">
        <v>44938</v>
      </c>
      <c r="E109" s="38">
        <v>2</v>
      </c>
      <c r="F109" s="6" t="s">
        <v>18</v>
      </c>
      <c r="G109" s="2" t="s">
        <v>211</v>
      </c>
      <c r="H109" s="2" t="s">
        <v>158</v>
      </c>
      <c r="I109" s="2" t="s">
        <v>211</v>
      </c>
      <c r="J109" s="39">
        <v>44942</v>
      </c>
      <c r="K109" s="39">
        <v>44942</v>
      </c>
      <c r="L109" s="8">
        <f t="shared" si="2"/>
        <v>2</v>
      </c>
      <c r="M109" s="2" t="s">
        <v>2163</v>
      </c>
      <c r="N109" s="5" t="s">
        <v>20</v>
      </c>
      <c r="O109" s="2" t="s">
        <v>2164</v>
      </c>
      <c r="P109" s="38" t="s">
        <v>2165</v>
      </c>
      <c r="Q109" s="9" t="str">
        <f t="shared" si="3"/>
        <v>DENTRO DEL TIEMPO</v>
      </c>
      <c r="R109" s="10"/>
    </row>
    <row r="110" spans="1:18" ht="30.75" x14ac:dyDescent="0.25">
      <c r="A110" s="7">
        <v>105</v>
      </c>
      <c r="B110" s="2" t="s">
        <v>2166</v>
      </c>
      <c r="C110" s="37">
        <v>44938</v>
      </c>
      <c r="D110" s="37">
        <v>44938</v>
      </c>
      <c r="E110" s="38">
        <v>2</v>
      </c>
      <c r="F110" s="6" t="s">
        <v>18</v>
      </c>
      <c r="G110" s="2" t="s">
        <v>211</v>
      </c>
      <c r="H110" s="2" t="s">
        <v>158</v>
      </c>
      <c r="I110" s="2" t="s">
        <v>211</v>
      </c>
      <c r="J110" s="39">
        <v>44942</v>
      </c>
      <c r="K110" s="39">
        <v>44942</v>
      </c>
      <c r="L110" s="8">
        <f t="shared" si="2"/>
        <v>2</v>
      </c>
      <c r="M110" s="2" t="s">
        <v>2167</v>
      </c>
      <c r="N110" s="5" t="s">
        <v>20</v>
      </c>
      <c r="O110" s="2" t="s">
        <v>2168</v>
      </c>
      <c r="P110" s="38" t="s">
        <v>2169</v>
      </c>
      <c r="Q110" s="9" t="str">
        <f t="shared" si="3"/>
        <v>DENTRO DEL TIEMPO</v>
      </c>
      <c r="R110" s="10"/>
    </row>
    <row r="111" spans="1:18" ht="30.75" x14ac:dyDescent="0.25">
      <c r="A111" s="11">
        <v>106</v>
      </c>
      <c r="B111" s="2" t="s">
        <v>2170</v>
      </c>
      <c r="C111" s="37">
        <v>44938</v>
      </c>
      <c r="D111" s="37">
        <v>44938</v>
      </c>
      <c r="E111" s="38">
        <v>2</v>
      </c>
      <c r="F111" s="6" t="s">
        <v>18</v>
      </c>
      <c r="G111" s="2" t="s">
        <v>211</v>
      </c>
      <c r="H111" s="2" t="s">
        <v>158</v>
      </c>
      <c r="I111" s="2" t="s">
        <v>211</v>
      </c>
      <c r="J111" s="39">
        <v>44942</v>
      </c>
      <c r="K111" s="39">
        <v>44942</v>
      </c>
      <c r="L111" s="8">
        <f t="shared" si="2"/>
        <v>2</v>
      </c>
      <c r="M111" s="2" t="s">
        <v>2171</v>
      </c>
      <c r="N111" s="5" t="s">
        <v>20</v>
      </c>
      <c r="O111" s="2" t="s">
        <v>2119</v>
      </c>
      <c r="P111" s="38" t="s">
        <v>56</v>
      </c>
      <c r="Q111" s="9" t="str">
        <f t="shared" si="3"/>
        <v>DENTRO DEL TIEMPO</v>
      </c>
      <c r="R111" s="10"/>
    </row>
    <row r="112" spans="1:18" ht="30.75" x14ac:dyDescent="0.25">
      <c r="A112" s="11">
        <v>107</v>
      </c>
      <c r="B112" s="2" t="s">
        <v>2172</v>
      </c>
      <c r="C112" s="37">
        <v>44938</v>
      </c>
      <c r="D112" s="37">
        <v>44938</v>
      </c>
      <c r="E112" s="38">
        <v>2</v>
      </c>
      <c r="F112" s="6" t="s">
        <v>18</v>
      </c>
      <c r="G112" s="2" t="s">
        <v>211</v>
      </c>
      <c r="H112" s="2" t="s">
        <v>158</v>
      </c>
      <c r="I112" s="2" t="s">
        <v>211</v>
      </c>
      <c r="J112" s="39">
        <v>44942</v>
      </c>
      <c r="K112" s="39">
        <v>44942</v>
      </c>
      <c r="L112" s="8">
        <f t="shared" si="2"/>
        <v>2</v>
      </c>
      <c r="M112" s="2" t="s">
        <v>2173</v>
      </c>
      <c r="N112" s="5" t="s">
        <v>20</v>
      </c>
      <c r="O112" s="2" t="s">
        <v>89</v>
      </c>
      <c r="P112" s="38" t="s">
        <v>56</v>
      </c>
      <c r="Q112" s="9" t="str">
        <f t="shared" si="3"/>
        <v>DENTRO DEL TIEMPO</v>
      </c>
      <c r="R112" s="10"/>
    </row>
    <row r="113" spans="1:18" ht="40.5" x14ac:dyDescent="0.25">
      <c r="A113" s="11">
        <v>108</v>
      </c>
      <c r="B113" s="2" t="s">
        <v>2174</v>
      </c>
      <c r="C113" s="37">
        <v>44938</v>
      </c>
      <c r="D113" s="37">
        <v>44938</v>
      </c>
      <c r="E113" s="38">
        <v>2</v>
      </c>
      <c r="F113" s="6" t="s">
        <v>18</v>
      </c>
      <c r="G113" s="2" t="s">
        <v>211</v>
      </c>
      <c r="H113" s="2" t="s">
        <v>158</v>
      </c>
      <c r="I113" s="2" t="s">
        <v>211</v>
      </c>
      <c r="J113" s="39">
        <v>44943</v>
      </c>
      <c r="K113" s="39">
        <v>44943</v>
      </c>
      <c r="L113" s="8">
        <f t="shared" si="2"/>
        <v>3</v>
      </c>
      <c r="M113" s="2" t="s">
        <v>2175</v>
      </c>
      <c r="N113" s="5" t="s">
        <v>20</v>
      </c>
      <c r="O113" s="2" t="s">
        <v>135</v>
      </c>
      <c r="P113" s="38" t="s">
        <v>76</v>
      </c>
      <c r="Q113" s="9" t="str">
        <f t="shared" si="3"/>
        <v>DENTRO DEL TIEMPO</v>
      </c>
      <c r="R113" s="10"/>
    </row>
    <row r="114" spans="1:18" ht="30.75" x14ac:dyDescent="0.25">
      <c r="A114" s="7">
        <v>109</v>
      </c>
      <c r="B114" s="2" t="s">
        <v>2176</v>
      </c>
      <c r="C114" s="37">
        <v>44938</v>
      </c>
      <c r="D114" s="37">
        <v>44938</v>
      </c>
      <c r="E114" s="38">
        <v>2</v>
      </c>
      <c r="F114" s="6" t="s">
        <v>18</v>
      </c>
      <c r="G114" s="2" t="s">
        <v>1853</v>
      </c>
      <c r="H114" s="2" t="s">
        <v>158</v>
      </c>
      <c r="I114" s="2" t="s">
        <v>1853</v>
      </c>
      <c r="J114" s="39">
        <v>44956</v>
      </c>
      <c r="K114" s="39">
        <v>44956</v>
      </c>
      <c r="L114" s="8">
        <f t="shared" si="2"/>
        <v>12</v>
      </c>
      <c r="M114" s="2" t="s">
        <v>2177</v>
      </c>
      <c r="N114" s="5" t="s">
        <v>20</v>
      </c>
      <c r="O114" s="2" t="s">
        <v>2178</v>
      </c>
      <c r="P114" s="38" t="s">
        <v>2179</v>
      </c>
      <c r="Q114" s="9" t="str">
        <f t="shared" si="3"/>
        <v>DENTRO DEL TIEMPO</v>
      </c>
      <c r="R114" s="10"/>
    </row>
    <row r="115" spans="1:18" ht="30.75" x14ac:dyDescent="0.25">
      <c r="A115" s="11">
        <v>110</v>
      </c>
      <c r="B115" s="2" t="s">
        <v>2180</v>
      </c>
      <c r="C115" s="37">
        <v>44938</v>
      </c>
      <c r="D115" s="37">
        <v>44938</v>
      </c>
      <c r="E115" s="38">
        <v>2</v>
      </c>
      <c r="F115" s="6" t="s">
        <v>18</v>
      </c>
      <c r="G115" s="2" t="s">
        <v>211</v>
      </c>
      <c r="H115" s="2" t="s">
        <v>158</v>
      </c>
      <c r="I115" s="2" t="s">
        <v>211</v>
      </c>
      <c r="J115" s="39">
        <v>44942</v>
      </c>
      <c r="K115" s="39">
        <v>44942</v>
      </c>
      <c r="L115" s="8">
        <f t="shared" si="2"/>
        <v>2</v>
      </c>
      <c r="M115" s="2" t="s">
        <v>2181</v>
      </c>
      <c r="N115" s="5" t="s">
        <v>20</v>
      </c>
      <c r="O115" s="2" t="s">
        <v>1891</v>
      </c>
      <c r="P115" s="38" t="s">
        <v>1892</v>
      </c>
      <c r="Q115" s="9" t="str">
        <f t="shared" si="3"/>
        <v>DENTRO DEL TIEMPO</v>
      </c>
      <c r="R115" s="10"/>
    </row>
    <row r="116" spans="1:18" ht="30.75" x14ac:dyDescent="0.25">
      <c r="A116" s="11">
        <v>111</v>
      </c>
      <c r="B116" s="2" t="s">
        <v>2182</v>
      </c>
      <c r="C116" s="37">
        <v>44938</v>
      </c>
      <c r="D116" s="37">
        <v>44938</v>
      </c>
      <c r="E116" s="38">
        <v>2</v>
      </c>
      <c r="F116" s="6" t="s">
        <v>18</v>
      </c>
      <c r="G116" s="2" t="s">
        <v>1853</v>
      </c>
      <c r="H116" s="2" t="s">
        <v>158</v>
      </c>
      <c r="I116" s="2" t="s">
        <v>1853</v>
      </c>
      <c r="J116" s="39">
        <v>44944</v>
      </c>
      <c r="K116" s="39">
        <v>44944</v>
      </c>
      <c r="L116" s="8">
        <f t="shared" si="2"/>
        <v>4</v>
      </c>
      <c r="M116" s="2" t="s">
        <v>2183</v>
      </c>
      <c r="N116" s="5" t="s">
        <v>20</v>
      </c>
      <c r="O116" s="2" t="s">
        <v>2184</v>
      </c>
      <c r="P116" s="38" t="s">
        <v>2185</v>
      </c>
      <c r="Q116" s="9" t="str">
        <f t="shared" si="3"/>
        <v>DENTRO DEL TIEMPO</v>
      </c>
      <c r="R116" s="10"/>
    </row>
    <row r="117" spans="1:18" ht="30.75" x14ac:dyDescent="0.25">
      <c r="A117" s="11">
        <v>112</v>
      </c>
      <c r="B117" s="2" t="s">
        <v>2186</v>
      </c>
      <c r="C117" s="37">
        <v>44938</v>
      </c>
      <c r="D117" s="37">
        <v>44938</v>
      </c>
      <c r="E117" s="38">
        <v>2</v>
      </c>
      <c r="F117" s="6" t="s">
        <v>18</v>
      </c>
      <c r="G117" s="2" t="s">
        <v>211</v>
      </c>
      <c r="H117" s="2" t="s">
        <v>158</v>
      </c>
      <c r="I117" s="2" t="s">
        <v>211</v>
      </c>
      <c r="J117" s="39">
        <v>44943</v>
      </c>
      <c r="K117" s="39">
        <v>44943</v>
      </c>
      <c r="L117" s="8">
        <f t="shared" si="2"/>
        <v>3</v>
      </c>
      <c r="M117" s="2" t="s">
        <v>2187</v>
      </c>
      <c r="N117" s="5" t="s">
        <v>20</v>
      </c>
      <c r="O117" s="2" t="s">
        <v>2188</v>
      </c>
      <c r="P117" s="38" t="s">
        <v>2189</v>
      </c>
      <c r="Q117" s="9" t="str">
        <f t="shared" si="3"/>
        <v>DENTRO DEL TIEMPO</v>
      </c>
      <c r="R117" s="10"/>
    </row>
    <row r="118" spans="1:18" ht="40.5" x14ac:dyDescent="0.25">
      <c r="A118" s="7">
        <v>113</v>
      </c>
      <c r="B118" s="2" t="s">
        <v>2190</v>
      </c>
      <c r="C118" s="37">
        <v>44939</v>
      </c>
      <c r="D118" s="37">
        <v>44939</v>
      </c>
      <c r="E118" s="38">
        <v>2</v>
      </c>
      <c r="F118" s="6" t="s">
        <v>18</v>
      </c>
      <c r="G118" s="2" t="s">
        <v>211</v>
      </c>
      <c r="H118" s="2" t="s">
        <v>158</v>
      </c>
      <c r="I118" s="2" t="s">
        <v>211</v>
      </c>
      <c r="J118" s="39">
        <v>44943</v>
      </c>
      <c r="K118" s="39">
        <v>44943</v>
      </c>
      <c r="L118" s="8">
        <f t="shared" si="2"/>
        <v>2</v>
      </c>
      <c r="M118" s="2" t="s">
        <v>2191</v>
      </c>
      <c r="N118" s="5" t="s">
        <v>20</v>
      </c>
      <c r="O118" s="2" t="s">
        <v>2075</v>
      </c>
      <c r="P118" s="38" t="s">
        <v>2076</v>
      </c>
      <c r="Q118" s="9" t="str">
        <f t="shared" si="3"/>
        <v>DENTRO DEL TIEMPO</v>
      </c>
      <c r="R118" s="10"/>
    </row>
    <row r="119" spans="1:18" ht="30.75" x14ac:dyDescent="0.25">
      <c r="A119" s="11">
        <v>114</v>
      </c>
      <c r="B119" s="2" t="s">
        <v>2192</v>
      </c>
      <c r="C119" s="37">
        <v>44939</v>
      </c>
      <c r="D119" s="37">
        <v>44939</v>
      </c>
      <c r="E119" s="38">
        <v>2</v>
      </c>
      <c r="F119" s="6" t="s">
        <v>18</v>
      </c>
      <c r="G119" s="2" t="s">
        <v>211</v>
      </c>
      <c r="H119" s="2" t="s">
        <v>158</v>
      </c>
      <c r="I119" s="2" t="s">
        <v>211</v>
      </c>
      <c r="J119" s="39">
        <v>44943</v>
      </c>
      <c r="K119" s="39">
        <v>44943</v>
      </c>
      <c r="L119" s="8">
        <f t="shared" si="2"/>
        <v>2</v>
      </c>
      <c r="M119" s="2" t="s">
        <v>2193</v>
      </c>
      <c r="N119" s="5" t="s">
        <v>20</v>
      </c>
      <c r="O119" s="2" t="s">
        <v>123</v>
      </c>
      <c r="P119" s="38" t="s">
        <v>2194</v>
      </c>
      <c r="Q119" s="9" t="str">
        <f t="shared" si="3"/>
        <v>DENTRO DEL TIEMPO</v>
      </c>
      <c r="R119" s="10"/>
    </row>
    <row r="120" spans="1:18" ht="30.75" x14ac:dyDescent="0.25">
      <c r="A120" s="11">
        <v>115</v>
      </c>
      <c r="B120" s="2" t="s">
        <v>2195</v>
      </c>
      <c r="C120" s="37">
        <v>44939</v>
      </c>
      <c r="D120" s="37">
        <v>44939</v>
      </c>
      <c r="E120" s="38">
        <v>2</v>
      </c>
      <c r="F120" s="6" t="s">
        <v>18</v>
      </c>
      <c r="G120" s="2" t="s">
        <v>211</v>
      </c>
      <c r="H120" s="2" t="s">
        <v>158</v>
      </c>
      <c r="I120" s="2" t="s">
        <v>211</v>
      </c>
      <c r="J120" s="39">
        <v>44943</v>
      </c>
      <c r="K120" s="39">
        <v>44943</v>
      </c>
      <c r="L120" s="8">
        <f t="shared" si="2"/>
        <v>2</v>
      </c>
      <c r="M120" s="2" t="s">
        <v>2196</v>
      </c>
      <c r="N120" s="5" t="s">
        <v>20</v>
      </c>
      <c r="O120" s="2" t="s">
        <v>2197</v>
      </c>
      <c r="P120" s="38" t="s">
        <v>2198</v>
      </c>
      <c r="Q120" s="9" t="str">
        <f t="shared" si="3"/>
        <v>DENTRO DEL TIEMPO</v>
      </c>
      <c r="R120" s="10"/>
    </row>
    <row r="121" spans="1:18" ht="30.75" x14ac:dyDescent="0.25">
      <c r="A121" s="11">
        <v>116</v>
      </c>
      <c r="B121" s="2" t="s">
        <v>2199</v>
      </c>
      <c r="C121" s="37">
        <v>44939</v>
      </c>
      <c r="D121" s="37">
        <v>44939</v>
      </c>
      <c r="E121" s="38">
        <v>2</v>
      </c>
      <c r="F121" s="6" t="s">
        <v>18</v>
      </c>
      <c r="G121" s="2" t="s">
        <v>211</v>
      </c>
      <c r="H121" s="2" t="s">
        <v>158</v>
      </c>
      <c r="I121" s="2" t="s">
        <v>211</v>
      </c>
      <c r="J121" s="39">
        <v>44943</v>
      </c>
      <c r="K121" s="39">
        <v>44943</v>
      </c>
      <c r="L121" s="8">
        <f t="shared" si="2"/>
        <v>2</v>
      </c>
      <c r="M121" s="2" t="s">
        <v>2200</v>
      </c>
      <c r="N121" s="5" t="s">
        <v>20</v>
      </c>
      <c r="O121" s="2" t="s">
        <v>2201</v>
      </c>
      <c r="P121" s="38" t="s">
        <v>2202</v>
      </c>
      <c r="Q121" s="9" t="str">
        <f t="shared" si="3"/>
        <v>DENTRO DEL TIEMPO</v>
      </c>
      <c r="R121" s="10"/>
    </row>
    <row r="122" spans="1:18" ht="30.75" x14ac:dyDescent="0.25">
      <c r="A122" s="7">
        <v>117</v>
      </c>
      <c r="B122" s="2" t="s">
        <v>2203</v>
      </c>
      <c r="C122" s="37">
        <v>44939</v>
      </c>
      <c r="D122" s="37">
        <v>44939</v>
      </c>
      <c r="E122" s="38">
        <v>2</v>
      </c>
      <c r="F122" s="6" t="s">
        <v>18</v>
      </c>
      <c r="G122" s="2" t="s">
        <v>211</v>
      </c>
      <c r="H122" s="2" t="s">
        <v>158</v>
      </c>
      <c r="I122" s="2" t="s">
        <v>211</v>
      </c>
      <c r="J122" s="39">
        <v>44943</v>
      </c>
      <c r="K122" s="39">
        <v>44943</v>
      </c>
      <c r="L122" s="8">
        <f t="shared" si="2"/>
        <v>2</v>
      </c>
      <c r="M122" s="2" t="s">
        <v>2204</v>
      </c>
      <c r="N122" s="5" t="s">
        <v>20</v>
      </c>
      <c r="O122" s="2" t="s">
        <v>2205</v>
      </c>
      <c r="P122" s="38" t="s">
        <v>720</v>
      </c>
      <c r="Q122" s="9" t="str">
        <f t="shared" si="3"/>
        <v>DENTRO DEL TIEMPO</v>
      </c>
      <c r="R122" s="10"/>
    </row>
    <row r="123" spans="1:18" ht="30.75" x14ac:dyDescent="0.25">
      <c r="A123" s="11">
        <v>118</v>
      </c>
      <c r="B123" s="2" t="s">
        <v>2206</v>
      </c>
      <c r="C123" s="37">
        <v>44939</v>
      </c>
      <c r="D123" s="37">
        <v>44939</v>
      </c>
      <c r="E123" s="38">
        <v>2</v>
      </c>
      <c r="F123" s="6" t="s">
        <v>18</v>
      </c>
      <c r="G123" s="2" t="s">
        <v>211</v>
      </c>
      <c r="H123" s="2" t="s">
        <v>158</v>
      </c>
      <c r="I123" s="2" t="s">
        <v>211</v>
      </c>
      <c r="J123" s="39">
        <v>44939</v>
      </c>
      <c r="K123" s="39">
        <v>44939</v>
      </c>
      <c r="L123" s="8">
        <f t="shared" si="2"/>
        <v>0</v>
      </c>
      <c r="M123" s="2" t="s">
        <v>2207</v>
      </c>
      <c r="N123" s="5" t="s">
        <v>20</v>
      </c>
      <c r="O123" s="2" t="s">
        <v>2208</v>
      </c>
      <c r="P123" s="38" t="s">
        <v>42</v>
      </c>
      <c r="Q123" s="9" t="str">
        <f t="shared" si="3"/>
        <v>DENTRO DEL TIEMPO</v>
      </c>
      <c r="R123" s="10"/>
    </row>
    <row r="124" spans="1:18" ht="30.75" x14ac:dyDescent="0.25">
      <c r="A124" s="11">
        <v>119</v>
      </c>
      <c r="B124" s="2" t="s">
        <v>2209</v>
      </c>
      <c r="C124" s="37">
        <v>44939</v>
      </c>
      <c r="D124" s="37">
        <v>44939</v>
      </c>
      <c r="E124" s="38">
        <v>2</v>
      </c>
      <c r="F124" s="6" t="s">
        <v>18</v>
      </c>
      <c r="G124" s="2" t="s">
        <v>211</v>
      </c>
      <c r="H124" s="2" t="s">
        <v>158</v>
      </c>
      <c r="I124" s="2" t="s">
        <v>211</v>
      </c>
      <c r="J124" s="39">
        <v>44943</v>
      </c>
      <c r="K124" s="39">
        <v>44943</v>
      </c>
      <c r="L124" s="8">
        <f t="shared" si="2"/>
        <v>2</v>
      </c>
      <c r="M124" s="2" t="s">
        <v>2210</v>
      </c>
      <c r="N124" s="5" t="s">
        <v>20</v>
      </c>
      <c r="O124" s="2" t="s">
        <v>2211</v>
      </c>
      <c r="P124" s="38" t="s">
        <v>2212</v>
      </c>
      <c r="Q124" s="9" t="str">
        <f t="shared" si="3"/>
        <v>DENTRO DEL TIEMPO</v>
      </c>
      <c r="R124" s="10"/>
    </row>
    <row r="125" spans="1:18" ht="30.75" x14ac:dyDescent="0.25">
      <c r="A125" s="11">
        <v>120</v>
      </c>
      <c r="B125" s="2" t="s">
        <v>2213</v>
      </c>
      <c r="C125" s="37">
        <v>44939</v>
      </c>
      <c r="D125" s="37">
        <v>44939</v>
      </c>
      <c r="E125" s="38">
        <v>2</v>
      </c>
      <c r="F125" s="6" t="s">
        <v>18</v>
      </c>
      <c r="G125" s="2" t="s">
        <v>1853</v>
      </c>
      <c r="H125" s="2" t="s">
        <v>158</v>
      </c>
      <c r="I125" s="2" t="s">
        <v>1853</v>
      </c>
      <c r="J125" s="39">
        <v>44943</v>
      </c>
      <c r="K125" s="39">
        <v>44943</v>
      </c>
      <c r="L125" s="8">
        <f t="shared" si="2"/>
        <v>2</v>
      </c>
      <c r="M125" s="2" t="s">
        <v>2214</v>
      </c>
      <c r="N125" s="5" t="s">
        <v>20</v>
      </c>
      <c r="O125" s="2" t="s">
        <v>2215</v>
      </c>
      <c r="P125" s="38" t="s">
        <v>2216</v>
      </c>
      <c r="Q125" s="9" t="str">
        <f t="shared" si="3"/>
        <v>DENTRO DEL TIEMPO</v>
      </c>
      <c r="R125" s="10"/>
    </row>
    <row r="126" spans="1:18" ht="30.75" x14ac:dyDescent="0.25">
      <c r="A126" s="7">
        <v>121</v>
      </c>
      <c r="B126" s="2" t="s">
        <v>2217</v>
      </c>
      <c r="C126" s="37">
        <v>44939</v>
      </c>
      <c r="D126" s="37">
        <v>44939</v>
      </c>
      <c r="E126" s="38">
        <v>2</v>
      </c>
      <c r="F126" s="6" t="s">
        <v>18</v>
      </c>
      <c r="G126" s="2" t="s">
        <v>211</v>
      </c>
      <c r="H126" s="2" t="s">
        <v>158</v>
      </c>
      <c r="I126" s="2" t="s">
        <v>211</v>
      </c>
      <c r="J126" s="39">
        <v>44943</v>
      </c>
      <c r="K126" s="39">
        <v>44943</v>
      </c>
      <c r="L126" s="8">
        <f t="shared" si="2"/>
        <v>2</v>
      </c>
      <c r="M126" s="2" t="s">
        <v>2218</v>
      </c>
      <c r="N126" s="5" t="s">
        <v>20</v>
      </c>
      <c r="O126" s="2" t="s">
        <v>2219</v>
      </c>
      <c r="P126" s="38" t="s">
        <v>45</v>
      </c>
      <c r="Q126" s="9" t="str">
        <f t="shared" si="3"/>
        <v>DENTRO DEL TIEMPO</v>
      </c>
      <c r="R126" s="10"/>
    </row>
    <row r="127" spans="1:18" ht="30.75" x14ac:dyDescent="0.25">
      <c r="A127" s="11">
        <v>122</v>
      </c>
      <c r="B127" s="2" t="s">
        <v>2220</v>
      </c>
      <c r="C127" s="37">
        <v>44939</v>
      </c>
      <c r="D127" s="37">
        <v>44939</v>
      </c>
      <c r="E127" s="38">
        <v>2</v>
      </c>
      <c r="F127" s="6" t="s">
        <v>18</v>
      </c>
      <c r="G127" s="2" t="s">
        <v>211</v>
      </c>
      <c r="H127" s="2" t="s">
        <v>158</v>
      </c>
      <c r="I127" s="2" t="s">
        <v>211</v>
      </c>
      <c r="J127" s="39">
        <v>44943</v>
      </c>
      <c r="K127" s="39">
        <v>44943</v>
      </c>
      <c r="L127" s="8">
        <f t="shared" si="2"/>
        <v>2</v>
      </c>
      <c r="M127" s="2" t="s">
        <v>2221</v>
      </c>
      <c r="N127" s="5" t="s">
        <v>20</v>
      </c>
      <c r="O127" s="2" t="s">
        <v>2222</v>
      </c>
      <c r="P127" s="38" t="s">
        <v>711</v>
      </c>
      <c r="Q127" s="9" t="str">
        <f t="shared" si="3"/>
        <v>DENTRO DEL TIEMPO</v>
      </c>
      <c r="R127" s="10"/>
    </row>
    <row r="128" spans="1:18" ht="30.75" x14ac:dyDescent="0.25">
      <c r="A128" s="11">
        <v>123</v>
      </c>
      <c r="B128" s="2" t="s">
        <v>2223</v>
      </c>
      <c r="C128" s="37">
        <v>44942</v>
      </c>
      <c r="D128" s="37">
        <v>44942</v>
      </c>
      <c r="E128" s="38">
        <v>2</v>
      </c>
      <c r="F128" s="6" t="s">
        <v>18</v>
      </c>
      <c r="G128" s="2" t="s">
        <v>211</v>
      </c>
      <c r="H128" s="2" t="s">
        <v>158</v>
      </c>
      <c r="I128" s="2" t="s">
        <v>211</v>
      </c>
      <c r="J128" s="39">
        <v>44943</v>
      </c>
      <c r="K128" s="39">
        <v>44943</v>
      </c>
      <c r="L128" s="8">
        <f t="shared" si="2"/>
        <v>1</v>
      </c>
      <c r="M128" s="2" t="s">
        <v>2224</v>
      </c>
      <c r="N128" s="5" t="s">
        <v>20</v>
      </c>
      <c r="O128" s="2" t="s">
        <v>2225</v>
      </c>
      <c r="P128" s="38" t="s">
        <v>82</v>
      </c>
      <c r="Q128" s="9" t="str">
        <f t="shared" si="3"/>
        <v>DENTRO DEL TIEMPO</v>
      </c>
      <c r="R128" s="10"/>
    </row>
    <row r="129" spans="1:18" ht="30.75" x14ac:dyDescent="0.25">
      <c r="A129" s="11">
        <v>124</v>
      </c>
      <c r="B129" s="2" t="s">
        <v>2226</v>
      </c>
      <c r="C129" s="37">
        <v>44942</v>
      </c>
      <c r="D129" s="37">
        <v>44942</v>
      </c>
      <c r="E129" s="38">
        <v>2</v>
      </c>
      <c r="F129" s="6" t="s">
        <v>18</v>
      </c>
      <c r="G129" s="2" t="s">
        <v>1853</v>
      </c>
      <c r="H129" s="2" t="s">
        <v>158</v>
      </c>
      <c r="I129" s="2" t="s">
        <v>1853</v>
      </c>
      <c r="J129" s="39">
        <v>44946</v>
      </c>
      <c r="K129" s="39">
        <v>44946</v>
      </c>
      <c r="L129" s="8">
        <f t="shared" si="2"/>
        <v>4</v>
      </c>
      <c r="M129" s="2" t="s">
        <v>2227</v>
      </c>
      <c r="N129" s="5" t="s">
        <v>20</v>
      </c>
      <c r="O129" s="2" t="s">
        <v>2079</v>
      </c>
      <c r="P129" s="38" t="s">
        <v>2080</v>
      </c>
      <c r="Q129" s="9" t="str">
        <f t="shared" si="3"/>
        <v>DENTRO DEL TIEMPO</v>
      </c>
      <c r="R129" s="10"/>
    </row>
    <row r="130" spans="1:18" ht="30.75" x14ac:dyDescent="0.25">
      <c r="A130" s="7">
        <v>125</v>
      </c>
      <c r="B130" s="2" t="s">
        <v>2228</v>
      </c>
      <c r="C130" s="37">
        <v>44942</v>
      </c>
      <c r="D130" s="37">
        <v>44942</v>
      </c>
      <c r="E130" s="38">
        <v>2</v>
      </c>
      <c r="F130" s="6" t="s">
        <v>18</v>
      </c>
      <c r="G130" s="2" t="s">
        <v>211</v>
      </c>
      <c r="H130" s="2" t="s">
        <v>158</v>
      </c>
      <c r="I130" s="2" t="s">
        <v>211</v>
      </c>
      <c r="J130" s="39">
        <v>44943</v>
      </c>
      <c r="K130" s="39">
        <v>44943</v>
      </c>
      <c r="L130" s="8">
        <f t="shared" si="2"/>
        <v>1</v>
      </c>
      <c r="M130" s="2" t="s">
        <v>2229</v>
      </c>
      <c r="N130" s="5" t="s">
        <v>20</v>
      </c>
      <c r="O130" s="2" t="s">
        <v>107</v>
      </c>
      <c r="P130" s="38" t="s">
        <v>1924</v>
      </c>
      <c r="Q130" s="9" t="str">
        <f t="shared" si="3"/>
        <v>DENTRO DEL TIEMPO</v>
      </c>
      <c r="R130" s="10"/>
    </row>
    <row r="131" spans="1:18" ht="30.75" x14ac:dyDescent="0.25">
      <c r="A131" s="11">
        <v>126</v>
      </c>
      <c r="B131" s="2" t="s">
        <v>2230</v>
      </c>
      <c r="C131" s="37">
        <v>44942</v>
      </c>
      <c r="D131" s="37">
        <v>44942</v>
      </c>
      <c r="E131" s="38">
        <v>2</v>
      </c>
      <c r="F131" s="6" t="s">
        <v>18</v>
      </c>
      <c r="G131" s="2" t="s">
        <v>211</v>
      </c>
      <c r="H131" s="2" t="s">
        <v>158</v>
      </c>
      <c r="I131" s="2" t="s">
        <v>211</v>
      </c>
      <c r="J131" s="39">
        <v>44943</v>
      </c>
      <c r="K131" s="39">
        <v>44943</v>
      </c>
      <c r="L131" s="8">
        <f t="shared" si="2"/>
        <v>1</v>
      </c>
      <c r="M131" s="2" t="s">
        <v>2231</v>
      </c>
      <c r="N131" s="5" t="s">
        <v>20</v>
      </c>
      <c r="O131" s="2" t="s">
        <v>2232</v>
      </c>
      <c r="P131" s="38" t="s">
        <v>2233</v>
      </c>
      <c r="Q131" s="9" t="str">
        <f t="shared" si="3"/>
        <v>DENTRO DEL TIEMPO</v>
      </c>
      <c r="R131" s="10"/>
    </row>
    <row r="132" spans="1:18" ht="30.75" x14ac:dyDescent="0.25">
      <c r="A132" s="11">
        <v>127</v>
      </c>
      <c r="B132" s="2" t="s">
        <v>2234</v>
      </c>
      <c r="C132" s="37">
        <v>44942</v>
      </c>
      <c r="D132" s="37">
        <v>44942</v>
      </c>
      <c r="E132" s="38">
        <v>2</v>
      </c>
      <c r="F132" s="6" t="s">
        <v>18</v>
      </c>
      <c r="G132" s="2" t="s">
        <v>211</v>
      </c>
      <c r="H132" s="2" t="s">
        <v>158</v>
      </c>
      <c r="I132" s="2" t="s">
        <v>211</v>
      </c>
      <c r="J132" s="39">
        <v>44944</v>
      </c>
      <c r="K132" s="39">
        <v>44944</v>
      </c>
      <c r="L132" s="8">
        <f t="shared" si="2"/>
        <v>2</v>
      </c>
      <c r="M132" s="2" t="s">
        <v>2235</v>
      </c>
      <c r="N132" s="5" t="s">
        <v>20</v>
      </c>
      <c r="O132" s="2" t="s">
        <v>100</v>
      </c>
      <c r="P132" s="38" t="s">
        <v>2236</v>
      </c>
      <c r="Q132" s="9" t="str">
        <f t="shared" si="3"/>
        <v>DENTRO DEL TIEMPO</v>
      </c>
      <c r="R132" s="10"/>
    </row>
    <row r="133" spans="1:18" ht="30.75" x14ac:dyDescent="0.25">
      <c r="A133" s="11">
        <v>128</v>
      </c>
      <c r="B133" s="2" t="s">
        <v>2237</v>
      </c>
      <c r="C133" s="37">
        <v>44942</v>
      </c>
      <c r="D133" s="37">
        <v>44942</v>
      </c>
      <c r="E133" s="38">
        <v>2</v>
      </c>
      <c r="F133" s="6" t="s">
        <v>18</v>
      </c>
      <c r="G133" s="2" t="s">
        <v>1853</v>
      </c>
      <c r="H133" s="2" t="s">
        <v>158</v>
      </c>
      <c r="I133" s="2" t="s">
        <v>1853</v>
      </c>
      <c r="J133" s="39">
        <v>44951</v>
      </c>
      <c r="K133" s="39">
        <v>44951</v>
      </c>
      <c r="L133" s="8">
        <f t="shared" si="2"/>
        <v>7</v>
      </c>
      <c r="M133" s="2" t="s">
        <v>2238</v>
      </c>
      <c r="N133" s="5" t="s">
        <v>20</v>
      </c>
      <c r="O133" s="2" t="s">
        <v>2239</v>
      </c>
      <c r="P133" s="38" t="s">
        <v>2240</v>
      </c>
      <c r="Q133" s="9" t="str">
        <f t="shared" si="3"/>
        <v>DENTRO DEL TIEMPO</v>
      </c>
      <c r="R133" s="10"/>
    </row>
    <row r="134" spans="1:18" ht="30.75" x14ac:dyDescent="0.25">
      <c r="A134" s="7">
        <v>129</v>
      </c>
      <c r="B134" s="2" t="s">
        <v>2241</v>
      </c>
      <c r="C134" s="37">
        <v>44942</v>
      </c>
      <c r="D134" s="37">
        <v>44942</v>
      </c>
      <c r="E134" s="38">
        <v>2</v>
      </c>
      <c r="F134" s="6" t="s">
        <v>18</v>
      </c>
      <c r="G134" s="2" t="s">
        <v>1853</v>
      </c>
      <c r="H134" s="2" t="s">
        <v>158</v>
      </c>
      <c r="I134" s="2" t="s">
        <v>1853</v>
      </c>
      <c r="J134" s="39">
        <v>44951</v>
      </c>
      <c r="K134" s="39">
        <v>44951</v>
      </c>
      <c r="L134" s="8">
        <f t="shared" ref="L134:L197" si="4">+NETWORKDAYS(D134,K134,$R$6:$R$9)-1</f>
        <v>7</v>
      </c>
      <c r="M134" s="2" t="s">
        <v>2242</v>
      </c>
      <c r="N134" s="5" t="s">
        <v>20</v>
      </c>
      <c r="O134" s="2" t="s">
        <v>2243</v>
      </c>
      <c r="P134" s="38" t="s">
        <v>2244</v>
      </c>
      <c r="Q134" s="9" t="str">
        <f t="shared" ref="Q134:Q197" si="5">IF(L134&gt;15,"FUERA DE TIEMPO","DENTRO DEL TIEMPO")</f>
        <v>DENTRO DEL TIEMPO</v>
      </c>
      <c r="R134" s="10"/>
    </row>
    <row r="135" spans="1:18" ht="30.75" x14ac:dyDescent="0.25">
      <c r="A135" s="11">
        <v>130</v>
      </c>
      <c r="B135" s="2" t="s">
        <v>2245</v>
      </c>
      <c r="C135" s="37">
        <v>44942</v>
      </c>
      <c r="D135" s="37">
        <v>44942</v>
      </c>
      <c r="E135" s="38">
        <v>2</v>
      </c>
      <c r="F135" s="6" t="s">
        <v>18</v>
      </c>
      <c r="G135" s="2" t="s">
        <v>211</v>
      </c>
      <c r="H135" s="2" t="s">
        <v>158</v>
      </c>
      <c r="I135" s="2" t="s">
        <v>211</v>
      </c>
      <c r="J135" s="39">
        <v>44944</v>
      </c>
      <c r="K135" s="39">
        <v>44944</v>
      </c>
      <c r="L135" s="8">
        <f t="shared" si="4"/>
        <v>2</v>
      </c>
      <c r="M135" s="2" t="s">
        <v>2246</v>
      </c>
      <c r="N135" s="5" t="s">
        <v>20</v>
      </c>
      <c r="O135" s="2" t="s">
        <v>2083</v>
      </c>
      <c r="P135" s="38" t="s">
        <v>720</v>
      </c>
      <c r="Q135" s="9" t="str">
        <f t="shared" si="5"/>
        <v>DENTRO DEL TIEMPO</v>
      </c>
      <c r="R135" s="10"/>
    </row>
    <row r="136" spans="1:18" ht="30.75" x14ac:dyDescent="0.25">
      <c r="A136" s="11">
        <v>131</v>
      </c>
      <c r="B136" s="2" t="s">
        <v>2247</v>
      </c>
      <c r="C136" s="37">
        <v>44942</v>
      </c>
      <c r="D136" s="37">
        <v>44942</v>
      </c>
      <c r="E136" s="38">
        <v>2</v>
      </c>
      <c r="F136" s="6" t="s">
        <v>18</v>
      </c>
      <c r="G136" s="2" t="s">
        <v>211</v>
      </c>
      <c r="H136" s="2" t="s">
        <v>158</v>
      </c>
      <c r="I136" s="2" t="s">
        <v>211</v>
      </c>
      <c r="J136" s="39">
        <v>44944</v>
      </c>
      <c r="K136" s="39">
        <v>44944</v>
      </c>
      <c r="L136" s="8">
        <f t="shared" si="4"/>
        <v>2</v>
      </c>
      <c r="M136" s="2" t="s">
        <v>2248</v>
      </c>
      <c r="N136" s="5" t="s">
        <v>20</v>
      </c>
      <c r="O136" s="2" t="s">
        <v>2249</v>
      </c>
      <c r="P136" s="38" t="s">
        <v>2250</v>
      </c>
      <c r="Q136" s="9" t="str">
        <f t="shared" si="5"/>
        <v>DENTRO DEL TIEMPO</v>
      </c>
      <c r="R136" s="10"/>
    </row>
    <row r="137" spans="1:18" ht="30.75" x14ac:dyDescent="0.25">
      <c r="A137" s="11">
        <v>132</v>
      </c>
      <c r="B137" s="2" t="s">
        <v>2251</v>
      </c>
      <c r="C137" s="37">
        <v>44942</v>
      </c>
      <c r="D137" s="37">
        <v>44942</v>
      </c>
      <c r="E137" s="38">
        <v>2</v>
      </c>
      <c r="F137" s="6" t="s">
        <v>18</v>
      </c>
      <c r="G137" s="2" t="s">
        <v>211</v>
      </c>
      <c r="H137" s="2" t="s">
        <v>158</v>
      </c>
      <c r="I137" s="2" t="s">
        <v>211</v>
      </c>
      <c r="J137" s="39">
        <v>44944</v>
      </c>
      <c r="K137" s="39">
        <v>44944</v>
      </c>
      <c r="L137" s="8">
        <f t="shared" si="4"/>
        <v>2</v>
      </c>
      <c r="M137" s="2" t="s">
        <v>2252</v>
      </c>
      <c r="N137" s="5" t="s">
        <v>20</v>
      </c>
      <c r="O137" s="2" t="s">
        <v>2253</v>
      </c>
      <c r="P137" s="38" t="s">
        <v>2254</v>
      </c>
      <c r="Q137" s="9" t="str">
        <f t="shared" si="5"/>
        <v>DENTRO DEL TIEMPO</v>
      </c>
      <c r="R137" s="10"/>
    </row>
    <row r="138" spans="1:18" ht="30.75" x14ac:dyDescent="0.25">
      <c r="A138" s="7">
        <v>133</v>
      </c>
      <c r="B138" s="2" t="s">
        <v>2255</v>
      </c>
      <c r="C138" s="37">
        <v>44942</v>
      </c>
      <c r="D138" s="37">
        <v>44942</v>
      </c>
      <c r="E138" s="38">
        <v>2</v>
      </c>
      <c r="F138" s="6" t="s">
        <v>18</v>
      </c>
      <c r="G138" s="2" t="s">
        <v>211</v>
      </c>
      <c r="H138" s="2" t="s">
        <v>158</v>
      </c>
      <c r="I138" s="2" t="s">
        <v>211</v>
      </c>
      <c r="J138" s="39">
        <v>44944</v>
      </c>
      <c r="K138" s="39">
        <v>44944</v>
      </c>
      <c r="L138" s="8">
        <f t="shared" si="4"/>
        <v>2</v>
      </c>
      <c r="M138" s="2" t="s">
        <v>2256</v>
      </c>
      <c r="N138" s="5" t="s">
        <v>20</v>
      </c>
      <c r="O138" s="2" t="s">
        <v>2257</v>
      </c>
      <c r="P138" s="38" t="s">
        <v>2258</v>
      </c>
      <c r="Q138" s="9" t="str">
        <f t="shared" si="5"/>
        <v>DENTRO DEL TIEMPO</v>
      </c>
      <c r="R138" s="10"/>
    </row>
    <row r="139" spans="1:18" ht="40.5" x14ac:dyDescent="0.25">
      <c r="A139" s="11">
        <v>134</v>
      </c>
      <c r="B139" s="2" t="s">
        <v>2259</v>
      </c>
      <c r="C139" s="37">
        <v>44942</v>
      </c>
      <c r="D139" s="37">
        <v>44942</v>
      </c>
      <c r="E139" s="38">
        <v>2</v>
      </c>
      <c r="F139" s="6" t="s">
        <v>18</v>
      </c>
      <c r="G139" s="2" t="s">
        <v>211</v>
      </c>
      <c r="H139" s="2" t="s">
        <v>158</v>
      </c>
      <c r="I139" s="2" t="s">
        <v>211</v>
      </c>
      <c r="J139" s="39">
        <v>44944</v>
      </c>
      <c r="K139" s="39">
        <v>44944</v>
      </c>
      <c r="L139" s="8">
        <f t="shared" si="4"/>
        <v>2</v>
      </c>
      <c r="M139" s="2" t="s">
        <v>2260</v>
      </c>
      <c r="N139" s="5" t="s">
        <v>20</v>
      </c>
      <c r="O139" s="2" t="s">
        <v>2261</v>
      </c>
      <c r="P139" s="38" t="s">
        <v>49</v>
      </c>
      <c r="Q139" s="9" t="str">
        <f t="shared" si="5"/>
        <v>DENTRO DEL TIEMPO</v>
      </c>
      <c r="R139" s="10"/>
    </row>
    <row r="140" spans="1:18" ht="30.75" x14ac:dyDescent="0.25">
      <c r="A140" s="11">
        <v>135</v>
      </c>
      <c r="B140" s="2" t="s">
        <v>2262</v>
      </c>
      <c r="C140" s="37">
        <v>44943</v>
      </c>
      <c r="D140" s="37">
        <v>44943</v>
      </c>
      <c r="E140" s="38">
        <v>2</v>
      </c>
      <c r="F140" s="6" t="s">
        <v>18</v>
      </c>
      <c r="G140" s="2" t="s">
        <v>211</v>
      </c>
      <c r="H140" s="2" t="s">
        <v>158</v>
      </c>
      <c r="I140" s="2" t="s">
        <v>211</v>
      </c>
      <c r="J140" s="39">
        <v>44944</v>
      </c>
      <c r="K140" s="39">
        <v>44944</v>
      </c>
      <c r="L140" s="8">
        <f t="shared" si="4"/>
        <v>1</v>
      </c>
      <c r="M140" s="2" t="s">
        <v>2263</v>
      </c>
      <c r="N140" s="5" t="s">
        <v>20</v>
      </c>
      <c r="O140" s="2" t="s">
        <v>2264</v>
      </c>
      <c r="P140" s="38" t="s">
        <v>2265</v>
      </c>
      <c r="Q140" s="9" t="str">
        <f t="shared" si="5"/>
        <v>DENTRO DEL TIEMPO</v>
      </c>
      <c r="R140" s="10"/>
    </row>
    <row r="141" spans="1:18" ht="30.75" x14ac:dyDescent="0.25">
      <c r="A141" s="11">
        <v>136</v>
      </c>
      <c r="B141" s="2" t="s">
        <v>2266</v>
      </c>
      <c r="C141" s="37">
        <v>44943</v>
      </c>
      <c r="D141" s="37">
        <v>44943</v>
      </c>
      <c r="E141" s="38">
        <v>2</v>
      </c>
      <c r="F141" s="6" t="s">
        <v>18</v>
      </c>
      <c r="G141" s="2" t="s">
        <v>211</v>
      </c>
      <c r="H141" s="2" t="s">
        <v>158</v>
      </c>
      <c r="I141" s="2" t="s">
        <v>211</v>
      </c>
      <c r="J141" s="39">
        <v>44944</v>
      </c>
      <c r="K141" s="39">
        <v>44944</v>
      </c>
      <c r="L141" s="8">
        <f t="shared" si="4"/>
        <v>1</v>
      </c>
      <c r="M141" s="2" t="s">
        <v>2267</v>
      </c>
      <c r="N141" s="5" t="s">
        <v>20</v>
      </c>
      <c r="O141" s="2" t="s">
        <v>115</v>
      </c>
      <c r="P141" s="38" t="s">
        <v>60</v>
      </c>
      <c r="Q141" s="9" t="str">
        <f t="shared" si="5"/>
        <v>DENTRO DEL TIEMPO</v>
      </c>
      <c r="R141" s="10"/>
    </row>
    <row r="142" spans="1:18" ht="30.75" x14ac:dyDescent="0.25">
      <c r="A142" s="7">
        <v>137</v>
      </c>
      <c r="B142" s="2" t="s">
        <v>2268</v>
      </c>
      <c r="C142" s="37">
        <v>44943</v>
      </c>
      <c r="D142" s="37">
        <v>44943</v>
      </c>
      <c r="E142" s="38">
        <v>2</v>
      </c>
      <c r="F142" s="6" t="s">
        <v>18</v>
      </c>
      <c r="G142" s="2" t="s">
        <v>211</v>
      </c>
      <c r="H142" s="2" t="s">
        <v>158</v>
      </c>
      <c r="I142" s="2" t="s">
        <v>211</v>
      </c>
      <c r="J142" s="39">
        <v>44944</v>
      </c>
      <c r="K142" s="39">
        <v>44944</v>
      </c>
      <c r="L142" s="8">
        <f t="shared" si="4"/>
        <v>1</v>
      </c>
      <c r="M142" s="2" t="s">
        <v>2269</v>
      </c>
      <c r="N142" s="5" t="s">
        <v>20</v>
      </c>
      <c r="O142" s="2" t="s">
        <v>115</v>
      </c>
      <c r="P142" s="38" t="s">
        <v>60</v>
      </c>
      <c r="Q142" s="9" t="str">
        <f t="shared" si="5"/>
        <v>DENTRO DEL TIEMPO</v>
      </c>
      <c r="R142" s="10"/>
    </row>
    <row r="143" spans="1:18" ht="30.75" x14ac:dyDescent="0.25">
      <c r="A143" s="11">
        <v>138</v>
      </c>
      <c r="B143" s="2" t="s">
        <v>2270</v>
      </c>
      <c r="C143" s="37">
        <v>44943</v>
      </c>
      <c r="D143" s="37">
        <v>44943</v>
      </c>
      <c r="E143" s="38">
        <v>2</v>
      </c>
      <c r="F143" s="6" t="s">
        <v>18</v>
      </c>
      <c r="G143" s="2" t="s">
        <v>211</v>
      </c>
      <c r="H143" s="2" t="s">
        <v>158</v>
      </c>
      <c r="I143" s="2" t="s">
        <v>211</v>
      </c>
      <c r="J143" s="39">
        <v>44944</v>
      </c>
      <c r="K143" s="39">
        <v>44944</v>
      </c>
      <c r="L143" s="8">
        <f t="shared" si="4"/>
        <v>1</v>
      </c>
      <c r="M143" s="2" t="s">
        <v>2271</v>
      </c>
      <c r="N143" s="5" t="s">
        <v>20</v>
      </c>
      <c r="O143" s="2" t="s">
        <v>115</v>
      </c>
      <c r="P143" s="38" t="s">
        <v>60</v>
      </c>
      <c r="Q143" s="9" t="str">
        <f t="shared" si="5"/>
        <v>DENTRO DEL TIEMPO</v>
      </c>
      <c r="R143" s="10"/>
    </row>
    <row r="144" spans="1:18" ht="30.75" x14ac:dyDescent="0.25">
      <c r="A144" s="11">
        <v>139</v>
      </c>
      <c r="B144" s="2" t="s">
        <v>2272</v>
      </c>
      <c r="C144" s="37">
        <v>44943</v>
      </c>
      <c r="D144" s="37">
        <v>44943</v>
      </c>
      <c r="E144" s="38">
        <v>2</v>
      </c>
      <c r="F144" s="6" t="s">
        <v>18</v>
      </c>
      <c r="G144" s="2" t="s">
        <v>211</v>
      </c>
      <c r="H144" s="2" t="s">
        <v>158</v>
      </c>
      <c r="I144" s="2" t="s">
        <v>211</v>
      </c>
      <c r="J144" s="39">
        <v>44944</v>
      </c>
      <c r="K144" s="39">
        <v>44944</v>
      </c>
      <c r="L144" s="8">
        <f t="shared" si="4"/>
        <v>1</v>
      </c>
      <c r="M144" s="2" t="s">
        <v>2273</v>
      </c>
      <c r="N144" s="5" t="s">
        <v>20</v>
      </c>
      <c r="O144" s="2" t="s">
        <v>115</v>
      </c>
      <c r="P144" s="38" t="s">
        <v>60</v>
      </c>
      <c r="Q144" s="9" t="str">
        <f t="shared" si="5"/>
        <v>DENTRO DEL TIEMPO</v>
      </c>
      <c r="R144" s="10"/>
    </row>
    <row r="145" spans="1:18" ht="30.75" x14ac:dyDescent="0.25">
      <c r="A145" s="11">
        <v>140</v>
      </c>
      <c r="B145" s="2" t="s">
        <v>2274</v>
      </c>
      <c r="C145" s="37">
        <v>44943</v>
      </c>
      <c r="D145" s="37">
        <v>44943</v>
      </c>
      <c r="E145" s="38">
        <v>2</v>
      </c>
      <c r="F145" s="6" t="s">
        <v>18</v>
      </c>
      <c r="G145" s="2" t="s">
        <v>211</v>
      </c>
      <c r="H145" s="2" t="s">
        <v>158</v>
      </c>
      <c r="I145" s="2" t="s">
        <v>211</v>
      </c>
      <c r="J145" s="39">
        <v>44945</v>
      </c>
      <c r="K145" s="39">
        <v>44945</v>
      </c>
      <c r="L145" s="8">
        <f t="shared" si="4"/>
        <v>2</v>
      </c>
      <c r="M145" s="2" t="s">
        <v>2275</v>
      </c>
      <c r="N145" s="5" t="s">
        <v>20</v>
      </c>
      <c r="O145" s="2" t="s">
        <v>2276</v>
      </c>
      <c r="P145" s="38" t="s">
        <v>2277</v>
      </c>
      <c r="Q145" s="9" t="str">
        <f t="shared" si="5"/>
        <v>DENTRO DEL TIEMPO</v>
      </c>
      <c r="R145" s="10"/>
    </row>
    <row r="146" spans="1:18" ht="30.75" x14ac:dyDescent="0.25">
      <c r="A146" s="7">
        <v>141</v>
      </c>
      <c r="B146" s="2" t="s">
        <v>2278</v>
      </c>
      <c r="C146" s="37">
        <v>44943</v>
      </c>
      <c r="D146" s="37">
        <v>44943</v>
      </c>
      <c r="E146" s="38">
        <v>2</v>
      </c>
      <c r="F146" s="6" t="s">
        <v>18</v>
      </c>
      <c r="G146" s="2" t="s">
        <v>211</v>
      </c>
      <c r="H146" s="2" t="s">
        <v>158</v>
      </c>
      <c r="I146" s="2" t="s">
        <v>211</v>
      </c>
      <c r="J146" s="39">
        <v>44945</v>
      </c>
      <c r="K146" s="39">
        <v>44945</v>
      </c>
      <c r="L146" s="8">
        <f t="shared" si="4"/>
        <v>2</v>
      </c>
      <c r="M146" s="2" t="s">
        <v>2279</v>
      </c>
      <c r="N146" s="5" t="s">
        <v>20</v>
      </c>
      <c r="O146" s="2" t="s">
        <v>2280</v>
      </c>
      <c r="P146" s="38" t="s">
        <v>2281</v>
      </c>
      <c r="Q146" s="9" t="str">
        <f t="shared" si="5"/>
        <v>DENTRO DEL TIEMPO</v>
      </c>
      <c r="R146" s="10"/>
    </row>
    <row r="147" spans="1:18" ht="30.75" hidden="1" x14ac:dyDescent="0.25">
      <c r="A147" s="11">
        <v>142</v>
      </c>
      <c r="B147" s="2" t="s">
        <v>2282</v>
      </c>
      <c r="C147" s="37">
        <v>44943</v>
      </c>
      <c r="D147" s="37">
        <v>44943</v>
      </c>
      <c r="E147" s="38">
        <v>0</v>
      </c>
      <c r="F147" s="6" t="s">
        <v>19</v>
      </c>
      <c r="G147" s="2" t="s">
        <v>2283</v>
      </c>
      <c r="H147" s="2" t="s">
        <v>2284</v>
      </c>
      <c r="I147" s="2" t="s">
        <v>2283</v>
      </c>
      <c r="J147" s="39"/>
      <c r="K147" s="39"/>
      <c r="L147" s="8">
        <f t="shared" si="4"/>
        <v>-32103</v>
      </c>
      <c r="M147" s="2"/>
      <c r="N147" s="5" t="s">
        <v>20</v>
      </c>
      <c r="O147" s="2" t="s">
        <v>2285</v>
      </c>
      <c r="P147" s="38"/>
      <c r="Q147" s="9" t="str">
        <f t="shared" si="5"/>
        <v>DENTRO DEL TIEMPO</v>
      </c>
      <c r="R147" s="10"/>
    </row>
    <row r="148" spans="1:18" ht="30.75" x14ac:dyDescent="0.25">
      <c r="A148" s="11">
        <v>143</v>
      </c>
      <c r="B148" s="2" t="s">
        <v>2286</v>
      </c>
      <c r="C148" s="37">
        <v>44943</v>
      </c>
      <c r="D148" s="37">
        <v>44943</v>
      </c>
      <c r="E148" s="38">
        <v>2</v>
      </c>
      <c r="F148" s="6" t="s">
        <v>18</v>
      </c>
      <c r="G148" s="2" t="s">
        <v>211</v>
      </c>
      <c r="H148" s="2" t="s">
        <v>158</v>
      </c>
      <c r="I148" s="2" t="s">
        <v>211</v>
      </c>
      <c r="J148" s="39">
        <v>44945</v>
      </c>
      <c r="K148" s="39">
        <v>44945</v>
      </c>
      <c r="L148" s="8">
        <f t="shared" si="4"/>
        <v>2</v>
      </c>
      <c r="M148" s="2" t="s">
        <v>2287</v>
      </c>
      <c r="N148" s="5" t="s">
        <v>20</v>
      </c>
      <c r="O148" s="2" t="s">
        <v>2288</v>
      </c>
      <c r="P148" s="38" t="s">
        <v>2289</v>
      </c>
      <c r="Q148" s="9" t="str">
        <f t="shared" si="5"/>
        <v>DENTRO DEL TIEMPO</v>
      </c>
      <c r="R148" s="10"/>
    </row>
    <row r="149" spans="1:18" ht="30.75" x14ac:dyDescent="0.25">
      <c r="A149" s="11">
        <v>144</v>
      </c>
      <c r="B149" s="2" t="s">
        <v>2290</v>
      </c>
      <c r="C149" s="37">
        <v>44943</v>
      </c>
      <c r="D149" s="37">
        <v>44943</v>
      </c>
      <c r="E149" s="38">
        <v>2</v>
      </c>
      <c r="F149" s="6" t="s">
        <v>18</v>
      </c>
      <c r="G149" s="2" t="s">
        <v>211</v>
      </c>
      <c r="H149" s="2" t="s">
        <v>158</v>
      </c>
      <c r="I149" s="2" t="s">
        <v>211</v>
      </c>
      <c r="J149" s="39">
        <v>44945</v>
      </c>
      <c r="K149" s="39">
        <v>44945</v>
      </c>
      <c r="L149" s="8">
        <f t="shared" si="4"/>
        <v>2</v>
      </c>
      <c r="M149" s="2" t="s">
        <v>2291</v>
      </c>
      <c r="N149" s="5" t="s">
        <v>20</v>
      </c>
      <c r="O149" s="2" t="s">
        <v>109</v>
      </c>
      <c r="P149" s="38" t="s">
        <v>56</v>
      </c>
      <c r="Q149" s="9" t="str">
        <f t="shared" si="5"/>
        <v>DENTRO DEL TIEMPO</v>
      </c>
      <c r="R149" s="10"/>
    </row>
    <row r="150" spans="1:18" ht="30.75" x14ac:dyDescent="0.25">
      <c r="A150" s="7">
        <v>145</v>
      </c>
      <c r="B150" s="2" t="s">
        <v>2292</v>
      </c>
      <c r="C150" s="37">
        <v>44943</v>
      </c>
      <c r="D150" s="37">
        <v>44943</v>
      </c>
      <c r="E150" s="38">
        <v>2</v>
      </c>
      <c r="F150" s="6" t="s">
        <v>18</v>
      </c>
      <c r="G150" s="2" t="s">
        <v>211</v>
      </c>
      <c r="H150" s="2" t="s">
        <v>158</v>
      </c>
      <c r="I150" s="2" t="s">
        <v>211</v>
      </c>
      <c r="J150" s="39">
        <v>44945</v>
      </c>
      <c r="K150" s="39">
        <v>44945</v>
      </c>
      <c r="L150" s="8">
        <f t="shared" si="4"/>
        <v>2</v>
      </c>
      <c r="M150" s="2" t="s">
        <v>2293</v>
      </c>
      <c r="N150" s="5" t="s">
        <v>20</v>
      </c>
      <c r="O150" s="2" t="s">
        <v>2294</v>
      </c>
      <c r="P150" s="38" t="s">
        <v>2295</v>
      </c>
      <c r="Q150" s="9" t="str">
        <f t="shared" si="5"/>
        <v>DENTRO DEL TIEMPO</v>
      </c>
      <c r="R150" s="10"/>
    </row>
    <row r="151" spans="1:18" ht="30.75" x14ac:dyDescent="0.25">
      <c r="A151" s="11">
        <v>146</v>
      </c>
      <c r="B151" s="2" t="s">
        <v>2296</v>
      </c>
      <c r="C151" s="37">
        <v>44943</v>
      </c>
      <c r="D151" s="37">
        <v>44943</v>
      </c>
      <c r="E151" s="38">
        <v>2</v>
      </c>
      <c r="F151" s="6" t="s">
        <v>18</v>
      </c>
      <c r="G151" s="2" t="s">
        <v>211</v>
      </c>
      <c r="H151" s="2" t="s">
        <v>158</v>
      </c>
      <c r="I151" s="2" t="s">
        <v>211</v>
      </c>
      <c r="J151" s="39">
        <v>44945</v>
      </c>
      <c r="K151" s="39">
        <v>44945</v>
      </c>
      <c r="L151" s="8">
        <f t="shared" si="4"/>
        <v>2</v>
      </c>
      <c r="M151" s="2" t="s">
        <v>2297</v>
      </c>
      <c r="N151" s="5" t="s">
        <v>20</v>
      </c>
      <c r="O151" s="2" t="s">
        <v>124</v>
      </c>
      <c r="P151" s="38" t="s">
        <v>1077</v>
      </c>
      <c r="Q151" s="9" t="str">
        <f t="shared" si="5"/>
        <v>DENTRO DEL TIEMPO</v>
      </c>
      <c r="R151" s="10"/>
    </row>
    <row r="152" spans="1:18" ht="30.75" x14ac:dyDescent="0.25">
      <c r="A152" s="11">
        <v>147</v>
      </c>
      <c r="B152" s="2" t="s">
        <v>2298</v>
      </c>
      <c r="C152" s="37">
        <v>44943</v>
      </c>
      <c r="D152" s="37">
        <v>44943</v>
      </c>
      <c r="E152" s="38">
        <v>2</v>
      </c>
      <c r="F152" s="6" t="s">
        <v>18</v>
      </c>
      <c r="G152" s="2" t="s">
        <v>211</v>
      </c>
      <c r="H152" s="2" t="s">
        <v>158</v>
      </c>
      <c r="I152" s="2" t="s">
        <v>211</v>
      </c>
      <c r="J152" s="39">
        <v>44945</v>
      </c>
      <c r="K152" s="39">
        <v>44945</v>
      </c>
      <c r="L152" s="8">
        <f t="shared" si="4"/>
        <v>2</v>
      </c>
      <c r="M152" s="2" t="s">
        <v>2299</v>
      </c>
      <c r="N152" s="5" t="s">
        <v>20</v>
      </c>
      <c r="O152" s="2" t="s">
        <v>2300</v>
      </c>
      <c r="P152" s="38" t="s">
        <v>2301</v>
      </c>
      <c r="Q152" s="9" t="str">
        <f t="shared" si="5"/>
        <v>DENTRO DEL TIEMPO</v>
      </c>
      <c r="R152" s="10"/>
    </row>
    <row r="153" spans="1:18" ht="30.75" x14ac:dyDescent="0.25">
      <c r="A153" s="11">
        <v>148</v>
      </c>
      <c r="B153" s="2" t="s">
        <v>2302</v>
      </c>
      <c r="C153" s="37">
        <v>44944</v>
      </c>
      <c r="D153" s="37">
        <v>44944</v>
      </c>
      <c r="E153" s="38">
        <v>2</v>
      </c>
      <c r="F153" s="6" t="s">
        <v>18</v>
      </c>
      <c r="G153" s="2" t="s">
        <v>211</v>
      </c>
      <c r="H153" s="2" t="s">
        <v>158</v>
      </c>
      <c r="I153" s="2" t="s">
        <v>211</v>
      </c>
      <c r="J153" s="39">
        <v>44945</v>
      </c>
      <c r="K153" s="39">
        <v>44945</v>
      </c>
      <c r="L153" s="8">
        <f t="shared" si="4"/>
        <v>1</v>
      </c>
      <c r="M153" s="2" t="s">
        <v>2303</v>
      </c>
      <c r="N153" s="5" t="s">
        <v>20</v>
      </c>
      <c r="O153" s="2" t="s">
        <v>2304</v>
      </c>
      <c r="P153" s="38" t="s">
        <v>2305</v>
      </c>
      <c r="Q153" s="9" t="str">
        <f t="shared" si="5"/>
        <v>DENTRO DEL TIEMPO</v>
      </c>
      <c r="R153" s="10"/>
    </row>
    <row r="154" spans="1:18" ht="30.75" x14ac:dyDescent="0.25">
      <c r="A154" s="7">
        <v>149</v>
      </c>
      <c r="B154" s="2" t="s">
        <v>2306</v>
      </c>
      <c r="C154" s="37">
        <v>44944</v>
      </c>
      <c r="D154" s="37">
        <v>44944</v>
      </c>
      <c r="E154" s="38">
        <v>2</v>
      </c>
      <c r="F154" s="6" t="s">
        <v>18</v>
      </c>
      <c r="G154" s="2" t="s">
        <v>211</v>
      </c>
      <c r="H154" s="2" t="s">
        <v>158</v>
      </c>
      <c r="I154" s="2" t="s">
        <v>211</v>
      </c>
      <c r="J154" s="39">
        <v>44945</v>
      </c>
      <c r="K154" s="39">
        <v>44945</v>
      </c>
      <c r="L154" s="8">
        <f t="shared" si="4"/>
        <v>1</v>
      </c>
      <c r="M154" s="2" t="s">
        <v>2307</v>
      </c>
      <c r="N154" s="5" t="s">
        <v>20</v>
      </c>
      <c r="O154" s="2" t="s">
        <v>2264</v>
      </c>
      <c r="P154" s="38" t="s">
        <v>2308</v>
      </c>
      <c r="Q154" s="9" t="str">
        <f t="shared" si="5"/>
        <v>DENTRO DEL TIEMPO</v>
      </c>
      <c r="R154" s="10"/>
    </row>
    <row r="155" spans="1:18" ht="30.75" x14ac:dyDescent="0.25">
      <c r="A155" s="11">
        <v>150</v>
      </c>
      <c r="B155" s="2" t="s">
        <v>2309</v>
      </c>
      <c r="C155" s="37">
        <v>44944</v>
      </c>
      <c r="D155" s="37">
        <v>44944</v>
      </c>
      <c r="E155" s="38">
        <v>2</v>
      </c>
      <c r="F155" s="6" t="s">
        <v>18</v>
      </c>
      <c r="G155" s="2" t="s">
        <v>211</v>
      </c>
      <c r="H155" s="2" t="s">
        <v>158</v>
      </c>
      <c r="I155" s="2" t="s">
        <v>211</v>
      </c>
      <c r="J155" s="39">
        <v>44945</v>
      </c>
      <c r="K155" s="39">
        <v>44945</v>
      </c>
      <c r="L155" s="8">
        <f t="shared" si="4"/>
        <v>1</v>
      </c>
      <c r="M155" s="2" t="s">
        <v>2310</v>
      </c>
      <c r="N155" s="5" t="s">
        <v>20</v>
      </c>
      <c r="O155" s="2" t="s">
        <v>2264</v>
      </c>
      <c r="P155" s="38" t="s">
        <v>2308</v>
      </c>
      <c r="Q155" s="9" t="str">
        <f t="shared" si="5"/>
        <v>DENTRO DEL TIEMPO</v>
      </c>
      <c r="R155" s="10"/>
    </row>
    <row r="156" spans="1:18" ht="30.75" x14ac:dyDescent="0.25">
      <c r="A156" s="11">
        <v>151</v>
      </c>
      <c r="B156" s="2" t="s">
        <v>2311</v>
      </c>
      <c r="C156" s="37">
        <v>44944</v>
      </c>
      <c r="D156" s="37">
        <v>44944</v>
      </c>
      <c r="E156" s="38">
        <v>2</v>
      </c>
      <c r="F156" s="6" t="s">
        <v>18</v>
      </c>
      <c r="G156" s="2" t="s">
        <v>211</v>
      </c>
      <c r="H156" s="2" t="s">
        <v>158</v>
      </c>
      <c r="I156" s="2" t="s">
        <v>211</v>
      </c>
      <c r="J156" s="39">
        <v>44945</v>
      </c>
      <c r="K156" s="39">
        <v>44945</v>
      </c>
      <c r="L156" s="8">
        <f t="shared" si="4"/>
        <v>1</v>
      </c>
      <c r="M156" s="2" t="s">
        <v>2312</v>
      </c>
      <c r="N156" s="5" t="s">
        <v>20</v>
      </c>
      <c r="O156" s="2" t="s">
        <v>2313</v>
      </c>
      <c r="P156" s="38" t="s">
        <v>2314</v>
      </c>
      <c r="Q156" s="9" t="str">
        <f t="shared" si="5"/>
        <v>DENTRO DEL TIEMPO</v>
      </c>
      <c r="R156" s="10"/>
    </row>
    <row r="157" spans="1:18" ht="30.75" x14ac:dyDescent="0.25">
      <c r="A157" s="11">
        <v>152</v>
      </c>
      <c r="B157" s="2" t="s">
        <v>2315</v>
      </c>
      <c r="C157" s="37">
        <v>44944</v>
      </c>
      <c r="D157" s="37">
        <v>44944</v>
      </c>
      <c r="E157" s="38">
        <v>2</v>
      </c>
      <c r="F157" s="6" t="s">
        <v>18</v>
      </c>
      <c r="G157" s="2" t="s">
        <v>211</v>
      </c>
      <c r="H157" s="2" t="s">
        <v>158</v>
      </c>
      <c r="I157" s="2" t="s">
        <v>211</v>
      </c>
      <c r="J157" s="39">
        <v>44945</v>
      </c>
      <c r="K157" s="39">
        <v>44945</v>
      </c>
      <c r="L157" s="8">
        <f t="shared" si="4"/>
        <v>1</v>
      </c>
      <c r="M157" s="2" t="s">
        <v>2316</v>
      </c>
      <c r="N157" s="5" t="s">
        <v>20</v>
      </c>
      <c r="O157" s="2" t="s">
        <v>2317</v>
      </c>
      <c r="P157" s="38" t="s">
        <v>371</v>
      </c>
      <c r="Q157" s="9" t="str">
        <f t="shared" si="5"/>
        <v>DENTRO DEL TIEMPO</v>
      </c>
      <c r="R157" s="10"/>
    </row>
    <row r="158" spans="1:18" ht="30.75" x14ac:dyDescent="0.25">
      <c r="A158" s="7">
        <v>153</v>
      </c>
      <c r="B158" s="2" t="s">
        <v>2318</v>
      </c>
      <c r="C158" s="37">
        <v>44944</v>
      </c>
      <c r="D158" s="37">
        <v>44944</v>
      </c>
      <c r="E158" s="38">
        <v>2</v>
      </c>
      <c r="F158" s="6" t="s">
        <v>18</v>
      </c>
      <c r="G158" s="2" t="s">
        <v>211</v>
      </c>
      <c r="H158" s="2" t="s">
        <v>158</v>
      </c>
      <c r="I158" s="2" t="s">
        <v>211</v>
      </c>
      <c r="J158" s="39">
        <v>44944</v>
      </c>
      <c r="K158" s="39">
        <v>44944</v>
      </c>
      <c r="L158" s="8">
        <f t="shared" si="4"/>
        <v>0</v>
      </c>
      <c r="M158" s="2" t="s">
        <v>2319</v>
      </c>
      <c r="N158" s="5" t="s">
        <v>20</v>
      </c>
      <c r="O158" s="2" t="s">
        <v>2320</v>
      </c>
      <c r="P158" s="38" t="s">
        <v>2321</v>
      </c>
      <c r="Q158" s="9" t="str">
        <f t="shared" si="5"/>
        <v>DENTRO DEL TIEMPO</v>
      </c>
      <c r="R158" s="10"/>
    </row>
    <row r="159" spans="1:18" ht="30.75" x14ac:dyDescent="0.25">
      <c r="A159" s="11">
        <v>154</v>
      </c>
      <c r="B159" s="2" t="s">
        <v>2322</v>
      </c>
      <c r="C159" s="37">
        <v>44944</v>
      </c>
      <c r="D159" s="37">
        <v>44944</v>
      </c>
      <c r="E159" s="38">
        <v>2</v>
      </c>
      <c r="F159" s="6" t="s">
        <v>18</v>
      </c>
      <c r="G159" s="2" t="s">
        <v>211</v>
      </c>
      <c r="H159" s="2" t="s">
        <v>158</v>
      </c>
      <c r="I159" s="2" t="s">
        <v>211</v>
      </c>
      <c r="J159" s="39">
        <v>44945</v>
      </c>
      <c r="K159" s="39">
        <v>44945</v>
      </c>
      <c r="L159" s="8">
        <f t="shared" si="4"/>
        <v>1</v>
      </c>
      <c r="M159" s="2" t="s">
        <v>2323</v>
      </c>
      <c r="N159" s="5" t="s">
        <v>20</v>
      </c>
      <c r="O159" s="2" t="s">
        <v>2324</v>
      </c>
      <c r="P159" s="38" t="s">
        <v>69</v>
      </c>
      <c r="Q159" s="9" t="str">
        <f t="shared" si="5"/>
        <v>DENTRO DEL TIEMPO</v>
      </c>
      <c r="R159" s="10"/>
    </row>
    <row r="160" spans="1:18" ht="30.75" x14ac:dyDescent="0.25">
      <c r="A160" s="11">
        <v>155</v>
      </c>
      <c r="B160" s="2" t="s">
        <v>2325</v>
      </c>
      <c r="C160" s="37">
        <v>44945</v>
      </c>
      <c r="D160" s="37">
        <v>44945</v>
      </c>
      <c r="E160" s="38">
        <v>2</v>
      </c>
      <c r="F160" s="6" t="s">
        <v>18</v>
      </c>
      <c r="G160" s="2" t="s">
        <v>211</v>
      </c>
      <c r="H160" s="2" t="s">
        <v>158</v>
      </c>
      <c r="I160" s="2" t="s">
        <v>211</v>
      </c>
      <c r="J160" s="39">
        <v>44945</v>
      </c>
      <c r="K160" s="39">
        <v>44945</v>
      </c>
      <c r="L160" s="8">
        <f t="shared" si="4"/>
        <v>0</v>
      </c>
      <c r="M160" s="2" t="s">
        <v>2326</v>
      </c>
      <c r="N160" s="5" t="s">
        <v>20</v>
      </c>
      <c r="O160" s="2" t="s">
        <v>2327</v>
      </c>
      <c r="P160" s="38" t="s">
        <v>71</v>
      </c>
      <c r="Q160" s="9" t="str">
        <f t="shared" si="5"/>
        <v>DENTRO DEL TIEMPO</v>
      </c>
      <c r="R160" s="10"/>
    </row>
    <row r="161" spans="1:18" ht="30.75" x14ac:dyDescent="0.25">
      <c r="A161" s="11">
        <v>156</v>
      </c>
      <c r="B161" s="2" t="s">
        <v>2328</v>
      </c>
      <c r="C161" s="37">
        <v>44945</v>
      </c>
      <c r="D161" s="37">
        <v>44945</v>
      </c>
      <c r="E161" s="38">
        <v>2</v>
      </c>
      <c r="F161" s="6" t="s">
        <v>18</v>
      </c>
      <c r="G161" s="2" t="s">
        <v>211</v>
      </c>
      <c r="H161" s="2" t="s">
        <v>158</v>
      </c>
      <c r="I161" s="2" t="s">
        <v>211</v>
      </c>
      <c r="J161" s="39">
        <v>44945</v>
      </c>
      <c r="K161" s="39">
        <v>44945</v>
      </c>
      <c r="L161" s="8">
        <f t="shared" si="4"/>
        <v>0</v>
      </c>
      <c r="M161" s="2" t="s">
        <v>2329</v>
      </c>
      <c r="N161" s="5" t="s">
        <v>20</v>
      </c>
      <c r="O161" s="2" t="s">
        <v>2330</v>
      </c>
      <c r="P161" s="38" t="s">
        <v>2331</v>
      </c>
      <c r="Q161" s="9" t="str">
        <f t="shared" si="5"/>
        <v>DENTRO DEL TIEMPO</v>
      </c>
      <c r="R161" s="10"/>
    </row>
    <row r="162" spans="1:18" ht="30.75" x14ac:dyDescent="0.25">
      <c r="A162" s="7">
        <v>157</v>
      </c>
      <c r="B162" s="2" t="s">
        <v>2332</v>
      </c>
      <c r="C162" s="37">
        <v>44945</v>
      </c>
      <c r="D162" s="37">
        <v>44945</v>
      </c>
      <c r="E162" s="38">
        <v>2</v>
      </c>
      <c r="F162" s="6" t="s">
        <v>18</v>
      </c>
      <c r="G162" s="2" t="s">
        <v>211</v>
      </c>
      <c r="H162" s="2" t="s">
        <v>158</v>
      </c>
      <c r="I162" s="2" t="s">
        <v>211</v>
      </c>
      <c r="J162" s="39">
        <v>44946</v>
      </c>
      <c r="K162" s="39">
        <v>44946</v>
      </c>
      <c r="L162" s="8">
        <f t="shared" si="4"/>
        <v>1</v>
      </c>
      <c r="M162" s="2" t="s">
        <v>2333</v>
      </c>
      <c r="N162" s="5" t="s">
        <v>20</v>
      </c>
      <c r="O162" s="2" t="s">
        <v>96</v>
      </c>
      <c r="P162" s="38" t="s">
        <v>2334</v>
      </c>
      <c r="Q162" s="9" t="str">
        <f t="shared" si="5"/>
        <v>DENTRO DEL TIEMPO</v>
      </c>
      <c r="R162" s="10"/>
    </row>
    <row r="163" spans="1:18" ht="30.75" x14ac:dyDescent="0.25">
      <c r="A163" s="11">
        <v>158</v>
      </c>
      <c r="B163" s="2" t="s">
        <v>2335</v>
      </c>
      <c r="C163" s="37">
        <v>44945</v>
      </c>
      <c r="D163" s="37">
        <v>44945</v>
      </c>
      <c r="E163" s="38">
        <v>2</v>
      </c>
      <c r="F163" s="6" t="s">
        <v>18</v>
      </c>
      <c r="G163" s="2" t="s">
        <v>211</v>
      </c>
      <c r="H163" s="2" t="s">
        <v>158</v>
      </c>
      <c r="I163" s="2" t="s">
        <v>211</v>
      </c>
      <c r="J163" s="39">
        <v>44946</v>
      </c>
      <c r="K163" s="39">
        <v>44946</v>
      </c>
      <c r="L163" s="8">
        <f t="shared" si="4"/>
        <v>1</v>
      </c>
      <c r="M163" s="2" t="s">
        <v>2336</v>
      </c>
      <c r="N163" s="5" t="s">
        <v>20</v>
      </c>
      <c r="O163" s="2" t="s">
        <v>96</v>
      </c>
      <c r="P163" s="38" t="s">
        <v>1904</v>
      </c>
      <c r="Q163" s="9" t="str">
        <f t="shared" si="5"/>
        <v>DENTRO DEL TIEMPO</v>
      </c>
      <c r="R163" s="10"/>
    </row>
    <row r="164" spans="1:18" ht="30.75" x14ac:dyDescent="0.25">
      <c r="A164" s="11">
        <v>159</v>
      </c>
      <c r="B164" s="2" t="s">
        <v>2337</v>
      </c>
      <c r="C164" s="37">
        <v>44945</v>
      </c>
      <c r="D164" s="37">
        <v>44945</v>
      </c>
      <c r="E164" s="38">
        <v>2</v>
      </c>
      <c r="F164" s="6" t="s">
        <v>18</v>
      </c>
      <c r="G164" s="2" t="s">
        <v>211</v>
      </c>
      <c r="H164" s="2" t="s">
        <v>158</v>
      </c>
      <c r="I164" s="2" t="s">
        <v>211</v>
      </c>
      <c r="J164" s="39">
        <v>44946</v>
      </c>
      <c r="K164" s="39">
        <v>44946</v>
      </c>
      <c r="L164" s="8">
        <f t="shared" si="4"/>
        <v>1</v>
      </c>
      <c r="M164" s="2" t="s">
        <v>2338</v>
      </c>
      <c r="N164" s="5" t="s">
        <v>20</v>
      </c>
      <c r="O164" s="2" t="s">
        <v>96</v>
      </c>
      <c r="P164" s="38" t="s">
        <v>1904</v>
      </c>
      <c r="Q164" s="9" t="str">
        <f t="shared" si="5"/>
        <v>DENTRO DEL TIEMPO</v>
      </c>
      <c r="R164" s="10"/>
    </row>
    <row r="165" spans="1:18" ht="30.75" x14ac:dyDescent="0.25">
      <c r="A165" s="11">
        <v>160</v>
      </c>
      <c r="B165" s="2" t="s">
        <v>2339</v>
      </c>
      <c r="C165" s="37">
        <v>44945</v>
      </c>
      <c r="D165" s="37">
        <v>44945</v>
      </c>
      <c r="E165" s="38">
        <v>2</v>
      </c>
      <c r="F165" s="6" t="s">
        <v>18</v>
      </c>
      <c r="G165" s="2" t="s">
        <v>211</v>
      </c>
      <c r="H165" s="2" t="s">
        <v>158</v>
      </c>
      <c r="I165" s="2" t="s">
        <v>211</v>
      </c>
      <c r="J165" s="39">
        <v>44946</v>
      </c>
      <c r="K165" s="39">
        <v>44946</v>
      </c>
      <c r="L165" s="8">
        <f t="shared" si="4"/>
        <v>1</v>
      </c>
      <c r="M165" s="2" t="s">
        <v>2340</v>
      </c>
      <c r="N165" s="5" t="s">
        <v>20</v>
      </c>
      <c r="O165" s="2" t="s">
        <v>96</v>
      </c>
      <c r="P165" s="38" t="s">
        <v>1904</v>
      </c>
      <c r="Q165" s="9" t="str">
        <f t="shared" si="5"/>
        <v>DENTRO DEL TIEMPO</v>
      </c>
      <c r="R165" s="10"/>
    </row>
    <row r="166" spans="1:18" ht="30.75" x14ac:dyDescent="0.25">
      <c r="A166" s="7">
        <v>161</v>
      </c>
      <c r="B166" s="2" t="s">
        <v>2341</v>
      </c>
      <c r="C166" s="37">
        <v>44945</v>
      </c>
      <c r="D166" s="37">
        <v>44945</v>
      </c>
      <c r="E166" s="38">
        <v>2</v>
      </c>
      <c r="F166" s="6" t="s">
        <v>18</v>
      </c>
      <c r="G166" s="2" t="s">
        <v>1853</v>
      </c>
      <c r="H166" s="2" t="s">
        <v>158</v>
      </c>
      <c r="I166" s="2" t="s">
        <v>1853</v>
      </c>
      <c r="J166" s="39">
        <v>44945</v>
      </c>
      <c r="K166" s="39">
        <v>44945</v>
      </c>
      <c r="L166" s="8">
        <f t="shared" si="4"/>
        <v>0</v>
      </c>
      <c r="M166" s="2" t="s">
        <v>2342</v>
      </c>
      <c r="N166" s="5" t="s">
        <v>20</v>
      </c>
      <c r="O166" s="2" t="s">
        <v>2343</v>
      </c>
      <c r="P166" s="38" t="s">
        <v>2344</v>
      </c>
      <c r="Q166" s="9" t="str">
        <f t="shared" si="5"/>
        <v>DENTRO DEL TIEMPO</v>
      </c>
      <c r="R166" s="10"/>
    </row>
    <row r="167" spans="1:18" ht="30.75" x14ac:dyDescent="0.25">
      <c r="A167" s="11">
        <v>162</v>
      </c>
      <c r="B167" s="2" t="s">
        <v>2345</v>
      </c>
      <c r="C167" s="37">
        <v>44945</v>
      </c>
      <c r="D167" s="37">
        <v>44945</v>
      </c>
      <c r="E167" s="38">
        <v>2</v>
      </c>
      <c r="F167" s="6" t="s">
        <v>18</v>
      </c>
      <c r="G167" s="2" t="s">
        <v>211</v>
      </c>
      <c r="H167" s="2" t="s">
        <v>158</v>
      </c>
      <c r="I167" s="2" t="s">
        <v>211</v>
      </c>
      <c r="J167" s="39">
        <v>44946</v>
      </c>
      <c r="K167" s="39">
        <v>44946</v>
      </c>
      <c r="L167" s="8">
        <f t="shared" si="4"/>
        <v>1</v>
      </c>
      <c r="M167" s="2" t="s">
        <v>2346</v>
      </c>
      <c r="N167" s="5" t="s">
        <v>20</v>
      </c>
      <c r="O167" s="2" t="s">
        <v>105</v>
      </c>
      <c r="P167" s="38" t="s">
        <v>52</v>
      </c>
      <c r="Q167" s="9" t="str">
        <f t="shared" si="5"/>
        <v>DENTRO DEL TIEMPO</v>
      </c>
      <c r="R167" s="10"/>
    </row>
    <row r="168" spans="1:18" ht="30.75" x14ac:dyDescent="0.25">
      <c r="A168" s="11">
        <v>163</v>
      </c>
      <c r="B168" s="2" t="s">
        <v>2347</v>
      </c>
      <c r="C168" s="37">
        <v>44945</v>
      </c>
      <c r="D168" s="37">
        <v>44945</v>
      </c>
      <c r="E168" s="38">
        <v>2</v>
      </c>
      <c r="F168" s="6" t="s">
        <v>18</v>
      </c>
      <c r="G168" s="2" t="s">
        <v>211</v>
      </c>
      <c r="H168" s="2" t="s">
        <v>158</v>
      </c>
      <c r="I168" s="2" t="s">
        <v>211</v>
      </c>
      <c r="J168" s="39">
        <v>44946</v>
      </c>
      <c r="K168" s="39">
        <v>44946</v>
      </c>
      <c r="L168" s="8">
        <f t="shared" si="4"/>
        <v>1</v>
      </c>
      <c r="M168" s="2" t="s">
        <v>2348</v>
      </c>
      <c r="N168" s="5" t="s">
        <v>20</v>
      </c>
      <c r="O168" s="2" t="s">
        <v>2349</v>
      </c>
      <c r="P168" s="38" t="s">
        <v>2350</v>
      </c>
      <c r="Q168" s="9" t="str">
        <f t="shared" si="5"/>
        <v>DENTRO DEL TIEMPO</v>
      </c>
      <c r="R168" s="10"/>
    </row>
    <row r="169" spans="1:18" ht="30.75" x14ac:dyDescent="0.25">
      <c r="A169" s="11">
        <v>164</v>
      </c>
      <c r="B169" s="2" t="s">
        <v>2351</v>
      </c>
      <c r="C169" s="37">
        <v>44945</v>
      </c>
      <c r="D169" s="37">
        <v>44945</v>
      </c>
      <c r="E169" s="38">
        <v>2</v>
      </c>
      <c r="F169" s="6" t="s">
        <v>18</v>
      </c>
      <c r="G169" s="2" t="s">
        <v>211</v>
      </c>
      <c r="H169" s="2" t="s">
        <v>158</v>
      </c>
      <c r="I169" s="2" t="s">
        <v>211</v>
      </c>
      <c r="J169" s="39">
        <v>44946</v>
      </c>
      <c r="K169" s="39">
        <v>44946</v>
      </c>
      <c r="L169" s="8">
        <f t="shared" si="4"/>
        <v>1</v>
      </c>
      <c r="M169" s="2" t="s">
        <v>2352</v>
      </c>
      <c r="N169" s="5" t="s">
        <v>20</v>
      </c>
      <c r="O169" s="2" t="s">
        <v>105</v>
      </c>
      <c r="P169" s="38" t="s">
        <v>52</v>
      </c>
      <c r="Q169" s="9" t="str">
        <f t="shared" si="5"/>
        <v>DENTRO DEL TIEMPO</v>
      </c>
      <c r="R169" s="10"/>
    </row>
    <row r="170" spans="1:18" ht="30.75" x14ac:dyDescent="0.25">
      <c r="A170" s="7">
        <v>165</v>
      </c>
      <c r="B170" s="2" t="s">
        <v>2353</v>
      </c>
      <c r="C170" s="37">
        <v>44945</v>
      </c>
      <c r="D170" s="37">
        <v>44945</v>
      </c>
      <c r="E170" s="38">
        <v>2</v>
      </c>
      <c r="F170" s="6" t="s">
        <v>18</v>
      </c>
      <c r="G170" s="2" t="s">
        <v>211</v>
      </c>
      <c r="H170" s="2" t="s">
        <v>158</v>
      </c>
      <c r="I170" s="2" t="s">
        <v>211</v>
      </c>
      <c r="J170" s="39">
        <v>44946</v>
      </c>
      <c r="K170" s="39">
        <v>44946</v>
      </c>
      <c r="L170" s="8">
        <f t="shared" si="4"/>
        <v>1</v>
      </c>
      <c r="M170" s="2" t="s">
        <v>2354</v>
      </c>
      <c r="N170" s="5" t="s">
        <v>20</v>
      </c>
      <c r="O170" s="2" t="s">
        <v>105</v>
      </c>
      <c r="P170" s="38" t="s">
        <v>52</v>
      </c>
      <c r="Q170" s="9" t="str">
        <f t="shared" si="5"/>
        <v>DENTRO DEL TIEMPO</v>
      </c>
      <c r="R170" s="10"/>
    </row>
    <row r="171" spans="1:18" ht="30.75" x14ac:dyDescent="0.25">
      <c r="A171" s="11">
        <v>166</v>
      </c>
      <c r="B171" s="2" t="s">
        <v>2355</v>
      </c>
      <c r="C171" s="37">
        <v>44945</v>
      </c>
      <c r="D171" s="37">
        <v>44945</v>
      </c>
      <c r="E171" s="38">
        <v>2</v>
      </c>
      <c r="F171" s="6" t="s">
        <v>18</v>
      </c>
      <c r="G171" s="2" t="s">
        <v>211</v>
      </c>
      <c r="H171" s="2" t="s">
        <v>158</v>
      </c>
      <c r="I171" s="2" t="s">
        <v>211</v>
      </c>
      <c r="J171" s="39">
        <v>44949</v>
      </c>
      <c r="K171" s="39">
        <v>44949</v>
      </c>
      <c r="L171" s="8">
        <f t="shared" si="4"/>
        <v>2</v>
      </c>
      <c r="M171" s="2" t="s">
        <v>2356</v>
      </c>
      <c r="N171" s="5" t="s">
        <v>20</v>
      </c>
      <c r="O171" s="2" t="s">
        <v>2357</v>
      </c>
      <c r="P171" s="38" t="s">
        <v>2358</v>
      </c>
      <c r="Q171" s="9" t="str">
        <f t="shared" si="5"/>
        <v>DENTRO DEL TIEMPO</v>
      </c>
      <c r="R171" s="10"/>
    </row>
    <row r="172" spans="1:18" ht="30.75" x14ac:dyDescent="0.25">
      <c r="A172" s="11">
        <v>167</v>
      </c>
      <c r="B172" s="2" t="s">
        <v>2359</v>
      </c>
      <c r="C172" s="37">
        <v>44945</v>
      </c>
      <c r="D172" s="37">
        <v>44945</v>
      </c>
      <c r="E172" s="38">
        <v>2</v>
      </c>
      <c r="F172" s="6" t="s">
        <v>18</v>
      </c>
      <c r="G172" s="2" t="s">
        <v>211</v>
      </c>
      <c r="H172" s="2" t="s">
        <v>158</v>
      </c>
      <c r="I172" s="2" t="s">
        <v>211</v>
      </c>
      <c r="J172" s="39">
        <v>44949</v>
      </c>
      <c r="K172" s="39">
        <v>44949</v>
      </c>
      <c r="L172" s="8">
        <f t="shared" si="4"/>
        <v>2</v>
      </c>
      <c r="M172" s="2" t="s">
        <v>2360</v>
      </c>
      <c r="N172" s="5" t="s">
        <v>20</v>
      </c>
      <c r="O172" s="2" t="s">
        <v>105</v>
      </c>
      <c r="P172" s="38" t="s">
        <v>52</v>
      </c>
      <c r="Q172" s="9" t="str">
        <f t="shared" si="5"/>
        <v>DENTRO DEL TIEMPO</v>
      </c>
      <c r="R172" s="10"/>
    </row>
    <row r="173" spans="1:18" ht="30.75" x14ac:dyDescent="0.25">
      <c r="A173" s="11">
        <v>168</v>
      </c>
      <c r="B173" s="2" t="s">
        <v>2361</v>
      </c>
      <c r="C173" s="37">
        <v>44945</v>
      </c>
      <c r="D173" s="37">
        <v>44945</v>
      </c>
      <c r="E173" s="38">
        <v>2</v>
      </c>
      <c r="F173" s="6" t="s">
        <v>18</v>
      </c>
      <c r="G173" s="2" t="s">
        <v>211</v>
      </c>
      <c r="H173" s="2" t="s">
        <v>158</v>
      </c>
      <c r="I173" s="2" t="s">
        <v>211</v>
      </c>
      <c r="J173" s="39">
        <v>44949</v>
      </c>
      <c r="K173" s="39">
        <v>44949</v>
      </c>
      <c r="L173" s="8">
        <f t="shared" si="4"/>
        <v>2</v>
      </c>
      <c r="M173" s="2" t="s">
        <v>2362</v>
      </c>
      <c r="N173" s="5" t="s">
        <v>20</v>
      </c>
      <c r="O173" s="2" t="s">
        <v>105</v>
      </c>
      <c r="P173" s="38" t="s">
        <v>52</v>
      </c>
      <c r="Q173" s="9" t="str">
        <f t="shared" si="5"/>
        <v>DENTRO DEL TIEMPO</v>
      </c>
      <c r="R173" s="10"/>
    </row>
    <row r="174" spans="1:18" ht="30.75" x14ac:dyDescent="0.25">
      <c r="A174" s="7">
        <v>169</v>
      </c>
      <c r="B174" s="2" t="s">
        <v>2363</v>
      </c>
      <c r="C174" s="37">
        <v>44945</v>
      </c>
      <c r="D174" s="37">
        <v>44945</v>
      </c>
      <c r="E174" s="38">
        <v>2</v>
      </c>
      <c r="F174" s="6" t="s">
        <v>18</v>
      </c>
      <c r="G174" s="2" t="s">
        <v>211</v>
      </c>
      <c r="H174" s="2" t="s">
        <v>158</v>
      </c>
      <c r="I174" s="2" t="s">
        <v>211</v>
      </c>
      <c r="J174" s="39">
        <v>44949</v>
      </c>
      <c r="K174" s="39">
        <v>44949</v>
      </c>
      <c r="L174" s="8">
        <f t="shared" si="4"/>
        <v>2</v>
      </c>
      <c r="M174" s="2" t="s">
        <v>2364</v>
      </c>
      <c r="N174" s="5" t="s">
        <v>20</v>
      </c>
      <c r="O174" s="2" t="s">
        <v>105</v>
      </c>
      <c r="P174" s="38" t="s">
        <v>52</v>
      </c>
      <c r="Q174" s="9" t="str">
        <f t="shared" si="5"/>
        <v>DENTRO DEL TIEMPO</v>
      </c>
      <c r="R174" s="10"/>
    </row>
    <row r="175" spans="1:18" ht="30.75" x14ac:dyDescent="0.25">
      <c r="A175" s="11">
        <v>170</v>
      </c>
      <c r="B175" s="2" t="s">
        <v>2365</v>
      </c>
      <c r="C175" s="37">
        <v>44945</v>
      </c>
      <c r="D175" s="37">
        <v>44945</v>
      </c>
      <c r="E175" s="38">
        <v>2</v>
      </c>
      <c r="F175" s="6" t="s">
        <v>18</v>
      </c>
      <c r="G175" s="2" t="s">
        <v>211</v>
      </c>
      <c r="H175" s="2" t="s">
        <v>158</v>
      </c>
      <c r="I175" s="2" t="s">
        <v>211</v>
      </c>
      <c r="J175" s="39">
        <v>44949</v>
      </c>
      <c r="K175" s="39">
        <v>44949</v>
      </c>
      <c r="L175" s="8">
        <f t="shared" si="4"/>
        <v>2</v>
      </c>
      <c r="M175" s="2" t="s">
        <v>2366</v>
      </c>
      <c r="N175" s="5" t="s">
        <v>20</v>
      </c>
      <c r="O175" s="2" t="s">
        <v>2367</v>
      </c>
      <c r="P175" s="38" t="s">
        <v>2350</v>
      </c>
      <c r="Q175" s="9" t="str">
        <f t="shared" si="5"/>
        <v>DENTRO DEL TIEMPO</v>
      </c>
      <c r="R175" s="10"/>
    </row>
    <row r="176" spans="1:18" ht="30.75" x14ac:dyDescent="0.25">
      <c r="A176" s="11">
        <v>171</v>
      </c>
      <c r="B176" s="2" t="s">
        <v>2368</v>
      </c>
      <c r="C176" s="37">
        <v>44945</v>
      </c>
      <c r="D176" s="37">
        <v>44945</v>
      </c>
      <c r="E176" s="38">
        <v>2</v>
      </c>
      <c r="F176" s="6" t="s">
        <v>18</v>
      </c>
      <c r="G176" s="2" t="s">
        <v>211</v>
      </c>
      <c r="H176" s="2" t="s">
        <v>158</v>
      </c>
      <c r="I176" s="2" t="s">
        <v>211</v>
      </c>
      <c r="J176" s="39">
        <v>44949</v>
      </c>
      <c r="K176" s="39">
        <v>44949</v>
      </c>
      <c r="L176" s="8">
        <f t="shared" si="4"/>
        <v>2</v>
      </c>
      <c r="M176" s="2" t="s">
        <v>2369</v>
      </c>
      <c r="N176" s="5" t="s">
        <v>20</v>
      </c>
      <c r="O176" s="2" t="s">
        <v>105</v>
      </c>
      <c r="P176" s="38" t="s">
        <v>52</v>
      </c>
      <c r="Q176" s="9" t="str">
        <f t="shared" si="5"/>
        <v>DENTRO DEL TIEMPO</v>
      </c>
      <c r="R176" s="10"/>
    </row>
    <row r="177" spans="1:18" ht="30.75" x14ac:dyDescent="0.25">
      <c r="A177" s="11">
        <v>172</v>
      </c>
      <c r="B177" s="2" t="s">
        <v>2370</v>
      </c>
      <c r="C177" s="37">
        <v>44945</v>
      </c>
      <c r="D177" s="37">
        <v>44945</v>
      </c>
      <c r="E177" s="38">
        <v>2</v>
      </c>
      <c r="F177" s="6" t="s">
        <v>18</v>
      </c>
      <c r="G177" s="2" t="s">
        <v>211</v>
      </c>
      <c r="H177" s="2" t="s">
        <v>158</v>
      </c>
      <c r="I177" s="2" t="s">
        <v>211</v>
      </c>
      <c r="J177" s="39">
        <v>44949</v>
      </c>
      <c r="K177" s="39">
        <v>44949</v>
      </c>
      <c r="L177" s="8">
        <f t="shared" si="4"/>
        <v>2</v>
      </c>
      <c r="M177" s="2" t="s">
        <v>2371</v>
      </c>
      <c r="N177" s="5" t="s">
        <v>20</v>
      </c>
      <c r="O177" s="2" t="s">
        <v>105</v>
      </c>
      <c r="P177" s="38" t="s">
        <v>52</v>
      </c>
      <c r="Q177" s="9" t="str">
        <f t="shared" si="5"/>
        <v>DENTRO DEL TIEMPO</v>
      </c>
      <c r="R177" s="10"/>
    </row>
    <row r="178" spans="1:18" ht="30.75" x14ac:dyDescent="0.25">
      <c r="A178" s="7">
        <v>173</v>
      </c>
      <c r="B178" s="2" t="s">
        <v>2372</v>
      </c>
      <c r="C178" s="37">
        <v>44945</v>
      </c>
      <c r="D178" s="37">
        <v>44945</v>
      </c>
      <c r="E178" s="38">
        <v>2</v>
      </c>
      <c r="F178" s="6" t="s">
        <v>18</v>
      </c>
      <c r="G178" s="2" t="s">
        <v>211</v>
      </c>
      <c r="H178" s="2" t="s">
        <v>158</v>
      </c>
      <c r="I178" s="2" t="s">
        <v>211</v>
      </c>
      <c r="J178" s="39">
        <v>44949</v>
      </c>
      <c r="K178" s="39">
        <v>44949</v>
      </c>
      <c r="L178" s="8">
        <f t="shared" si="4"/>
        <v>2</v>
      </c>
      <c r="M178" s="2" t="s">
        <v>2373</v>
      </c>
      <c r="N178" s="5" t="s">
        <v>20</v>
      </c>
      <c r="O178" s="2" t="s">
        <v>105</v>
      </c>
      <c r="P178" s="38" t="s">
        <v>52</v>
      </c>
      <c r="Q178" s="9" t="str">
        <f t="shared" si="5"/>
        <v>DENTRO DEL TIEMPO</v>
      </c>
      <c r="R178" s="10"/>
    </row>
    <row r="179" spans="1:18" ht="30.75" x14ac:dyDescent="0.25">
      <c r="A179" s="11">
        <v>174</v>
      </c>
      <c r="B179" s="2" t="s">
        <v>2374</v>
      </c>
      <c r="C179" s="37">
        <v>44945</v>
      </c>
      <c r="D179" s="37">
        <v>44945</v>
      </c>
      <c r="E179" s="38">
        <v>2</v>
      </c>
      <c r="F179" s="6" t="s">
        <v>18</v>
      </c>
      <c r="G179" s="2" t="s">
        <v>211</v>
      </c>
      <c r="H179" s="2" t="s">
        <v>158</v>
      </c>
      <c r="I179" s="2" t="s">
        <v>211</v>
      </c>
      <c r="J179" s="39">
        <v>44949</v>
      </c>
      <c r="K179" s="39">
        <v>44949</v>
      </c>
      <c r="L179" s="8">
        <f t="shared" si="4"/>
        <v>2</v>
      </c>
      <c r="M179" s="2" t="s">
        <v>2375</v>
      </c>
      <c r="N179" s="5" t="s">
        <v>20</v>
      </c>
      <c r="O179" s="2" t="s">
        <v>106</v>
      </c>
      <c r="P179" s="38" t="s">
        <v>78</v>
      </c>
      <c r="Q179" s="9" t="str">
        <f t="shared" si="5"/>
        <v>DENTRO DEL TIEMPO</v>
      </c>
      <c r="R179" s="10"/>
    </row>
    <row r="180" spans="1:18" ht="30.75" x14ac:dyDescent="0.25">
      <c r="A180" s="11">
        <v>175</v>
      </c>
      <c r="B180" s="2" t="s">
        <v>2376</v>
      </c>
      <c r="C180" s="37">
        <v>44945</v>
      </c>
      <c r="D180" s="37">
        <v>44945</v>
      </c>
      <c r="E180" s="38">
        <v>2</v>
      </c>
      <c r="F180" s="6" t="s">
        <v>18</v>
      </c>
      <c r="G180" s="2" t="s">
        <v>211</v>
      </c>
      <c r="H180" s="2" t="s">
        <v>158</v>
      </c>
      <c r="I180" s="2" t="s">
        <v>211</v>
      </c>
      <c r="J180" s="39">
        <v>44949</v>
      </c>
      <c r="K180" s="39">
        <v>44949</v>
      </c>
      <c r="L180" s="8">
        <f t="shared" si="4"/>
        <v>2</v>
      </c>
      <c r="M180" s="2" t="s">
        <v>2377</v>
      </c>
      <c r="N180" s="5" t="s">
        <v>20</v>
      </c>
      <c r="O180" s="2" t="s">
        <v>106</v>
      </c>
      <c r="P180" s="38" t="s">
        <v>78</v>
      </c>
      <c r="Q180" s="9" t="str">
        <f t="shared" si="5"/>
        <v>DENTRO DEL TIEMPO</v>
      </c>
      <c r="R180" s="10"/>
    </row>
    <row r="181" spans="1:18" ht="30.75" x14ac:dyDescent="0.25">
      <c r="A181" s="11">
        <v>176</v>
      </c>
      <c r="B181" s="2" t="s">
        <v>2378</v>
      </c>
      <c r="C181" s="37">
        <v>44945</v>
      </c>
      <c r="D181" s="37">
        <v>44945</v>
      </c>
      <c r="E181" s="38">
        <v>2</v>
      </c>
      <c r="F181" s="6" t="s">
        <v>18</v>
      </c>
      <c r="G181" s="2" t="s">
        <v>211</v>
      </c>
      <c r="H181" s="2" t="s">
        <v>158</v>
      </c>
      <c r="I181" s="2" t="s">
        <v>211</v>
      </c>
      <c r="J181" s="39">
        <v>44949</v>
      </c>
      <c r="K181" s="39">
        <v>44949</v>
      </c>
      <c r="L181" s="8">
        <f t="shared" si="4"/>
        <v>2</v>
      </c>
      <c r="M181" s="2" t="s">
        <v>2379</v>
      </c>
      <c r="N181" s="5" t="s">
        <v>20</v>
      </c>
      <c r="O181" s="2" t="s">
        <v>2380</v>
      </c>
      <c r="P181" s="38" t="s">
        <v>2381</v>
      </c>
      <c r="Q181" s="9" t="str">
        <f t="shared" si="5"/>
        <v>DENTRO DEL TIEMPO</v>
      </c>
      <c r="R181" s="10"/>
    </row>
    <row r="182" spans="1:18" ht="30.75" x14ac:dyDescent="0.25">
      <c r="A182" s="7">
        <v>177</v>
      </c>
      <c r="B182" s="2" t="s">
        <v>2382</v>
      </c>
      <c r="C182" s="37">
        <v>44945</v>
      </c>
      <c r="D182" s="37">
        <v>44945</v>
      </c>
      <c r="E182" s="38">
        <v>2</v>
      </c>
      <c r="F182" s="6" t="s">
        <v>18</v>
      </c>
      <c r="G182" s="2" t="s">
        <v>211</v>
      </c>
      <c r="H182" s="2" t="s">
        <v>158</v>
      </c>
      <c r="I182" s="2" t="s">
        <v>211</v>
      </c>
      <c r="J182" s="39">
        <v>44949</v>
      </c>
      <c r="K182" s="39">
        <v>44949</v>
      </c>
      <c r="L182" s="8">
        <f t="shared" si="4"/>
        <v>2</v>
      </c>
      <c r="M182" s="2" t="s">
        <v>2383</v>
      </c>
      <c r="N182" s="5" t="s">
        <v>20</v>
      </c>
      <c r="O182" s="2" t="s">
        <v>2384</v>
      </c>
      <c r="P182" s="38" t="s">
        <v>2385</v>
      </c>
      <c r="Q182" s="9" t="str">
        <f t="shared" si="5"/>
        <v>DENTRO DEL TIEMPO</v>
      </c>
      <c r="R182" s="10"/>
    </row>
    <row r="183" spans="1:18" ht="30.75" x14ac:dyDescent="0.25">
      <c r="A183" s="11">
        <v>178</v>
      </c>
      <c r="B183" s="2" t="s">
        <v>2386</v>
      </c>
      <c r="C183" s="37">
        <v>44945</v>
      </c>
      <c r="D183" s="37">
        <v>44945</v>
      </c>
      <c r="E183" s="38">
        <v>2</v>
      </c>
      <c r="F183" s="6" t="s">
        <v>18</v>
      </c>
      <c r="G183" s="2" t="s">
        <v>211</v>
      </c>
      <c r="H183" s="2" t="s">
        <v>158</v>
      </c>
      <c r="I183" s="2" t="s">
        <v>211</v>
      </c>
      <c r="J183" s="39">
        <v>44949</v>
      </c>
      <c r="K183" s="39">
        <v>44949</v>
      </c>
      <c r="L183" s="8">
        <f t="shared" si="4"/>
        <v>2</v>
      </c>
      <c r="M183" s="2" t="s">
        <v>2387</v>
      </c>
      <c r="N183" s="5" t="s">
        <v>20</v>
      </c>
      <c r="O183" s="2" t="s">
        <v>127</v>
      </c>
      <c r="P183" s="38" t="s">
        <v>2388</v>
      </c>
      <c r="Q183" s="9" t="str">
        <f t="shared" si="5"/>
        <v>DENTRO DEL TIEMPO</v>
      </c>
      <c r="R183" s="10"/>
    </row>
    <row r="184" spans="1:18" ht="30.75" x14ac:dyDescent="0.25">
      <c r="A184" s="11">
        <v>179</v>
      </c>
      <c r="B184" s="2" t="s">
        <v>2389</v>
      </c>
      <c r="C184" s="37">
        <v>44946</v>
      </c>
      <c r="D184" s="37">
        <v>44946</v>
      </c>
      <c r="E184" s="38">
        <v>2</v>
      </c>
      <c r="F184" s="6" t="s">
        <v>18</v>
      </c>
      <c r="G184" s="2" t="s">
        <v>211</v>
      </c>
      <c r="H184" s="2" t="s">
        <v>158</v>
      </c>
      <c r="I184" s="2" t="s">
        <v>211</v>
      </c>
      <c r="J184" s="39">
        <v>44949</v>
      </c>
      <c r="K184" s="39">
        <v>44949</v>
      </c>
      <c r="L184" s="8">
        <f t="shared" si="4"/>
        <v>1</v>
      </c>
      <c r="M184" s="2" t="s">
        <v>2390</v>
      </c>
      <c r="N184" s="5" t="s">
        <v>20</v>
      </c>
      <c r="O184" s="2" t="s">
        <v>2357</v>
      </c>
      <c r="P184" s="38" t="s">
        <v>968</v>
      </c>
      <c r="Q184" s="9" t="str">
        <f t="shared" si="5"/>
        <v>DENTRO DEL TIEMPO</v>
      </c>
      <c r="R184" s="10"/>
    </row>
    <row r="185" spans="1:18" ht="30.75" x14ac:dyDescent="0.25">
      <c r="A185" s="11">
        <v>180</v>
      </c>
      <c r="B185" s="2" t="s">
        <v>2391</v>
      </c>
      <c r="C185" s="37">
        <v>44946</v>
      </c>
      <c r="D185" s="37">
        <v>44946</v>
      </c>
      <c r="E185" s="38">
        <v>2</v>
      </c>
      <c r="F185" s="6" t="s">
        <v>18</v>
      </c>
      <c r="G185" s="2" t="s">
        <v>211</v>
      </c>
      <c r="H185" s="2" t="s">
        <v>158</v>
      </c>
      <c r="I185" s="2" t="s">
        <v>211</v>
      </c>
      <c r="J185" s="39">
        <v>44949</v>
      </c>
      <c r="K185" s="39">
        <v>44949</v>
      </c>
      <c r="L185" s="8">
        <f t="shared" si="4"/>
        <v>1</v>
      </c>
      <c r="M185" s="2" t="s">
        <v>2392</v>
      </c>
      <c r="N185" s="5" t="s">
        <v>20</v>
      </c>
      <c r="O185" s="2" t="s">
        <v>120</v>
      </c>
      <c r="P185" s="38" t="s">
        <v>968</v>
      </c>
      <c r="Q185" s="9" t="str">
        <f t="shared" si="5"/>
        <v>DENTRO DEL TIEMPO</v>
      </c>
      <c r="R185" s="10"/>
    </row>
    <row r="186" spans="1:18" ht="30.75" x14ac:dyDescent="0.25">
      <c r="A186" s="7">
        <v>181</v>
      </c>
      <c r="B186" s="2" t="s">
        <v>2393</v>
      </c>
      <c r="C186" s="37">
        <v>44946</v>
      </c>
      <c r="D186" s="37">
        <v>44946</v>
      </c>
      <c r="E186" s="38">
        <v>2</v>
      </c>
      <c r="F186" s="6" t="s">
        <v>18</v>
      </c>
      <c r="G186" s="2" t="s">
        <v>211</v>
      </c>
      <c r="H186" s="2" t="s">
        <v>158</v>
      </c>
      <c r="I186" s="2" t="s">
        <v>211</v>
      </c>
      <c r="J186" s="39">
        <v>44949</v>
      </c>
      <c r="K186" s="39">
        <v>44949</v>
      </c>
      <c r="L186" s="8">
        <f t="shared" si="4"/>
        <v>1</v>
      </c>
      <c r="M186" s="2" t="s">
        <v>2394</v>
      </c>
      <c r="N186" s="5" t="s">
        <v>20</v>
      </c>
      <c r="O186" s="2" t="s">
        <v>2119</v>
      </c>
      <c r="P186" s="38" t="s">
        <v>41</v>
      </c>
      <c r="Q186" s="9" t="str">
        <f t="shared" si="5"/>
        <v>DENTRO DEL TIEMPO</v>
      </c>
      <c r="R186" s="10"/>
    </row>
    <row r="187" spans="1:18" ht="40.5" x14ac:dyDescent="0.25">
      <c r="A187" s="11">
        <v>182</v>
      </c>
      <c r="B187" s="2" t="s">
        <v>2395</v>
      </c>
      <c r="C187" s="37">
        <v>44946</v>
      </c>
      <c r="D187" s="37">
        <v>44946</v>
      </c>
      <c r="E187" s="38">
        <v>2</v>
      </c>
      <c r="F187" s="6" t="s">
        <v>18</v>
      </c>
      <c r="G187" s="2" t="s">
        <v>211</v>
      </c>
      <c r="H187" s="2" t="s">
        <v>158</v>
      </c>
      <c r="I187" s="2" t="s">
        <v>211</v>
      </c>
      <c r="J187" s="39">
        <v>44950</v>
      </c>
      <c r="K187" s="39">
        <v>44950</v>
      </c>
      <c r="L187" s="8">
        <f t="shared" si="4"/>
        <v>2</v>
      </c>
      <c r="M187" s="2" t="s">
        <v>2396</v>
      </c>
      <c r="N187" s="5" t="s">
        <v>20</v>
      </c>
      <c r="O187" s="2" t="s">
        <v>2397</v>
      </c>
      <c r="P187" s="38" t="s">
        <v>782</v>
      </c>
      <c r="Q187" s="9" t="str">
        <f t="shared" si="5"/>
        <v>DENTRO DEL TIEMPO</v>
      </c>
      <c r="R187" s="10"/>
    </row>
    <row r="188" spans="1:18" ht="30.75" x14ac:dyDescent="0.25">
      <c r="A188" s="11">
        <v>183</v>
      </c>
      <c r="B188" s="2" t="s">
        <v>2398</v>
      </c>
      <c r="C188" s="37">
        <v>44946</v>
      </c>
      <c r="D188" s="37">
        <v>44946</v>
      </c>
      <c r="E188" s="38">
        <v>2</v>
      </c>
      <c r="F188" s="6" t="s">
        <v>18</v>
      </c>
      <c r="G188" s="2" t="s">
        <v>1853</v>
      </c>
      <c r="H188" s="2" t="s">
        <v>158</v>
      </c>
      <c r="I188" s="2" t="s">
        <v>1853</v>
      </c>
      <c r="J188" s="39">
        <v>44949</v>
      </c>
      <c r="K188" s="39">
        <v>44949</v>
      </c>
      <c r="L188" s="8">
        <f t="shared" si="4"/>
        <v>1</v>
      </c>
      <c r="M188" s="2" t="s">
        <v>2399</v>
      </c>
      <c r="N188" s="5" t="s">
        <v>20</v>
      </c>
      <c r="O188" s="2" t="s">
        <v>2400</v>
      </c>
      <c r="P188" s="38" t="s">
        <v>650</v>
      </c>
      <c r="Q188" s="9" t="str">
        <f t="shared" si="5"/>
        <v>DENTRO DEL TIEMPO</v>
      </c>
      <c r="R188" s="10"/>
    </row>
    <row r="189" spans="1:18" ht="30.75" x14ac:dyDescent="0.25">
      <c r="A189" s="11">
        <v>184</v>
      </c>
      <c r="B189" s="2" t="s">
        <v>2401</v>
      </c>
      <c r="C189" s="37">
        <v>44946</v>
      </c>
      <c r="D189" s="37">
        <v>44946</v>
      </c>
      <c r="E189" s="38">
        <v>2</v>
      </c>
      <c r="F189" s="6" t="s">
        <v>18</v>
      </c>
      <c r="G189" s="2" t="s">
        <v>1853</v>
      </c>
      <c r="H189" s="2" t="s">
        <v>158</v>
      </c>
      <c r="I189" s="2" t="s">
        <v>1853</v>
      </c>
      <c r="J189" s="39">
        <v>44949</v>
      </c>
      <c r="K189" s="39">
        <v>44949</v>
      </c>
      <c r="L189" s="8">
        <f t="shared" si="4"/>
        <v>1</v>
      </c>
      <c r="M189" s="2" t="s">
        <v>2402</v>
      </c>
      <c r="N189" s="5" t="s">
        <v>20</v>
      </c>
      <c r="O189" s="2" t="s">
        <v>2400</v>
      </c>
      <c r="P189" s="38" t="s">
        <v>650</v>
      </c>
      <c r="Q189" s="9" t="str">
        <f t="shared" si="5"/>
        <v>DENTRO DEL TIEMPO</v>
      </c>
      <c r="R189" s="10"/>
    </row>
    <row r="190" spans="1:18" ht="30.75" x14ac:dyDescent="0.25">
      <c r="A190" s="7">
        <v>185</v>
      </c>
      <c r="B190" s="2" t="s">
        <v>2403</v>
      </c>
      <c r="C190" s="37">
        <v>44946</v>
      </c>
      <c r="D190" s="37">
        <v>44946</v>
      </c>
      <c r="E190" s="38">
        <v>2</v>
      </c>
      <c r="F190" s="6" t="s">
        <v>18</v>
      </c>
      <c r="G190" s="2" t="s">
        <v>1853</v>
      </c>
      <c r="H190" s="2" t="s">
        <v>158</v>
      </c>
      <c r="I190" s="2" t="s">
        <v>1853</v>
      </c>
      <c r="J190" s="39">
        <v>44949</v>
      </c>
      <c r="K190" s="39">
        <v>44949</v>
      </c>
      <c r="L190" s="8">
        <f t="shared" si="4"/>
        <v>1</v>
      </c>
      <c r="M190" s="2" t="s">
        <v>2404</v>
      </c>
      <c r="N190" s="5" t="s">
        <v>20</v>
      </c>
      <c r="O190" s="2" t="s">
        <v>2400</v>
      </c>
      <c r="P190" s="38" t="s">
        <v>650</v>
      </c>
      <c r="Q190" s="9" t="str">
        <f t="shared" si="5"/>
        <v>DENTRO DEL TIEMPO</v>
      </c>
      <c r="R190" s="10"/>
    </row>
    <row r="191" spans="1:18" ht="30.75" x14ac:dyDescent="0.25">
      <c r="A191" s="11">
        <v>186</v>
      </c>
      <c r="B191" s="2" t="s">
        <v>2405</v>
      </c>
      <c r="C191" s="37">
        <v>44946</v>
      </c>
      <c r="D191" s="37">
        <v>44946</v>
      </c>
      <c r="E191" s="38">
        <v>2</v>
      </c>
      <c r="F191" s="6" t="s">
        <v>18</v>
      </c>
      <c r="G191" s="2" t="s">
        <v>1853</v>
      </c>
      <c r="H191" s="2" t="s">
        <v>158</v>
      </c>
      <c r="I191" s="2" t="s">
        <v>1853</v>
      </c>
      <c r="J191" s="39">
        <v>44949</v>
      </c>
      <c r="K191" s="39">
        <v>44949</v>
      </c>
      <c r="L191" s="8">
        <f t="shared" si="4"/>
        <v>1</v>
      </c>
      <c r="M191" s="2" t="s">
        <v>2406</v>
      </c>
      <c r="N191" s="5" t="s">
        <v>20</v>
      </c>
      <c r="O191" s="2" t="s">
        <v>2400</v>
      </c>
      <c r="P191" s="38" t="s">
        <v>650</v>
      </c>
      <c r="Q191" s="9" t="str">
        <f t="shared" si="5"/>
        <v>DENTRO DEL TIEMPO</v>
      </c>
      <c r="R191" s="10"/>
    </row>
    <row r="192" spans="1:18" ht="30.75" x14ac:dyDescent="0.25">
      <c r="A192" s="11">
        <v>187</v>
      </c>
      <c r="B192" s="2" t="s">
        <v>2407</v>
      </c>
      <c r="C192" s="37">
        <v>44946</v>
      </c>
      <c r="D192" s="37">
        <v>44946</v>
      </c>
      <c r="E192" s="38">
        <v>2</v>
      </c>
      <c r="F192" s="6" t="s">
        <v>18</v>
      </c>
      <c r="G192" s="2" t="s">
        <v>1853</v>
      </c>
      <c r="H192" s="2" t="s">
        <v>158</v>
      </c>
      <c r="I192" s="2" t="s">
        <v>1853</v>
      </c>
      <c r="J192" s="39">
        <v>44949</v>
      </c>
      <c r="K192" s="39">
        <v>44949</v>
      </c>
      <c r="L192" s="8">
        <f t="shared" si="4"/>
        <v>1</v>
      </c>
      <c r="M192" s="2" t="s">
        <v>2408</v>
      </c>
      <c r="N192" s="5" t="s">
        <v>20</v>
      </c>
      <c r="O192" s="2" t="s">
        <v>2400</v>
      </c>
      <c r="P192" s="38" t="s">
        <v>650</v>
      </c>
      <c r="Q192" s="9" t="str">
        <f t="shared" si="5"/>
        <v>DENTRO DEL TIEMPO</v>
      </c>
      <c r="R192" s="10"/>
    </row>
    <row r="193" spans="1:18" ht="30.75" x14ac:dyDescent="0.25">
      <c r="A193" s="11">
        <v>188</v>
      </c>
      <c r="B193" s="2" t="s">
        <v>2409</v>
      </c>
      <c r="C193" s="37">
        <v>44946</v>
      </c>
      <c r="D193" s="37">
        <v>44946</v>
      </c>
      <c r="E193" s="38">
        <v>2</v>
      </c>
      <c r="F193" s="6" t="s">
        <v>18</v>
      </c>
      <c r="G193" s="2" t="s">
        <v>1853</v>
      </c>
      <c r="H193" s="2" t="s">
        <v>158</v>
      </c>
      <c r="I193" s="2" t="s">
        <v>1853</v>
      </c>
      <c r="J193" s="39">
        <v>44949</v>
      </c>
      <c r="K193" s="39">
        <v>44949</v>
      </c>
      <c r="L193" s="8">
        <f t="shared" si="4"/>
        <v>1</v>
      </c>
      <c r="M193" s="2" t="s">
        <v>2410</v>
      </c>
      <c r="N193" s="5" t="s">
        <v>20</v>
      </c>
      <c r="O193" s="2" t="s">
        <v>2400</v>
      </c>
      <c r="P193" s="38" t="s">
        <v>650</v>
      </c>
      <c r="Q193" s="9" t="str">
        <f t="shared" si="5"/>
        <v>DENTRO DEL TIEMPO</v>
      </c>
      <c r="R193" s="10"/>
    </row>
    <row r="194" spans="1:18" ht="30.75" x14ac:dyDescent="0.25">
      <c r="A194" s="7">
        <v>189</v>
      </c>
      <c r="B194" s="2" t="s">
        <v>2411</v>
      </c>
      <c r="C194" s="37">
        <v>44946</v>
      </c>
      <c r="D194" s="37">
        <v>44946</v>
      </c>
      <c r="E194" s="38">
        <v>2</v>
      </c>
      <c r="F194" s="6" t="s">
        <v>18</v>
      </c>
      <c r="G194" s="2" t="s">
        <v>1853</v>
      </c>
      <c r="H194" s="2" t="s">
        <v>158</v>
      </c>
      <c r="I194" s="2" t="s">
        <v>1853</v>
      </c>
      <c r="J194" s="39">
        <v>44949</v>
      </c>
      <c r="K194" s="39">
        <v>44949</v>
      </c>
      <c r="L194" s="8">
        <f t="shared" si="4"/>
        <v>1</v>
      </c>
      <c r="M194" s="2" t="s">
        <v>2412</v>
      </c>
      <c r="N194" s="5" t="s">
        <v>20</v>
      </c>
      <c r="O194" s="2" t="s">
        <v>2400</v>
      </c>
      <c r="P194" s="38" t="s">
        <v>650</v>
      </c>
      <c r="Q194" s="9" t="str">
        <f t="shared" si="5"/>
        <v>DENTRO DEL TIEMPO</v>
      </c>
      <c r="R194" s="10"/>
    </row>
    <row r="195" spans="1:18" ht="30.75" x14ac:dyDescent="0.25">
      <c r="A195" s="11">
        <v>190</v>
      </c>
      <c r="B195" s="2" t="s">
        <v>2413</v>
      </c>
      <c r="C195" s="37">
        <v>44946</v>
      </c>
      <c r="D195" s="37">
        <v>44946</v>
      </c>
      <c r="E195" s="38">
        <v>2</v>
      </c>
      <c r="F195" s="6" t="s">
        <v>18</v>
      </c>
      <c r="G195" s="2" t="s">
        <v>1853</v>
      </c>
      <c r="H195" s="2" t="s">
        <v>158</v>
      </c>
      <c r="I195" s="2" t="s">
        <v>1853</v>
      </c>
      <c r="J195" s="39">
        <v>44949</v>
      </c>
      <c r="K195" s="39">
        <v>44949</v>
      </c>
      <c r="L195" s="8">
        <f t="shared" si="4"/>
        <v>1</v>
      </c>
      <c r="M195" s="2" t="s">
        <v>2414</v>
      </c>
      <c r="N195" s="5" t="s">
        <v>20</v>
      </c>
      <c r="O195" s="2" t="s">
        <v>2400</v>
      </c>
      <c r="P195" s="38" t="s">
        <v>650</v>
      </c>
      <c r="Q195" s="9" t="str">
        <f t="shared" si="5"/>
        <v>DENTRO DEL TIEMPO</v>
      </c>
      <c r="R195" s="10"/>
    </row>
    <row r="196" spans="1:18" ht="30.75" x14ac:dyDescent="0.25">
      <c r="A196" s="11">
        <v>191</v>
      </c>
      <c r="B196" s="2" t="s">
        <v>2415</v>
      </c>
      <c r="C196" s="37">
        <v>44946</v>
      </c>
      <c r="D196" s="37">
        <v>44946</v>
      </c>
      <c r="E196" s="38">
        <v>2</v>
      </c>
      <c r="F196" s="6" t="s">
        <v>18</v>
      </c>
      <c r="G196" s="2" t="s">
        <v>1853</v>
      </c>
      <c r="H196" s="2" t="s">
        <v>158</v>
      </c>
      <c r="I196" s="2" t="s">
        <v>1853</v>
      </c>
      <c r="J196" s="39">
        <v>44949</v>
      </c>
      <c r="K196" s="39">
        <v>44949</v>
      </c>
      <c r="L196" s="8">
        <f t="shared" si="4"/>
        <v>1</v>
      </c>
      <c r="M196" s="2" t="s">
        <v>2416</v>
      </c>
      <c r="N196" s="5" t="s">
        <v>20</v>
      </c>
      <c r="O196" s="2" t="s">
        <v>2400</v>
      </c>
      <c r="P196" s="38" t="s">
        <v>650</v>
      </c>
      <c r="Q196" s="9" t="str">
        <f t="shared" si="5"/>
        <v>DENTRO DEL TIEMPO</v>
      </c>
      <c r="R196" s="10"/>
    </row>
    <row r="197" spans="1:18" ht="30.75" x14ac:dyDescent="0.25">
      <c r="A197" s="11">
        <v>192</v>
      </c>
      <c r="B197" s="2" t="s">
        <v>2417</v>
      </c>
      <c r="C197" s="37">
        <v>44946</v>
      </c>
      <c r="D197" s="37">
        <v>44946</v>
      </c>
      <c r="E197" s="38">
        <v>2</v>
      </c>
      <c r="F197" s="6" t="s">
        <v>18</v>
      </c>
      <c r="G197" s="2" t="s">
        <v>1853</v>
      </c>
      <c r="H197" s="2" t="s">
        <v>158</v>
      </c>
      <c r="I197" s="2" t="s">
        <v>1853</v>
      </c>
      <c r="J197" s="39">
        <v>44949</v>
      </c>
      <c r="K197" s="39">
        <v>44949</v>
      </c>
      <c r="L197" s="8">
        <f t="shared" si="4"/>
        <v>1</v>
      </c>
      <c r="M197" s="2" t="s">
        <v>2418</v>
      </c>
      <c r="N197" s="5" t="s">
        <v>20</v>
      </c>
      <c r="O197" s="2" t="s">
        <v>2400</v>
      </c>
      <c r="P197" s="38" t="s">
        <v>650</v>
      </c>
      <c r="Q197" s="9" t="str">
        <f t="shared" si="5"/>
        <v>DENTRO DEL TIEMPO</v>
      </c>
      <c r="R197" s="10"/>
    </row>
    <row r="198" spans="1:18" ht="30.75" x14ac:dyDescent="0.25">
      <c r="A198" s="7">
        <v>193</v>
      </c>
      <c r="B198" s="2" t="s">
        <v>2419</v>
      </c>
      <c r="C198" s="37">
        <v>44946</v>
      </c>
      <c r="D198" s="37">
        <v>44946</v>
      </c>
      <c r="E198" s="38">
        <v>2</v>
      </c>
      <c r="F198" s="6" t="s">
        <v>18</v>
      </c>
      <c r="G198" s="2" t="s">
        <v>1853</v>
      </c>
      <c r="H198" s="2" t="s">
        <v>158</v>
      </c>
      <c r="I198" s="2" t="s">
        <v>1853</v>
      </c>
      <c r="J198" s="39">
        <v>44949</v>
      </c>
      <c r="K198" s="39">
        <v>44949</v>
      </c>
      <c r="L198" s="8">
        <f t="shared" ref="L198:L261" si="6">+NETWORKDAYS(D198,K198,$R$6:$R$9)-1</f>
        <v>1</v>
      </c>
      <c r="M198" s="2" t="s">
        <v>2420</v>
      </c>
      <c r="N198" s="5" t="s">
        <v>20</v>
      </c>
      <c r="O198" s="2" t="s">
        <v>2400</v>
      </c>
      <c r="P198" s="38" t="s">
        <v>650</v>
      </c>
      <c r="Q198" s="9" t="str">
        <f t="shared" ref="Q198:Q261" si="7">IF(L198&gt;15,"FUERA DE TIEMPO","DENTRO DEL TIEMPO")</f>
        <v>DENTRO DEL TIEMPO</v>
      </c>
      <c r="R198" s="10"/>
    </row>
    <row r="199" spans="1:18" ht="30.75" x14ac:dyDescent="0.25">
      <c r="A199" s="11">
        <v>194</v>
      </c>
      <c r="B199" s="2" t="s">
        <v>2421</v>
      </c>
      <c r="C199" s="37">
        <v>44946</v>
      </c>
      <c r="D199" s="37">
        <v>44946</v>
      </c>
      <c r="E199" s="38">
        <v>2</v>
      </c>
      <c r="F199" s="6" t="s">
        <v>18</v>
      </c>
      <c r="G199" s="2" t="s">
        <v>1853</v>
      </c>
      <c r="H199" s="2" t="s">
        <v>158</v>
      </c>
      <c r="I199" s="2" t="s">
        <v>1853</v>
      </c>
      <c r="J199" s="39">
        <v>44949</v>
      </c>
      <c r="K199" s="39">
        <v>44949</v>
      </c>
      <c r="L199" s="8">
        <f t="shared" si="6"/>
        <v>1</v>
      </c>
      <c r="M199" s="2" t="s">
        <v>2422</v>
      </c>
      <c r="N199" s="5" t="s">
        <v>20</v>
      </c>
      <c r="O199" s="2" t="s">
        <v>2400</v>
      </c>
      <c r="P199" s="38" t="s">
        <v>650</v>
      </c>
      <c r="Q199" s="9" t="str">
        <f t="shared" si="7"/>
        <v>DENTRO DEL TIEMPO</v>
      </c>
      <c r="R199" s="10"/>
    </row>
    <row r="200" spans="1:18" ht="30.75" x14ac:dyDescent="0.25">
      <c r="A200" s="11">
        <v>195</v>
      </c>
      <c r="B200" s="2" t="s">
        <v>2423</v>
      </c>
      <c r="C200" s="37">
        <v>44946</v>
      </c>
      <c r="D200" s="37">
        <v>44946</v>
      </c>
      <c r="E200" s="38">
        <v>2</v>
      </c>
      <c r="F200" s="6" t="s">
        <v>18</v>
      </c>
      <c r="G200" s="2" t="s">
        <v>211</v>
      </c>
      <c r="H200" s="2" t="s">
        <v>158</v>
      </c>
      <c r="I200" s="2" t="s">
        <v>211</v>
      </c>
      <c r="J200" s="39">
        <v>44950</v>
      </c>
      <c r="K200" s="39">
        <v>44950</v>
      </c>
      <c r="L200" s="8">
        <f t="shared" si="6"/>
        <v>2</v>
      </c>
      <c r="M200" s="2" t="s">
        <v>2424</v>
      </c>
      <c r="N200" s="5" t="s">
        <v>20</v>
      </c>
      <c r="O200" s="2" t="s">
        <v>2425</v>
      </c>
      <c r="P200" s="38" t="s">
        <v>2426</v>
      </c>
      <c r="Q200" s="9" t="str">
        <f t="shared" si="7"/>
        <v>DENTRO DEL TIEMPO</v>
      </c>
      <c r="R200" s="10"/>
    </row>
    <row r="201" spans="1:18" ht="30.75" x14ac:dyDescent="0.25">
      <c r="A201" s="11">
        <v>196</v>
      </c>
      <c r="B201" s="2" t="s">
        <v>2427</v>
      </c>
      <c r="C201" s="37">
        <v>44946</v>
      </c>
      <c r="D201" s="37">
        <v>44946</v>
      </c>
      <c r="E201" s="38">
        <v>32</v>
      </c>
      <c r="F201" s="6" t="s">
        <v>18</v>
      </c>
      <c r="G201" s="2" t="s">
        <v>1853</v>
      </c>
      <c r="H201" s="2" t="s">
        <v>158</v>
      </c>
      <c r="I201" s="2" t="s">
        <v>1853</v>
      </c>
      <c r="J201" s="39">
        <v>44949</v>
      </c>
      <c r="K201" s="39">
        <v>44949</v>
      </c>
      <c r="L201" s="8">
        <f t="shared" si="6"/>
        <v>1</v>
      </c>
      <c r="M201" s="2" t="s">
        <v>2428</v>
      </c>
      <c r="N201" s="5" t="s">
        <v>20</v>
      </c>
      <c r="O201" s="2" t="s">
        <v>2429</v>
      </c>
      <c r="P201" s="38" t="s">
        <v>2430</v>
      </c>
      <c r="Q201" s="9" t="str">
        <f t="shared" si="7"/>
        <v>DENTRO DEL TIEMPO</v>
      </c>
      <c r="R201" s="10"/>
    </row>
    <row r="202" spans="1:18" ht="30.75" x14ac:dyDescent="0.25">
      <c r="A202" s="7">
        <v>197</v>
      </c>
      <c r="B202" s="2" t="s">
        <v>2431</v>
      </c>
      <c r="C202" s="37">
        <v>44946</v>
      </c>
      <c r="D202" s="37">
        <v>44946</v>
      </c>
      <c r="E202" s="38">
        <v>2</v>
      </c>
      <c r="F202" s="6" t="s">
        <v>18</v>
      </c>
      <c r="G202" s="2" t="s">
        <v>211</v>
      </c>
      <c r="H202" s="2" t="s">
        <v>158</v>
      </c>
      <c r="I202" s="2" t="s">
        <v>211</v>
      </c>
      <c r="J202" s="39">
        <v>44950</v>
      </c>
      <c r="K202" s="39">
        <v>44950</v>
      </c>
      <c r="L202" s="8">
        <f t="shared" si="6"/>
        <v>2</v>
      </c>
      <c r="M202" s="2" t="s">
        <v>2432</v>
      </c>
      <c r="N202" s="5" t="s">
        <v>20</v>
      </c>
      <c r="O202" s="2" t="s">
        <v>2433</v>
      </c>
      <c r="P202" s="38" t="s">
        <v>790</v>
      </c>
      <c r="Q202" s="9" t="str">
        <f t="shared" si="7"/>
        <v>DENTRO DEL TIEMPO</v>
      </c>
      <c r="R202" s="10"/>
    </row>
    <row r="203" spans="1:18" ht="30.75" x14ac:dyDescent="0.25">
      <c r="A203" s="11">
        <v>198</v>
      </c>
      <c r="B203" s="2" t="s">
        <v>2434</v>
      </c>
      <c r="C203" s="37">
        <v>44946</v>
      </c>
      <c r="D203" s="37">
        <v>44946</v>
      </c>
      <c r="E203" s="38">
        <v>2</v>
      </c>
      <c r="F203" s="6" t="s">
        <v>18</v>
      </c>
      <c r="G203" s="2" t="s">
        <v>211</v>
      </c>
      <c r="H203" s="2" t="s">
        <v>158</v>
      </c>
      <c r="I203" s="2" t="s">
        <v>211</v>
      </c>
      <c r="J203" s="39">
        <v>44951</v>
      </c>
      <c r="K203" s="39">
        <v>44951</v>
      </c>
      <c r="L203" s="8">
        <f t="shared" si="6"/>
        <v>3</v>
      </c>
      <c r="M203" s="2" t="s">
        <v>2435</v>
      </c>
      <c r="N203" s="5" t="s">
        <v>20</v>
      </c>
      <c r="O203" s="2" t="s">
        <v>2436</v>
      </c>
      <c r="P203" s="38" t="s">
        <v>2437</v>
      </c>
      <c r="Q203" s="9" t="str">
        <f t="shared" si="7"/>
        <v>DENTRO DEL TIEMPO</v>
      </c>
      <c r="R203" s="10"/>
    </row>
    <row r="204" spans="1:18" ht="30.75" x14ac:dyDescent="0.25">
      <c r="A204" s="11">
        <v>199</v>
      </c>
      <c r="B204" s="2" t="s">
        <v>2438</v>
      </c>
      <c r="C204" s="37">
        <v>44946</v>
      </c>
      <c r="D204" s="37">
        <v>44946</v>
      </c>
      <c r="E204" s="38">
        <v>2</v>
      </c>
      <c r="F204" s="6" t="s">
        <v>18</v>
      </c>
      <c r="G204" s="2" t="s">
        <v>211</v>
      </c>
      <c r="H204" s="2" t="s">
        <v>158</v>
      </c>
      <c r="I204" s="2" t="s">
        <v>211</v>
      </c>
      <c r="J204" s="39">
        <v>44951</v>
      </c>
      <c r="K204" s="39">
        <v>44951</v>
      </c>
      <c r="L204" s="8">
        <f t="shared" si="6"/>
        <v>3</v>
      </c>
      <c r="M204" s="2" t="s">
        <v>2439</v>
      </c>
      <c r="N204" s="5" t="s">
        <v>20</v>
      </c>
      <c r="O204" s="2" t="s">
        <v>2440</v>
      </c>
      <c r="P204" s="38" t="s">
        <v>42</v>
      </c>
      <c r="Q204" s="9" t="str">
        <f t="shared" si="7"/>
        <v>DENTRO DEL TIEMPO</v>
      </c>
      <c r="R204" s="10"/>
    </row>
    <row r="205" spans="1:18" ht="30.75" x14ac:dyDescent="0.25">
      <c r="A205" s="11">
        <v>200</v>
      </c>
      <c r="B205" s="2" t="s">
        <v>2441</v>
      </c>
      <c r="C205" s="37">
        <v>44946</v>
      </c>
      <c r="D205" s="37">
        <v>44946</v>
      </c>
      <c r="E205" s="38">
        <v>2</v>
      </c>
      <c r="F205" s="6" t="s">
        <v>18</v>
      </c>
      <c r="G205" s="2" t="s">
        <v>211</v>
      </c>
      <c r="H205" s="2" t="s">
        <v>158</v>
      </c>
      <c r="I205" s="2" t="s">
        <v>211</v>
      </c>
      <c r="J205" s="39">
        <v>44951</v>
      </c>
      <c r="K205" s="39">
        <v>44951</v>
      </c>
      <c r="L205" s="8">
        <f t="shared" si="6"/>
        <v>3</v>
      </c>
      <c r="M205" s="2" t="s">
        <v>2442</v>
      </c>
      <c r="N205" s="5" t="s">
        <v>20</v>
      </c>
      <c r="O205" s="2" t="s">
        <v>2443</v>
      </c>
      <c r="P205" s="38" t="s">
        <v>2444</v>
      </c>
      <c r="Q205" s="9" t="str">
        <f t="shared" si="7"/>
        <v>DENTRO DEL TIEMPO</v>
      </c>
      <c r="R205" s="10"/>
    </row>
    <row r="206" spans="1:18" ht="40.5" x14ac:dyDescent="0.25">
      <c r="A206" s="7">
        <v>201</v>
      </c>
      <c r="B206" s="2" t="s">
        <v>2445</v>
      </c>
      <c r="C206" s="37">
        <v>44946</v>
      </c>
      <c r="D206" s="37">
        <v>44946</v>
      </c>
      <c r="E206" s="38">
        <v>2</v>
      </c>
      <c r="F206" s="6" t="s">
        <v>18</v>
      </c>
      <c r="G206" s="2" t="s">
        <v>211</v>
      </c>
      <c r="H206" s="2" t="s">
        <v>158</v>
      </c>
      <c r="I206" s="2" t="s">
        <v>211</v>
      </c>
      <c r="J206" s="39">
        <v>44951</v>
      </c>
      <c r="K206" s="39">
        <v>44951</v>
      </c>
      <c r="L206" s="8">
        <f t="shared" si="6"/>
        <v>3</v>
      </c>
      <c r="M206" s="2" t="s">
        <v>2446</v>
      </c>
      <c r="N206" s="5" t="s">
        <v>20</v>
      </c>
      <c r="O206" s="2" t="s">
        <v>2447</v>
      </c>
      <c r="P206" s="38" t="s">
        <v>2448</v>
      </c>
      <c r="Q206" s="9" t="str">
        <f t="shared" si="7"/>
        <v>DENTRO DEL TIEMPO</v>
      </c>
      <c r="R206" s="10"/>
    </row>
    <row r="207" spans="1:18" ht="30.75" x14ac:dyDescent="0.25">
      <c r="A207" s="11">
        <v>202</v>
      </c>
      <c r="B207" s="2" t="s">
        <v>2449</v>
      </c>
      <c r="C207" s="37">
        <v>44946</v>
      </c>
      <c r="D207" s="37">
        <v>44946</v>
      </c>
      <c r="E207" s="38">
        <v>732</v>
      </c>
      <c r="F207" s="6" t="s">
        <v>18</v>
      </c>
      <c r="G207" s="2" t="s">
        <v>1853</v>
      </c>
      <c r="H207" s="2" t="s">
        <v>158</v>
      </c>
      <c r="I207" s="2" t="s">
        <v>1853</v>
      </c>
      <c r="J207" s="39">
        <v>44952</v>
      </c>
      <c r="K207" s="39">
        <v>44952</v>
      </c>
      <c r="L207" s="8">
        <f t="shared" si="6"/>
        <v>4</v>
      </c>
      <c r="M207" s="2" t="s">
        <v>2450</v>
      </c>
      <c r="N207" s="5" t="s">
        <v>20</v>
      </c>
      <c r="O207" s="2" t="s">
        <v>2451</v>
      </c>
      <c r="P207" s="38" t="s">
        <v>2452</v>
      </c>
      <c r="Q207" s="9" t="str">
        <f t="shared" si="7"/>
        <v>DENTRO DEL TIEMPO</v>
      </c>
      <c r="R207" s="10"/>
    </row>
    <row r="208" spans="1:18" ht="40.5" x14ac:dyDescent="0.25">
      <c r="A208" s="11">
        <v>203</v>
      </c>
      <c r="B208" s="2" t="s">
        <v>2453</v>
      </c>
      <c r="C208" s="37">
        <v>44946</v>
      </c>
      <c r="D208" s="37">
        <v>44946</v>
      </c>
      <c r="E208" s="38">
        <v>2</v>
      </c>
      <c r="F208" s="6" t="s">
        <v>18</v>
      </c>
      <c r="G208" s="2" t="s">
        <v>1853</v>
      </c>
      <c r="H208" s="2" t="s">
        <v>158</v>
      </c>
      <c r="I208" s="2" t="s">
        <v>1853</v>
      </c>
      <c r="J208" s="39">
        <v>44956</v>
      </c>
      <c r="K208" s="39">
        <v>44956</v>
      </c>
      <c r="L208" s="8">
        <f t="shared" si="6"/>
        <v>6</v>
      </c>
      <c r="M208" s="2" t="s">
        <v>2454</v>
      </c>
      <c r="N208" s="5" t="s">
        <v>20</v>
      </c>
      <c r="O208" s="2" t="s">
        <v>2455</v>
      </c>
      <c r="P208" s="38" t="s">
        <v>2456</v>
      </c>
      <c r="Q208" s="9" t="str">
        <f t="shared" si="7"/>
        <v>DENTRO DEL TIEMPO</v>
      </c>
      <c r="R208" s="10"/>
    </row>
    <row r="209" spans="1:18" ht="40.5" x14ac:dyDescent="0.25">
      <c r="A209" s="11">
        <v>204</v>
      </c>
      <c r="B209" s="2" t="s">
        <v>2457</v>
      </c>
      <c r="C209" s="37">
        <v>44946</v>
      </c>
      <c r="D209" s="37">
        <v>44946</v>
      </c>
      <c r="E209" s="38">
        <v>2</v>
      </c>
      <c r="F209" s="6" t="s">
        <v>18</v>
      </c>
      <c r="G209" s="2" t="s">
        <v>1853</v>
      </c>
      <c r="H209" s="2" t="s">
        <v>158</v>
      </c>
      <c r="I209" s="2" t="s">
        <v>1853</v>
      </c>
      <c r="J209" s="39">
        <v>44956</v>
      </c>
      <c r="K209" s="39">
        <v>44956</v>
      </c>
      <c r="L209" s="8">
        <f t="shared" si="6"/>
        <v>6</v>
      </c>
      <c r="M209" s="2" t="s">
        <v>2458</v>
      </c>
      <c r="N209" s="5" t="s">
        <v>20</v>
      </c>
      <c r="O209" s="2" t="s">
        <v>2455</v>
      </c>
      <c r="P209" s="38" t="s">
        <v>2456</v>
      </c>
      <c r="Q209" s="9" t="str">
        <f t="shared" si="7"/>
        <v>DENTRO DEL TIEMPO</v>
      </c>
      <c r="R209" s="10"/>
    </row>
    <row r="210" spans="1:18" ht="30.75" x14ac:dyDescent="0.25">
      <c r="A210" s="7">
        <v>205</v>
      </c>
      <c r="B210" s="2" t="s">
        <v>2459</v>
      </c>
      <c r="C210" s="37">
        <v>44949</v>
      </c>
      <c r="D210" s="37">
        <v>44949</v>
      </c>
      <c r="E210" s="38">
        <v>2</v>
      </c>
      <c r="F210" s="6" t="s">
        <v>18</v>
      </c>
      <c r="G210" s="2" t="s">
        <v>211</v>
      </c>
      <c r="H210" s="2" t="s">
        <v>158</v>
      </c>
      <c r="I210" s="2" t="s">
        <v>211</v>
      </c>
      <c r="J210" s="39">
        <v>44951</v>
      </c>
      <c r="K210" s="39">
        <v>44951</v>
      </c>
      <c r="L210" s="8">
        <f t="shared" si="6"/>
        <v>2</v>
      </c>
      <c r="M210" s="2" t="s">
        <v>2460</v>
      </c>
      <c r="N210" s="5" t="s">
        <v>20</v>
      </c>
      <c r="O210" s="2" t="s">
        <v>2461</v>
      </c>
      <c r="P210" s="38" t="s">
        <v>82</v>
      </c>
      <c r="Q210" s="9" t="str">
        <f t="shared" si="7"/>
        <v>DENTRO DEL TIEMPO</v>
      </c>
      <c r="R210" s="10"/>
    </row>
    <row r="211" spans="1:18" ht="30.75" x14ac:dyDescent="0.25">
      <c r="A211" s="11">
        <v>206</v>
      </c>
      <c r="B211" s="2" t="s">
        <v>2462</v>
      </c>
      <c r="C211" s="37">
        <v>44949</v>
      </c>
      <c r="D211" s="37">
        <v>44949</v>
      </c>
      <c r="E211" s="38">
        <v>2</v>
      </c>
      <c r="F211" s="6" t="s">
        <v>18</v>
      </c>
      <c r="G211" s="2" t="s">
        <v>211</v>
      </c>
      <c r="H211" s="2" t="s">
        <v>158</v>
      </c>
      <c r="I211" s="2" t="s">
        <v>211</v>
      </c>
      <c r="J211" s="39">
        <v>44951</v>
      </c>
      <c r="K211" s="39">
        <v>44951</v>
      </c>
      <c r="L211" s="8">
        <f t="shared" si="6"/>
        <v>2</v>
      </c>
      <c r="M211" s="2" t="s">
        <v>2463</v>
      </c>
      <c r="N211" s="5" t="s">
        <v>20</v>
      </c>
      <c r="O211" s="2" t="s">
        <v>96</v>
      </c>
      <c r="P211" s="38" t="s">
        <v>2464</v>
      </c>
      <c r="Q211" s="9" t="str">
        <f t="shared" si="7"/>
        <v>DENTRO DEL TIEMPO</v>
      </c>
      <c r="R211" s="10"/>
    </row>
    <row r="212" spans="1:18" ht="30.75" x14ac:dyDescent="0.25">
      <c r="A212" s="11">
        <v>207</v>
      </c>
      <c r="B212" s="2" t="s">
        <v>2465</v>
      </c>
      <c r="C212" s="37">
        <v>44949</v>
      </c>
      <c r="D212" s="37">
        <v>44949</v>
      </c>
      <c r="E212" s="38">
        <v>2</v>
      </c>
      <c r="F212" s="6" t="s">
        <v>18</v>
      </c>
      <c r="G212" s="2" t="s">
        <v>211</v>
      </c>
      <c r="H212" s="2" t="s">
        <v>158</v>
      </c>
      <c r="I212" s="2" t="s">
        <v>211</v>
      </c>
      <c r="J212" s="39">
        <v>44951</v>
      </c>
      <c r="K212" s="39">
        <v>44951</v>
      </c>
      <c r="L212" s="8">
        <f t="shared" si="6"/>
        <v>2</v>
      </c>
      <c r="M212" s="2" t="s">
        <v>2466</v>
      </c>
      <c r="N212" s="5" t="s">
        <v>20</v>
      </c>
      <c r="O212" s="2" t="s">
        <v>101</v>
      </c>
      <c r="P212" s="38" t="s">
        <v>47</v>
      </c>
      <c r="Q212" s="9" t="str">
        <f t="shared" si="7"/>
        <v>DENTRO DEL TIEMPO</v>
      </c>
      <c r="R212" s="10"/>
    </row>
    <row r="213" spans="1:18" ht="30.75" x14ac:dyDescent="0.25">
      <c r="A213" s="11">
        <v>208</v>
      </c>
      <c r="B213" s="2" t="s">
        <v>2467</v>
      </c>
      <c r="C213" s="37">
        <v>44949</v>
      </c>
      <c r="D213" s="37">
        <v>44949</v>
      </c>
      <c r="E213" s="38">
        <v>2</v>
      </c>
      <c r="F213" s="6" t="s">
        <v>18</v>
      </c>
      <c r="G213" s="2" t="s">
        <v>211</v>
      </c>
      <c r="H213" s="2" t="s">
        <v>158</v>
      </c>
      <c r="I213" s="2" t="s">
        <v>211</v>
      </c>
      <c r="J213" s="39">
        <v>44951</v>
      </c>
      <c r="K213" s="39">
        <v>44951</v>
      </c>
      <c r="L213" s="8">
        <f t="shared" si="6"/>
        <v>2</v>
      </c>
      <c r="M213" s="2" t="s">
        <v>2468</v>
      </c>
      <c r="N213" s="5" t="s">
        <v>20</v>
      </c>
      <c r="O213" s="2" t="s">
        <v>101</v>
      </c>
      <c r="P213" s="38" t="s">
        <v>47</v>
      </c>
      <c r="Q213" s="9" t="str">
        <f t="shared" si="7"/>
        <v>DENTRO DEL TIEMPO</v>
      </c>
      <c r="R213" s="10"/>
    </row>
    <row r="214" spans="1:18" ht="30.75" x14ac:dyDescent="0.25">
      <c r="A214" s="7">
        <v>209</v>
      </c>
      <c r="B214" s="2" t="s">
        <v>2469</v>
      </c>
      <c r="C214" s="37">
        <v>44949</v>
      </c>
      <c r="D214" s="37">
        <v>44949</v>
      </c>
      <c r="E214" s="38">
        <v>2</v>
      </c>
      <c r="F214" s="6" t="s">
        <v>18</v>
      </c>
      <c r="G214" s="2" t="s">
        <v>211</v>
      </c>
      <c r="H214" s="2" t="s">
        <v>158</v>
      </c>
      <c r="I214" s="2" t="s">
        <v>211</v>
      </c>
      <c r="J214" s="39">
        <v>44951</v>
      </c>
      <c r="K214" s="39">
        <v>44951</v>
      </c>
      <c r="L214" s="8">
        <f t="shared" si="6"/>
        <v>2</v>
      </c>
      <c r="M214" s="2" t="s">
        <v>2470</v>
      </c>
      <c r="N214" s="5" t="s">
        <v>20</v>
      </c>
      <c r="O214" s="2" t="s">
        <v>2471</v>
      </c>
      <c r="P214" s="38" t="s">
        <v>2472</v>
      </c>
      <c r="Q214" s="9" t="str">
        <f t="shared" si="7"/>
        <v>DENTRO DEL TIEMPO</v>
      </c>
      <c r="R214" s="10"/>
    </row>
    <row r="215" spans="1:18" ht="30.75" x14ac:dyDescent="0.25">
      <c r="A215" s="11">
        <v>210</v>
      </c>
      <c r="B215" s="2" t="s">
        <v>2473</v>
      </c>
      <c r="C215" s="37">
        <v>44949</v>
      </c>
      <c r="D215" s="37">
        <v>44949</v>
      </c>
      <c r="E215" s="38">
        <v>2</v>
      </c>
      <c r="F215" s="6" t="s">
        <v>18</v>
      </c>
      <c r="G215" s="2" t="s">
        <v>211</v>
      </c>
      <c r="H215" s="2" t="s">
        <v>158</v>
      </c>
      <c r="I215" s="2" t="s">
        <v>211</v>
      </c>
      <c r="J215" s="39">
        <v>44951</v>
      </c>
      <c r="K215" s="39">
        <v>44951</v>
      </c>
      <c r="L215" s="8">
        <f t="shared" si="6"/>
        <v>2</v>
      </c>
      <c r="M215" s="2" t="s">
        <v>2474</v>
      </c>
      <c r="N215" s="5" t="s">
        <v>20</v>
      </c>
      <c r="O215" s="2" t="s">
        <v>139</v>
      </c>
      <c r="P215" s="38" t="s">
        <v>83</v>
      </c>
      <c r="Q215" s="9" t="str">
        <f t="shared" si="7"/>
        <v>DENTRO DEL TIEMPO</v>
      </c>
      <c r="R215" s="10"/>
    </row>
    <row r="216" spans="1:18" ht="30.75" x14ac:dyDescent="0.25">
      <c r="A216" s="11">
        <v>211</v>
      </c>
      <c r="B216" s="2" t="s">
        <v>2475</v>
      </c>
      <c r="C216" s="37">
        <v>44949</v>
      </c>
      <c r="D216" s="37">
        <v>44949</v>
      </c>
      <c r="E216" s="38">
        <v>2</v>
      </c>
      <c r="F216" s="6" t="s">
        <v>18</v>
      </c>
      <c r="G216" s="2" t="s">
        <v>211</v>
      </c>
      <c r="H216" s="2" t="s">
        <v>158</v>
      </c>
      <c r="I216" s="2" t="s">
        <v>211</v>
      </c>
      <c r="J216" s="39">
        <v>44951</v>
      </c>
      <c r="K216" s="39">
        <v>44951</v>
      </c>
      <c r="L216" s="8">
        <f t="shared" si="6"/>
        <v>2</v>
      </c>
      <c r="M216" s="2" t="s">
        <v>2476</v>
      </c>
      <c r="N216" s="5" t="s">
        <v>20</v>
      </c>
      <c r="O216" s="2" t="s">
        <v>2477</v>
      </c>
      <c r="P216" s="38" t="s">
        <v>62</v>
      </c>
      <c r="Q216" s="9" t="str">
        <f t="shared" si="7"/>
        <v>DENTRO DEL TIEMPO</v>
      </c>
      <c r="R216" s="10"/>
    </row>
    <row r="217" spans="1:18" ht="30.75" x14ac:dyDescent="0.25">
      <c r="A217" s="11">
        <v>212</v>
      </c>
      <c r="B217" s="2" t="s">
        <v>2478</v>
      </c>
      <c r="C217" s="37">
        <v>44949</v>
      </c>
      <c r="D217" s="37">
        <v>44949</v>
      </c>
      <c r="E217" s="38">
        <v>2</v>
      </c>
      <c r="F217" s="6" t="s">
        <v>18</v>
      </c>
      <c r="G217" s="2" t="s">
        <v>211</v>
      </c>
      <c r="H217" s="2" t="s">
        <v>158</v>
      </c>
      <c r="I217" s="2" t="s">
        <v>211</v>
      </c>
      <c r="J217" s="39">
        <v>44951</v>
      </c>
      <c r="K217" s="39">
        <v>44951</v>
      </c>
      <c r="L217" s="8">
        <f t="shared" si="6"/>
        <v>2</v>
      </c>
      <c r="M217" s="2" t="s">
        <v>2479</v>
      </c>
      <c r="N217" s="5" t="s">
        <v>20</v>
      </c>
      <c r="O217" s="2" t="s">
        <v>2480</v>
      </c>
      <c r="P217" s="38" t="s">
        <v>326</v>
      </c>
      <c r="Q217" s="9" t="str">
        <f t="shared" si="7"/>
        <v>DENTRO DEL TIEMPO</v>
      </c>
      <c r="R217" s="10"/>
    </row>
    <row r="218" spans="1:18" ht="30.75" x14ac:dyDescent="0.25">
      <c r="A218" s="7">
        <v>213</v>
      </c>
      <c r="B218" s="2" t="s">
        <v>2481</v>
      </c>
      <c r="C218" s="37">
        <v>44949</v>
      </c>
      <c r="D218" s="37">
        <v>44949</v>
      </c>
      <c r="E218" s="38">
        <v>2</v>
      </c>
      <c r="F218" s="6" t="s">
        <v>18</v>
      </c>
      <c r="G218" s="2" t="s">
        <v>211</v>
      </c>
      <c r="H218" s="2" t="s">
        <v>158</v>
      </c>
      <c r="I218" s="2" t="s">
        <v>211</v>
      </c>
      <c r="J218" s="39">
        <v>44951</v>
      </c>
      <c r="K218" s="39">
        <v>44951</v>
      </c>
      <c r="L218" s="8">
        <f t="shared" si="6"/>
        <v>2</v>
      </c>
      <c r="M218" s="2" t="s">
        <v>2482</v>
      </c>
      <c r="N218" s="5" t="s">
        <v>20</v>
      </c>
      <c r="O218" s="2" t="s">
        <v>2483</v>
      </c>
      <c r="P218" s="38" t="s">
        <v>326</v>
      </c>
      <c r="Q218" s="9" t="str">
        <f t="shared" si="7"/>
        <v>DENTRO DEL TIEMPO</v>
      </c>
      <c r="R218" s="10"/>
    </row>
    <row r="219" spans="1:18" ht="30.75" x14ac:dyDescent="0.25">
      <c r="A219" s="11">
        <v>214</v>
      </c>
      <c r="B219" s="2" t="s">
        <v>2484</v>
      </c>
      <c r="C219" s="37">
        <v>44949</v>
      </c>
      <c r="D219" s="37">
        <v>44949</v>
      </c>
      <c r="E219" s="38">
        <v>2</v>
      </c>
      <c r="F219" s="6" t="s">
        <v>18</v>
      </c>
      <c r="G219" s="2" t="s">
        <v>211</v>
      </c>
      <c r="H219" s="2" t="s">
        <v>158</v>
      </c>
      <c r="I219" s="2" t="s">
        <v>211</v>
      </c>
      <c r="J219" s="39">
        <v>44951</v>
      </c>
      <c r="K219" s="39">
        <v>44951</v>
      </c>
      <c r="L219" s="8">
        <f t="shared" si="6"/>
        <v>2</v>
      </c>
      <c r="M219" s="2" t="s">
        <v>2485</v>
      </c>
      <c r="N219" s="5" t="s">
        <v>20</v>
      </c>
      <c r="O219" s="2" t="s">
        <v>2486</v>
      </c>
      <c r="P219" s="38" t="s">
        <v>1924</v>
      </c>
      <c r="Q219" s="9" t="str">
        <f t="shared" si="7"/>
        <v>DENTRO DEL TIEMPO</v>
      </c>
      <c r="R219" s="10"/>
    </row>
    <row r="220" spans="1:18" ht="30.75" x14ac:dyDescent="0.25">
      <c r="A220" s="11">
        <v>215</v>
      </c>
      <c r="B220" s="2" t="s">
        <v>2487</v>
      </c>
      <c r="C220" s="37">
        <v>44949</v>
      </c>
      <c r="D220" s="37">
        <v>44949</v>
      </c>
      <c r="E220" s="38">
        <v>2</v>
      </c>
      <c r="F220" s="6" t="s">
        <v>18</v>
      </c>
      <c r="G220" s="2" t="s">
        <v>211</v>
      </c>
      <c r="H220" s="2" t="s">
        <v>158</v>
      </c>
      <c r="I220" s="2" t="s">
        <v>211</v>
      </c>
      <c r="J220" s="39">
        <v>44951</v>
      </c>
      <c r="K220" s="39">
        <v>44951</v>
      </c>
      <c r="L220" s="8">
        <f t="shared" si="6"/>
        <v>2</v>
      </c>
      <c r="M220" s="2" t="s">
        <v>2488</v>
      </c>
      <c r="N220" s="5" t="s">
        <v>20</v>
      </c>
      <c r="O220" s="2" t="s">
        <v>2489</v>
      </c>
      <c r="P220" s="38" t="s">
        <v>2490</v>
      </c>
      <c r="Q220" s="9" t="str">
        <f t="shared" si="7"/>
        <v>DENTRO DEL TIEMPO</v>
      </c>
      <c r="R220" s="10"/>
    </row>
    <row r="221" spans="1:18" ht="30.75" x14ac:dyDescent="0.25">
      <c r="A221" s="11">
        <v>216</v>
      </c>
      <c r="B221" s="2" t="s">
        <v>2491</v>
      </c>
      <c r="C221" s="37">
        <v>44949</v>
      </c>
      <c r="D221" s="37">
        <v>44949</v>
      </c>
      <c r="E221" s="38">
        <v>2</v>
      </c>
      <c r="F221" s="6" t="s">
        <v>18</v>
      </c>
      <c r="G221" s="2" t="s">
        <v>211</v>
      </c>
      <c r="H221" s="2" t="s">
        <v>158</v>
      </c>
      <c r="I221" s="2" t="s">
        <v>211</v>
      </c>
      <c r="J221" s="39">
        <v>44952</v>
      </c>
      <c r="K221" s="39">
        <v>44952</v>
      </c>
      <c r="L221" s="8">
        <f t="shared" si="6"/>
        <v>3</v>
      </c>
      <c r="M221" s="2" t="s">
        <v>2492</v>
      </c>
      <c r="N221" s="5" t="s">
        <v>20</v>
      </c>
      <c r="O221" s="2" t="s">
        <v>2021</v>
      </c>
      <c r="P221" s="38" t="s">
        <v>63</v>
      </c>
      <c r="Q221" s="9" t="str">
        <f t="shared" si="7"/>
        <v>DENTRO DEL TIEMPO</v>
      </c>
      <c r="R221" s="10"/>
    </row>
    <row r="222" spans="1:18" ht="30.75" x14ac:dyDescent="0.25">
      <c r="A222" s="7">
        <v>217</v>
      </c>
      <c r="B222" s="2" t="s">
        <v>2493</v>
      </c>
      <c r="C222" s="37">
        <v>44949</v>
      </c>
      <c r="D222" s="37">
        <v>44949</v>
      </c>
      <c r="E222" s="38">
        <v>2</v>
      </c>
      <c r="F222" s="6" t="s">
        <v>18</v>
      </c>
      <c r="G222" s="2" t="s">
        <v>211</v>
      </c>
      <c r="H222" s="2" t="s">
        <v>158</v>
      </c>
      <c r="I222" s="2" t="s">
        <v>211</v>
      </c>
      <c r="J222" s="39">
        <v>44957</v>
      </c>
      <c r="K222" s="39">
        <v>44957</v>
      </c>
      <c r="L222" s="8">
        <f t="shared" si="6"/>
        <v>6</v>
      </c>
      <c r="M222" s="2" t="s">
        <v>2494</v>
      </c>
      <c r="N222" s="5" t="s">
        <v>20</v>
      </c>
      <c r="O222" s="2" t="s">
        <v>2021</v>
      </c>
      <c r="P222" s="38" t="s">
        <v>63</v>
      </c>
      <c r="Q222" s="9" t="str">
        <f t="shared" si="7"/>
        <v>DENTRO DEL TIEMPO</v>
      </c>
      <c r="R222" s="10"/>
    </row>
    <row r="223" spans="1:18" ht="30.75" x14ac:dyDescent="0.25">
      <c r="A223" s="11">
        <v>218</v>
      </c>
      <c r="B223" s="2" t="s">
        <v>2495</v>
      </c>
      <c r="C223" s="37">
        <v>44949</v>
      </c>
      <c r="D223" s="37">
        <v>44949</v>
      </c>
      <c r="E223" s="38">
        <v>2</v>
      </c>
      <c r="F223" s="6" t="s">
        <v>18</v>
      </c>
      <c r="G223" s="2" t="s">
        <v>211</v>
      </c>
      <c r="H223" s="2" t="s">
        <v>158</v>
      </c>
      <c r="I223" s="2" t="s">
        <v>211</v>
      </c>
      <c r="J223" s="39">
        <v>44952</v>
      </c>
      <c r="K223" s="39">
        <v>44952</v>
      </c>
      <c r="L223" s="8">
        <f t="shared" si="6"/>
        <v>3</v>
      </c>
      <c r="M223" s="2" t="s">
        <v>2496</v>
      </c>
      <c r="N223" s="5" t="s">
        <v>20</v>
      </c>
      <c r="O223" s="2" t="s">
        <v>2497</v>
      </c>
      <c r="P223" s="38" t="s">
        <v>2498</v>
      </c>
      <c r="Q223" s="9" t="str">
        <f t="shared" si="7"/>
        <v>DENTRO DEL TIEMPO</v>
      </c>
      <c r="R223" s="10"/>
    </row>
    <row r="224" spans="1:18" ht="30.75" x14ac:dyDescent="0.25">
      <c r="A224" s="11">
        <v>219</v>
      </c>
      <c r="B224" s="2" t="s">
        <v>2499</v>
      </c>
      <c r="C224" s="37">
        <v>44949</v>
      </c>
      <c r="D224" s="37">
        <v>44949</v>
      </c>
      <c r="E224" s="38">
        <v>2</v>
      </c>
      <c r="F224" s="6" t="s">
        <v>18</v>
      </c>
      <c r="G224" s="2" t="s">
        <v>211</v>
      </c>
      <c r="H224" s="2" t="s">
        <v>158</v>
      </c>
      <c r="I224" s="2" t="s">
        <v>211</v>
      </c>
      <c r="J224" s="39">
        <v>44952</v>
      </c>
      <c r="K224" s="39">
        <v>44952</v>
      </c>
      <c r="L224" s="8">
        <f t="shared" si="6"/>
        <v>3</v>
      </c>
      <c r="M224" s="2" t="s">
        <v>2500</v>
      </c>
      <c r="N224" s="5" t="s">
        <v>20</v>
      </c>
      <c r="O224" s="2" t="s">
        <v>2501</v>
      </c>
      <c r="P224" s="38" t="s">
        <v>1873</v>
      </c>
      <c r="Q224" s="9" t="str">
        <f t="shared" si="7"/>
        <v>DENTRO DEL TIEMPO</v>
      </c>
      <c r="R224" s="10"/>
    </row>
    <row r="225" spans="1:18" ht="40.5" x14ac:dyDescent="0.25">
      <c r="A225" s="11">
        <v>220</v>
      </c>
      <c r="B225" s="2" t="s">
        <v>2502</v>
      </c>
      <c r="C225" s="37">
        <v>44949</v>
      </c>
      <c r="D225" s="37">
        <v>44949</v>
      </c>
      <c r="E225" s="38">
        <v>2</v>
      </c>
      <c r="F225" s="6" t="s">
        <v>18</v>
      </c>
      <c r="G225" s="2" t="s">
        <v>1853</v>
      </c>
      <c r="H225" s="2" t="s">
        <v>158</v>
      </c>
      <c r="I225" s="2" t="s">
        <v>1853</v>
      </c>
      <c r="J225" s="39">
        <v>44951</v>
      </c>
      <c r="K225" s="39">
        <v>44951</v>
      </c>
      <c r="L225" s="8">
        <f t="shared" si="6"/>
        <v>2</v>
      </c>
      <c r="M225" s="2" t="s">
        <v>2485</v>
      </c>
      <c r="N225" s="5" t="s">
        <v>20</v>
      </c>
      <c r="O225" s="2" t="s">
        <v>2503</v>
      </c>
      <c r="P225" s="38" t="s">
        <v>1924</v>
      </c>
      <c r="Q225" s="9" t="str">
        <f t="shared" si="7"/>
        <v>DENTRO DEL TIEMPO</v>
      </c>
      <c r="R225" s="10"/>
    </row>
    <row r="226" spans="1:18" ht="30.75" x14ac:dyDescent="0.25">
      <c r="A226" s="7">
        <v>221</v>
      </c>
      <c r="B226" s="2" t="s">
        <v>2504</v>
      </c>
      <c r="C226" s="37">
        <v>44950</v>
      </c>
      <c r="D226" s="37">
        <v>44950</v>
      </c>
      <c r="E226" s="38">
        <v>2</v>
      </c>
      <c r="F226" s="6" t="s">
        <v>18</v>
      </c>
      <c r="G226" s="2" t="s">
        <v>211</v>
      </c>
      <c r="H226" s="2" t="s">
        <v>158</v>
      </c>
      <c r="I226" s="2" t="s">
        <v>211</v>
      </c>
      <c r="J226" s="39">
        <v>44952</v>
      </c>
      <c r="K226" s="39">
        <v>44952</v>
      </c>
      <c r="L226" s="8">
        <f t="shared" si="6"/>
        <v>2</v>
      </c>
      <c r="M226" s="2" t="s">
        <v>2505</v>
      </c>
      <c r="N226" s="5" t="s">
        <v>20</v>
      </c>
      <c r="O226" s="2" t="s">
        <v>2357</v>
      </c>
      <c r="P226" s="38" t="s">
        <v>67</v>
      </c>
      <c r="Q226" s="9" t="str">
        <f t="shared" si="7"/>
        <v>DENTRO DEL TIEMPO</v>
      </c>
      <c r="R226" s="10"/>
    </row>
    <row r="227" spans="1:18" ht="30.75" x14ac:dyDescent="0.25">
      <c r="A227" s="11">
        <v>222</v>
      </c>
      <c r="B227" s="2" t="s">
        <v>2506</v>
      </c>
      <c r="C227" s="37">
        <v>44950</v>
      </c>
      <c r="D227" s="37">
        <v>44950</v>
      </c>
      <c r="E227" s="38">
        <v>2</v>
      </c>
      <c r="F227" s="6" t="s">
        <v>18</v>
      </c>
      <c r="G227" s="2" t="s">
        <v>1853</v>
      </c>
      <c r="H227" s="2" t="s">
        <v>158</v>
      </c>
      <c r="I227" s="2" t="s">
        <v>1853</v>
      </c>
      <c r="J227" s="39">
        <v>44952</v>
      </c>
      <c r="K227" s="39">
        <v>44952</v>
      </c>
      <c r="L227" s="8">
        <f t="shared" si="6"/>
        <v>2</v>
      </c>
      <c r="M227" s="2" t="s">
        <v>2507</v>
      </c>
      <c r="N227" s="5" t="s">
        <v>20</v>
      </c>
      <c r="O227" s="2" t="s">
        <v>2508</v>
      </c>
      <c r="P227" s="38" t="s">
        <v>2509</v>
      </c>
      <c r="Q227" s="9" t="str">
        <f t="shared" si="7"/>
        <v>DENTRO DEL TIEMPO</v>
      </c>
      <c r="R227" s="10"/>
    </row>
    <row r="228" spans="1:18" ht="30.75" x14ac:dyDescent="0.25">
      <c r="A228" s="11">
        <v>223</v>
      </c>
      <c r="B228" s="2" t="s">
        <v>2510</v>
      </c>
      <c r="C228" s="37">
        <v>44950</v>
      </c>
      <c r="D228" s="37">
        <v>44950</v>
      </c>
      <c r="E228" s="38">
        <v>2</v>
      </c>
      <c r="F228" s="6" t="s">
        <v>18</v>
      </c>
      <c r="G228" s="2" t="s">
        <v>211</v>
      </c>
      <c r="H228" s="2" t="s">
        <v>158</v>
      </c>
      <c r="I228" s="2" t="s">
        <v>211</v>
      </c>
      <c r="J228" s="39">
        <v>44952</v>
      </c>
      <c r="K228" s="39">
        <v>44952</v>
      </c>
      <c r="L228" s="8">
        <f t="shared" si="6"/>
        <v>2</v>
      </c>
      <c r="M228" s="2" t="s">
        <v>2511</v>
      </c>
      <c r="N228" s="5" t="s">
        <v>20</v>
      </c>
      <c r="O228" s="2" t="s">
        <v>127</v>
      </c>
      <c r="P228" s="38" t="s">
        <v>2512</v>
      </c>
      <c r="Q228" s="9" t="str">
        <f t="shared" si="7"/>
        <v>DENTRO DEL TIEMPO</v>
      </c>
      <c r="R228" s="10"/>
    </row>
    <row r="229" spans="1:18" ht="30.75" x14ac:dyDescent="0.25">
      <c r="A229" s="11">
        <v>224</v>
      </c>
      <c r="B229" s="2" t="s">
        <v>2513</v>
      </c>
      <c r="C229" s="37">
        <v>44950</v>
      </c>
      <c r="D229" s="37">
        <v>44950</v>
      </c>
      <c r="E229" s="38">
        <v>2</v>
      </c>
      <c r="F229" s="6" t="s">
        <v>18</v>
      </c>
      <c r="G229" s="2" t="s">
        <v>211</v>
      </c>
      <c r="H229" s="2" t="s">
        <v>158</v>
      </c>
      <c r="I229" s="2" t="s">
        <v>211</v>
      </c>
      <c r="J229" s="39">
        <v>44952</v>
      </c>
      <c r="K229" s="39">
        <v>44952</v>
      </c>
      <c r="L229" s="8">
        <f t="shared" si="6"/>
        <v>2</v>
      </c>
      <c r="M229" s="2" t="s">
        <v>2514</v>
      </c>
      <c r="N229" s="5" t="s">
        <v>20</v>
      </c>
      <c r="O229" s="2" t="s">
        <v>2515</v>
      </c>
      <c r="P229" s="38" t="s">
        <v>2516</v>
      </c>
      <c r="Q229" s="9" t="str">
        <f t="shared" si="7"/>
        <v>DENTRO DEL TIEMPO</v>
      </c>
      <c r="R229" s="10"/>
    </row>
    <row r="230" spans="1:18" ht="40.5" x14ac:dyDescent="0.25">
      <c r="A230" s="7">
        <v>225</v>
      </c>
      <c r="B230" s="2" t="s">
        <v>2517</v>
      </c>
      <c r="C230" s="37">
        <v>44950</v>
      </c>
      <c r="D230" s="37">
        <v>44950</v>
      </c>
      <c r="E230" s="38">
        <v>2</v>
      </c>
      <c r="F230" s="6" t="s">
        <v>18</v>
      </c>
      <c r="G230" s="2" t="s">
        <v>1853</v>
      </c>
      <c r="H230" s="2" t="s">
        <v>158</v>
      </c>
      <c r="I230" s="2" t="s">
        <v>1853</v>
      </c>
      <c r="J230" s="39">
        <v>44950</v>
      </c>
      <c r="K230" s="39">
        <v>44950</v>
      </c>
      <c r="L230" s="8">
        <f t="shared" si="6"/>
        <v>0</v>
      </c>
      <c r="M230" s="2" t="s">
        <v>2518</v>
      </c>
      <c r="N230" s="5" t="s">
        <v>20</v>
      </c>
      <c r="O230" s="2" t="s">
        <v>2519</v>
      </c>
      <c r="P230" s="38" t="s">
        <v>2520</v>
      </c>
      <c r="Q230" s="9" t="str">
        <f t="shared" si="7"/>
        <v>DENTRO DEL TIEMPO</v>
      </c>
      <c r="R230" s="10"/>
    </row>
    <row r="231" spans="1:18" ht="30.75" x14ac:dyDescent="0.25">
      <c r="A231" s="11">
        <v>226</v>
      </c>
      <c r="B231" s="2" t="s">
        <v>2521</v>
      </c>
      <c r="C231" s="37">
        <v>44950</v>
      </c>
      <c r="D231" s="37">
        <v>44950</v>
      </c>
      <c r="E231" s="38">
        <v>2</v>
      </c>
      <c r="F231" s="6" t="s">
        <v>18</v>
      </c>
      <c r="G231" s="2" t="s">
        <v>211</v>
      </c>
      <c r="H231" s="2" t="s">
        <v>158</v>
      </c>
      <c r="I231" s="2" t="s">
        <v>211</v>
      </c>
      <c r="J231" s="39">
        <v>44952</v>
      </c>
      <c r="K231" s="39">
        <v>44952</v>
      </c>
      <c r="L231" s="8">
        <f t="shared" si="6"/>
        <v>2</v>
      </c>
      <c r="M231" s="2" t="s">
        <v>2522</v>
      </c>
      <c r="N231" s="5" t="s">
        <v>20</v>
      </c>
      <c r="O231" s="2" t="s">
        <v>2523</v>
      </c>
      <c r="P231" s="38" t="s">
        <v>1924</v>
      </c>
      <c r="Q231" s="9" t="str">
        <f t="shared" si="7"/>
        <v>DENTRO DEL TIEMPO</v>
      </c>
      <c r="R231" s="10"/>
    </row>
    <row r="232" spans="1:18" ht="30.75" x14ac:dyDescent="0.25">
      <c r="A232" s="11">
        <v>227</v>
      </c>
      <c r="B232" s="2" t="s">
        <v>2524</v>
      </c>
      <c r="C232" s="37">
        <v>44950</v>
      </c>
      <c r="D232" s="37">
        <v>44950</v>
      </c>
      <c r="E232" s="38">
        <v>2</v>
      </c>
      <c r="F232" s="6" t="s">
        <v>18</v>
      </c>
      <c r="G232" s="2" t="s">
        <v>211</v>
      </c>
      <c r="H232" s="2" t="s">
        <v>158</v>
      </c>
      <c r="I232" s="2" t="s">
        <v>211</v>
      </c>
      <c r="J232" s="39">
        <v>44952</v>
      </c>
      <c r="K232" s="39">
        <v>44952</v>
      </c>
      <c r="L232" s="8">
        <f t="shared" si="6"/>
        <v>2</v>
      </c>
      <c r="M232" s="2" t="s">
        <v>2525</v>
      </c>
      <c r="N232" s="5" t="s">
        <v>20</v>
      </c>
      <c r="O232" s="2" t="s">
        <v>2526</v>
      </c>
      <c r="P232" s="38" t="s">
        <v>50</v>
      </c>
      <c r="Q232" s="9" t="str">
        <f t="shared" si="7"/>
        <v>DENTRO DEL TIEMPO</v>
      </c>
      <c r="R232" s="10"/>
    </row>
    <row r="233" spans="1:18" ht="40.5" x14ac:dyDescent="0.25">
      <c r="A233" s="11">
        <v>228</v>
      </c>
      <c r="B233" s="2" t="s">
        <v>2527</v>
      </c>
      <c r="C233" s="37">
        <v>44950</v>
      </c>
      <c r="D233" s="37">
        <v>44950</v>
      </c>
      <c r="E233" s="38">
        <v>2</v>
      </c>
      <c r="F233" s="6" t="s">
        <v>18</v>
      </c>
      <c r="G233" s="2" t="s">
        <v>211</v>
      </c>
      <c r="H233" s="2" t="s">
        <v>158</v>
      </c>
      <c r="I233" s="2" t="s">
        <v>211</v>
      </c>
      <c r="J233" s="39">
        <v>44953</v>
      </c>
      <c r="K233" s="39">
        <v>44953</v>
      </c>
      <c r="L233" s="8">
        <f t="shared" si="6"/>
        <v>3</v>
      </c>
      <c r="M233" s="2" t="s">
        <v>2528</v>
      </c>
      <c r="N233" s="5" t="s">
        <v>20</v>
      </c>
      <c r="O233" s="2" t="s">
        <v>2529</v>
      </c>
      <c r="P233" s="38" t="s">
        <v>2530</v>
      </c>
      <c r="Q233" s="9" t="str">
        <f t="shared" si="7"/>
        <v>DENTRO DEL TIEMPO</v>
      </c>
      <c r="R233" s="10"/>
    </row>
    <row r="234" spans="1:18" ht="30.75" x14ac:dyDescent="0.25">
      <c r="A234" s="7">
        <v>229</v>
      </c>
      <c r="B234" s="2" t="s">
        <v>2531</v>
      </c>
      <c r="C234" s="37">
        <v>44950</v>
      </c>
      <c r="D234" s="37">
        <v>44950</v>
      </c>
      <c r="E234" s="38">
        <v>2</v>
      </c>
      <c r="F234" s="6" t="s">
        <v>18</v>
      </c>
      <c r="G234" s="2" t="s">
        <v>211</v>
      </c>
      <c r="H234" s="2" t="s">
        <v>158</v>
      </c>
      <c r="I234" s="2" t="s">
        <v>211</v>
      </c>
      <c r="J234" s="39">
        <v>44953</v>
      </c>
      <c r="K234" s="39">
        <v>44953</v>
      </c>
      <c r="L234" s="8">
        <f t="shared" si="6"/>
        <v>3</v>
      </c>
      <c r="M234" s="2" t="s">
        <v>2532</v>
      </c>
      <c r="N234" s="5" t="s">
        <v>20</v>
      </c>
      <c r="O234" s="2" t="s">
        <v>2533</v>
      </c>
      <c r="P234" s="38" t="s">
        <v>2534</v>
      </c>
      <c r="Q234" s="9" t="str">
        <f t="shared" si="7"/>
        <v>DENTRO DEL TIEMPO</v>
      </c>
      <c r="R234" s="10"/>
    </row>
    <row r="235" spans="1:18" ht="30.75" x14ac:dyDescent="0.25">
      <c r="A235" s="11">
        <v>230</v>
      </c>
      <c r="B235" s="2" t="s">
        <v>2535</v>
      </c>
      <c r="C235" s="37">
        <v>44950</v>
      </c>
      <c r="D235" s="37">
        <v>44950</v>
      </c>
      <c r="E235" s="38">
        <v>2</v>
      </c>
      <c r="F235" s="6" t="s">
        <v>18</v>
      </c>
      <c r="G235" s="2" t="s">
        <v>211</v>
      </c>
      <c r="H235" s="2" t="s">
        <v>158</v>
      </c>
      <c r="I235" s="2" t="s">
        <v>211</v>
      </c>
      <c r="J235" s="39">
        <v>44956</v>
      </c>
      <c r="K235" s="39">
        <v>44956</v>
      </c>
      <c r="L235" s="8">
        <f t="shared" si="6"/>
        <v>4</v>
      </c>
      <c r="M235" s="2" t="s">
        <v>2536</v>
      </c>
      <c r="N235" s="5" t="s">
        <v>20</v>
      </c>
      <c r="O235" s="2" t="s">
        <v>2537</v>
      </c>
      <c r="P235" s="38" t="s">
        <v>2538</v>
      </c>
      <c r="Q235" s="9" t="str">
        <f t="shared" si="7"/>
        <v>DENTRO DEL TIEMPO</v>
      </c>
      <c r="R235" s="10"/>
    </row>
    <row r="236" spans="1:18" ht="30.75" x14ac:dyDescent="0.25">
      <c r="A236" s="11">
        <v>231</v>
      </c>
      <c r="B236" s="2" t="s">
        <v>2539</v>
      </c>
      <c r="C236" s="37">
        <v>44950</v>
      </c>
      <c r="D236" s="37">
        <v>44950</v>
      </c>
      <c r="E236" s="38">
        <v>2</v>
      </c>
      <c r="F236" s="6" t="s">
        <v>18</v>
      </c>
      <c r="G236" s="2" t="s">
        <v>211</v>
      </c>
      <c r="H236" s="2" t="s">
        <v>158</v>
      </c>
      <c r="I236" s="2" t="s">
        <v>211</v>
      </c>
      <c r="J236" s="39">
        <v>44953</v>
      </c>
      <c r="K236" s="39">
        <v>44953</v>
      </c>
      <c r="L236" s="8">
        <f t="shared" si="6"/>
        <v>3</v>
      </c>
      <c r="M236" s="2" t="s">
        <v>2540</v>
      </c>
      <c r="N236" s="5" t="s">
        <v>20</v>
      </c>
      <c r="O236" s="2" t="s">
        <v>2294</v>
      </c>
      <c r="P236" s="38" t="s">
        <v>2295</v>
      </c>
      <c r="Q236" s="9" t="str">
        <f t="shared" si="7"/>
        <v>DENTRO DEL TIEMPO</v>
      </c>
      <c r="R236" s="10"/>
    </row>
    <row r="237" spans="1:18" ht="30.75" x14ac:dyDescent="0.25">
      <c r="A237" s="11">
        <v>232</v>
      </c>
      <c r="B237" s="2" t="s">
        <v>2541</v>
      </c>
      <c r="C237" s="37">
        <v>44950</v>
      </c>
      <c r="D237" s="37">
        <v>44950</v>
      </c>
      <c r="E237" s="38">
        <v>2</v>
      </c>
      <c r="F237" s="6" t="s">
        <v>18</v>
      </c>
      <c r="G237" s="2" t="s">
        <v>211</v>
      </c>
      <c r="H237" s="2" t="s">
        <v>158</v>
      </c>
      <c r="I237" s="2" t="s">
        <v>211</v>
      </c>
      <c r="J237" s="39">
        <v>44953</v>
      </c>
      <c r="K237" s="39">
        <v>44953</v>
      </c>
      <c r="L237" s="8">
        <f t="shared" si="6"/>
        <v>3</v>
      </c>
      <c r="M237" s="2" t="s">
        <v>2542</v>
      </c>
      <c r="N237" s="5" t="s">
        <v>20</v>
      </c>
      <c r="O237" s="2" t="s">
        <v>2543</v>
      </c>
      <c r="P237" s="38" t="s">
        <v>2544</v>
      </c>
      <c r="Q237" s="9" t="str">
        <f t="shared" si="7"/>
        <v>DENTRO DEL TIEMPO</v>
      </c>
      <c r="R237" s="10"/>
    </row>
    <row r="238" spans="1:18" ht="30.75" x14ac:dyDescent="0.25">
      <c r="A238" s="7">
        <v>233</v>
      </c>
      <c r="B238" s="2" t="s">
        <v>2545</v>
      </c>
      <c r="C238" s="37">
        <v>44950</v>
      </c>
      <c r="D238" s="37">
        <v>44950</v>
      </c>
      <c r="E238" s="38">
        <v>2</v>
      </c>
      <c r="F238" s="6" t="s">
        <v>18</v>
      </c>
      <c r="G238" s="2" t="s">
        <v>211</v>
      </c>
      <c r="H238" s="2" t="s">
        <v>158</v>
      </c>
      <c r="I238" s="2" t="s">
        <v>211</v>
      </c>
      <c r="J238" s="39">
        <v>44951</v>
      </c>
      <c r="K238" s="39">
        <v>44951</v>
      </c>
      <c r="L238" s="8">
        <f t="shared" si="6"/>
        <v>1</v>
      </c>
      <c r="M238" s="2" t="s">
        <v>2546</v>
      </c>
      <c r="N238" s="5" t="s">
        <v>20</v>
      </c>
      <c r="O238" s="2" t="s">
        <v>122</v>
      </c>
      <c r="P238" s="38" t="s">
        <v>68</v>
      </c>
      <c r="Q238" s="9" t="str">
        <f t="shared" si="7"/>
        <v>DENTRO DEL TIEMPO</v>
      </c>
      <c r="R238" s="10"/>
    </row>
    <row r="239" spans="1:18" ht="30.75" x14ac:dyDescent="0.25">
      <c r="A239" s="11">
        <v>234</v>
      </c>
      <c r="B239" s="2" t="s">
        <v>2547</v>
      </c>
      <c r="C239" s="37">
        <v>44950</v>
      </c>
      <c r="D239" s="37">
        <v>44950</v>
      </c>
      <c r="E239" s="38">
        <v>2</v>
      </c>
      <c r="F239" s="6" t="s">
        <v>18</v>
      </c>
      <c r="G239" s="2" t="s">
        <v>211</v>
      </c>
      <c r="H239" s="2" t="s">
        <v>158</v>
      </c>
      <c r="I239" s="2" t="s">
        <v>211</v>
      </c>
      <c r="J239" s="39">
        <v>44956</v>
      </c>
      <c r="K239" s="39">
        <v>44956</v>
      </c>
      <c r="L239" s="8">
        <f t="shared" si="6"/>
        <v>4</v>
      </c>
      <c r="M239" s="2" t="s">
        <v>2548</v>
      </c>
      <c r="N239" s="5" t="s">
        <v>20</v>
      </c>
      <c r="O239" s="2" t="s">
        <v>2264</v>
      </c>
      <c r="P239" s="38" t="s">
        <v>2265</v>
      </c>
      <c r="Q239" s="9" t="str">
        <f t="shared" si="7"/>
        <v>DENTRO DEL TIEMPO</v>
      </c>
      <c r="R239" s="10"/>
    </row>
    <row r="240" spans="1:18" ht="30.75" x14ac:dyDescent="0.25">
      <c r="A240" s="11">
        <v>235</v>
      </c>
      <c r="B240" s="2" t="s">
        <v>2549</v>
      </c>
      <c r="C240" s="37">
        <v>44950</v>
      </c>
      <c r="D240" s="37">
        <v>44950</v>
      </c>
      <c r="E240" s="38">
        <v>2</v>
      </c>
      <c r="F240" s="6" t="s">
        <v>18</v>
      </c>
      <c r="G240" s="2" t="s">
        <v>211</v>
      </c>
      <c r="H240" s="2" t="s">
        <v>158</v>
      </c>
      <c r="I240" s="2" t="s">
        <v>211</v>
      </c>
      <c r="J240" s="39">
        <v>44956</v>
      </c>
      <c r="K240" s="39">
        <v>44956</v>
      </c>
      <c r="L240" s="8">
        <f t="shared" si="6"/>
        <v>4</v>
      </c>
      <c r="M240" s="2" t="s">
        <v>2550</v>
      </c>
      <c r="N240" s="5" t="s">
        <v>20</v>
      </c>
      <c r="O240" s="2" t="s">
        <v>2551</v>
      </c>
      <c r="P240" s="38" t="s">
        <v>2552</v>
      </c>
      <c r="Q240" s="9" t="str">
        <f t="shared" si="7"/>
        <v>DENTRO DEL TIEMPO</v>
      </c>
      <c r="R240" s="10"/>
    </row>
    <row r="241" spans="1:18" ht="30.75" x14ac:dyDescent="0.25">
      <c r="A241" s="11">
        <v>236</v>
      </c>
      <c r="B241" s="2" t="s">
        <v>2553</v>
      </c>
      <c r="C241" s="37">
        <v>44951</v>
      </c>
      <c r="D241" s="37">
        <v>44951</v>
      </c>
      <c r="E241" s="38">
        <v>2</v>
      </c>
      <c r="F241" s="6" t="s">
        <v>18</v>
      </c>
      <c r="G241" s="2" t="s">
        <v>211</v>
      </c>
      <c r="H241" s="2" t="s">
        <v>158</v>
      </c>
      <c r="I241" s="2" t="s">
        <v>211</v>
      </c>
      <c r="J241" s="39">
        <v>44951</v>
      </c>
      <c r="K241" s="39">
        <v>44951</v>
      </c>
      <c r="L241" s="8">
        <f t="shared" si="6"/>
        <v>0</v>
      </c>
      <c r="M241" s="2" t="s">
        <v>2554</v>
      </c>
      <c r="N241" s="5" t="s">
        <v>20</v>
      </c>
      <c r="O241" s="2" t="s">
        <v>2555</v>
      </c>
      <c r="P241" s="38" t="s">
        <v>2556</v>
      </c>
      <c r="Q241" s="9" t="str">
        <f t="shared" si="7"/>
        <v>DENTRO DEL TIEMPO</v>
      </c>
      <c r="R241" s="10"/>
    </row>
    <row r="242" spans="1:18" ht="30.75" x14ac:dyDescent="0.25">
      <c r="A242" s="7">
        <v>237</v>
      </c>
      <c r="B242" s="2" t="s">
        <v>2557</v>
      </c>
      <c r="C242" s="37">
        <v>44951</v>
      </c>
      <c r="D242" s="37">
        <v>44951</v>
      </c>
      <c r="E242" s="38">
        <v>2</v>
      </c>
      <c r="F242" s="6" t="s">
        <v>18</v>
      </c>
      <c r="G242" s="2" t="s">
        <v>1853</v>
      </c>
      <c r="H242" s="2" t="s">
        <v>158</v>
      </c>
      <c r="I242" s="2" t="s">
        <v>1853</v>
      </c>
      <c r="J242" s="39">
        <v>44952</v>
      </c>
      <c r="K242" s="39">
        <v>44952</v>
      </c>
      <c r="L242" s="8">
        <f t="shared" si="6"/>
        <v>1</v>
      </c>
      <c r="M242" s="2" t="s">
        <v>2558</v>
      </c>
      <c r="N242" s="5" t="s">
        <v>20</v>
      </c>
      <c r="O242" s="2" t="s">
        <v>2559</v>
      </c>
      <c r="P242" s="38" t="s">
        <v>2560</v>
      </c>
      <c r="Q242" s="9" t="str">
        <f t="shared" si="7"/>
        <v>DENTRO DEL TIEMPO</v>
      </c>
      <c r="R242" s="10"/>
    </row>
    <row r="243" spans="1:18" ht="30.75" x14ac:dyDescent="0.25">
      <c r="A243" s="11">
        <v>238</v>
      </c>
      <c r="B243" s="2" t="s">
        <v>2561</v>
      </c>
      <c r="C243" s="37">
        <v>44951</v>
      </c>
      <c r="D243" s="37">
        <v>44951</v>
      </c>
      <c r="E243" s="38">
        <v>2</v>
      </c>
      <c r="F243" s="6" t="s">
        <v>18</v>
      </c>
      <c r="G243" s="2" t="s">
        <v>211</v>
      </c>
      <c r="H243" s="2" t="s">
        <v>158</v>
      </c>
      <c r="I243" s="2" t="s">
        <v>211</v>
      </c>
      <c r="J243" s="39">
        <v>44951</v>
      </c>
      <c r="K243" s="39">
        <v>44951</v>
      </c>
      <c r="L243" s="8">
        <f t="shared" si="6"/>
        <v>0</v>
      </c>
      <c r="M243" s="2" t="s">
        <v>2562</v>
      </c>
      <c r="N243" s="5" t="s">
        <v>20</v>
      </c>
      <c r="O243" s="2" t="s">
        <v>2563</v>
      </c>
      <c r="P243" s="38" t="s">
        <v>2564</v>
      </c>
      <c r="Q243" s="9" t="str">
        <f t="shared" si="7"/>
        <v>DENTRO DEL TIEMPO</v>
      </c>
      <c r="R243" s="10"/>
    </row>
    <row r="244" spans="1:18" ht="30.75" x14ac:dyDescent="0.25">
      <c r="A244" s="11">
        <v>239</v>
      </c>
      <c r="B244" s="2" t="s">
        <v>2565</v>
      </c>
      <c r="C244" s="37">
        <v>44951</v>
      </c>
      <c r="D244" s="37">
        <v>44951</v>
      </c>
      <c r="E244" s="38">
        <v>2</v>
      </c>
      <c r="F244" s="6" t="s">
        <v>18</v>
      </c>
      <c r="G244" s="2" t="s">
        <v>211</v>
      </c>
      <c r="H244" s="2" t="s">
        <v>158</v>
      </c>
      <c r="I244" s="2" t="s">
        <v>211</v>
      </c>
      <c r="J244" s="39">
        <v>44956</v>
      </c>
      <c r="K244" s="39">
        <v>44956</v>
      </c>
      <c r="L244" s="8">
        <f t="shared" si="6"/>
        <v>3</v>
      </c>
      <c r="M244" s="2" t="s">
        <v>2566</v>
      </c>
      <c r="N244" s="5" t="s">
        <v>20</v>
      </c>
      <c r="O244" s="2" t="s">
        <v>2567</v>
      </c>
      <c r="P244" s="38" t="s">
        <v>49</v>
      </c>
      <c r="Q244" s="9" t="str">
        <f t="shared" si="7"/>
        <v>DENTRO DEL TIEMPO</v>
      </c>
      <c r="R244" s="10"/>
    </row>
    <row r="245" spans="1:18" ht="30.75" x14ac:dyDescent="0.25">
      <c r="A245" s="11">
        <v>240</v>
      </c>
      <c r="B245" s="2" t="s">
        <v>2568</v>
      </c>
      <c r="C245" s="37">
        <v>44951</v>
      </c>
      <c r="D245" s="37">
        <v>44951</v>
      </c>
      <c r="E245" s="38">
        <v>2</v>
      </c>
      <c r="F245" s="6" t="s">
        <v>18</v>
      </c>
      <c r="G245" s="2" t="s">
        <v>211</v>
      </c>
      <c r="H245" s="2" t="s">
        <v>158</v>
      </c>
      <c r="I245" s="2" t="s">
        <v>211</v>
      </c>
      <c r="J245" s="39">
        <v>44956</v>
      </c>
      <c r="K245" s="39">
        <v>44956</v>
      </c>
      <c r="L245" s="8">
        <f t="shared" si="6"/>
        <v>3</v>
      </c>
      <c r="M245" s="2" t="s">
        <v>2569</v>
      </c>
      <c r="N245" s="5" t="s">
        <v>20</v>
      </c>
      <c r="O245" s="2" t="s">
        <v>2264</v>
      </c>
      <c r="P245" s="38" t="s">
        <v>2570</v>
      </c>
      <c r="Q245" s="9" t="str">
        <f t="shared" si="7"/>
        <v>DENTRO DEL TIEMPO</v>
      </c>
      <c r="R245" s="10"/>
    </row>
    <row r="246" spans="1:18" ht="30.75" x14ac:dyDescent="0.25">
      <c r="A246" s="7">
        <v>241</v>
      </c>
      <c r="B246" s="2" t="s">
        <v>2571</v>
      </c>
      <c r="C246" s="37">
        <v>44951</v>
      </c>
      <c r="D246" s="37">
        <v>44951</v>
      </c>
      <c r="E246" s="38">
        <v>2</v>
      </c>
      <c r="F246" s="6" t="s">
        <v>18</v>
      </c>
      <c r="G246" s="2" t="s">
        <v>1853</v>
      </c>
      <c r="H246" s="2" t="s">
        <v>158</v>
      </c>
      <c r="I246" s="2" t="s">
        <v>1853</v>
      </c>
      <c r="J246" s="39">
        <v>44957</v>
      </c>
      <c r="K246" s="39">
        <v>44957</v>
      </c>
      <c r="L246" s="8">
        <f t="shared" si="6"/>
        <v>4</v>
      </c>
      <c r="M246" s="2" t="s">
        <v>2572</v>
      </c>
      <c r="N246" s="5" t="s">
        <v>20</v>
      </c>
      <c r="O246" s="2" t="s">
        <v>2573</v>
      </c>
      <c r="P246" s="38" t="s">
        <v>2574</v>
      </c>
      <c r="Q246" s="9" t="str">
        <f t="shared" si="7"/>
        <v>DENTRO DEL TIEMPO</v>
      </c>
      <c r="R246" s="10"/>
    </row>
    <row r="247" spans="1:18" ht="30.75" x14ac:dyDescent="0.25">
      <c r="A247" s="11">
        <v>242</v>
      </c>
      <c r="B247" s="2" t="s">
        <v>2575</v>
      </c>
      <c r="C247" s="37">
        <v>44951</v>
      </c>
      <c r="D247" s="37">
        <v>44951</v>
      </c>
      <c r="E247" s="38">
        <v>2</v>
      </c>
      <c r="F247" s="6" t="s">
        <v>18</v>
      </c>
      <c r="G247" s="2" t="s">
        <v>211</v>
      </c>
      <c r="H247" s="2" t="s">
        <v>158</v>
      </c>
      <c r="I247" s="2" t="s">
        <v>211</v>
      </c>
      <c r="J247" s="39">
        <v>44956</v>
      </c>
      <c r="K247" s="39">
        <v>44956</v>
      </c>
      <c r="L247" s="8">
        <f t="shared" si="6"/>
        <v>3</v>
      </c>
      <c r="M247" s="2" t="s">
        <v>2576</v>
      </c>
      <c r="N247" s="5" t="s">
        <v>20</v>
      </c>
      <c r="O247" s="2" t="s">
        <v>2577</v>
      </c>
      <c r="P247" s="38" t="s">
        <v>2578</v>
      </c>
      <c r="Q247" s="9" t="str">
        <f t="shared" si="7"/>
        <v>DENTRO DEL TIEMPO</v>
      </c>
      <c r="R247" s="10"/>
    </row>
    <row r="248" spans="1:18" ht="30.75" x14ac:dyDescent="0.25">
      <c r="A248" s="11">
        <v>243</v>
      </c>
      <c r="B248" s="2" t="s">
        <v>2579</v>
      </c>
      <c r="C248" s="37">
        <v>44951</v>
      </c>
      <c r="D248" s="37">
        <v>44951</v>
      </c>
      <c r="E248" s="38">
        <v>2</v>
      </c>
      <c r="F248" s="6" t="s">
        <v>18</v>
      </c>
      <c r="G248" s="2" t="s">
        <v>211</v>
      </c>
      <c r="H248" s="2" t="s">
        <v>158</v>
      </c>
      <c r="I248" s="2" t="s">
        <v>211</v>
      </c>
      <c r="J248" s="39">
        <v>44956</v>
      </c>
      <c r="K248" s="39">
        <v>44956</v>
      </c>
      <c r="L248" s="8">
        <f t="shared" si="6"/>
        <v>3</v>
      </c>
      <c r="M248" s="2" t="s">
        <v>2580</v>
      </c>
      <c r="N248" s="5" t="s">
        <v>20</v>
      </c>
      <c r="O248" s="2" t="s">
        <v>1879</v>
      </c>
      <c r="P248" s="38" t="s">
        <v>1880</v>
      </c>
      <c r="Q248" s="9" t="str">
        <f t="shared" si="7"/>
        <v>DENTRO DEL TIEMPO</v>
      </c>
      <c r="R248" s="10"/>
    </row>
    <row r="249" spans="1:18" ht="30.75" x14ac:dyDescent="0.25">
      <c r="A249" s="11">
        <v>244</v>
      </c>
      <c r="B249" s="2" t="s">
        <v>2581</v>
      </c>
      <c r="C249" s="37">
        <v>44951</v>
      </c>
      <c r="D249" s="37">
        <v>44951</v>
      </c>
      <c r="E249" s="38">
        <v>2</v>
      </c>
      <c r="F249" s="6" t="s">
        <v>18</v>
      </c>
      <c r="G249" s="2" t="s">
        <v>211</v>
      </c>
      <c r="H249" s="2" t="s">
        <v>158</v>
      </c>
      <c r="I249" s="2" t="s">
        <v>211</v>
      </c>
      <c r="J249" s="39">
        <v>44956</v>
      </c>
      <c r="K249" s="39">
        <v>44956</v>
      </c>
      <c r="L249" s="8">
        <f t="shared" si="6"/>
        <v>3</v>
      </c>
      <c r="M249" s="2" t="s">
        <v>2582</v>
      </c>
      <c r="N249" s="5" t="s">
        <v>20</v>
      </c>
      <c r="O249" s="2" t="s">
        <v>96</v>
      </c>
      <c r="P249" s="38" t="s">
        <v>2583</v>
      </c>
      <c r="Q249" s="9" t="str">
        <f t="shared" si="7"/>
        <v>DENTRO DEL TIEMPO</v>
      </c>
      <c r="R249" s="10"/>
    </row>
    <row r="250" spans="1:18" ht="30.75" x14ac:dyDescent="0.25">
      <c r="A250" s="7">
        <v>245</v>
      </c>
      <c r="B250" s="2" t="s">
        <v>2584</v>
      </c>
      <c r="C250" s="37">
        <v>44952</v>
      </c>
      <c r="D250" s="37">
        <v>44952</v>
      </c>
      <c r="E250" s="38">
        <v>2</v>
      </c>
      <c r="F250" s="6" t="s">
        <v>18</v>
      </c>
      <c r="G250" s="2" t="s">
        <v>1853</v>
      </c>
      <c r="H250" s="2" t="s">
        <v>158</v>
      </c>
      <c r="I250" s="2" t="s">
        <v>1853</v>
      </c>
      <c r="J250" s="39">
        <v>44956</v>
      </c>
      <c r="K250" s="39">
        <v>44956</v>
      </c>
      <c r="L250" s="8">
        <f t="shared" si="6"/>
        <v>2</v>
      </c>
      <c r="M250" s="2" t="s">
        <v>2585</v>
      </c>
      <c r="N250" s="5" t="s">
        <v>20</v>
      </c>
      <c r="O250" s="2" t="s">
        <v>2119</v>
      </c>
      <c r="P250" s="38" t="s">
        <v>1924</v>
      </c>
      <c r="Q250" s="9" t="str">
        <f t="shared" si="7"/>
        <v>DENTRO DEL TIEMPO</v>
      </c>
      <c r="R250" s="10"/>
    </row>
    <row r="251" spans="1:18" ht="30.75" x14ac:dyDescent="0.25">
      <c r="A251" s="11">
        <v>246</v>
      </c>
      <c r="B251" s="2" t="s">
        <v>2586</v>
      </c>
      <c r="C251" s="37">
        <v>44952</v>
      </c>
      <c r="D251" s="37">
        <v>44952</v>
      </c>
      <c r="E251" s="38">
        <v>2</v>
      </c>
      <c r="F251" s="6" t="s">
        <v>18</v>
      </c>
      <c r="G251" s="2" t="s">
        <v>211</v>
      </c>
      <c r="H251" s="2" t="s">
        <v>158</v>
      </c>
      <c r="I251" s="2" t="s">
        <v>211</v>
      </c>
      <c r="J251" s="39">
        <v>44956</v>
      </c>
      <c r="K251" s="39">
        <v>44956</v>
      </c>
      <c r="L251" s="8">
        <f t="shared" si="6"/>
        <v>2</v>
      </c>
      <c r="M251" s="2" t="s">
        <v>2587</v>
      </c>
      <c r="N251" s="5" t="s">
        <v>20</v>
      </c>
      <c r="O251" s="2" t="s">
        <v>2588</v>
      </c>
      <c r="P251" s="38" t="s">
        <v>2589</v>
      </c>
      <c r="Q251" s="9" t="str">
        <f t="shared" si="7"/>
        <v>DENTRO DEL TIEMPO</v>
      </c>
      <c r="R251" s="10"/>
    </row>
    <row r="252" spans="1:18" ht="30.75" x14ac:dyDescent="0.25">
      <c r="A252" s="11">
        <v>247</v>
      </c>
      <c r="B252" s="2" t="s">
        <v>2590</v>
      </c>
      <c r="C252" s="37">
        <v>44952</v>
      </c>
      <c r="D252" s="37">
        <v>44952</v>
      </c>
      <c r="E252" s="38">
        <v>2</v>
      </c>
      <c r="F252" s="6" t="s">
        <v>18</v>
      </c>
      <c r="G252" s="2" t="s">
        <v>211</v>
      </c>
      <c r="H252" s="2" t="s">
        <v>158</v>
      </c>
      <c r="I252" s="2" t="s">
        <v>211</v>
      </c>
      <c r="J252" s="39">
        <v>44956</v>
      </c>
      <c r="K252" s="39">
        <v>44956</v>
      </c>
      <c r="L252" s="8">
        <f t="shared" si="6"/>
        <v>2</v>
      </c>
      <c r="M252" s="2" t="s">
        <v>2591</v>
      </c>
      <c r="N252" s="5" t="s">
        <v>20</v>
      </c>
      <c r="O252" s="2" t="s">
        <v>101</v>
      </c>
      <c r="P252" s="38" t="s">
        <v>47</v>
      </c>
      <c r="Q252" s="9" t="str">
        <f t="shared" si="7"/>
        <v>DENTRO DEL TIEMPO</v>
      </c>
      <c r="R252" s="10"/>
    </row>
    <row r="253" spans="1:18" ht="30.75" x14ac:dyDescent="0.25">
      <c r="A253" s="11">
        <v>248</v>
      </c>
      <c r="B253" s="2" t="s">
        <v>2592</v>
      </c>
      <c r="C253" s="37">
        <v>44952</v>
      </c>
      <c r="D253" s="37">
        <v>44952</v>
      </c>
      <c r="E253" s="38">
        <v>2</v>
      </c>
      <c r="F253" s="6" t="s">
        <v>18</v>
      </c>
      <c r="G253" s="2" t="s">
        <v>211</v>
      </c>
      <c r="H253" s="2" t="s">
        <v>158</v>
      </c>
      <c r="I253" s="2" t="s">
        <v>211</v>
      </c>
      <c r="J253" s="39">
        <v>44956</v>
      </c>
      <c r="K253" s="39">
        <v>44956</v>
      </c>
      <c r="L253" s="8">
        <f t="shared" si="6"/>
        <v>2</v>
      </c>
      <c r="M253" s="2" t="s">
        <v>2593</v>
      </c>
      <c r="N253" s="5" t="s">
        <v>20</v>
      </c>
      <c r="O253" s="2" t="s">
        <v>99</v>
      </c>
      <c r="P253" s="38" t="s">
        <v>2594</v>
      </c>
      <c r="Q253" s="9" t="str">
        <f t="shared" si="7"/>
        <v>DENTRO DEL TIEMPO</v>
      </c>
      <c r="R253" s="10"/>
    </row>
    <row r="254" spans="1:18" ht="30.75" x14ac:dyDescent="0.25">
      <c r="A254" s="7">
        <v>249</v>
      </c>
      <c r="B254" s="2" t="s">
        <v>2595</v>
      </c>
      <c r="C254" s="37">
        <v>44952</v>
      </c>
      <c r="D254" s="37">
        <v>44952</v>
      </c>
      <c r="E254" s="38">
        <v>2</v>
      </c>
      <c r="F254" s="6" t="s">
        <v>18</v>
      </c>
      <c r="G254" s="2" t="s">
        <v>211</v>
      </c>
      <c r="H254" s="2" t="s">
        <v>158</v>
      </c>
      <c r="I254" s="2" t="s">
        <v>211</v>
      </c>
      <c r="J254" s="39">
        <v>44956</v>
      </c>
      <c r="K254" s="39">
        <v>44956</v>
      </c>
      <c r="L254" s="8">
        <f t="shared" si="6"/>
        <v>2</v>
      </c>
      <c r="M254" s="2" t="s">
        <v>2596</v>
      </c>
      <c r="N254" s="5" t="s">
        <v>20</v>
      </c>
      <c r="O254" s="2" t="s">
        <v>96</v>
      </c>
      <c r="P254" s="38" t="s">
        <v>2594</v>
      </c>
      <c r="Q254" s="9" t="str">
        <f t="shared" si="7"/>
        <v>DENTRO DEL TIEMPO</v>
      </c>
      <c r="R254" s="10"/>
    </row>
    <row r="255" spans="1:18" ht="30.75" x14ac:dyDescent="0.25">
      <c r="A255" s="11">
        <v>250</v>
      </c>
      <c r="B255" s="2" t="s">
        <v>2597</v>
      </c>
      <c r="C255" s="37">
        <v>44952</v>
      </c>
      <c r="D255" s="37">
        <v>44952</v>
      </c>
      <c r="E255" s="38">
        <v>2</v>
      </c>
      <c r="F255" s="6" t="s">
        <v>18</v>
      </c>
      <c r="G255" s="2" t="s">
        <v>211</v>
      </c>
      <c r="H255" s="2" t="s">
        <v>158</v>
      </c>
      <c r="I255" s="2" t="s">
        <v>211</v>
      </c>
      <c r="J255" s="39">
        <v>44956</v>
      </c>
      <c r="K255" s="39">
        <v>44956</v>
      </c>
      <c r="L255" s="8">
        <f t="shared" si="6"/>
        <v>2</v>
      </c>
      <c r="M255" s="2" t="s">
        <v>2598</v>
      </c>
      <c r="N255" s="5" t="s">
        <v>20</v>
      </c>
      <c r="O255" s="2" t="s">
        <v>99</v>
      </c>
      <c r="P255" s="38" t="s">
        <v>2594</v>
      </c>
      <c r="Q255" s="9" t="str">
        <f t="shared" si="7"/>
        <v>DENTRO DEL TIEMPO</v>
      </c>
      <c r="R255" s="10"/>
    </row>
    <row r="256" spans="1:18" ht="30.75" x14ac:dyDescent="0.25">
      <c r="A256" s="11">
        <v>251</v>
      </c>
      <c r="B256" s="2" t="s">
        <v>2599</v>
      </c>
      <c r="C256" s="37">
        <v>44952</v>
      </c>
      <c r="D256" s="37">
        <v>44952</v>
      </c>
      <c r="E256" s="38">
        <v>2</v>
      </c>
      <c r="F256" s="6" t="s">
        <v>18</v>
      </c>
      <c r="G256" s="2" t="s">
        <v>211</v>
      </c>
      <c r="H256" s="2" t="s">
        <v>158</v>
      </c>
      <c r="I256" s="2" t="s">
        <v>211</v>
      </c>
      <c r="J256" s="39">
        <v>44956</v>
      </c>
      <c r="K256" s="39">
        <v>44956</v>
      </c>
      <c r="L256" s="8">
        <f t="shared" si="6"/>
        <v>2</v>
      </c>
      <c r="M256" s="2" t="s">
        <v>2600</v>
      </c>
      <c r="N256" s="5" t="s">
        <v>20</v>
      </c>
      <c r="O256" s="2" t="s">
        <v>125</v>
      </c>
      <c r="P256" s="38" t="s">
        <v>2594</v>
      </c>
      <c r="Q256" s="9" t="str">
        <f t="shared" si="7"/>
        <v>DENTRO DEL TIEMPO</v>
      </c>
      <c r="R256" s="10"/>
    </row>
    <row r="257" spans="1:18" ht="30.75" x14ac:dyDescent="0.25">
      <c r="A257" s="11">
        <v>252</v>
      </c>
      <c r="B257" s="2" t="s">
        <v>2601</v>
      </c>
      <c r="C257" s="37">
        <v>44952</v>
      </c>
      <c r="D257" s="37">
        <v>44952</v>
      </c>
      <c r="E257" s="38">
        <v>2</v>
      </c>
      <c r="F257" s="6" t="s">
        <v>18</v>
      </c>
      <c r="G257" s="2" t="s">
        <v>211</v>
      </c>
      <c r="H257" s="2" t="s">
        <v>158</v>
      </c>
      <c r="I257" s="2" t="s">
        <v>211</v>
      </c>
      <c r="J257" s="39">
        <v>44956</v>
      </c>
      <c r="K257" s="39">
        <v>44956</v>
      </c>
      <c r="L257" s="8">
        <f t="shared" si="6"/>
        <v>2</v>
      </c>
      <c r="M257" s="2" t="s">
        <v>2602</v>
      </c>
      <c r="N257" s="5" t="s">
        <v>20</v>
      </c>
      <c r="O257" s="2" t="s">
        <v>125</v>
      </c>
      <c r="P257" s="38" t="s">
        <v>2594</v>
      </c>
      <c r="Q257" s="9" t="str">
        <f t="shared" si="7"/>
        <v>DENTRO DEL TIEMPO</v>
      </c>
      <c r="R257" s="10"/>
    </row>
    <row r="258" spans="1:18" ht="30.75" x14ac:dyDescent="0.25">
      <c r="A258" s="7">
        <v>253</v>
      </c>
      <c r="B258" s="2" t="s">
        <v>2603</v>
      </c>
      <c r="C258" s="37">
        <v>44952</v>
      </c>
      <c r="D258" s="37">
        <v>44952</v>
      </c>
      <c r="E258" s="38">
        <v>2</v>
      </c>
      <c r="F258" s="6" t="s">
        <v>18</v>
      </c>
      <c r="G258" s="2" t="s">
        <v>1853</v>
      </c>
      <c r="H258" s="2" t="s">
        <v>158</v>
      </c>
      <c r="I258" s="2" t="s">
        <v>1853</v>
      </c>
      <c r="J258" s="39">
        <v>44956</v>
      </c>
      <c r="K258" s="39">
        <v>44956</v>
      </c>
      <c r="L258" s="8">
        <f t="shared" si="6"/>
        <v>2</v>
      </c>
      <c r="M258" s="2" t="s">
        <v>2604</v>
      </c>
      <c r="N258" s="5" t="s">
        <v>20</v>
      </c>
      <c r="O258" s="2" t="s">
        <v>2605</v>
      </c>
      <c r="P258" s="38" t="s">
        <v>2606</v>
      </c>
      <c r="Q258" s="9" t="str">
        <f t="shared" si="7"/>
        <v>DENTRO DEL TIEMPO</v>
      </c>
      <c r="R258" s="10"/>
    </row>
    <row r="259" spans="1:18" ht="30.75" x14ac:dyDescent="0.25">
      <c r="A259" s="11">
        <v>254</v>
      </c>
      <c r="B259" s="2" t="s">
        <v>2607</v>
      </c>
      <c r="C259" s="37">
        <v>44952</v>
      </c>
      <c r="D259" s="37">
        <v>44952</v>
      </c>
      <c r="E259" s="38">
        <v>2</v>
      </c>
      <c r="F259" s="6" t="s">
        <v>18</v>
      </c>
      <c r="G259" s="2" t="s">
        <v>211</v>
      </c>
      <c r="H259" s="2" t="s">
        <v>158</v>
      </c>
      <c r="I259" s="2" t="s">
        <v>211</v>
      </c>
      <c r="J259" s="39">
        <v>44956</v>
      </c>
      <c r="K259" s="39">
        <v>44956</v>
      </c>
      <c r="L259" s="8">
        <f t="shared" si="6"/>
        <v>2</v>
      </c>
      <c r="M259" s="2" t="s">
        <v>2608</v>
      </c>
      <c r="N259" s="5" t="s">
        <v>20</v>
      </c>
      <c r="O259" s="2" t="s">
        <v>2609</v>
      </c>
      <c r="P259" s="38" t="s">
        <v>2610</v>
      </c>
      <c r="Q259" s="9" t="str">
        <f t="shared" si="7"/>
        <v>DENTRO DEL TIEMPO</v>
      </c>
      <c r="R259" s="10"/>
    </row>
    <row r="260" spans="1:18" ht="40.5" x14ac:dyDescent="0.25">
      <c r="A260" s="11">
        <v>255</v>
      </c>
      <c r="B260" s="2" t="s">
        <v>2611</v>
      </c>
      <c r="C260" s="37">
        <v>44952</v>
      </c>
      <c r="D260" s="37">
        <v>44952</v>
      </c>
      <c r="E260" s="38">
        <v>2</v>
      </c>
      <c r="F260" s="6" t="s">
        <v>18</v>
      </c>
      <c r="G260" s="2" t="s">
        <v>211</v>
      </c>
      <c r="H260" s="2" t="s">
        <v>158</v>
      </c>
      <c r="I260" s="2" t="s">
        <v>211</v>
      </c>
      <c r="J260" s="39">
        <v>44956</v>
      </c>
      <c r="K260" s="39">
        <v>44956</v>
      </c>
      <c r="L260" s="8">
        <f t="shared" si="6"/>
        <v>2</v>
      </c>
      <c r="M260" s="2" t="s">
        <v>2612</v>
      </c>
      <c r="N260" s="5" t="s">
        <v>20</v>
      </c>
      <c r="O260" s="2" t="s">
        <v>2455</v>
      </c>
      <c r="P260" s="38" t="s">
        <v>2456</v>
      </c>
      <c r="Q260" s="9" t="str">
        <f t="shared" si="7"/>
        <v>DENTRO DEL TIEMPO</v>
      </c>
      <c r="R260" s="10"/>
    </row>
    <row r="261" spans="1:18" ht="40.5" x14ac:dyDescent="0.25">
      <c r="A261" s="11">
        <v>256</v>
      </c>
      <c r="B261" s="2" t="s">
        <v>2613</v>
      </c>
      <c r="C261" s="37">
        <v>44952</v>
      </c>
      <c r="D261" s="37">
        <v>44952</v>
      </c>
      <c r="E261" s="38">
        <v>2</v>
      </c>
      <c r="F261" s="6" t="s">
        <v>18</v>
      </c>
      <c r="G261" s="2" t="s">
        <v>211</v>
      </c>
      <c r="H261" s="2" t="s">
        <v>158</v>
      </c>
      <c r="I261" s="2" t="s">
        <v>211</v>
      </c>
      <c r="J261" s="39">
        <v>44956</v>
      </c>
      <c r="K261" s="39">
        <v>44956</v>
      </c>
      <c r="L261" s="8">
        <f t="shared" si="6"/>
        <v>2</v>
      </c>
      <c r="M261" s="2" t="s">
        <v>2614</v>
      </c>
      <c r="N261" s="5" t="s">
        <v>20</v>
      </c>
      <c r="O261" s="2" t="s">
        <v>2455</v>
      </c>
      <c r="P261" s="38" t="s">
        <v>2456</v>
      </c>
      <c r="Q261" s="9" t="str">
        <f t="shared" si="7"/>
        <v>DENTRO DEL TIEMPO</v>
      </c>
      <c r="R261" s="10"/>
    </row>
    <row r="262" spans="1:18" ht="40.5" x14ac:dyDescent="0.25">
      <c r="A262" s="7">
        <v>257</v>
      </c>
      <c r="B262" s="2" t="s">
        <v>2615</v>
      </c>
      <c r="C262" s="37">
        <v>44952</v>
      </c>
      <c r="D262" s="37">
        <v>44952</v>
      </c>
      <c r="E262" s="38">
        <v>2</v>
      </c>
      <c r="F262" s="6" t="s">
        <v>18</v>
      </c>
      <c r="G262" s="2" t="s">
        <v>211</v>
      </c>
      <c r="H262" s="2" t="s">
        <v>158</v>
      </c>
      <c r="I262" s="2" t="s">
        <v>211</v>
      </c>
      <c r="J262" s="39">
        <v>44956</v>
      </c>
      <c r="K262" s="39">
        <v>44956</v>
      </c>
      <c r="L262" s="8">
        <f t="shared" ref="L262:L325" si="8">+NETWORKDAYS(D262,K262,$R$6:$R$9)-1</f>
        <v>2</v>
      </c>
      <c r="M262" s="2" t="s">
        <v>2616</v>
      </c>
      <c r="N262" s="5" t="s">
        <v>20</v>
      </c>
      <c r="O262" s="2" t="s">
        <v>2455</v>
      </c>
      <c r="P262" s="38" t="s">
        <v>2456</v>
      </c>
      <c r="Q262" s="9" t="str">
        <f t="shared" ref="Q262:Q321" si="9">IF(L262&gt;15,"FUERA DE TIEMPO","DENTRO DEL TIEMPO")</f>
        <v>DENTRO DEL TIEMPO</v>
      </c>
      <c r="R262" s="10"/>
    </row>
    <row r="263" spans="1:18" ht="40.5" x14ac:dyDescent="0.25">
      <c r="A263" s="11">
        <v>258</v>
      </c>
      <c r="B263" s="2" t="s">
        <v>2617</v>
      </c>
      <c r="C263" s="37">
        <v>44952</v>
      </c>
      <c r="D263" s="37">
        <v>44952</v>
      </c>
      <c r="E263" s="38">
        <v>2</v>
      </c>
      <c r="F263" s="6" t="s">
        <v>18</v>
      </c>
      <c r="G263" s="2" t="s">
        <v>211</v>
      </c>
      <c r="H263" s="2" t="s">
        <v>158</v>
      </c>
      <c r="I263" s="2" t="s">
        <v>211</v>
      </c>
      <c r="J263" s="39">
        <v>44964</v>
      </c>
      <c r="K263" s="39">
        <v>44964</v>
      </c>
      <c r="L263" s="8">
        <f t="shared" si="8"/>
        <v>8</v>
      </c>
      <c r="M263" s="2" t="s">
        <v>2618</v>
      </c>
      <c r="N263" s="5" t="s">
        <v>20</v>
      </c>
      <c r="O263" s="2" t="s">
        <v>2619</v>
      </c>
      <c r="P263" s="38" t="s">
        <v>2620</v>
      </c>
      <c r="Q263" s="9" t="str">
        <f t="shared" si="9"/>
        <v>DENTRO DEL TIEMPO</v>
      </c>
      <c r="R263" s="10"/>
    </row>
    <row r="264" spans="1:18" ht="30.75" x14ac:dyDescent="0.25">
      <c r="A264" s="11">
        <v>259</v>
      </c>
      <c r="B264" s="2" t="s">
        <v>2621</v>
      </c>
      <c r="C264" s="37">
        <v>44952</v>
      </c>
      <c r="D264" s="37">
        <v>44952</v>
      </c>
      <c r="E264" s="38">
        <v>2</v>
      </c>
      <c r="F264" s="6" t="s">
        <v>18</v>
      </c>
      <c r="G264" s="2" t="s">
        <v>211</v>
      </c>
      <c r="H264" s="2" t="s">
        <v>158</v>
      </c>
      <c r="I264" s="2" t="s">
        <v>211</v>
      </c>
      <c r="J264" s="39">
        <v>44956</v>
      </c>
      <c r="K264" s="39">
        <v>44956</v>
      </c>
      <c r="L264" s="8">
        <f t="shared" si="8"/>
        <v>2</v>
      </c>
      <c r="M264" s="2" t="s">
        <v>2622</v>
      </c>
      <c r="N264" s="5" t="s">
        <v>20</v>
      </c>
      <c r="O264" s="2" t="s">
        <v>101</v>
      </c>
      <c r="P264" s="38" t="s">
        <v>47</v>
      </c>
      <c r="Q264" s="9" t="str">
        <f t="shared" si="9"/>
        <v>DENTRO DEL TIEMPO</v>
      </c>
      <c r="R264" s="10"/>
    </row>
    <row r="265" spans="1:18" ht="30.75" x14ac:dyDescent="0.25">
      <c r="A265" s="11">
        <v>260</v>
      </c>
      <c r="B265" s="2" t="s">
        <v>2623</v>
      </c>
      <c r="C265" s="37">
        <v>44952</v>
      </c>
      <c r="D265" s="37">
        <v>44952</v>
      </c>
      <c r="E265" s="38">
        <v>2</v>
      </c>
      <c r="F265" s="6" t="s">
        <v>18</v>
      </c>
      <c r="G265" s="2" t="s">
        <v>211</v>
      </c>
      <c r="H265" s="2" t="s">
        <v>158</v>
      </c>
      <c r="I265" s="2" t="s">
        <v>211</v>
      </c>
      <c r="J265" s="39">
        <v>44956</v>
      </c>
      <c r="K265" s="39">
        <v>44956</v>
      </c>
      <c r="L265" s="8">
        <f t="shared" si="8"/>
        <v>2</v>
      </c>
      <c r="M265" s="2" t="s">
        <v>2624</v>
      </c>
      <c r="N265" s="5" t="s">
        <v>20</v>
      </c>
      <c r="O265" s="2" t="s">
        <v>101</v>
      </c>
      <c r="P265" s="38" t="s">
        <v>47</v>
      </c>
      <c r="Q265" s="9" t="str">
        <f t="shared" si="9"/>
        <v>DENTRO DEL TIEMPO</v>
      </c>
      <c r="R265" s="10"/>
    </row>
    <row r="266" spans="1:18" ht="30.75" x14ac:dyDescent="0.25">
      <c r="A266" s="7">
        <v>261</v>
      </c>
      <c r="B266" s="2" t="s">
        <v>2625</v>
      </c>
      <c r="C266" s="37">
        <v>44953</v>
      </c>
      <c r="D266" s="37">
        <v>44953</v>
      </c>
      <c r="E266" s="38">
        <v>2</v>
      </c>
      <c r="F266" s="6" t="s">
        <v>18</v>
      </c>
      <c r="G266" s="2" t="s">
        <v>211</v>
      </c>
      <c r="H266" s="2" t="s">
        <v>158</v>
      </c>
      <c r="I266" s="2" t="s">
        <v>211</v>
      </c>
      <c r="J266" s="39">
        <v>44956</v>
      </c>
      <c r="K266" s="39">
        <v>44956</v>
      </c>
      <c r="L266" s="8">
        <f t="shared" si="8"/>
        <v>1</v>
      </c>
      <c r="M266" s="2" t="s">
        <v>2626</v>
      </c>
      <c r="N266" s="5" t="s">
        <v>20</v>
      </c>
      <c r="O266" s="2" t="s">
        <v>2627</v>
      </c>
      <c r="P266" s="38" t="s">
        <v>2628</v>
      </c>
      <c r="Q266" s="9" t="str">
        <f t="shared" si="9"/>
        <v>DENTRO DEL TIEMPO</v>
      </c>
      <c r="R266" s="10"/>
    </row>
    <row r="267" spans="1:18" ht="40.5" x14ac:dyDescent="0.25">
      <c r="A267" s="11">
        <v>262</v>
      </c>
      <c r="B267" s="2" t="s">
        <v>2629</v>
      </c>
      <c r="C267" s="37">
        <v>44953</v>
      </c>
      <c r="D267" s="37">
        <v>44953</v>
      </c>
      <c r="E267" s="38">
        <v>2</v>
      </c>
      <c r="F267" s="6" t="s">
        <v>18</v>
      </c>
      <c r="G267" s="2" t="s">
        <v>211</v>
      </c>
      <c r="H267" s="2" t="s">
        <v>158</v>
      </c>
      <c r="I267" s="2" t="s">
        <v>211</v>
      </c>
      <c r="J267" s="39">
        <v>44957</v>
      </c>
      <c r="K267" s="39">
        <v>44957</v>
      </c>
      <c r="L267" s="8">
        <f t="shared" si="8"/>
        <v>2</v>
      </c>
      <c r="M267" s="2" t="s">
        <v>2630</v>
      </c>
      <c r="N267" s="5" t="s">
        <v>20</v>
      </c>
      <c r="O267" s="2" t="s">
        <v>2631</v>
      </c>
      <c r="P267" s="38" t="s">
        <v>1985</v>
      </c>
      <c r="Q267" s="9" t="str">
        <f t="shared" si="9"/>
        <v>DENTRO DEL TIEMPO</v>
      </c>
      <c r="R267" s="10"/>
    </row>
    <row r="268" spans="1:18" ht="30.75" x14ac:dyDescent="0.25">
      <c r="A268" s="11">
        <v>263</v>
      </c>
      <c r="B268" s="2" t="s">
        <v>2632</v>
      </c>
      <c r="C268" s="37">
        <v>44953</v>
      </c>
      <c r="D268" s="37">
        <v>44953</v>
      </c>
      <c r="E268" s="38">
        <v>2</v>
      </c>
      <c r="F268" s="6" t="s">
        <v>18</v>
      </c>
      <c r="G268" s="2" t="s">
        <v>1853</v>
      </c>
      <c r="H268" s="2" t="s">
        <v>158</v>
      </c>
      <c r="I268" s="2" t="s">
        <v>1853</v>
      </c>
      <c r="J268" s="39">
        <v>44956</v>
      </c>
      <c r="K268" s="39">
        <v>44956</v>
      </c>
      <c r="L268" s="8">
        <f t="shared" si="8"/>
        <v>1</v>
      </c>
      <c r="M268" s="2" t="s">
        <v>2633</v>
      </c>
      <c r="N268" s="5" t="s">
        <v>20</v>
      </c>
      <c r="O268" s="2" t="s">
        <v>2634</v>
      </c>
      <c r="P268" s="38" t="s">
        <v>2635</v>
      </c>
      <c r="Q268" s="9" t="str">
        <f t="shared" si="9"/>
        <v>DENTRO DEL TIEMPO</v>
      </c>
      <c r="R268" s="10"/>
    </row>
    <row r="269" spans="1:18" ht="40.5" x14ac:dyDescent="0.25">
      <c r="A269" s="11">
        <v>264</v>
      </c>
      <c r="B269" s="2" t="s">
        <v>2636</v>
      </c>
      <c r="C269" s="37">
        <v>44953</v>
      </c>
      <c r="D269" s="37">
        <v>44953</v>
      </c>
      <c r="E269" s="38">
        <v>2</v>
      </c>
      <c r="F269" s="6" t="s">
        <v>18</v>
      </c>
      <c r="G269" s="2" t="s">
        <v>211</v>
      </c>
      <c r="H269" s="2" t="s">
        <v>158</v>
      </c>
      <c r="I269" s="2" t="s">
        <v>211</v>
      </c>
      <c r="J269" s="39">
        <v>44957</v>
      </c>
      <c r="K269" s="39">
        <v>44957</v>
      </c>
      <c r="L269" s="8">
        <f t="shared" si="8"/>
        <v>2</v>
      </c>
      <c r="M269" s="2" t="s">
        <v>2637</v>
      </c>
      <c r="N269" s="5" t="s">
        <v>20</v>
      </c>
      <c r="O269" s="2" t="s">
        <v>2638</v>
      </c>
      <c r="P269" s="38" t="s">
        <v>408</v>
      </c>
      <c r="Q269" s="9" t="str">
        <f t="shared" si="9"/>
        <v>DENTRO DEL TIEMPO</v>
      </c>
      <c r="R269" s="10"/>
    </row>
    <row r="270" spans="1:18" ht="30.75" x14ac:dyDescent="0.25">
      <c r="A270" s="7">
        <v>265</v>
      </c>
      <c r="B270" s="2" t="s">
        <v>2639</v>
      </c>
      <c r="C270" s="37">
        <v>44953</v>
      </c>
      <c r="D270" s="37">
        <v>44953</v>
      </c>
      <c r="E270" s="38">
        <v>2</v>
      </c>
      <c r="F270" s="6" t="s">
        <v>18</v>
      </c>
      <c r="G270" s="2" t="s">
        <v>211</v>
      </c>
      <c r="H270" s="2" t="s">
        <v>158</v>
      </c>
      <c r="I270" s="2" t="s">
        <v>211</v>
      </c>
      <c r="J270" s="39">
        <v>44957</v>
      </c>
      <c r="K270" s="39">
        <v>44957</v>
      </c>
      <c r="L270" s="8">
        <f t="shared" si="8"/>
        <v>2</v>
      </c>
      <c r="M270" s="2" t="s">
        <v>2640</v>
      </c>
      <c r="N270" s="5" t="s">
        <v>20</v>
      </c>
      <c r="O270" s="2" t="s">
        <v>1887</v>
      </c>
      <c r="P270" s="38" t="s">
        <v>2381</v>
      </c>
      <c r="Q270" s="9" t="str">
        <f t="shared" si="9"/>
        <v>DENTRO DEL TIEMPO</v>
      </c>
      <c r="R270" s="10"/>
    </row>
    <row r="271" spans="1:18" ht="30.75" x14ac:dyDescent="0.25">
      <c r="A271" s="11">
        <v>266</v>
      </c>
      <c r="B271" s="2" t="s">
        <v>2641</v>
      </c>
      <c r="C271" s="37">
        <v>44953</v>
      </c>
      <c r="D271" s="37">
        <v>44953</v>
      </c>
      <c r="E271" s="38">
        <v>2</v>
      </c>
      <c r="F271" s="6" t="s">
        <v>18</v>
      </c>
      <c r="G271" s="2" t="s">
        <v>211</v>
      </c>
      <c r="H271" s="2" t="s">
        <v>158</v>
      </c>
      <c r="I271" s="2" t="s">
        <v>211</v>
      </c>
      <c r="J271" s="39">
        <v>44957</v>
      </c>
      <c r="K271" s="39">
        <v>44957</v>
      </c>
      <c r="L271" s="8">
        <f t="shared" si="8"/>
        <v>2</v>
      </c>
      <c r="M271" s="2" t="s">
        <v>2626</v>
      </c>
      <c r="N271" s="5" t="s">
        <v>20</v>
      </c>
      <c r="O271" s="2" t="s">
        <v>127</v>
      </c>
      <c r="P271" s="38" t="s">
        <v>2642</v>
      </c>
      <c r="Q271" s="9" t="str">
        <f t="shared" si="9"/>
        <v>DENTRO DEL TIEMPO</v>
      </c>
      <c r="R271" s="10"/>
    </row>
    <row r="272" spans="1:18" ht="30.75" x14ac:dyDescent="0.25">
      <c r="A272" s="11">
        <v>267</v>
      </c>
      <c r="B272" s="2" t="s">
        <v>2643</v>
      </c>
      <c r="C272" s="37">
        <v>44953</v>
      </c>
      <c r="D272" s="37">
        <v>44953</v>
      </c>
      <c r="E272" s="38">
        <v>2</v>
      </c>
      <c r="F272" s="6" t="s">
        <v>18</v>
      </c>
      <c r="G272" s="2" t="s">
        <v>211</v>
      </c>
      <c r="H272" s="2" t="s">
        <v>158</v>
      </c>
      <c r="I272" s="2" t="s">
        <v>211</v>
      </c>
      <c r="J272" s="39">
        <v>44957</v>
      </c>
      <c r="K272" s="39">
        <v>44957</v>
      </c>
      <c r="L272" s="8">
        <f t="shared" si="8"/>
        <v>2</v>
      </c>
      <c r="M272" s="2" t="s">
        <v>2644</v>
      </c>
      <c r="N272" s="5" t="s">
        <v>20</v>
      </c>
      <c r="O272" s="2" t="s">
        <v>2645</v>
      </c>
      <c r="P272" s="38" t="s">
        <v>2646</v>
      </c>
      <c r="Q272" s="9" t="str">
        <f t="shared" si="9"/>
        <v>DENTRO DEL TIEMPO</v>
      </c>
      <c r="R272" s="10"/>
    </row>
    <row r="273" spans="1:18" ht="30.75" x14ac:dyDescent="0.25">
      <c r="A273" s="11">
        <v>268</v>
      </c>
      <c r="B273" s="2" t="s">
        <v>2647</v>
      </c>
      <c r="C273" s="37">
        <v>44953</v>
      </c>
      <c r="D273" s="37">
        <v>44953</v>
      </c>
      <c r="E273" s="38">
        <v>2</v>
      </c>
      <c r="F273" s="6" t="s">
        <v>18</v>
      </c>
      <c r="G273" s="2" t="s">
        <v>211</v>
      </c>
      <c r="H273" s="2" t="s">
        <v>158</v>
      </c>
      <c r="I273" s="2" t="s">
        <v>211</v>
      </c>
      <c r="J273" s="39">
        <v>44957</v>
      </c>
      <c r="K273" s="39">
        <v>44957</v>
      </c>
      <c r="L273" s="8">
        <f t="shared" si="8"/>
        <v>2</v>
      </c>
      <c r="M273" s="2" t="s">
        <v>2648</v>
      </c>
      <c r="N273" s="5" t="s">
        <v>20</v>
      </c>
      <c r="O273" s="2" t="s">
        <v>2649</v>
      </c>
      <c r="P273" s="38" t="s">
        <v>2650</v>
      </c>
      <c r="Q273" s="9" t="str">
        <f t="shared" si="9"/>
        <v>DENTRO DEL TIEMPO</v>
      </c>
      <c r="R273" s="10"/>
    </row>
    <row r="274" spans="1:18" ht="30.75" x14ac:dyDescent="0.25">
      <c r="A274" s="7">
        <v>269</v>
      </c>
      <c r="B274" s="2" t="s">
        <v>2651</v>
      </c>
      <c r="C274" s="37">
        <v>44953</v>
      </c>
      <c r="D274" s="37">
        <v>44953</v>
      </c>
      <c r="E274" s="38">
        <v>2</v>
      </c>
      <c r="F274" s="6" t="s">
        <v>18</v>
      </c>
      <c r="G274" s="2" t="s">
        <v>211</v>
      </c>
      <c r="H274" s="2" t="s">
        <v>158</v>
      </c>
      <c r="I274" s="2" t="s">
        <v>211</v>
      </c>
      <c r="J274" s="39">
        <v>44957</v>
      </c>
      <c r="K274" s="39">
        <v>44957</v>
      </c>
      <c r="L274" s="8">
        <f t="shared" si="8"/>
        <v>2</v>
      </c>
      <c r="M274" s="2" t="s">
        <v>2652</v>
      </c>
      <c r="N274" s="5" t="s">
        <v>20</v>
      </c>
      <c r="O274" s="2" t="s">
        <v>114</v>
      </c>
      <c r="P274" s="38" t="s">
        <v>2653</v>
      </c>
      <c r="Q274" s="9" t="str">
        <f t="shared" si="9"/>
        <v>DENTRO DEL TIEMPO</v>
      </c>
      <c r="R274" s="10"/>
    </row>
    <row r="275" spans="1:18" ht="30.75" x14ac:dyDescent="0.25">
      <c r="A275" s="11">
        <v>270</v>
      </c>
      <c r="B275" s="2" t="s">
        <v>2654</v>
      </c>
      <c r="C275" s="37">
        <v>44953</v>
      </c>
      <c r="D275" s="37">
        <v>44953</v>
      </c>
      <c r="E275" s="38">
        <v>2</v>
      </c>
      <c r="F275" s="6" t="s">
        <v>18</v>
      </c>
      <c r="G275" s="2" t="s">
        <v>211</v>
      </c>
      <c r="H275" s="2" t="s">
        <v>158</v>
      </c>
      <c r="I275" s="2" t="s">
        <v>211</v>
      </c>
      <c r="J275" s="39">
        <v>44957</v>
      </c>
      <c r="K275" s="39">
        <v>44957</v>
      </c>
      <c r="L275" s="8">
        <f t="shared" si="8"/>
        <v>2</v>
      </c>
      <c r="M275" s="2" t="s">
        <v>2655</v>
      </c>
      <c r="N275" s="5" t="s">
        <v>20</v>
      </c>
      <c r="O275" s="2" t="s">
        <v>2656</v>
      </c>
      <c r="P275" s="38" t="s">
        <v>2657</v>
      </c>
      <c r="Q275" s="4" t="str">
        <f t="shared" si="9"/>
        <v>DENTRO DEL TIEMPO</v>
      </c>
      <c r="R275" s="3"/>
    </row>
    <row r="276" spans="1:18" ht="30.75" x14ac:dyDescent="0.25">
      <c r="A276" s="11">
        <v>271</v>
      </c>
      <c r="B276" s="2" t="s">
        <v>2658</v>
      </c>
      <c r="C276" s="37">
        <v>44956</v>
      </c>
      <c r="D276" s="37">
        <v>44956</v>
      </c>
      <c r="E276" s="38">
        <v>2</v>
      </c>
      <c r="F276" s="6" t="s">
        <v>18</v>
      </c>
      <c r="G276" s="2" t="s">
        <v>211</v>
      </c>
      <c r="H276" s="2" t="s">
        <v>158</v>
      </c>
      <c r="I276" s="2" t="s">
        <v>211</v>
      </c>
      <c r="J276" s="39">
        <v>44957</v>
      </c>
      <c r="K276" s="39">
        <v>44957</v>
      </c>
      <c r="L276" s="8">
        <f t="shared" si="8"/>
        <v>1</v>
      </c>
      <c r="M276" s="2" t="s">
        <v>2659</v>
      </c>
      <c r="N276" s="5" t="s">
        <v>20</v>
      </c>
      <c r="O276" s="2" t="s">
        <v>2660</v>
      </c>
      <c r="P276" s="38" t="s">
        <v>80</v>
      </c>
      <c r="Q276" s="4" t="str">
        <f t="shared" si="9"/>
        <v>DENTRO DEL TIEMPO</v>
      </c>
      <c r="R276" s="3"/>
    </row>
    <row r="277" spans="1:18" ht="30.75" x14ac:dyDescent="0.25">
      <c r="A277" s="11">
        <v>272</v>
      </c>
      <c r="B277" s="2" t="s">
        <v>2661</v>
      </c>
      <c r="C277" s="37">
        <v>44956</v>
      </c>
      <c r="D277" s="37">
        <v>44956</v>
      </c>
      <c r="E277" s="38">
        <v>2</v>
      </c>
      <c r="F277" s="6" t="s">
        <v>18</v>
      </c>
      <c r="G277" s="2" t="s">
        <v>1853</v>
      </c>
      <c r="H277" s="2" t="s">
        <v>158</v>
      </c>
      <c r="I277" s="2" t="s">
        <v>1853</v>
      </c>
      <c r="J277" s="39">
        <v>44957</v>
      </c>
      <c r="K277" s="39">
        <v>44957</v>
      </c>
      <c r="L277" s="8">
        <f t="shared" si="8"/>
        <v>1</v>
      </c>
      <c r="M277" s="2" t="s">
        <v>2662</v>
      </c>
      <c r="N277" s="5" t="s">
        <v>20</v>
      </c>
      <c r="O277" s="2" t="s">
        <v>2663</v>
      </c>
      <c r="P277" s="38" t="s">
        <v>2664</v>
      </c>
      <c r="Q277" s="4" t="str">
        <f t="shared" si="9"/>
        <v>DENTRO DEL TIEMPO</v>
      </c>
      <c r="R277" s="3"/>
    </row>
    <row r="278" spans="1:18" ht="30.75" x14ac:dyDescent="0.25">
      <c r="A278" s="7">
        <v>273</v>
      </c>
      <c r="B278" s="2" t="s">
        <v>2665</v>
      </c>
      <c r="C278" s="37">
        <v>44956</v>
      </c>
      <c r="D278" s="37">
        <v>44956</v>
      </c>
      <c r="E278" s="38">
        <v>2</v>
      </c>
      <c r="F278" s="6" t="s">
        <v>18</v>
      </c>
      <c r="G278" s="2" t="s">
        <v>211</v>
      </c>
      <c r="H278" s="2" t="s">
        <v>158</v>
      </c>
      <c r="I278" s="2" t="s">
        <v>211</v>
      </c>
      <c r="J278" s="39">
        <v>44957</v>
      </c>
      <c r="K278" s="39">
        <v>44957</v>
      </c>
      <c r="L278" s="8">
        <f t="shared" si="8"/>
        <v>1</v>
      </c>
      <c r="M278" s="2" t="s">
        <v>2666</v>
      </c>
      <c r="N278" s="5" t="s">
        <v>20</v>
      </c>
      <c r="O278" s="2" t="s">
        <v>115</v>
      </c>
      <c r="P278" s="38" t="s">
        <v>60</v>
      </c>
      <c r="Q278" s="4" t="str">
        <f t="shared" si="9"/>
        <v>DENTRO DEL TIEMPO</v>
      </c>
      <c r="R278" s="3"/>
    </row>
    <row r="279" spans="1:18" ht="30.75" x14ac:dyDescent="0.25">
      <c r="A279" s="11">
        <v>274</v>
      </c>
      <c r="B279" s="2" t="s">
        <v>2667</v>
      </c>
      <c r="C279" s="37">
        <v>44956</v>
      </c>
      <c r="D279" s="37">
        <v>44956</v>
      </c>
      <c r="E279" s="38">
        <v>2</v>
      </c>
      <c r="F279" s="6" t="s">
        <v>18</v>
      </c>
      <c r="G279" s="2" t="s">
        <v>211</v>
      </c>
      <c r="H279" s="2" t="s">
        <v>158</v>
      </c>
      <c r="I279" s="2" t="s">
        <v>211</v>
      </c>
      <c r="J279" s="39">
        <v>44957</v>
      </c>
      <c r="K279" s="39">
        <v>44957</v>
      </c>
      <c r="L279" s="8">
        <f t="shared" si="8"/>
        <v>1</v>
      </c>
      <c r="M279" s="2" t="s">
        <v>2668</v>
      </c>
      <c r="N279" s="5" t="s">
        <v>20</v>
      </c>
      <c r="O279" s="2" t="s">
        <v>115</v>
      </c>
      <c r="P279" s="38" t="s">
        <v>60</v>
      </c>
      <c r="Q279" s="4" t="str">
        <f t="shared" si="9"/>
        <v>DENTRO DEL TIEMPO</v>
      </c>
      <c r="R279" s="3"/>
    </row>
    <row r="280" spans="1:18" ht="40.5" x14ac:dyDescent="0.25">
      <c r="A280" s="11">
        <v>275</v>
      </c>
      <c r="B280" s="2" t="s">
        <v>2669</v>
      </c>
      <c r="C280" s="37">
        <v>44956</v>
      </c>
      <c r="D280" s="37">
        <v>44956</v>
      </c>
      <c r="E280" s="38">
        <v>2</v>
      </c>
      <c r="F280" s="6" t="s">
        <v>18</v>
      </c>
      <c r="G280" s="2" t="s">
        <v>211</v>
      </c>
      <c r="H280" s="2" t="s">
        <v>158</v>
      </c>
      <c r="I280" s="2" t="s">
        <v>211</v>
      </c>
      <c r="J280" s="39">
        <v>44957</v>
      </c>
      <c r="K280" s="39">
        <v>44957</v>
      </c>
      <c r="L280" s="8">
        <f t="shared" si="8"/>
        <v>1</v>
      </c>
      <c r="M280" s="2" t="s">
        <v>2670</v>
      </c>
      <c r="N280" s="5" t="s">
        <v>20</v>
      </c>
      <c r="O280" s="2" t="s">
        <v>2671</v>
      </c>
      <c r="P280" s="38" t="s">
        <v>2672</v>
      </c>
      <c r="Q280" s="4" t="str">
        <f t="shared" si="9"/>
        <v>DENTRO DEL TIEMPO</v>
      </c>
      <c r="R280" s="3"/>
    </row>
    <row r="281" spans="1:18" ht="30.75" x14ac:dyDescent="0.25">
      <c r="A281" s="11">
        <v>276</v>
      </c>
      <c r="B281" s="2" t="s">
        <v>2673</v>
      </c>
      <c r="C281" s="37">
        <v>44956</v>
      </c>
      <c r="D281" s="37">
        <v>44956</v>
      </c>
      <c r="E281" s="38">
        <v>2</v>
      </c>
      <c r="F281" s="6" t="s">
        <v>18</v>
      </c>
      <c r="G281" s="2" t="s">
        <v>211</v>
      </c>
      <c r="H281" s="2" t="s">
        <v>158</v>
      </c>
      <c r="I281" s="2" t="s">
        <v>211</v>
      </c>
      <c r="J281" s="39">
        <v>44957</v>
      </c>
      <c r="K281" s="39">
        <v>44957</v>
      </c>
      <c r="L281" s="8">
        <f t="shared" si="8"/>
        <v>1</v>
      </c>
      <c r="M281" s="2" t="s">
        <v>2674</v>
      </c>
      <c r="N281" s="5" t="s">
        <v>20</v>
      </c>
      <c r="O281" s="2" t="s">
        <v>2675</v>
      </c>
      <c r="P281" s="38" t="s">
        <v>2676</v>
      </c>
      <c r="Q281" s="4" t="str">
        <f t="shared" si="9"/>
        <v>DENTRO DEL TIEMPO</v>
      </c>
      <c r="R281" s="3"/>
    </row>
    <row r="282" spans="1:18" ht="30.75" x14ac:dyDescent="0.25">
      <c r="A282" s="7">
        <v>277</v>
      </c>
      <c r="B282" s="2" t="s">
        <v>2677</v>
      </c>
      <c r="C282" s="37">
        <v>44956</v>
      </c>
      <c r="D282" s="37">
        <v>44956</v>
      </c>
      <c r="E282" s="38">
        <v>2</v>
      </c>
      <c r="F282" s="6" t="s">
        <v>18</v>
      </c>
      <c r="G282" s="2" t="s">
        <v>211</v>
      </c>
      <c r="H282" s="2" t="s">
        <v>158</v>
      </c>
      <c r="I282" s="2" t="s">
        <v>211</v>
      </c>
      <c r="J282" s="39">
        <v>44958</v>
      </c>
      <c r="K282" s="39">
        <v>44958</v>
      </c>
      <c r="L282" s="8">
        <f t="shared" si="8"/>
        <v>2</v>
      </c>
      <c r="M282" s="2" t="s">
        <v>2678</v>
      </c>
      <c r="N282" s="5" t="s">
        <v>20</v>
      </c>
      <c r="O282" s="2" t="s">
        <v>115</v>
      </c>
      <c r="P282" s="38" t="s">
        <v>60</v>
      </c>
      <c r="Q282" s="4" t="str">
        <f t="shared" si="9"/>
        <v>DENTRO DEL TIEMPO</v>
      </c>
      <c r="R282" s="3"/>
    </row>
    <row r="283" spans="1:18" ht="30.75" x14ac:dyDescent="0.25">
      <c r="A283" s="11">
        <v>278</v>
      </c>
      <c r="B283" s="2" t="s">
        <v>2679</v>
      </c>
      <c r="C283" s="37">
        <v>44956</v>
      </c>
      <c r="D283" s="37">
        <v>44956</v>
      </c>
      <c r="E283" s="38">
        <v>2</v>
      </c>
      <c r="F283" s="6" t="s">
        <v>18</v>
      </c>
      <c r="G283" s="2" t="s">
        <v>211</v>
      </c>
      <c r="H283" s="2" t="s">
        <v>158</v>
      </c>
      <c r="I283" s="2" t="s">
        <v>211</v>
      </c>
      <c r="J283" s="39">
        <v>44958</v>
      </c>
      <c r="K283" s="39">
        <v>44958</v>
      </c>
      <c r="L283" s="8">
        <f t="shared" si="8"/>
        <v>2</v>
      </c>
      <c r="M283" s="2" t="s">
        <v>2680</v>
      </c>
      <c r="N283" s="5" t="s">
        <v>20</v>
      </c>
      <c r="O283" s="2" t="s">
        <v>115</v>
      </c>
      <c r="P283" s="38" t="s">
        <v>60</v>
      </c>
      <c r="Q283" s="4" t="str">
        <f t="shared" si="9"/>
        <v>DENTRO DEL TIEMPO</v>
      </c>
      <c r="R283" s="3"/>
    </row>
    <row r="284" spans="1:18" ht="30.75" x14ac:dyDescent="0.25">
      <c r="A284" s="11">
        <v>279</v>
      </c>
      <c r="B284" s="2" t="s">
        <v>2681</v>
      </c>
      <c r="C284" s="37">
        <v>44956</v>
      </c>
      <c r="D284" s="37">
        <v>44956</v>
      </c>
      <c r="E284" s="38">
        <v>2</v>
      </c>
      <c r="F284" s="6" t="s">
        <v>18</v>
      </c>
      <c r="G284" s="2" t="s">
        <v>211</v>
      </c>
      <c r="H284" s="2" t="s">
        <v>158</v>
      </c>
      <c r="I284" s="2" t="s">
        <v>211</v>
      </c>
      <c r="J284" s="39">
        <v>44958</v>
      </c>
      <c r="K284" s="39">
        <v>44958</v>
      </c>
      <c r="L284" s="8">
        <f t="shared" si="8"/>
        <v>2</v>
      </c>
      <c r="M284" s="2" t="s">
        <v>2682</v>
      </c>
      <c r="N284" s="5" t="s">
        <v>20</v>
      </c>
      <c r="O284" s="2" t="s">
        <v>115</v>
      </c>
      <c r="P284" s="38" t="s">
        <v>60</v>
      </c>
      <c r="Q284" s="4" t="str">
        <f t="shared" si="9"/>
        <v>DENTRO DEL TIEMPO</v>
      </c>
      <c r="R284" s="3"/>
    </row>
    <row r="285" spans="1:18" ht="30.75" x14ac:dyDescent="0.25">
      <c r="A285" s="11">
        <v>280</v>
      </c>
      <c r="B285" s="2" t="s">
        <v>2683</v>
      </c>
      <c r="C285" s="37">
        <v>44956</v>
      </c>
      <c r="D285" s="37">
        <v>44956</v>
      </c>
      <c r="E285" s="38">
        <v>2</v>
      </c>
      <c r="F285" s="6" t="s">
        <v>18</v>
      </c>
      <c r="G285" s="2" t="s">
        <v>211</v>
      </c>
      <c r="H285" s="2" t="s">
        <v>158</v>
      </c>
      <c r="I285" s="2" t="s">
        <v>211</v>
      </c>
      <c r="J285" s="39">
        <v>44958</v>
      </c>
      <c r="K285" s="39">
        <v>44958</v>
      </c>
      <c r="L285" s="8">
        <f t="shared" si="8"/>
        <v>2</v>
      </c>
      <c r="M285" s="2" t="s">
        <v>2684</v>
      </c>
      <c r="N285" s="5" t="s">
        <v>20</v>
      </c>
      <c r="O285" s="2" t="s">
        <v>115</v>
      </c>
      <c r="P285" s="38" t="s">
        <v>60</v>
      </c>
      <c r="Q285" s="4" t="str">
        <f t="shared" si="9"/>
        <v>DENTRO DEL TIEMPO</v>
      </c>
      <c r="R285" s="3"/>
    </row>
    <row r="286" spans="1:18" ht="30.75" x14ac:dyDescent="0.25">
      <c r="A286" s="7">
        <v>281</v>
      </c>
      <c r="B286" s="2" t="s">
        <v>2685</v>
      </c>
      <c r="C286" s="37">
        <v>44956</v>
      </c>
      <c r="D286" s="37">
        <v>44956</v>
      </c>
      <c r="E286" s="38">
        <v>2</v>
      </c>
      <c r="F286" s="6" t="s">
        <v>18</v>
      </c>
      <c r="G286" s="2" t="s">
        <v>211</v>
      </c>
      <c r="H286" s="2" t="s">
        <v>158</v>
      </c>
      <c r="I286" s="2" t="s">
        <v>211</v>
      </c>
      <c r="J286" s="39">
        <v>44958</v>
      </c>
      <c r="K286" s="39">
        <v>44958</v>
      </c>
      <c r="L286" s="8">
        <f t="shared" si="8"/>
        <v>2</v>
      </c>
      <c r="M286" s="2" t="s">
        <v>2686</v>
      </c>
      <c r="N286" s="5" t="s">
        <v>20</v>
      </c>
      <c r="O286" s="2" t="s">
        <v>115</v>
      </c>
      <c r="P286" s="38" t="s">
        <v>60</v>
      </c>
      <c r="Q286" s="4" t="str">
        <f t="shared" si="9"/>
        <v>DENTRO DEL TIEMPO</v>
      </c>
      <c r="R286" s="3"/>
    </row>
    <row r="287" spans="1:18" ht="30.75" x14ac:dyDescent="0.25">
      <c r="A287" s="11">
        <v>282</v>
      </c>
      <c r="B287" s="2" t="s">
        <v>2687</v>
      </c>
      <c r="C287" s="37">
        <v>44956</v>
      </c>
      <c r="D287" s="37">
        <v>44956</v>
      </c>
      <c r="E287" s="38">
        <v>2</v>
      </c>
      <c r="F287" s="6" t="s">
        <v>18</v>
      </c>
      <c r="G287" s="2" t="s">
        <v>211</v>
      </c>
      <c r="H287" s="2" t="s">
        <v>158</v>
      </c>
      <c r="I287" s="2" t="s">
        <v>211</v>
      </c>
      <c r="J287" s="39">
        <v>44958</v>
      </c>
      <c r="K287" s="39">
        <v>44958</v>
      </c>
      <c r="L287" s="8">
        <f t="shared" si="8"/>
        <v>2</v>
      </c>
      <c r="M287" s="2" t="s">
        <v>2688</v>
      </c>
      <c r="N287" s="5" t="s">
        <v>20</v>
      </c>
      <c r="O287" s="2" t="s">
        <v>115</v>
      </c>
      <c r="P287" s="38" t="s">
        <v>60</v>
      </c>
      <c r="Q287" s="4" t="str">
        <f t="shared" si="9"/>
        <v>DENTRO DEL TIEMPO</v>
      </c>
      <c r="R287" s="3"/>
    </row>
    <row r="288" spans="1:18" ht="30.75" x14ac:dyDescent="0.25">
      <c r="A288" s="11">
        <v>283</v>
      </c>
      <c r="B288" s="2" t="s">
        <v>2689</v>
      </c>
      <c r="C288" s="37">
        <v>44956</v>
      </c>
      <c r="D288" s="37">
        <v>44956</v>
      </c>
      <c r="E288" s="38">
        <v>2</v>
      </c>
      <c r="F288" s="6" t="s">
        <v>18</v>
      </c>
      <c r="G288" s="2" t="s">
        <v>211</v>
      </c>
      <c r="H288" s="2" t="s">
        <v>158</v>
      </c>
      <c r="I288" s="2" t="s">
        <v>211</v>
      </c>
      <c r="J288" s="39">
        <v>44958</v>
      </c>
      <c r="K288" s="39">
        <v>44958</v>
      </c>
      <c r="L288" s="8">
        <f t="shared" si="8"/>
        <v>2</v>
      </c>
      <c r="M288" s="2" t="s">
        <v>2690</v>
      </c>
      <c r="N288" s="5" t="s">
        <v>20</v>
      </c>
      <c r="O288" s="2" t="s">
        <v>115</v>
      </c>
      <c r="P288" s="38" t="s">
        <v>60</v>
      </c>
      <c r="Q288" s="4" t="str">
        <f t="shared" si="9"/>
        <v>DENTRO DEL TIEMPO</v>
      </c>
      <c r="R288" s="3"/>
    </row>
    <row r="289" spans="1:18" ht="30.75" x14ac:dyDescent="0.25">
      <c r="A289" s="11">
        <v>284</v>
      </c>
      <c r="B289" s="2" t="s">
        <v>2691</v>
      </c>
      <c r="C289" s="37">
        <v>44956</v>
      </c>
      <c r="D289" s="37">
        <v>44956</v>
      </c>
      <c r="E289" s="38">
        <v>2</v>
      </c>
      <c r="F289" s="6" t="s">
        <v>18</v>
      </c>
      <c r="G289" s="2" t="s">
        <v>211</v>
      </c>
      <c r="H289" s="2" t="s">
        <v>158</v>
      </c>
      <c r="I289" s="2" t="s">
        <v>211</v>
      </c>
      <c r="J289" s="39">
        <v>44958</v>
      </c>
      <c r="K289" s="39">
        <v>44958</v>
      </c>
      <c r="L289" s="8">
        <f t="shared" si="8"/>
        <v>2</v>
      </c>
      <c r="M289" s="2" t="s">
        <v>2692</v>
      </c>
      <c r="N289" s="5" t="s">
        <v>20</v>
      </c>
      <c r="O289" s="2" t="s">
        <v>115</v>
      </c>
      <c r="P289" s="38" t="s">
        <v>60</v>
      </c>
      <c r="Q289" s="4" t="str">
        <f t="shared" si="9"/>
        <v>DENTRO DEL TIEMPO</v>
      </c>
      <c r="R289" s="3"/>
    </row>
    <row r="290" spans="1:18" ht="30.75" x14ac:dyDescent="0.25">
      <c r="A290" s="7">
        <v>285</v>
      </c>
      <c r="B290" s="2" t="s">
        <v>2693</v>
      </c>
      <c r="C290" s="37">
        <v>44956</v>
      </c>
      <c r="D290" s="37">
        <v>44956</v>
      </c>
      <c r="E290" s="38">
        <v>2</v>
      </c>
      <c r="F290" s="6" t="s">
        <v>18</v>
      </c>
      <c r="G290" s="2" t="s">
        <v>211</v>
      </c>
      <c r="H290" s="2" t="s">
        <v>158</v>
      </c>
      <c r="I290" s="2" t="s">
        <v>211</v>
      </c>
      <c r="J290" s="39">
        <v>44958</v>
      </c>
      <c r="K290" s="39">
        <v>44958</v>
      </c>
      <c r="L290" s="8">
        <f t="shared" si="8"/>
        <v>2</v>
      </c>
      <c r="M290" s="2" t="s">
        <v>2694</v>
      </c>
      <c r="N290" s="5" t="s">
        <v>20</v>
      </c>
      <c r="O290" s="2" t="s">
        <v>109</v>
      </c>
      <c r="P290" s="38" t="s">
        <v>60</v>
      </c>
      <c r="Q290" s="4" t="str">
        <f t="shared" si="9"/>
        <v>DENTRO DEL TIEMPO</v>
      </c>
      <c r="R290" s="3"/>
    </row>
    <row r="291" spans="1:18" ht="40.5" x14ac:dyDescent="0.25">
      <c r="A291" s="11">
        <v>286</v>
      </c>
      <c r="B291" s="2" t="s">
        <v>2695</v>
      </c>
      <c r="C291" s="37">
        <v>44956</v>
      </c>
      <c r="D291" s="37">
        <v>44956</v>
      </c>
      <c r="E291" s="38">
        <v>2</v>
      </c>
      <c r="F291" s="6" t="s">
        <v>18</v>
      </c>
      <c r="G291" s="2" t="s">
        <v>211</v>
      </c>
      <c r="H291" s="2" t="s">
        <v>158</v>
      </c>
      <c r="I291" s="2" t="s">
        <v>211</v>
      </c>
      <c r="J291" s="39">
        <v>44959</v>
      </c>
      <c r="K291" s="39">
        <v>44959</v>
      </c>
      <c r="L291" s="8">
        <f t="shared" si="8"/>
        <v>3</v>
      </c>
      <c r="M291" s="2" t="s">
        <v>2696</v>
      </c>
      <c r="N291" s="5" t="s">
        <v>20</v>
      </c>
      <c r="O291" s="2" t="s">
        <v>2697</v>
      </c>
      <c r="P291" s="38" t="s">
        <v>2698</v>
      </c>
      <c r="Q291" s="4" t="str">
        <f t="shared" si="9"/>
        <v>DENTRO DEL TIEMPO</v>
      </c>
      <c r="R291" s="3"/>
    </row>
    <row r="292" spans="1:18" ht="30.75" x14ac:dyDescent="0.25">
      <c r="A292" s="11">
        <v>287</v>
      </c>
      <c r="B292" s="2" t="s">
        <v>2699</v>
      </c>
      <c r="C292" s="37">
        <v>44956</v>
      </c>
      <c r="D292" s="37">
        <v>44956</v>
      </c>
      <c r="E292" s="38">
        <v>2</v>
      </c>
      <c r="F292" s="6" t="s">
        <v>18</v>
      </c>
      <c r="G292" s="2" t="s">
        <v>211</v>
      </c>
      <c r="H292" s="2" t="s">
        <v>158</v>
      </c>
      <c r="I292" s="2" t="s">
        <v>211</v>
      </c>
      <c r="J292" s="39">
        <v>44959</v>
      </c>
      <c r="K292" s="39">
        <v>44959</v>
      </c>
      <c r="L292" s="8">
        <f t="shared" si="8"/>
        <v>3</v>
      </c>
      <c r="M292" s="2" t="s">
        <v>2700</v>
      </c>
      <c r="N292" s="5" t="s">
        <v>20</v>
      </c>
      <c r="O292" s="2" t="s">
        <v>2701</v>
      </c>
      <c r="P292" s="38" t="s">
        <v>382</v>
      </c>
      <c r="Q292" s="4" t="str">
        <f t="shared" si="9"/>
        <v>DENTRO DEL TIEMPO</v>
      </c>
      <c r="R292" s="3"/>
    </row>
    <row r="293" spans="1:18" ht="30.75" x14ac:dyDescent="0.25">
      <c r="A293" s="11">
        <v>288</v>
      </c>
      <c r="B293" s="2" t="s">
        <v>2702</v>
      </c>
      <c r="C293" s="37">
        <v>44956</v>
      </c>
      <c r="D293" s="37">
        <v>44956</v>
      </c>
      <c r="E293" s="38">
        <v>21</v>
      </c>
      <c r="F293" s="6" t="s">
        <v>18</v>
      </c>
      <c r="G293" s="2" t="s">
        <v>1853</v>
      </c>
      <c r="H293" s="2" t="s">
        <v>158</v>
      </c>
      <c r="I293" s="2" t="s">
        <v>1853</v>
      </c>
      <c r="J293" s="39">
        <v>44957</v>
      </c>
      <c r="K293" s="39">
        <v>44957</v>
      </c>
      <c r="L293" s="8">
        <f t="shared" si="8"/>
        <v>1</v>
      </c>
      <c r="M293" s="2" t="s">
        <v>2703</v>
      </c>
      <c r="N293" s="5" t="s">
        <v>20</v>
      </c>
      <c r="O293" s="2" t="s">
        <v>2704</v>
      </c>
      <c r="P293" s="38" t="s">
        <v>2705</v>
      </c>
      <c r="Q293" s="4" t="str">
        <f t="shared" si="9"/>
        <v>DENTRO DEL TIEMPO</v>
      </c>
      <c r="R293" s="3"/>
    </row>
    <row r="294" spans="1:18" ht="30.75" x14ac:dyDescent="0.25">
      <c r="A294" s="7">
        <v>289</v>
      </c>
      <c r="B294" s="2" t="s">
        <v>2706</v>
      </c>
      <c r="C294" s="37">
        <v>44956</v>
      </c>
      <c r="D294" s="37">
        <v>44956</v>
      </c>
      <c r="E294" s="38">
        <v>2</v>
      </c>
      <c r="F294" s="6" t="s">
        <v>18</v>
      </c>
      <c r="G294" s="2" t="s">
        <v>211</v>
      </c>
      <c r="H294" s="2" t="s">
        <v>158</v>
      </c>
      <c r="I294" s="2" t="s">
        <v>211</v>
      </c>
      <c r="J294" s="39">
        <v>44959</v>
      </c>
      <c r="K294" s="39">
        <v>44959</v>
      </c>
      <c r="L294" s="8">
        <f t="shared" si="8"/>
        <v>3</v>
      </c>
      <c r="M294" s="2" t="s">
        <v>2707</v>
      </c>
      <c r="N294" s="5" t="s">
        <v>20</v>
      </c>
      <c r="O294" s="2" t="s">
        <v>2708</v>
      </c>
      <c r="P294" s="38" t="s">
        <v>83</v>
      </c>
      <c r="Q294" s="4" t="str">
        <f t="shared" si="9"/>
        <v>DENTRO DEL TIEMPO</v>
      </c>
      <c r="R294" s="3"/>
    </row>
    <row r="295" spans="1:18" ht="30.75" x14ac:dyDescent="0.25">
      <c r="A295" s="11">
        <v>290</v>
      </c>
      <c r="B295" s="2" t="s">
        <v>2709</v>
      </c>
      <c r="C295" s="37">
        <v>44956</v>
      </c>
      <c r="D295" s="37">
        <v>44956</v>
      </c>
      <c r="E295" s="38">
        <v>2</v>
      </c>
      <c r="F295" s="6" t="s">
        <v>18</v>
      </c>
      <c r="G295" s="2" t="s">
        <v>211</v>
      </c>
      <c r="H295" s="2" t="s">
        <v>158</v>
      </c>
      <c r="I295" s="2" t="s">
        <v>211</v>
      </c>
      <c r="J295" s="39">
        <v>44959</v>
      </c>
      <c r="K295" s="39">
        <v>44959</v>
      </c>
      <c r="L295" s="8">
        <f t="shared" si="8"/>
        <v>3</v>
      </c>
      <c r="M295" s="2" t="s">
        <v>2710</v>
      </c>
      <c r="N295" s="5" t="s">
        <v>20</v>
      </c>
      <c r="O295" s="2" t="s">
        <v>2711</v>
      </c>
      <c r="P295" s="38" t="s">
        <v>2712</v>
      </c>
      <c r="Q295" s="4" t="str">
        <f t="shared" si="9"/>
        <v>DENTRO DEL TIEMPO</v>
      </c>
      <c r="R295" s="3"/>
    </row>
    <row r="296" spans="1:18" ht="30.75" x14ac:dyDescent="0.25">
      <c r="A296" s="11">
        <v>291</v>
      </c>
      <c r="B296" s="2" t="s">
        <v>2713</v>
      </c>
      <c r="C296" s="37">
        <v>44956</v>
      </c>
      <c r="D296" s="37">
        <v>44956</v>
      </c>
      <c r="E296" s="38">
        <v>2</v>
      </c>
      <c r="F296" s="6" t="s">
        <v>18</v>
      </c>
      <c r="G296" s="2" t="s">
        <v>211</v>
      </c>
      <c r="H296" s="2" t="s">
        <v>158</v>
      </c>
      <c r="I296" s="2" t="s">
        <v>211</v>
      </c>
      <c r="J296" s="39">
        <v>44959</v>
      </c>
      <c r="K296" s="39">
        <v>44959</v>
      </c>
      <c r="L296" s="8">
        <f t="shared" si="8"/>
        <v>3</v>
      </c>
      <c r="M296" s="2" t="s">
        <v>2714</v>
      </c>
      <c r="N296" s="5" t="s">
        <v>20</v>
      </c>
      <c r="O296" s="2" t="s">
        <v>2715</v>
      </c>
      <c r="P296" s="38" t="s">
        <v>2716</v>
      </c>
      <c r="Q296" s="4" t="str">
        <f t="shared" si="9"/>
        <v>DENTRO DEL TIEMPO</v>
      </c>
      <c r="R296" s="3"/>
    </row>
    <row r="297" spans="1:18" ht="30.75" x14ac:dyDescent="0.25">
      <c r="A297" s="11">
        <v>292</v>
      </c>
      <c r="B297" s="2" t="s">
        <v>2717</v>
      </c>
      <c r="C297" s="37">
        <v>44957</v>
      </c>
      <c r="D297" s="37">
        <v>44957</v>
      </c>
      <c r="E297" s="38">
        <v>2</v>
      </c>
      <c r="F297" s="6" t="s">
        <v>18</v>
      </c>
      <c r="G297" s="2" t="s">
        <v>211</v>
      </c>
      <c r="H297" s="2" t="s">
        <v>158</v>
      </c>
      <c r="I297" s="2" t="s">
        <v>211</v>
      </c>
      <c r="J297" s="39">
        <v>44959</v>
      </c>
      <c r="K297" s="39">
        <v>44959</v>
      </c>
      <c r="L297" s="8">
        <f t="shared" si="8"/>
        <v>2</v>
      </c>
      <c r="M297" s="2" t="s">
        <v>2718</v>
      </c>
      <c r="N297" s="5" t="s">
        <v>20</v>
      </c>
      <c r="O297" s="2" t="s">
        <v>2719</v>
      </c>
      <c r="P297" s="38" t="s">
        <v>2720</v>
      </c>
      <c r="Q297" s="4" t="str">
        <f t="shared" si="9"/>
        <v>DENTRO DEL TIEMPO</v>
      </c>
      <c r="R297" s="3"/>
    </row>
    <row r="298" spans="1:18" ht="30.75" x14ac:dyDescent="0.25">
      <c r="A298" s="7">
        <v>293</v>
      </c>
      <c r="B298" s="2" t="s">
        <v>2721</v>
      </c>
      <c r="C298" s="37">
        <v>44957</v>
      </c>
      <c r="D298" s="37">
        <v>44957</v>
      </c>
      <c r="E298" s="38">
        <v>2</v>
      </c>
      <c r="F298" s="6" t="s">
        <v>18</v>
      </c>
      <c r="G298" s="2" t="s">
        <v>211</v>
      </c>
      <c r="H298" s="2" t="s">
        <v>158</v>
      </c>
      <c r="I298" s="2" t="s">
        <v>211</v>
      </c>
      <c r="J298" s="39">
        <v>44959</v>
      </c>
      <c r="K298" s="39">
        <v>44959</v>
      </c>
      <c r="L298" s="8">
        <f t="shared" si="8"/>
        <v>2</v>
      </c>
      <c r="M298" s="2" t="s">
        <v>2722</v>
      </c>
      <c r="N298" s="5" t="s">
        <v>20</v>
      </c>
      <c r="O298" s="2" t="s">
        <v>2723</v>
      </c>
      <c r="P298" s="38" t="s">
        <v>2724</v>
      </c>
      <c r="Q298" s="4" t="str">
        <f t="shared" si="9"/>
        <v>DENTRO DEL TIEMPO</v>
      </c>
      <c r="R298" s="3"/>
    </row>
    <row r="299" spans="1:18" ht="40.5" x14ac:dyDescent="0.25">
      <c r="A299" s="11">
        <v>294</v>
      </c>
      <c r="B299" s="2" t="s">
        <v>2725</v>
      </c>
      <c r="C299" s="37">
        <v>44957</v>
      </c>
      <c r="D299" s="37">
        <v>44957</v>
      </c>
      <c r="E299" s="38">
        <v>2</v>
      </c>
      <c r="F299" s="6" t="s">
        <v>18</v>
      </c>
      <c r="G299" s="2" t="s">
        <v>2726</v>
      </c>
      <c r="H299" s="2" t="s">
        <v>2727</v>
      </c>
      <c r="I299" s="2" t="s">
        <v>2726</v>
      </c>
      <c r="J299" s="39">
        <v>44984</v>
      </c>
      <c r="K299" s="39">
        <v>44984</v>
      </c>
      <c r="L299" s="8">
        <f t="shared" si="8"/>
        <v>19</v>
      </c>
      <c r="M299" s="2" t="s">
        <v>2728</v>
      </c>
      <c r="N299" s="5" t="s">
        <v>20</v>
      </c>
      <c r="O299" s="2" t="s">
        <v>2723</v>
      </c>
      <c r="P299" s="38" t="s">
        <v>2724</v>
      </c>
      <c r="Q299" s="4" t="str">
        <f t="shared" si="9"/>
        <v>FUERA DE TIEMPO</v>
      </c>
      <c r="R299" s="3"/>
    </row>
    <row r="300" spans="1:18" ht="30.75" x14ac:dyDescent="0.25">
      <c r="A300" s="11">
        <v>295</v>
      </c>
      <c r="B300" s="2" t="s">
        <v>2729</v>
      </c>
      <c r="C300" s="37">
        <v>44957</v>
      </c>
      <c r="D300" s="37">
        <v>44957</v>
      </c>
      <c r="E300" s="38">
        <v>2</v>
      </c>
      <c r="F300" s="6" t="s">
        <v>18</v>
      </c>
      <c r="G300" s="2" t="s">
        <v>211</v>
      </c>
      <c r="H300" s="2" t="s">
        <v>158</v>
      </c>
      <c r="I300" s="2" t="s">
        <v>211</v>
      </c>
      <c r="J300" s="39">
        <v>44959</v>
      </c>
      <c r="K300" s="39">
        <v>44959</v>
      </c>
      <c r="L300" s="8">
        <f t="shared" si="8"/>
        <v>2</v>
      </c>
      <c r="M300" s="2" t="s">
        <v>2730</v>
      </c>
      <c r="N300" s="5" t="s">
        <v>20</v>
      </c>
      <c r="O300" s="2" t="s">
        <v>115</v>
      </c>
      <c r="P300" s="38" t="s">
        <v>60</v>
      </c>
      <c r="Q300" s="4" t="str">
        <f t="shared" si="9"/>
        <v>DENTRO DEL TIEMPO</v>
      </c>
      <c r="R300" s="3"/>
    </row>
    <row r="301" spans="1:18" ht="30.75" x14ac:dyDescent="0.25">
      <c r="A301" s="11">
        <v>296</v>
      </c>
      <c r="B301" s="2" t="s">
        <v>2731</v>
      </c>
      <c r="C301" s="37">
        <v>44957</v>
      </c>
      <c r="D301" s="37">
        <v>44957</v>
      </c>
      <c r="E301" s="38">
        <v>2</v>
      </c>
      <c r="F301" s="6" t="s">
        <v>18</v>
      </c>
      <c r="G301" s="2" t="s">
        <v>211</v>
      </c>
      <c r="H301" s="2" t="s">
        <v>158</v>
      </c>
      <c r="I301" s="2" t="s">
        <v>211</v>
      </c>
      <c r="J301" s="39">
        <v>44959</v>
      </c>
      <c r="K301" s="39">
        <v>44959</v>
      </c>
      <c r="L301" s="8">
        <f t="shared" si="8"/>
        <v>2</v>
      </c>
      <c r="M301" s="2" t="s">
        <v>2732</v>
      </c>
      <c r="N301" s="5" t="s">
        <v>20</v>
      </c>
      <c r="O301" s="2" t="s">
        <v>115</v>
      </c>
      <c r="P301" s="38" t="s">
        <v>60</v>
      </c>
      <c r="Q301" s="4" t="str">
        <f t="shared" si="9"/>
        <v>DENTRO DEL TIEMPO</v>
      </c>
      <c r="R301" s="3"/>
    </row>
    <row r="302" spans="1:18" ht="30.75" x14ac:dyDescent="0.25">
      <c r="A302" s="7">
        <v>297</v>
      </c>
      <c r="B302" s="2" t="s">
        <v>2733</v>
      </c>
      <c r="C302" s="37">
        <v>44957</v>
      </c>
      <c r="D302" s="37">
        <v>44957</v>
      </c>
      <c r="E302" s="38">
        <v>2</v>
      </c>
      <c r="F302" s="6" t="s">
        <v>18</v>
      </c>
      <c r="G302" s="2" t="s">
        <v>211</v>
      </c>
      <c r="H302" s="2" t="s">
        <v>158</v>
      </c>
      <c r="I302" s="2" t="s">
        <v>211</v>
      </c>
      <c r="J302" s="39">
        <v>44959</v>
      </c>
      <c r="K302" s="39">
        <v>44959</v>
      </c>
      <c r="L302" s="8">
        <f t="shared" si="8"/>
        <v>2</v>
      </c>
      <c r="M302" s="2" t="s">
        <v>2734</v>
      </c>
      <c r="N302" s="5" t="s">
        <v>20</v>
      </c>
      <c r="O302" s="2" t="s">
        <v>115</v>
      </c>
      <c r="P302" s="38" t="s">
        <v>60</v>
      </c>
      <c r="Q302" s="4" t="str">
        <f t="shared" si="9"/>
        <v>DENTRO DEL TIEMPO</v>
      </c>
      <c r="R302" s="3"/>
    </row>
    <row r="303" spans="1:18" ht="30.75" x14ac:dyDescent="0.25">
      <c r="A303" s="11">
        <v>298</v>
      </c>
      <c r="B303" s="2" t="s">
        <v>2735</v>
      </c>
      <c r="C303" s="37">
        <v>44957</v>
      </c>
      <c r="D303" s="37">
        <v>44957</v>
      </c>
      <c r="E303" s="38">
        <v>2</v>
      </c>
      <c r="F303" s="6" t="s">
        <v>18</v>
      </c>
      <c r="G303" s="2" t="s">
        <v>211</v>
      </c>
      <c r="H303" s="2" t="s">
        <v>158</v>
      </c>
      <c r="I303" s="2" t="s">
        <v>211</v>
      </c>
      <c r="J303" s="39">
        <v>44959</v>
      </c>
      <c r="K303" s="39">
        <v>44959</v>
      </c>
      <c r="L303" s="8">
        <f t="shared" si="8"/>
        <v>2</v>
      </c>
      <c r="M303" s="2" t="s">
        <v>2736</v>
      </c>
      <c r="N303" s="5" t="s">
        <v>20</v>
      </c>
      <c r="O303" s="2" t="s">
        <v>115</v>
      </c>
      <c r="P303" s="38" t="s">
        <v>60</v>
      </c>
      <c r="Q303" s="4" t="str">
        <f t="shared" si="9"/>
        <v>DENTRO DEL TIEMPO</v>
      </c>
      <c r="R303" s="3"/>
    </row>
    <row r="304" spans="1:18" ht="30.75" x14ac:dyDescent="0.25">
      <c r="A304" s="11">
        <v>299</v>
      </c>
      <c r="B304" s="2" t="s">
        <v>2737</v>
      </c>
      <c r="C304" s="37">
        <v>44957</v>
      </c>
      <c r="D304" s="37">
        <v>44957</v>
      </c>
      <c r="E304" s="38">
        <v>2</v>
      </c>
      <c r="F304" s="6" t="s">
        <v>18</v>
      </c>
      <c r="G304" s="2" t="s">
        <v>211</v>
      </c>
      <c r="H304" s="2" t="s">
        <v>158</v>
      </c>
      <c r="I304" s="2" t="s">
        <v>211</v>
      </c>
      <c r="J304" s="39">
        <v>44959</v>
      </c>
      <c r="K304" s="39">
        <v>44959</v>
      </c>
      <c r="L304" s="8">
        <f t="shared" si="8"/>
        <v>2</v>
      </c>
      <c r="M304" s="2" t="s">
        <v>2738</v>
      </c>
      <c r="N304" s="5" t="s">
        <v>20</v>
      </c>
      <c r="O304" s="2" t="s">
        <v>115</v>
      </c>
      <c r="P304" s="38" t="s">
        <v>60</v>
      </c>
      <c r="Q304" s="4" t="str">
        <f t="shared" si="9"/>
        <v>DENTRO DEL TIEMPO</v>
      </c>
      <c r="R304" s="3"/>
    </row>
    <row r="305" spans="1:18" ht="30.75" x14ac:dyDescent="0.25">
      <c r="A305" s="11">
        <v>300</v>
      </c>
      <c r="B305" s="2" t="s">
        <v>2739</v>
      </c>
      <c r="C305" s="37">
        <v>44957</v>
      </c>
      <c r="D305" s="37">
        <v>44957</v>
      </c>
      <c r="E305" s="38">
        <v>2</v>
      </c>
      <c r="F305" s="6" t="s">
        <v>18</v>
      </c>
      <c r="G305" s="2" t="s">
        <v>211</v>
      </c>
      <c r="H305" s="2" t="s">
        <v>158</v>
      </c>
      <c r="I305" s="2" t="s">
        <v>211</v>
      </c>
      <c r="J305" s="39">
        <v>44959</v>
      </c>
      <c r="K305" s="39">
        <v>44959</v>
      </c>
      <c r="L305" s="8">
        <f t="shared" si="8"/>
        <v>2</v>
      </c>
      <c r="M305" s="2" t="s">
        <v>2740</v>
      </c>
      <c r="N305" s="5" t="s">
        <v>20</v>
      </c>
      <c r="O305" s="2" t="s">
        <v>115</v>
      </c>
      <c r="P305" s="38" t="s">
        <v>60</v>
      </c>
      <c r="Q305" s="4" t="str">
        <f t="shared" si="9"/>
        <v>DENTRO DEL TIEMPO</v>
      </c>
      <c r="R305" s="3"/>
    </row>
    <row r="306" spans="1:18" ht="30.75" x14ac:dyDescent="0.25">
      <c r="A306" s="7">
        <v>301</v>
      </c>
      <c r="B306" s="2" t="s">
        <v>2741</v>
      </c>
      <c r="C306" s="37">
        <v>44957</v>
      </c>
      <c r="D306" s="37">
        <v>44957</v>
      </c>
      <c r="E306" s="38">
        <v>2</v>
      </c>
      <c r="F306" s="6" t="s">
        <v>18</v>
      </c>
      <c r="G306" s="2" t="s">
        <v>211</v>
      </c>
      <c r="H306" s="2" t="s">
        <v>158</v>
      </c>
      <c r="I306" s="2" t="s">
        <v>211</v>
      </c>
      <c r="J306" s="39">
        <v>44959</v>
      </c>
      <c r="K306" s="39">
        <v>44959</v>
      </c>
      <c r="L306" s="8">
        <f t="shared" si="8"/>
        <v>2</v>
      </c>
      <c r="M306" s="2" t="s">
        <v>2742</v>
      </c>
      <c r="N306" s="5" t="s">
        <v>20</v>
      </c>
      <c r="O306" s="2" t="s">
        <v>115</v>
      </c>
      <c r="P306" s="38" t="s">
        <v>60</v>
      </c>
      <c r="Q306" s="4" t="str">
        <f t="shared" si="9"/>
        <v>DENTRO DEL TIEMPO</v>
      </c>
      <c r="R306" s="3"/>
    </row>
    <row r="307" spans="1:18" ht="30.75" x14ac:dyDescent="0.25">
      <c r="A307" s="11">
        <v>302</v>
      </c>
      <c r="B307" s="2" t="s">
        <v>2743</v>
      </c>
      <c r="C307" s="37">
        <v>44957</v>
      </c>
      <c r="D307" s="37">
        <v>44957</v>
      </c>
      <c r="E307" s="38">
        <v>2</v>
      </c>
      <c r="F307" s="6" t="s">
        <v>18</v>
      </c>
      <c r="G307" s="2" t="s">
        <v>211</v>
      </c>
      <c r="H307" s="2" t="s">
        <v>158</v>
      </c>
      <c r="I307" s="2" t="s">
        <v>211</v>
      </c>
      <c r="J307" s="39">
        <v>44959</v>
      </c>
      <c r="K307" s="39">
        <v>44959</v>
      </c>
      <c r="L307" s="8">
        <f t="shared" si="8"/>
        <v>2</v>
      </c>
      <c r="M307" s="2" t="s">
        <v>2744</v>
      </c>
      <c r="N307" s="5" t="s">
        <v>20</v>
      </c>
      <c r="O307" s="2" t="s">
        <v>115</v>
      </c>
      <c r="P307" s="38" t="s">
        <v>60</v>
      </c>
      <c r="Q307" s="4" t="str">
        <f t="shared" si="9"/>
        <v>DENTRO DEL TIEMPO</v>
      </c>
      <c r="R307" s="3"/>
    </row>
    <row r="308" spans="1:18" ht="30.75" x14ac:dyDescent="0.25">
      <c r="A308" s="11">
        <v>303</v>
      </c>
      <c r="B308" s="2" t="s">
        <v>2745</v>
      </c>
      <c r="C308" s="37">
        <v>44957</v>
      </c>
      <c r="D308" s="37">
        <v>44957</v>
      </c>
      <c r="E308" s="38">
        <v>2</v>
      </c>
      <c r="F308" s="6" t="s">
        <v>18</v>
      </c>
      <c r="G308" s="2" t="s">
        <v>211</v>
      </c>
      <c r="H308" s="2" t="s">
        <v>158</v>
      </c>
      <c r="I308" s="2" t="s">
        <v>211</v>
      </c>
      <c r="J308" s="39">
        <v>44959</v>
      </c>
      <c r="K308" s="39">
        <v>44959</v>
      </c>
      <c r="L308" s="8">
        <f t="shared" si="8"/>
        <v>2</v>
      </c>
      <c r="M308" s="2" t="s">
        <v>2746</v>
      </c>
      <c r="N308" s="5" t="s">
        <v>20</v>
      </c>
      <c r="O308" s="2" t="s">
        <v>115</v>
      </c>
      <c r="P308" s="38" t="s">
        <v>60</v>
      </c>
      <c r="Q308" s="4" t="str">
        <f t="shared" si="9"/>
        <v>DENTRO DEL TIEMPO</v>
      </c>
      <c r="R308" s="3"/>
    </row>
    <row r="309" spans="1:18" ht="30.75" x14ac:dyDescent="0.25">
      <c r="A309" s="11">
        <v>304</v>
      </c>
      <c r="B309" s="2" t="s">
        <v>2747</v>
      </c>
      <c r="C309" s="37">
        <v>44957</v>
      </c>
      <c r="D309" s="37">
        <v>44957</v>
      </c>
      <c r="E309" s="38">
        <v>2</v>
      </c>
      <c r="F309" s="6" t="s">
        <v>18</v>
      </c>
      <c r="G309" s="2" t="s">
        <v>211</v>
      </c>
      <c r="H309" s="2" t="s">
        <v>158</v>
      </c>
      <c r="I309" s="2" t="s">
        <v>211</v>
      </c>
      <c r="J309" s="39">
        <v>44959</v>
      </c>
      <c r="K309" s="39">
        <v>44959</v>
      </c>
      <c r="L309" s="8">
        <f t="shared" si="8"/>
        <v>2</v>
      </c>
      <c r="M309" s="2" t="s">
        <v>2748</v>
      </c>
      <c r="N309" s="5" t="s">
        <v>20</v>
      </c>
      <c r="O309" s="2" t="s">
        <v>115</v>
      </c>
      <c r="P309" s="38" t="s">
        <v>60</v>
      </c>
      <c r="Q309" s="4" t="str">
        <f t="shared" si="9"/>
        <v>DENTRO DEL TIEMPO</v>
      </c>
      <c r="R309" s="3"/>
    </row>
    <row r="310" spans="1:18" ht="30.75" x14ac:dyDescent="0.25">
      <c r="A310" s="7">
        <v>305</v>
      </c>
      <c r="B310" s="2" t="s">
        <v>2749</v>
      </c>
      <c r="C310" s="37">
        <v>44957</v>
      </c>
      <c r="D310" s="37">
        <v>44957</v>
      </c>
      <c r="E310" s="38">
        <v>2</v>
      </c>
      <c r="F310" s="6" t="s">
        <v>18</v>
      </c>
      <c r="G310" s="2" t="s">
        <v>211</v>
      </c>
      <c r="H310" s="2" t="s">
        <v>158</v>
      </c>
      <c r="I310" s="2" t="s">
        <v>211</v>
      </c>
      <c r="J310" s="39">
        <v>44959</v>
      </c>
      <c r="K310" s="39">
        <v>44959</v>
      </c>
      <c r="L310" s="8">
        <f t="shared" si="8"/>
        <v>2</v>
      </c>
      <c r="M310" s="2" t="s">
        <v>2750</v>
      </c>
      <c r="N310" s="5" t="s">
        <v>20</v>
      </c>
      <c r="O310" s="2" t="s">
        <v>2751</v>
      </c>
      <c r="P310" s="38" t="s">
        <v>42</v>
      </c>
      <c r="Q310" s="4" t="str">
        <f t="shared" si="9"/>
        <v>DENTRO DEL TIEMPO</v>
      </c>
      <c r="R310" s="3"/>
    </row>
    <row r="311" spans="1:18" ht="30.75" x14ac:dyDescent="0.25">
      <c r="A311" s="11">
        <v>306</v>
      </c>
      <c r="B311" s="2" t="s">
        <v>2752</v>
      </c>
      <c r="C311" s="37">
        <v>44957</v>
      </c>
      <c r="D311" s="37">
        <v>44957</v>
      </c>
      <c r="E311" s="38">
        <v>2</v>
      </c>
      <c r="F311" s="6" t="s">
        <v>18</v>
      </c>
      <c r="G311" s="2" t="s">
        <v>211</v>
      </c>
      <c r="H311" s="2" t="s">
        <v>158</v>
      </c>
      <c r="I311" s="2" t="s">
        <v>211</v>
      </c>
      <c r="J311" s="39">
        <v>44960</v>
      </c>
      <c r="K311" s="39">
        <v>44960</v>
      </c>
      <c r="L311" s="8">
        <f t="shared" si="8"/>
        <v>3</v>
      </c>
      <c r="M311" s="2" t="s">
        <v>2753</v>
      </c>
      <c r="N311" s="5" t="s">
        <v>20</v>
      </c>
      <c r="O311" s="2" t="s">
        <v>94</v>
      </c>
      <c r="P311" s="38" t="s">
        <v>41</v>
      </c>
      <c r="Q311" s="4" t="str">
        <f t="shared" si="9"/>
        <v>DENTRO DEL TIEMPO</v>
      </c>
      <c r="R311" s="3"/>
    </row>
    <row r="312" spans="1:18" ht="40.5" x14ac:dyDescent="0.25">
      <c r="A312" s="11">
        <v>307</v>
      </c>
      <c r="B312" s="2" t="s">
        <v>2754</v>
      </c>
      <c r="C312" s="37">
        <v>44957</v>
      </c>
      <c r="D312" s="37">
        <v>44957</v>
      </c>
      <c r="E312" s="38">
        <v>2</v>
      </c>
      <c r="F312" s="6" t="s">
        <v>18</v>
      </c>
      <c r="G312" s="2" t="s">
        <v>211</v>
      </c>
      <c r="H312" s="2" t="s">
        <v>158</v>
      </c>
      <c r="I312" s="2" t="s">
        <v>211</v>
      </c>
      <c r="J312" s="39">
        <v>44960</v>
      </c>
      <c r="K312" s="39">
        <v>44960</v>
      </c>
      <c r="L312" s="8">
        <f t="shared" si="8"/>
        <v>3</v>
      </c>
      <c r="M312" s="2" t="s">
        <v>2755</v>
      </c>
      <c r="N312" s="5" t="s">
        <v>20</v>
      </c>
      <c r="O312" s="2" t="s">
        <v>113</v>
      </c>
      <c r="P312" s="38" t="s">
        <v>59</v>
      </c>
      <c r="Q312" s="4" t="str">
        <f t="shared" si="9"/>
        <v>DENTRO DEL TIEMPO</v>
      </c>
      <c r="R312" s="3"/>
    </row>
    <row r="313" spans="1:18" ht="40.5" x14ac:dyDescent="0.25">
      <c r="A313" s="11">
        <v>308</v>
      </c>
      <c r="B313" s="2" t="s">
        <v>2756</v>
      </c>
      <c r="C313" s="37">
        <v>44957</v>
      </c>
      <c r="D313" s="37">
        <v>44957</v>
      </c>
      <c r="E313" s="38">
        <v>2</v>
      </c>
      <c r="F313" s="6" t="s">
        <v>18</v>
      </c>
      <c r="G313" s="2" t="s">
        <v>211</v>
      </c>
      <c r="H313" s="2" t="s">
        <v>158</v>
      </c>
      <c r="I313" s="2" t="s">
        <v>211</v>
      </c>
      <c r="J313" s="39">
        <v>44960</v>
      </c>
      <c r="K313" s="39">
        <v>44960</v>
      </c>
      <c r="L313" s="8">
        <f t="shared" si="8"/>
        <v>3</v>
      </c>
      <c r="M313" s="2" t="s">
        <v>2757</v>
      </c>
      <c r="N313" s="5" t="s">
        <v>20</v>
      </c>
      <c r="O313" s="2" t="s">
        <v>113</v>
      </c>
      <c r="P313" s="38" t="s">
        <v>59</v>
      </c>
      <c r="Q313" s="4" t="str">
        <f t="shared" si="9"/>
        <v>DENTRO DEL TIEMPO</v>
      </c>
      <c r="R313" s="3"/>
    </row>
    <row r="314" spans="1:18" ht="30.75" x14ac:dyDescent="0.25">
      <c r="A314" s="7">
        <v>309</v>
      </c>
      <c r="B314" s="2" t="s">
        <v>2758</v>
      </c>
      <c r="C314" s="37">
        <v>44957</v>
      </c>
      <c r="D314" s="37">
        <v>44957</v>
      </c>
      <c r="E314" s="38">
        <v>2</v>
      </c>
      <c r="F314" s="6" t="s">
        <v>18</v>
      </c>
      <c r="G314" s="2" t="s">
        <v>211</v>
      </c>
      <c r="H314" s="2" t="s">
        <v>158</v>
      </c>
      <c r="I314" s="2" t="s">
        <v>211</v>
      </c>
      <c r="J314" s="39">
        <v>44960</v>
      </c>
      <c r="K314" s="39">
        <v>44960</v>
      </c>
      <c r="L314" s="8">
        <f t="shared" si="8"/>
        <v>3</v>
      </c>
      <c r="M314" s="2" t="s">
        <v>2759</v>
      </c>
      <c r="N314" s="5" t="s">
        <v>20</v>
      </c>
      <c r="O314" s="2" t="s">
        <v>99</v>
      </c>
      <c r="P314" s="38" t="s">
        <v>2760</v>
      </c>
      <c r="Q314" s="4" t="str">
        <f t="shared" si="9"/>
        <v>DENTRO DEL TIEMPO</v>
      </c>
      <c r="R314" s="3"/>
    </row>
    <row r="315" spans="1:18" ht="30.75" x14ac:dyDescent="0.25">
      <c r="A315" s="11">
        <v>310</v>
      </c>
      <c r="B315" s="2" t="s">
        <v>2761</v>
      </c>
      <c r="C315" s="37">
        <v>44957</v>
      </c>
      <c r="D315" s="37">
        <v>44957</v>
      </c>
      <c r="E315" s="38">
        <v>2</v>
      </c>
      <c r="F315" s="6" t="s">
        <v>18</v>
      </c>
      <c r="G315" s="2" t="s">
        <v>211</v>
      </c>
      <c r="H315" s="2" t="s">
        <v>158</v>
      </c>
      <c r="I315" s="2" t="s">
        <v>211</v>
      </c>
      <c r="J315" s="39">
        <v>44960</v>
      </c>
      <c r="K315" s="39">
        <v>44960</v>
      </c>
      <c r="L315" s="8">
        <f t="shared" si="8"/>
        <v>3</v>
      </c>
      <c r="M315" s="2" t="s">
        <v>2762</v>
      </c>
      <c r="N315" s="5" t="s">
        <v>20</v>
      </c>
      <c r="O315" s="2" t="s">
        <v>115</v>
      </c>
      <c r="P315" s="38" t="s">
        <v>60</v>
      </c>
      <c r="Q315" s="4" t="str">
        <f t="shared" si="9"/>
        <v>DENTRO DEL TIEMPO</v>
      </c>
      <c r="R315" s="3"/>
    </row>
    <row r="316" spans="1:18" ht="30.75" x14ac:dyDescent="0.25">
      <c r="A316" s="11">
        <v>311</v>
      </c>
      <c r="B316" s="2" t="s">
        <v>2763</v>
      </c>
      <c r="C316" s="37">
        <v>44957</v>
      </c>
      <c r="D316" s="37">
        <v>44957</v>
      </c>
      <c r="E316" s="38">
        <v>2</v>
      </c>
      <c r="F316" s="6" t="s">
        <v>18</v>
      </c>
      <c r="G316" s="2" t="s">
        <v>211</v>
      </c>
      <c r="H316" s="2" t="s">
        <v>158</v>
      </c>
      <c r="I316" s="2" t="s">
        <v>211</v>
      </c>
      <c r="J316" s="39">
        <v>44960</v>
      </c>
      <c r="K316" s="39">
        <v>44960</v>
      </c>
      <c r="L316" s="8">
        <f t="shared" si="8"/>
        <v>3</v>
      </c>
      <c r="M316" s="2" t="s">
        <v>2764</v>
      </c>
      <c r="N316" s="5" t="s">
        <v>20</v>
      </c>
      <c r="O316" s="2" t="s">
        <v>110</v>
      </c>
      <c r="P316" s="38" t="s">
        <v>2765</v>
      </c>
      <c r="Q316" s="4" t="str">
        <f t="shared" si="9"/>
        <v>DENTRO DEL TIEMPO</v>
      </c>
      <c r="R316" s="3"/>
    </row>
    <row r="317" spans="1:18" ht="30.75" x14ac:dyDescent="0.25">
      <c r="A317" s="11">
        <v>312</v>
      </c>
      <c r="B317" s="2" t="s">
        <v>2766</v>
      </c>
      <c r="C317" s="37">
        <v>44957</v>
      </c>
      <c r="D317" s="37">
        <v>44957</v>
      </c>
      <c r="E317" s="38">
        <v>2</v>
      </c>
      <c r="F317" s="6" t="s">
        <v>18</v>
      </c>
      <c r="G317" s="2" t="s">
        <v>211</v>
      </c>
      <c r="H317" s="2" t="s">
        <v>158</v>
      </c>
      <c r="I317" s="2" t="s">
        <v>211</v>
      </c>
      <c r="J317" s="39">
        <v>44960</v>
      </c>
      <c r="K317" s="39">
        <v>44960</v>
      </c>
      <c r="L317" s="8">
        <f t="shared" si="8"/>
        <v>3</v>
      </c>
      <c r="M317" s="2" t="s">
        <v>2767</v>
      </c>
      <c r="N317" s="5" t="s">
        <v>20</v>
      </c>
      <c r="O317" s="2" t="s">
        <v>115</v>
      </c>
      <c r="P317" s="38" t="s">
        <v>60</v>
      </c>
      <c r="Q317" s="4" t="str">
        <f t="shared" si="9"/>
        <v>DENTRO DEL TIEMPO</v>
      </c>
      <c r="R317" s="3"/>
    </row>
    <row r="318" spans="1:18" ht="40.5" x14ac:dyDescent="0.25">
      <c r="A318" s="7">
        <v>313</v>
      </c>
      <c r="B318" s="2" t="s">
        <v>2768</v>
      </c>
      <c r="C318" s="37">
        <v>44935</v>
      </c>
      <c r="D318" s="37">
        <v>44935</v>
      </c>
      <c r="E318" s="38">
        <v>220</v>
      </c>
      <c r="F318" s="6" t="s">
        <v>18</v>
      </c>
      <c r="G318" s="2" t="s">
        <v>1853</v>
      </c>
      <c r="H318" s="2" t="s">
        <v>2769</v>
      </c>
      <c r="I318" s="2" t="s">
        <v>1853</v>
      </c>
      <c r="J318" s="39">
        <v>44935</v>
      </c>
      <c r="K318" s="39">
        <v>44935</v>
      </c>
      <c r="L318" s="8">
        <f t="shared" si="8"/>
        <v>0</v>
      </c>
      <c r="M318" s="2" t="s">
        <v>2770</v>
      </c>
      <c r="N318" s="5" t="s">
        <v>20</v>
      </c>
      <c r="O318" s="2" t="s">
        <v>2771</v>
      </c>
      <c r="P318" s="38" t="s">
        <v>2772</v>
      </c>
      <c r="Q318" s="4" t="str">
        <f t="shared" si="9"/>
        <v>DENTRO DEL TIEMPO</v>
      </c>
      <c r="R318" s="3"/>
    </row>
    <row r="319" spans="1:18" ht="40.5" x14ac:dyDescent="0.25">
      <c r="A319" s="11">
        <v>314</v>
      </c>
      <c r="B319" s="2" t="s">
        <v>2773</v>
      </c>
      <c r="C319" s="37">
        <v>44937</v>
      </c>
      <c r="D319" s="37">
        <v>44937</v>
      </c>
      <c r="E319" s="38">
        <v>74</v>
      </c>
      <c r="F319" s="6" t="s">
        <v>18</v>
      </c>
      <c r="G319" s="2" t="s">
        <v>1853</v>
      </c>
      <c r="H319" s="2" t="s">
        <v>2769</v>
      </c>
      <c r="I319" s="2" t="s">
        <v>1853</v>
      </c>
      <c r="J319" s="39">
        <v>44942</v>
      </c>
      <c r="K319" s="39">
        <v>44942</v>
      </c>
      <c r="L319" s="8">
        <f t="shared" si="8"/>
        <v>3</v>
      </c>
      <c r="M319" s="2" t="s">
        <v>2774</v>
      </c>
      <c r="N319" s="5" t="s">
        <v>20</v>
      </c>
      <c r="O319" s="2" t="s">
        <v>2775</v>
      </c>
      <c r="P319" s="38" t="s">
        <v>2776</v>
      </c>
      <c r="Q319" s="4" t="str">
        <f t="shared" si="9"/>
        <v>DENTRO DEL TIEMPO</v>
      </c>
      <c r="R319" s="3"/>
    </row>
    <row r="320" spans="1:18" ht="40.5" x14ac:dyDescent="0.25">
      <c r="A320" s="11">
        <v>315</v>
      </c>
      <c r="B320" s="2" t="s">
        <v>2777</v>
      </c>
      <c r="C320" s="37">
        <v>44942</v>
      </c>
      <c r="D320" s="37">
        <v>44942</v>
      </c>
      <c r="E320" s="38">
        <v>2</v>
      </c>
      <c r="F320" s="6" t="s">
        <v>18</v>
      </c>
      <c r="G320" s="2" t="s">
        <v>1853</v>
      </c>
      <c r="H320" s="2" t="s">
        <v>158</v>
      </c>
      <c r="I320" s="2" t="s">
        <v>1853</v>
      </c>
      <c r="J320" s="39">
        <v>44956</v>
      </c>
      <c r="K320" s="39">
        <v>44956</v>
      </c>
      <c r="L320" s="8">
        <f t="shared" si="8"/>
        <v>10</v>
      </c>
      <c r="M320" s="2" t="s">
        <v>2778</v>
      </c>
      <c r="N320" s="5" t="s">
        <v>20</v>
      </c>
      <c r="O320" s="2" t="s">
        <v>2779</v>
      </c>
      <c r="P320" s="38" t="s">
        <v>2780</v>
      </c>
      <c r="Q320" s="4" t="str">
        <f t="shared" si="9"/>
        <v>DENTRO DEL TIEMPO</v>
      </c>
      <c r="R320" s="3"/>
    </row>
    <row r="321" spans="1:18" ht="40.5" x14ac:dyDescent="0.25">
      <c r="A321" s="11">
        <v>316</v>
      </c>
      <c r="B321" s="2" t="s">
        <v>2781</v>
      </c>
      <c r="C321" s="37">
        <v>44947</v>
      </c>
      <c r="D321" s="37">
        <v>44947</v>
      </c>
      <c r="E321" s="38">
        <v>28</v>
      </c>
      <c r="F321" s="6" t="s">
        <v>18</v>
      </c>
      <c r="G321" s="2" t="s">
        <v>1853</v>
      </c>
      <c r="H321" s="2" t="s">
        <v>158</v>
      </c>
      <c r="I321" s="2" t="s">
        <v>1853</v>
      </c>
      <c r="J321" s="39">
        <v>44957</v>
      </c>
      <c r="K321" s="39">
        <v>44957</v>
      </c>
      <c r="L321" s="8">
        <f t="shared" si="8"/>
        <v>6</v>
      </c>
      <c r="M321" s="2" t="s">
        <v>2782</v>
      </c>
      <c r="N321" s="5" t="s">
        <v>20</v>
      </c>
      <c r="O321" s="2" t="s">
        <v>2783</v>
      </c>
      <c r="P321" s="38" t="s">
        <v>2784</v>
      </c>
      <c r="Q321" s="4" t="str">
        <f t="shared" si="9"/>
        <v>DENTRO DEL TIEMPO</v>
      </c>
      <c r="R321" s="3"/>
    </row>
    <row r="322" spans="1:18" ht="30.75" x14ac:dyDescent="0.25">
      <c r="A322" s="7">
        <v>317</v>
      </c>
      <c r="B322" s="2" t="s">
        <v>2785</v>
      </c>
      <c r="C322" s="37">
        <v>44951</v>
      </c>
      <c r="D322" s="37">
        <v>44951</v>
      </c>
      <c r="E322" s="38">
        <v>596</v>
      </c>
      <c r="F322" s="6" t="s">
        <v>18</v>
      </c>
      <c r="G322" s="2" t="s">
        <v>1853</v>
      </c>
      <c r="H322" s="2" t="s">
        <v>158</v>
      </c>
      <c r="I322" s="2" t="s">
        <v>1853</v>
      </c>
      <c r="J322" s="39">
        <v>44958</v>
      </c>
      <c r="K322" s="39">
        <v>44958</v>
      </c>
      <c r="L322" s="8">
        <f t="shared" si="8"/>
        <v>5</v>
      </c>
      <c r="M322" s="2" t="s">
        <v>2786</v>
      </c>
      <c r="N322" s="5" t="s">
        <v>20</v>
      </c>
      <c r="O322" s="2" t="s">
        <v>2787</v>
      </c>
      <c r="P322" s="38" t="s">
        <v>2788</v>
      </c>
      <c r="Q322" s="4" t="str">
        <f>IF(L322&gt;15,"FUERA DE TIEMPO","DENTRO DEL TIEMPO")</f>
        <v>DENTRO DEL TIEMPO</v>
      </c>
      <c r="R322" s="3"/>
    </row>
    <row r="323" spans="1:18" ht="30.75" x14ac:dyDescent="0.25">
      <c r="A323" s="11">
        <v>318</v>
      </c>
      <c r="B323" s="2" t="s">
        <v>2789</v>
      </c>
      <c r="C323" s="37">
        <v>44929</v>
      </c>
      <c r="D323" s="37">
        <v>44929</v>
      </c>
      <c r="E323" s="38">
        <v>4</v>
      </c>
      <c r="F323" s="6" t="s">
        <v>18</v>
      </c>
      <c r="G323" s="2" t="s">
        <v>24</v>
      </c>
      <c r="H323" s="2" t="s">
        <v>2790</v>
      </c>
      <c r="I323" s="2" t="s">
        <v>24</v>
      </c>
      <c r="J323" s="39">
        <v>44929</v>
      </c>
      <c r="K323" s="39">
        <v>44929</v>
      </c>
      <c r="L323" s="8">
        <f t="shared" si="8"/>
        <v>0</v>
      </c>
      <c r="M323" s="2" t="s">
        <v>2791</v>
      </c>
      <c r="N323" s="5" t="s">
        <v>25</v>
      </c>
      <c r="O323" s="2" t="s">
        <v>26</v>
      </c>
      <c r="P323" s="38" t="s">
        <v>27</v>
      </c>
      <c r="Q323" s="4" t="str">
        <f>IF(L323&gt;15,"FUERA DE TIEMPO","DENTRO DEL TIEMPO")</f>
        <v>DENTRO DEL TIEMPO</v>
      </c>
      <c r="R323" s="3"/>
    </row>
    <row r="324" spans="1:18" ht="30.75" x14ac:dyDescent="0.25">
      <c r="A324" s="11">
        <v>319</v>
      </c>
      <c r="B324" s="2" t="s">
        <v>2792</v>
      </c>
      <c r="C324" s="37">
        <v>44929</v>
      </c>
      <c r="D324" s="37">
        <v>44929</v>
      </c>
      <c r="E324" s="38">
        <v>1</v>
      </c>
      <c r="F324" s="6" t="s">
        <v>18</v>
      </c>
      <c r="G324" s="2" t="s">
        <v>24</v>
      </c>
      <c r="H324" s="2" t="s">
        <v>2790</v>
      </c>
      <c r="I324" s="2" t="s">
        <v>24</v>
      </c>
      <c r="J324" s="39">
        <v>44936</v>
      </c>
      <c r="K324" s="39">
        <v>44936</v>
      </c>
      <c r="L324" s="8">
        <f t="shared" si="8"/>
        <v>5</v>
      </c>
      <c r="M324" s="2" t="s">
        <v>2793</v>
      </c>
      <c r="N324" s="5" t="s">
        <v>25</v>
      </c>
      <c r="O324" s="2" t="s">
        <v>26</v>
      </c>
      <c r="P324" s="38" t="s">
        <v>27</v>
      </c>
      <c r="Q324" s="4" t="str">
        <f>IF(L324&gt;15,"FUERA DE TIEMPO","DENTRO DEL TIEMPO")</f>
        <v>DENTRO DEL TIEMPO</v>
      </c>
      <c r="R324" s="3"/>
    </row>
    <row r="325" spans="1:18" ht="30.75" x14ac:dyDescent="0.25">
      <c r="A325" s="11">
        <v>320</v>
      </c>
      <c r="B325" s="2" t="s">
        <v>2794</v>
      </c>
      <c r="C325" s="37">
        <v>44929</v>
      </c>
      <c r="D325" s="37">
        <v>44929</v>
      </c>
      <c r="E325" s="38">
        <v>1</v>
      </c>
      <c r="F325" s="6" t="s">
        <v>18</v>
      </c>
      <c r="G325" s="2" t="s">
        <v>24</v>
      </c>
      <c r="H325" s="2" t="s">
        <v>2790</v>
      </c>
      <c r="I325" s="2" t="s">
        <v>24</v>
      </c>
      <c r="J325" s="39">
        <v>44935</v>
      </c>
      <c r="K325" s="39">
        <v>44935</v>
      </c>
      <c r="L325" s="8">
        <f t="shared" si="8"/>
        <v>4</v>
      </c>
      <c r="M325" s="2" t="s">
        <v>2795</v>
      </c>
      <c r="N325" s="5" t="s">
        <v>25</v>
      </c>
      <c r="O325" s="2" t="s">
        <v>26</v>
      </c>
      <c r="P325" s="38" t="s">
        <v>27</v>
      </c>
      <c r="Q325" s="4" t="str">
        <f t="shared" ref="Q325:Q388" si="10">IF(L325&gt;15,"FUERA DE TIEMPO","DENTRO DEL TIEMPO")</f>
        <v>DENTRO DEL TIEMPO</v>
      </c>
      <c r="R325" s="3"/>
    </row>
    <row r="326" spans="1:18" ht="30.75" x14ac:dyDescent="0.25">
      <c r="A326" s="7">
        <v>321</v>
      </c>
      <c r="B326" s="2" t="s">
        <v>2796</v>
      </c>
      <c r="C326" s="37">
        <v>44930</v>
      </c>
      <c r="D326" s="37">
        <v>44930</v>
      </c>
      <c r="E326" s="38">
        <v>1</v>
      </c>
      <c r="F326" s="6" t="s">
        <v>18</v>
      </c>
      <c r="G326" s="2" t="s">
        <v>24</v>
      </c>
      <c r="H326" s="2" t="s">
        <v>2790</v>
      </c>
      <c r="I326" s="2" t="s">
        <v>24</v>
      </c>
      <c r="J326" s="39">
        <v>44939</v>
      </c>
      <c r="K326" s="39">
        <v>44939</v>
      </c>
      <c r="L326" s="8">
        <f t="shared" ref="L326:L389" si="11">+NETWORKDAYS(D326,K326,$R$6:$R$9)-1</f>
        <v>7</v>
      </c>
      <c r="M326" s="2" t="s">
        <v>2797</v>
      </c>
      <c r="N326" s="5" t="s">
        <v>25</v>
      </c>
      <c r="O326" s="2" t="s">
        <v>26</v>
      </c>
      <c r="P326" s="38" t="s">
        <v>27</v>
      </c>
      <c r="Q326" s="4" t="str">
        <f t="shared" si="10"/>
        <v>DENTRO DEL TIEMPO</v>
      </c>
      <c r="R326" s="3"/>
    </row>
    <row r="327" spans="1:18" ht="30.75" x14ac:dyDescent="0.25">
      <c r="A327" s="11">
        <v>322</v>
      </c>
      <c r="B327" s="2" t="s">
        <v>2798</v>
      </c>
      <c r="C327" s="37">
        <v>44930</v>
      </c>
      <c r="D327" s="37">
        <v>44930</v>
      </c>
      <c r="E327" s="38">
        <v>6887</v>
      </c>
      <c r="F327" s="6" t="s">
        <v>18</v>
      </c>
      <c r="G327" s="2" t="s">
        <v>24</v>
      </c>
      <c r="H327" s="2" t="s">
        <v>2790</v>
      </c>
      <c r="I327" s="2" t="s">
        <v>24</v>
      </c>
      <c r="J327" s="39">
        <v>44942</v>
      </c>
      <c r="K327" s="39">
        <v>44942</v>
      </c>
      <c r="L327" s="8">
        <f t="shared" si="11"/>
        <v>8</v>
      </c>
      <c r="M327" s="2" t="s">
        <v>2799</v>
      </c>
      <c r="N327" s="5" t="s">
        <v>25</v>
      </c>
      <c r="O327" s="2" t="s">
        <v>26</v>
      </c>
      <c r="P327" s="38" t="s">
        <v>27</v>
      </c>
      <c r="Q327" s="4" t="str">
        <f t="shared" si="10"/>
        <v>DENTRO DEL TIEMPO</v>
      </c>
      <c r="R327" s="3"/>
    </row>
    <row r="328" spans="1:18" ht="30.75" x14ac:dyDescent="0.25">
      <c r="A328" s="11">
        <v>323</v>
      </c>
      <c r="B328" s="2" t="s">
        <v>2800</v>
      </c>
      <c r="C328" s="37">
        <v>44931</v>
      </c>
      <c r="D328" s="37">
        <v>44931</v>
      </c>
      <c r="E328" s="38">
        <v>67</v>
      </c>
      <c r="F328" s="6" t="s">
        <v>18</v>
      </c>
      <c r="G328" s="2" t="s">
        <v>24</v>
      </c>
      <c r="H328" s="2" t="s">
        <v>2790</v>
      </c>
      <c r="I328" s="2" t="s">
        <v>24</v>
      </c>
      <c r="J328" s="39">
        <v>44936</v>
      </c>
      <c r="K328" s="39">
        <v>44936</v>
      </c>
      <c r="L328" s="8">
        <f t="shared" si="11"/>
        <v>3</v>
      </c>
      <c r="M328" s="2" t="s">
        <v>2801</v>
      </c>
      <c r="N328" s="5" t="s">
        <v>25</v>
      </c>
      <c r="O328" s="2" t="s">
        <v>26</v>
      </c>
      <c r="P328" s="38" t="s">
        <v>27</v>
      </c>
      <c r="Q328" s="4" t="str">
        <f t="shared" si="10"/>
        <v>DENTRO DEL TIEMPO</v>
      </c>
      <c r="R328" s="3"/>
    </row>
    <row r="329" spans="1:18" ht="30.75" x14ac:dyDescent="0.25">
      <c r="A329" s="11">
        <v>324</v>
      </c>
      <c r="B329" s="2" t="s">
        <v>2802</v>
      </c>
      <c r="C329" s="37">
        <v>44931</v>
      </c>
      <c r="D329" s="37">
        <v>44931</v>
      </c>
      <c r="E329" s="38">
        <v>16</v>
      </c>
      <c r="F329" s="6" t="s">
        <v>18</v>
      </c>
      <c r="G329" s="2" t="s">
        <v>24</v>
      </c>
      <c r="H329" s="2" t="s">
        <v>2790</v>
      </c>
      <c r="I329" s="2" t="s">
        <v>24</v>
      </c>
      <c r="J329" s="39">
        <v>44937</v>
      </c>
      <c r="K329" s="39">
        <v>44937</v>
      </c>
      <c r="L329" s="8">
        <f t="shared" si="11"/>
        <v>4</v>
      </c>
      <c r="M329" s="2" t="s">
        <v>2803</v>
      </c>
      <c r="N329" s="5" t="s">
        <v>25</v>
      </c>
      <c r="O329" s="2" t="s">
        <v>26</v>
      </c>
      <c r="P329" s="38" t="s">
        <v>27</v>
      </c>
      <c r="Q329" s="4" t="str">
        <f t="shared" si="10"/>
        <v>DENTRO DEL TIEMPO</v>
      </c>
      <c r="R329" s="3"/>
    </row>
    <row r="330" spans="1:18" ht="30.75" x14ac:dyDescent="0.25">
      <c r="A330" s="7">
        <v>325</v>
      </c>
      <c r="B330" s="2" t="s">
        <v>2804</v>
      </c>
      <c r="C330" s="37">
        <v>44931</v>
      </c>
      <c r="D330" s="37">
        <v>44931</v>
      </c>
      <c r="E330" s="38">
        <v>4</v>
      </c>
      <c r="F330" s="6" t="s">
        <v>18</v>
      </c>
      <c r="G330" s="2" t="s">
        <v>24</v>
      </c>
      <c r="H330" s="2" t="s">
        <v>2790</v>
      </c>
      <c r="I330" s="2" t="s">
        <v>24</v>
      </c>
      <c r="J330" s="39">
        <v>44937</v>
      </c>
      <c r="K330" s="39">
        <v>44937</v>
      </c>
      <c r="L330" s="8">
        <f t="shared" si="11"/>
        <v>4</v>
      </c>
      <c r="M330" s="2" t="s">
        <v>2805</v>
      </c>
      <c r="N330" s="5" t="s">
        <v>25</v>
      </c>
      <c r="O330" s="2" t="s">
        <v>30</v>
      </c>
      <c r="P330" s="38" t="s">
        <v>27</v>
      </c>
      <c r="Q330" s="4" t="str">
        <f t="shared" si="10"/>
        <v>DENTRO DEL TIEMPO</v>
      </c>
      <c r="R330" s="3"/>
    </row>
    <row r="331" spans="1:18" ht="30.75" x14ac:dyDescent="0.25">
      <c r="A331" s="11">
        <v>326</v>
      </c>
      <c r="B331" s="2" t="s">
        <v>2800</v>
      </c>
      <c r="C331" s="37">
        <v>44915</v>
      </c>
      <c r="D331" s="37">
        <v>44931</v>
      </c>
      <c r="E331" s="38">
        <v>128</v>
      </c>
      <c r="F331" s="6" t="s">
        <v>18</v>
      </c>
      <c r="G331" s="2" t="s">
        <v>24</v>
      </c>
      <c r="H331" s="2" t="s">
        <v>2790</v>
      </c>
      <c r="I331" s="2" t="s">
        <v>24</v>
      </c>
      <c r="J331" s="39">
        <v>44936</v>
      </c>
      <c r="K331" s="39">
        <v>44936</v>
      </c>
      <c r="L331" s="8">
        <f t="shared" si="11"/>
        <v>3</v>
      </c>
      <c r="M331" s="2" t="s">
        <v>2806</v>
      </c>
      <c r="N331" s="5" t="s">
        <v>25</v>
      </c>
      <c r="O331" s="2" t="s">
        <v>26</v>
      </c>
      <c r="P331" s="38" t="s">
        <v>27</v>
      </c>
      <c r="Q331" s="4" t="str">
        <f t="shared" si="10"/>
        <v>DENTRO DEL TIEMPO</v>
      </c>
      <c r="R331" s="3"/>
    </row>
    <row r="332" spans="1:18" ht="30.75" x14ac:dyDescent="0.25">
      <c r="A332" s="11">
        <v>327</v>
      </c>
      <c r="B332" s="2" t="s">
        <v>2807</v>
      </c>
      <c r="C332" s="37">
        <v>45280</v>
      </c>
      <c r="D332" s="37">
        <v>44931</v>
      </c>
      <c r="E332" s="38">
        <v>1</v>
      </c>
      <c r="F332" s="6" t="s">
        <v>18</v>
      </c>
      <c r="G332" s="2" t="s">
        <v>24</v>
      </c>
      <c r="H332" s="2" t="s">
        <v>2790</v>
      </c>
      <c r="I332" s="2" t="s">
        <v>24</v>
      </c>
      <c r="J332" s="39">
        <v>44944</v>
      </c>
      <c r="K332" s="39">
        <v>44944</v>
      </c>
      <c r="L332" s="8">
        <f t="shared" si="11"/>
        <v>9</v>
      </c>
      <c r="M332" s="2" t="s">
        <v>2808</v>
      </c>
      <c r="N332" s="5" t="s">
        <v>25</v>
      </c>
      <c r="O332" s="2" t="s">
        <v>26</v>
      </c>
      <c r="P332" s="38" t="s">
        <v>27</v>
      </c>
      <c r="Q332" s="4" t="str">
        <f t="shared" si="10"/>
        <v>DENTRO DEL TIEMPO</v>
      </c>
      <c r="R332" s="3"/>
    </row>
    <row r="333" spans="1:18" ht="40.5" x14ac:dyDescent="0.25">
      <c r="A333" s="11">
        <v>328</v>
      </c>
      <c r="B333" s="2" t="s">
        <v>2809</v>
      </c>
      <c r="C333" s="37">
        <v>45240</v>
      </c>
      <c r="D333" s="37">
        <v>44931</v>
      </c>
      <c r="E333" s="38">
        <f>270+1</f>
        <v>271</v>
      </c>
      <c r="F333" s="6" t="s">
        <v>18</v>
      </c>
      <c r="G333" s="2" t="s">
        <v>24</v>
      </c>
      <c r="H333" s="2" t="s">
        <v>2790</v>
      </c>
      <c r="I333" s="2" t="s">
        <v>24</v>
      </c>
      <c r="J333" s="39">
        <v>44944</v>
      </c>
      <c r="K333" s="39">
        <v>44944</v>
      </c>
      <c r="L333" s="8">
        <f t="shared" si="11"/>
        <v>9</v>
      </c>
      <c r="M333" s="2" t="s">
        <v>2810</v>
      </c>
      <c r="N333" s="5" t="s">
        <v>25</v>
      </c>
      <c r="O333" s="2" t="s">
        <v>30</v>
      </c>
      <c r="P333" s="38" t="s">
        <v>143</v>
      </c>
      <c r="Q333" s="4" t="str">
        <f t="shared" si="10"/>
        <v>DENTRO DEL TIEMPO</v>
      </c>
      <c r="R333" s="3"/>
    </row>
    <row r="334" spans="1:18" ht="30.75" x14ac:dyDescent="0.25">
      <c r="A334" s="7">
        <v>329</v>
      </c>
      <c r="B334" s="2" t="s">
        <v>2811</v>
      </c>
      <c r="C334" s="37">
        <v>45280</v>
      </c>
      <c r="D334" s="37">
        <v>44931</v>
      </c>
      <c r="E334" s="38">
        <v>1</v>
      </c>
      <c r="F334" s="6" t="s">
        <v>18</v>
      </c>
      <c r="G334" s="2" t="s">
        <v>24</v>
      </c>
      <c r="H334" s="2" t="s">
        <v>2790</v>
      </c>
      <c r="I334" s="2" t="s">
        <v>24</v>
      </c>
      <c r="J334" s="39">
        <v>44944</v>
      </c>
      <c r="K334" s="39">
        <v>44944</v>
      </c>
      <c r="L334" s="8">
        <f t="shared" si="11"/>
        <v>9</v>
      </c>
      <c r="M334" s="2" t="s">
        <v>2812</v>
      </c>
      <c r="N334" s="5" t="s">
        <v>25</v>
      </c>
      <c r="O334" s="2" t="s">
        <v>30</v>
      </c>
      <c r="P334" s="38" t="s">
        <v>143</v>
      </c>
      <c r="Q334" s="4" t="str">
        <f t="shared" si="10"/>
        <v>DENTRO DEL TIEMPO</v>
      </c>
      <c r="R334" s="3"/>
    </row>
    <row r="335" spans="1:18" ht="30.75" x14ac:dyDescent="0.25">
      <c r="A335" s="11">
        <v>330</v>
      </c>
      <c r="B335" s="2" t="s">
        <v>2813</v>
      </c>
      <c r="C335" s="37">
        <v>45280</v>
      </c>
      <c r="D335" s="37">
        <v>44931</v>
      </c>
      <c r="E335" s="38">
        <v>1</v>
      </c>
      <c r="F335" s="6" t="s">
        <v>18</v>
      </c>
      <c r="G335" s="2" t="s">
        <v>24</v>
      </c>
      <c r="H335" s="2" t="s">
        <v>2790</v>
      </c>
      <c r="I335" s="2" t="s">
        <v>24</v>
      </c>
      <c r="J335" s="39">
        <v>44944</v>
      </c>
      <c r="K335" s="39">
        <v>44944</v>
      </c>
      <c r="L335" s="8">
        <f t="shared" si="11"/>
        <v>9</v>
      </c>
      <c r="M335" s="2" t="s">
        <v>2814</v>
      </c>
      <c r="N335" s="5" t="s">
        <v>25</v>
      </c>
      <c r="O335" s="2" t="s">
        <v>30</v>
      </c>
      <c r="P335" s="38" t="s">
        <v>143</v>
      </c>
      <c r="Q335" s="4" t="str">
        <f t="shared" si="10"/>
        <v>DENTRO DEL TIEMPO</v>
      </c>
      <c r="R335" s="3"/>
    </row>
    <row r="336" spans="1:18" ht="30.75" x14ac:dyDescent="0.25">
      <c r="A336" s="11">
        <v>331</v>
      </c>
      <c r="B336" s="2" t="s">
        <v>2815</v>
      </c>
      <c r="C336" s="37">
        <v>44931</v>
      </c>
      <c r="D336" s="37">
        <v>44931</v>
      </c>
      <c r="E336" s="38">
        <v>1</v>
      </c>
      <c r="F336" s="6" t="s">
        <v>18</v>
      </c>
      <c r="G336" s="2" t="s">
        <v>24</v>
      </c>
      <c r="H336" s="2" t="s">
        <v>2790</v>
      </c>
      <c r="I336" s="2" t="s">
        <v>24</v>
      </c>
      <c r="J336" s="39">
        <v>44938</v>
      </c>
      <c r="K336" s="39">
        <v>44938</v>
      </c>
      <c r="L336" s="8">
        <f t="shared" si="11"/>
        <v>5</v>
      </c>
      <c r="M336" s="2" t="s">
        <v>2816</v>
      </c>
      <c r="N336" s="5"/>
      <c r="O336" s="2" t="s">
        <v>26</v>
      </c>
      <c r="P336" s="38" t="s">
        <v>27</v>
      </c>
      <c r="Q336" s="4" t="str">
        <f t="shared" si="10"/>
        <v>DENTRO DEL TIEMPO</v>
      </c>
      <c r="R336" s="3"/>
    </row>
    <row r="337" spans="1:18" ht="30.75" x14ac:dyDescent="0.25">
      <c r="A337" s="11">
        <v>332</v>
      </c>
      <c r="B337" s="2" t="s">
        <v>2817</v>
      </c>
      <c r="C337" s="37">
        <v>44931</v>
      </c>
      <c r="D337" s="37">
        <v>44931</v>
      </c>
      <c r="E337" s="38">
        <v>1</v>
      </c>
      <c r="F337" s="6" t="s">
        <v>18</v>
      </c>
      <c r="G337" s="2" t="s">
        <v>24</v>
      </c>
      <c r="H337" s="2" t="s">
        <v>2790</v>
      </c>
      <c r="I337" s="2" t="s">
        <v>24</v>
      </c>
      <c r="J337" s="39">
        <v>44936</v>
      </c>
      <c r="K337" s="39">
        <v>44936</v>
      </c>
      <c r="L337" s="8">
        <f t="shared" si="11"/>
        <v>3</v>
      </c>
      <c r="M337" s="2" t="s">
        <v>2818</v>
      </c>
      <c r="N337" s="5" t="s">
        <v>25</v>
      </c>
      <c r="O337" s="2" t="s">
        <v>144</v>
      </c>
      <c r="P337" s="38" t="s">
        <v>27</v>
      </c>
      <c r="Q337" s="4" t="str">
        <f t="shared" si="10"/>
        <v>DENTRO DEL TIEMPO</v>
      </c>
      <c r="R337" s="3"/>
    </row>
    <row r="338" spans="1:18" ht="30.75" x14ac:dyDescent="0.25">
      <c r="A338" s="7">
        <v>333</v>
      </c>
      <c r="B338" s="2" t="s">
        <v>2800</v>
      </c>
      <c r="C338" s="37">
        <v>44932</v>
      </c>
      <c r="D338" s="37">
        <v>44932</v>
      </c>
      <c r="E338" s="38">
        <v>10</v>
      </c>
      <c r="F338" s="6" t="s">
        <v>18</v>
      </c>
      <c r="G338" s="2" t="s">
        <v>24</v>
      </c>
      <c r="H338" s="2" t="s">
        <v>2790</v>
      </c>
      <c r="I338" s="2" t="s">
        <v>24</v>
      </c>
      <c r="J338" s="39">
        <v>44932</v>
      </c>
      <c r="K338" s="39">
        <v>44932</v>
      </c>
      <c r="L338" s="8">
        <f t="shared" si="11"/>
        <v>0</v>
      </c>
      <c r="M338" s="2" t="s">
        <v>2819</v>
      </c>
      <c r="N338" s="5" t="s">
        <v>25</v>
      </c>
      <c r="O338" s="2" t="s">
        <v>26</v>
      </c>
      <c r="P338" s="38" t="s">
        <v>27</v>
      </c>
      <c r="Q338" s="4" t="str">
        <f t="shared" si="10"/>
        <v>DENTRO DEL TIEMPO</v>
      </c>
      <c r="R338" s="3"/>
    </row>
    <row r="339" spans="1:18" ht="30.75" x14ac:dyDescent="0.25">
      <c r="A339" s="11">
        <v>334</v>
      </c>
      <c r="B339" s="2" t="s">
        <v>2800</v>
      </c>
      <c r="C339" s="37">
        <v>44932</v>
      </c>
      <c r="D339" s="37">
        <v>44932</v>
      </c>
      <c r="E339" s="38">
        <v>27</v>
      </c>
      <c r="F339" s="6" t="s">
        <v>18</v>
      </c>
      <c r="G339" s="2" t="s">
        <v>24</v>
      </c>
      <c r="H339" s="2" t="s">
        <v>2790</v>
      </c>
      <c r="I339" s="2" t="s">
        <v>24</v>
      </c>
      <c r="J339" s="39">
        <v>44932</v>
      </c>
      <c r="K339" s="39">
        <v>44932</v>
      </c>
      <c r="L339" s="8">
        <f t="shared" si="11"/>
        <v>0</v>
      </c>
      <c r="M339" s="2" t="s">
        <v>2820</v>
      </c>
      <c r="N339" s="5" t="s">
        <v>25</v>
      </c>
      <c r="O339" s="2" t="s">
        <v>26</v>
      </c>
      <c r="P339" s="38" t="s">
        <v>27</v>
      </c>
      <c r="Q339" s="4" t="str">
        <f t="shared" si="10"/>
        <v>DENTRO DEL TIEMPO</v>
      </c>
      <c r="R339" s="3"/>
    </row>
    <row r="340" spans="1:18" ht="30.75" x14ac:dyDescent="0.25">
      <c r="A340" s="11">
        <v>335</v>
      </c>
      <c r="B340" s="2" t="s">
        <v>2821</v>
      </c>
      <c r="C340" s="37">
        <v>44932</v>
      </c>
      <c r="D340" s="37">
        <v>44932</v>
      </c>
      <c r="E340" s="38">
        <v>1</v>
      </c>
      <c r="F340" s="6" t="s">
        <v>18</v>
      </c>
      <c r="G340" s="2" t="s">
        <v>24</v>
      </c>
      <c r="H340" s="2" t="s">
        <v>2790</v>
      </c>
      <c r="I340" s="2" t="s">
        <v>24</v>
      </c>
      <c r="J340" s="39">
        <v>44938</v>
      </c>
      <c r="K340" s="39">
        <v>44938</v>
      </c>
      <c r="L340" s="8">
        <f t="shared" si="11"/>
        <v>4</v>
      </c>
      <c r="M340" s="2" t="s">
        <v>2822</v>
      </c>
      <c r="N340" s="5" t="s">
        <v>25</v>
      </c>
      <c r="O340" s="2" t="s">
        <v>26</v>
      </c>
      <c r="P340" s="38" t="s">
        <v>27</v>
      </c>
      <c r="Q340" s="4" t="str">
        <f t="shared" si="10"/>
        <v>DENTRO DEL TIEMPO</v>
      </c>
      <c r="R340" s="3"/>
    </row>
    <row r="341" spans="1:18" ht="30.75" x14ac:dyDescent="0.25">
      <c r="A341" s="11">
        <v>336</v>
      </c>
      <c r="B341" s="2" t="s">
        <v>2823</v>
      </c>
      <c r="C341" s="37">
        <v>44931</v>
      </c>
      <c r="D341" s="37">
        <v>44935</v>
      </c>
      <c r="E341" s="38">
        <v>2</v>
      </c>
      <c r="F341" s="6" t="s">
        <v>18</v>
      </c>
      <c r="G341" s="2" t="s">
        <v>24</v>
      </c>
      <c r="H341" s="2" t="s">
        <v>2790</v>
      </c>
      <c r="I341" s="2" t="s">
        <v>24</v>
      </c>
      <c r="J341" s="39">
        <v>44949</v>
      </c>
      <c r="K341" s="39">
        <v>44949</v>
      </c>
      <c r="L341" s="8">
        <f t="shared" si="11"/>
        <v>10</v>
      </c>
      <c r="M341" s="2" t="s">
        <v>2824</v>
      </c>
      <c r="N341" s="5" t="s">
        <v>25</v>
      </c>
      <c r="O341" s="2" t="s">
        <v>26</v>
      </c>
      <c r="P341" s="38" t="s">
        <v>27</v>
      </c>
      <c r="Q341" s="4" t="str">
        <f t="shared" si="10"/>
        <v>DENTRO DEL TIEMPO</v>
      </c>
      <c r="R341" s="3"/>
    </row>
    <row r="342" spans="1:18" ht="30.75" x14ac:dyDescent="0.25">
      <c r="A342" s="7">
        <v>337</v>
      </c>
      <c r="B342" s="2" t="s">
        <v>2825</v>
      </c>
      <c r="C342" s="37">
        <v>44935</v>
      </c>
      <c r="D342" s="37">
        <v>44935</v>
      </c>
      <c r="E342" s="38">
        <v>1</v>
      </c>
      <c r="F342" s="6" t="s">
        <v>18</v>
      </c>
      <c r="G342" s="2" t="s">
        <v>24</v>
      </c>
      <c r="H342" s="2" t="s">
        <v>2790</v>
      </c>
      <c r="I342" s="2" t="s">
        <v>24</v>
      </c>
      <c r="J342" s="39">
        <v>44938</v>
      </c>
      <c r="K342" s="39">
        <v>44938</v>
      </c>
      <c r="L342" s="8">
        <f t="shared" si="11"/>
        <v>3</v>
      </c>
      <c r="M342" s="2" t="s">
        <v>2826</v>
      </c>
      <c r="N342" s="5" t="s">
        <v>25</v>
      </c>
      <c r="O342" s="2" t="s">
        <v>26</v>
      </c>
      <c r="P342" s="38" t="s">
        <v>27</v>
      </c>
      <c r="Q342" s="4" t="str">
        <f t="shared" si="10"/>
        <v>DENTRO DEL TIEMPO</v>
      </c>
      <c r="R342" s="3"/>
    </row>
    <row r="343" spans="1:18" ht="30.75" x14ac:dyDescent="0.25">
      <c r="A343" s="11">
        <v>338</v>
      </c>
      <c r="B343" s="2" t="s">
        <v>2827</v>
      </c>
      <c r="C343" s="37">
        <v>44935</v>
      </c>
      <c r="D343" s="37">
        <v>44935</v>
      </c>
      <c r="E343" s="38">
        <v>1</v>
      </c>
      <c r="F343" s="6" t="s">
        <v>18</v>
      </c>
      <c r="G343" s="2" t="s">
        <v>24</v>
      </c>
      <c r="H343" s="2" t="s">
        <v>2790</v>
      </c>
      <c r="I343" s="2" t="s">
        <v>24</v>
      </c>
      <c r="J343" s="39">
        <v>44939</v>
      </c>
      <c r="K343" s="39">
        <v>44939</v>
      </c>
      <c r="L343" s="8">
        <f t="shared" si="11"/>
        <v>4</v>
      </c>
      <c r="M343" s="2" t="s">
        <v>2828</v>
      </c>
      <c r="N343" s="5" t="s">
        <v>25</v>
      </c>
      <c r="O343" s="2" t="s">
        <v>26</v>
      </c>
      <c r="P343" s="38" t="s">
        <v>27</v>
      </c>
      <c r="Q343" s="4" t="str">
        <f t="shared" si="10"/>
        <v>DENTRO DEL TIEMPO</v>
      </c>
      <c r="R343" s="3"/>
    </row>
    <row r="344" spans="1:18" ht="30.75" x14ac:dyDescent="0.25">
      <c r="A344" s="11">
        <v>339</v>
      </c>
      <c r="B344" s="2" t="s">
        <v>2829</v>
      </c>
      <c r="C344" s="37">
        <v>44936</v>
      </c>
      <c r="D344" s="37">
        <v>44936</v>
      </c>
      <c r="E344" s="38">
        <v>1</v>
      </c>
      <c r="F344" s="6" t="s">
        <v>18</v>
      </c>
      <c r="G344" s="2" t="s">
        <v>24</v>
      </c>
      <c r="H344" s="2" t="s">
        <v>2790</v>
      </c>
      <c r="I344" s="2" t="s">
        <v>24</v>
      </c>
      <c r="J344" s="39">
        <v>44949</v>
      </c>
      <c r="K344" s="39">
        <v>44949</v>
      </c>
      <c r="L344" s="8">
        <f t="shared" si="11"/>
        <v>9</v>
      </c>
      <c r="M344" s="2" t="s">
        <v>2830</v>
      </c>
      <c r="N344" s="5" t="s">
        <v>25</v>
      </c>
      <c r="O344" s="2" t="s">
        <v>26</v>
      </c>
      <c r="P344" s="38" t="s">
        <v>27</v>
      </c>
      <c r="Q344" s="4" t="str">
        <f t="shared" si="10"/>
        <v>DENTRO DEL TIEMPO</v>
      </c>
      <c r="R344" s="3"/>
    </row>
    <row r="345" spans="1:18" ht="30.75" x14ac:dyDescent="0.25">
      <c r="A345" s="11">
        <v>340</v>
      </c>
      <c r="B345" s="2" t="s">
        <v>2831</v>
      </c>
      <c r="C345" s="37">
        <v>44937</v>
      </c>
      <c r="D345" s="37">
        <v>44937</v>
      </c>
      <c r="E345" s="38">
        <v>1</v>
      </c>
      <c r="F345" s="6" t="s">
        <v>18</v>
      </c>
      <c r="G345" s="2" t="s">
        <v>24</v>
      </c>
      <c r="H345" s="2" t="s">
        <v>2790</v>
      </c>
      <c r="I345" s="2" t="s">
        <v>24</v>
      </c>
      <c r="J345" s="39">
        <v>44939</v>
      </c>
      <c r="K345" s="39">
        <v>44939</v>
      </c>
      <c r="L345" s="8">
        <f t="shared" si="11"/>
        <v>2</v>
      </c>
      <c r="M345" s="2" t="s">
        <v>2832</v>
      </c>
      <c r="N345" s="5" t="s">
        <v>25</v>
      </c>
      <c r="O345" s="2" t="s">
        <v>26</v>
      </c>
      <c r="P345" s="38" t="s">
        <v>27</v>
      </c>
      <c r="Q345" s="4" t="str">
        <f t="shared" si="10"/>
        <v>DENTRO DEL TIEMPO</v>
      </c>
      <c r="R345" s="3"/>
    </row>
    <row r="346" spans="1:18" ht="30.75" x14ac:dyDescent="0.25">
      <c r="A346" s="7">
        <v>341</v>
      </c>
      <c r="B346" s="2" t="s">
        <v>2833</v>
      </c>
      <c r="C346" s="37">
        <v>44938</v>
      </c>
      <c r="D346" s="37">
        <v>44938</v>
      </c>
      <c r="E346" s="38">
        <v>1</v>
      </c>
      <c r="F346" s="6" t="s">
        <v>18</v>
      </c>
      <c r="G346" s="2" t="s">
        <v>24</v>
      </c>
      <c r="H346" s="2" t="s">
        <v>2790</v>
      </c>
      <c r="I346" s="2" t="s">
        <v>24</v>
      </c>
      <c r="J346" s="39">
        <v>44939</v>
      </c>
      <c r="K346" s="39">
        <v>44939</v>
      </c>
      <c r="L346" s="8">
        <f t="shared" si="11"/>
        <v>1</v>
      </c>
      <c r="M346" s="2" t="s">
        <v>2834</v>
      </c>
      <c r="N346" s="5" t="s">
        <v>25</v>
      </c>
      <c r="O346" s="2" t="s">
        <v>26</v>
      </c>
      <c r="P346" s="38" t="s">
        <v>27</v>
      </c>
      <c r="Q346" s="4" t="str">
        <f t="shared" si="10"/>
        <v>DENTRO DEL TIEMPO</v>
      </c>
      <c r="R346" s="3"/>
    </row>
    <row r="347" spans="1:18" ht="30.75" x14ac:dyDescent="0.25">
      <c r="A347" s="7">
        <v>342</v>
      </c>
      <c r="B347" s="2" t="s">
        <v>2835</v>
      </c>
      <c r="C347" s="37">
        <v>44938</v>
      </c>
      <c r="D347" s="37">
        <v>44938</v>
      </c>
      <c r="E347" s="38">
        <v>1</v>
      </c>
      <c r="F347" s="6" t="s">
        <v>18</v>
      </c>
      <c r="G347" s="2" t="s">
        <v>24</v>
      </c>
      <c r="H347" s="2" t="s">
        <v>2790</v>
      </c>
      <c r="I347" s="2" t="s">
        <v>24</v>
      </c>
      <c r="J347" s="39">
        <v>44942</v>
      </c>
      <c r="K347" s="39">
        <v>44942</v>
      </c>
      <c r="L347" s="8">
        <f t="shared" si="11"/>
        <v>2</v>
      </c>
      <c r="M347" s="2" t="s">
        <v>2836</v>
      </c>
      <c r="N347" s="5" t="s">
        <v>25</v>
      </c>
      <c r="O347" s="2" t="s">
        <v>26</v>
      </c>
      <c r="P347" s="38" t="s">
        <v>27</v>
      </c>
      <c r="Q347" s="4" t="str">
        <f t="shared" si="10"/>
        <v>DENTRO DEL TIEMPO</v>
      </c>
      <c r="R347" s="3"/>
    </row>
    <row r="348" spans="1:18" ht="30.75" x14ac:dyDescent="0.25">
      <c r="A348" s="11">
        <v>343</v>
      </c>
      <c r="B348" s="2" t="s">
        <v>2837</v>
      </c>
      <c r="C348" s="37">
        <v>44938</v>
      </c>
      <c r="D348" s="37">
        <v>44938</v>
      </c>
      <c r="E348" s="38">
        <v>1</v>
      </c>
      <c r="F348" s="6" t="s">
        <v>18</v>
      </c>
      <c r="G348" s="2" t="s">
        <v>24</v>
      </c>
      <c r="H348" s="2" t="s">
        <v>2790</v>
      </c>
      <c r="I348" s="2" t="s">
        <v>24</v>
      </c>
      <c r="J348" s="39">
        <v>44942</v>
      </c>
      <c r="K348" s="39">
        <v>44942</v>
      </c>
      <c r="L348" s="8">
        <f t="shared" si="11"/>
        <v>2</v>
      </c>
      <c r="M348" s="2" t="s">
        <v>2838</v>
      </c>
      <c r="N348" s="5" t="s">
        <v>25</v>
      </c>
      <c r="O348" s="2" t="s">
        <v>26</v>
      </c>
      <c r="P348" s="38" t="s">
        <v>27</v>
      </c>
      <c r="Q348" s="4" t="str">
        <f t="shared" si="10"/>
        <v>DENTRO DEL TIEMPO</v>
      </c>
      <c r="R348" s="3"/>
    </row>
    <row r="349" spans="1:18" ht="30.75" x14ac:dyDescent="0.25">
      <c r="A349" s="11">
        <v>344</v>
      </c>
      <c r="B349" s="2" t="s">
        <v>2839</v>
      </c>
      <c r="C349" s="37">
        <v>44939</v>
      </c>
      <c r="D349" s="37">
        <v>44939</v>
      </c>
      <c r="E349" s="38">
        <v>39</v>
      </c>
      <c r="F349" s="6" t="s">
        <v>18</v>
      </c>
      <c r="G349" s="2" t="s">
        <v>24</v>
      </c>
      <c r="H349" s="2" t="s">
        <v>2790</v>
      </c>
      <c r="I349" s="2" t="s">
        <v>24</v>
      </c>
      <c r="J349" s="39">
        <v>44942</v>
      </c>
      <c r="K349" s="39">
        <v>44942</v>
      </c>
      <c r="L349" s="8">
        <f t="shared" si="11"/>
        <v>1</v>
      </c>
      <c r="M349" s="2" t="s">
        <v>2840</v>
      </c>
      <c r="N349" s="5" t="s">
        <v>25</v>
      </c>
      <c r="O349" s="2" t="s">
        <v>26</v>
      </c>
      <c r="P349" s="38" t="s">
        <v>27</v>
      </c>
      <c r="Q349" s="4" t="str">
        <f t="shared" si="10"/>
        <v>DENTRO DEL TIEMPO</v>
      </c>
      <c r="R349" s="3"/>
    </row>
    <row r="350" spans="1:18" ht="30.75" x14ac:dyDescent="0.25">
      <c r="A350" s="11">
        <v>345</v>
      </c>
      <c r="B350" s="2" t="s">
        <v>2841</v>
      </c>
      <c r="C350" s="37">
        <v>44939</v>
      </c>
      <c r="D350" s="37">
        <v>44939</v>
      </c>
      <c r="E350" s="38">
        <v>4</v>
      </c>
      <c r="F350" s="6" t="s">
        <v>18</v>
      </c>
      <c r="G350" s="2" t="s">
        <v>24</v>
      </c>
      <c r="H350" s="2" t="s">
        <v>2790</v>
      </c>
      <c r="I350" s="2" t="s">
        <v>24</v>
      </c>
      <c r="J350" s="39">
        <v>44939</v>
      </c>
      <c r="K350" s="39">
        <v>44939</v>
      </c>
      <c r="L350" s="8">
        <f t="shared" si="11"/>
        <v>0</v>
      </c>
      <c r="M350" s="2" t="s">
        <v>2842</v>
      </c>
      <c r="N350" s="5" t="s">
        <v>25</v>
      </c>
      <c r="O350" s="2" t="s">
        <v>26</v>
      </c>
      <c r="P350" s="38" t="s">
        <v>27</v>
      </c>
      <c r="Q350" s="4" t="str">
        <f t="shared" si="10"/>
        <v>DENTRO DEL TIEMPO</v>
      </c>
      <c r="R350" s="3"/>
    </row>
    <row r="351" spans="1:18" ht="30.75" x14ac:dyDescent="0.25">
      <c r="A351" s="7">
        <v>346</v>
      </c>
      <c r="B351" s="2" t="s">
        <v>2843</v>
      </c>
      <c r="C351" s="37">
        <v>44939</v>
      </c>
      <c r="D351" s="37">
        <v>44939</v>
      </c>
      <c r="E351" s="38">
        <f>13*4</f>
        <v>52</v>
      </c>
      <c r="F351" s="6" t="s">
        <v>18</v>
      </c>
      <c r="G351" s="2" t="s">
        <v>24</v>
      </c>
      <c r="H351" s="2" t="s">
        <v>2790</v>
      </c>
      <c r="I351" s="2" t="s">
        <v>24</v>
      </c>
      <c r="J351" s="39">
        <v>44943</v>
      </c>
      <c r="K351" s="39">
        <v>44943</v>
      </c>
      <c r="L351" s="8">
        <f t="shared" si="11"/>
        <v>2</v>
      </c>
      <c r="M351" s="2" t="s">
        <v>2844</v>
      </c>
      <c r="N351" s="5" t="s">
        <v>25</v>
      </c>
      <c r="O351" s="2" t="s">
        <v>26</v>
      </c>
      <c r="P351" s="38" t="s">
        <v>27</v>
      </c>
      <c r="Q351" s="4" t="str">
        <f t="shared" si="10"/>
        <v>DENTRO DEL TIEMPO</v>
      </c>
      <c r="R351" s="3"/>
    </row>
    <row r="352" spans="1:18" ht="30.75" x14ac:dyDescent="0.25">
      <c r="A352" s="7">
        <v>347</v>
      </c>
      <c r="B352" s="2" t="s">
        <v>2845</v>
      </c>
      <c r="C352" s="37">
        <v>44942</v>
      </c>
      <c r="D352" s="37">
        <v>44942</v>
      </c>
      <c r="E352" s="38">
        <v>1</v>
      </c>
      <c r="F352" s="6" t="s">
        <v>18</v>
      </c>
      <c r="G352" s="2" t="s">
        <v>24</v>
      </c>
      <c r="H352" s="2" t="s">
        <v>2790</v>
      </c>
      <c r="I352" s="2" t="s">
        <v>24</v>
      </c>
      <c r="J352" s="39">
        <v>44949</v>
      </c>
      <c r="K352" s="39">
        <v>44949</v>
      </c>
      <c r="L352" s="8">
        <f t="shared" si="11"/>
        <v>5</v>
      </c>
      <c r="M352" s="2" t="s">
        <v>2846</v>
      </c>
      <c r="N352" s="5" t="s">
        <v>25</v>
      </c>
      <c r="O352" s="2" t="s">
        <v>26</v>
      </c>
      <c r="P352" s="38" t="s">
        <v>27</v>
      </c>
      <c r="Q352" s="4" t="str">
        <f t="shared" si="10"/>
        <v>DENTRO DEL TIEMPO</v>
      </c>
      <c r="R352" s="3"/>
    </row>
    <row r="353" spans="1:18" ht="30.75" x14ac:dyDescent="0.25">
      <c r="A353" s="11">
        <v>348</v>
      </c>
      <c r="B353" s="2" t="s">
        <v>2847</v>
      </c>
      <c r="C353" s="37">
        <v>44942</v>
      </c>
      <c r="D353" s="37">
        <v>44942</v>
      </c>
      <c r="E353" s="38">
        <v>22</v>
      </c>
      <c r="F353" s="6" t="s">
        <v>18</v>
      </c>
      <c r="G353" s="2" t="s">
        <v>24</v>
      </c>
      <c r="H353" s="2" t="s">
        <v>2790</v>
      </c>
      <c r="I353" s="2" t="s">
        <v>24</v>
      </c>
      <c r="J353" s="39">
        <v>44949</v>
      </c>
      <c r="K353" s="39">
        <v>44949</v>
      </c>
      <c r="L353" s="8">
        <f t="shared" si="11"/>
        <v>5</v>
      </c>
      <c r="M353" s="2" t="s">
        <v>2848</v>
      </c>
      <c r="N353" s="5" t="s">
        <v>25</v>
      </c>
      <c r="O353" s="2" t="s">
        <v>26</v>
      </c>
      <c r="P353" s="38" t="s">
        <v>27</v>
      </c>
      <c r="Q353" s="4" t="str">
        <f t="shared" si="10"/>
        <v>DENTRO DEL TIEMPO</v>
      </c>
      <c r="R353" s="3"/>
    </row>
    <row r="354" spans="1:18" ht="40.5" x14ac:dyDescent="0.25">
      <c r="A354" s="11">
        <v>349</v>
      </c>
      <c r="B354" s="2" t="s">
        <v>2849</v>
      </c>
      <c r="C354" s="37">
        <v>45241</v>
      </c>
      <c r="D354" s="37">
        <v>44943</v>
      </c>
      <c r="E354" s="38">
        <v>1</v>
      </c>
      <c r="F354" s="6" t="s">
        <v>18</v>
      </c>
      <c r="G354" s="2" t="s">
        <v>24</v>
      </c>
      <c r="H354" s="2" t="s">
        <v>2790</v>
      </c>
      <c r="I354" s="2" t="s">
        <v>24</v>
      </c>
      <c r="J354" s="39">
        <v>44957</v>
      </c>
      <c r="K354" s="39">
        <v>44957</v>
      </c>
      <c r="L354" s="8">
        <f t="shared" si="11"/>
        <v>10</v>
      </c>
      <c r="M354" s="2" t="s">
        <v>2850</v>
      </c>
      <c r="N354" s="5" t="s">
        <v>25</v>
      </c>
      <c r="O354" s="2" t="s">
        <v>26</v>
      </c>
      <c r="P354" s="38" t="s">
        <v>27</v>
      </c>
      <c r="Q354" s="4" t="str">
        <f t="shared" si="10"/>
        <v>DENTRO DEL TIEMPO</v>
      </c>
      <c r="R354" s="3"/>
    </row>
    <row r="355" spans="1:18" ht="30.75" x14ac:dyDescent="0.25">
      <c r="A355" s="11">
        <v>350</v>
      </c>
      <c r="B355" s="2" t="s">
        <v>2800</v>
      </c>
      <c r="C355" s="37">
        <v>44924</v>
      </c>
      <c r="D355" s="37">
        <v>44943</v>
      </c>
      <c r="E355" s="38">
        <v>18</v>
      </c>
      <c r="F355" s="6" t="s">
        <v>18</v>
      </c>
      <c r="G355" s="2" t="s">
        <v>24</v>
      </c>
      <c r="H355" s="2" t="s">
        <v>2790</v>
      </c>
      <c r="I355" s="2" t="s">
        <v>24</v>
      </c>
      <c r="J355" s="39">
        <v>44943</v>
      </c>
      <c r="K355" s="39">
        <v>44943</v>
      </c>
      <c r="L355" s="8">
        <f t="shared" si="11"/>
        <v>0</v>
      </c>
      <c r="M355" s="2" t="s">
        <v>2851</v>
      </c>
      <c r="N355" s="5" t="s">
        <v>25</v>
      </c>
      <c r="O355" s="2" t="s">
        <v>26</v>
      </c>
      <c r="P355" s="38" t="s">
        <v>27</v>
      </c>
      <c r="Q355" s="4" t="str">
        <f t="shared" si="10"/>
        <v>DENTRO DEL TIEMPO</v>
      </c>
      <c r="R355" s="3"/>
    </row>
    <row r="356" spans="1:18" ht="30.75" x14ac:dyDescent="0.25">
      <c r="A356" s="7">
        <v>351</v>
      </c>
      <c r="B356" s="2" t="s">
        <v>2852</v>
      </c>
      <c r="C356" s="37">
        <v>44944</v>
      </c>
      <c r="D356" s="37">
        <v>44944</v>
      </c>
      <c r="E356" s="38">
        <v>1</v>
      </c>
      <c r="F356" s="6" t="s">
        <v>18</v>
      </c>
      <c r="G356" s="2" t="s">
        <v>24</v>
      </c>
      <c r="H356" s="2" t="s">
        <v>2790</v>
      </c>
      <c r="I356" s="2" t="s">
        <v>24</v>
      </c>
      <c r="J356" s="39">
        <v>44944</v>
      </c>
      <c r="K356" s="39">
        <v>44944</v>
      </c>
      <c r="L356" s="8">
        <f t="shared" si="11"/>
        <v>0</v>
      </c>
      <c r="M356" s="2" t="s">
        <v>2853</v>
      </c>
      <c r="N356" s="5" t="s">
        <v>25</v>
      </c>
      <c r="O356" s="2" t="s">
        <v>26</v>
      </c>
      <c r="P356" s="38" t="s">
        <v>27</v>
      </c>
      <c r="Q356" s="4" t="str">
        <f t="shared" si="10"/>
        <v>DENTRO DEL TIEMPO</v>
      </c>
      <c r="R356" s="3"/>
    </row>
    <row r="357" spans="1:18" ht="30.75" x14ac:dyDescent="0.25">
      <c r="A357" s="7">
        <v>352</v>
      </c>
      <c r="B357" s="2" t="s">
        <v>2854</v>
      </c>
      <c r="C357" s="37">
        <v>44945</v>
      </c>
      <c r="D357" s="37">
        <v>44945</v>
      </c>
      <c r="E357" s="38">
        <v>1</v>
      </c>
      <c r="F357" s="6" t="s">
        <v>18</v>
      </c>
      <c r="G357" s="2" t="s">
        <v>24</v>
      </c>
      <c r="H357" s="2" t="s">
        <v>2790</v>
      </c>
      <c r="I357" s="2" t="s">
        <v>24</v>
      </c>
      <c r="J357" s="39">
        <v>44956</v>
      </c>
      <c r="K357" s="39">
        <v>44956</v>
      </c>
      <c r="L357" s="8">
        <f t="shared" si="11"/>
        <v>7</v>
      </c>
      <c r="M357" s="2" t="s">
        <v>2855</v>
      </c>
      <c r="N357" s="5" t="s">
        <v>25</v>
      </c>
      <c r="O357" s="2" t="s">
        <v>26</v>
      </c>
      <c r="P357" s="38" t="s">
        <v>27</v>
      </c>
      <c r="Q357" s="4" t="str">
        <f t="shared" si="10"/>
        <v>DENTRO DEL TIEMPO</v>
      </c>
      <c r="R357" s="3"/>
    </row>
    <row r="358" spans="1:18" ht="30.75" x14ac:dyDescent="0.25">
      <c r="A358" s="11">
        <v>353</v>
      </c>
      <c r="B358" s="2" t="s">
        <v>2856</v>
      </c>
      <c r="C358" s="37">
        <v>44945</v>
      </c>
      <c r="D358" s="37">
        <v>44945</v>
      </c>
      <c r="E358" s="38">
        <v>1</v>
      </c>
      <c r="F358" s="6" t="s">
        <v>18</v>
      </c>
      <c r="G358" s="2" t="s">
        <v>24</v>
      </c>
      <c r="H358" s="2" t="s">
        <v>2790</v>
      </c>
      <c r="I358" s="2" t="s">
        <v>24</v>
      </c>
      <c r="J358" s="39">
        <v>44956</v>
      </c>
      <c r="K358" s="39">
        <v>44956</v>
      </c>
      <c r="L358" s="8">
        <f t="shared" si="11"/>
        <v>7</v>
      </c>
      <c r="M358" s="2" t="s">
        <v>2857</v>
      </c>
      <c r="N358" s="5" t="s">
        <v>25</v>
      </c>
      <c r="O358" s="2" t="s">
        <v>26</v>
      </c>
      <c r="P358" s="38" t="s">
        <v>27</v>
      </c>
      <c r="Q358" s="4" t="str">
        <f t="shared" si="10"/>
        <v>DENTRO DEL TIEMPO</v>
      </c>
      <c r="R358" s="3"/>
    </row>
    <row r="359" spans="1:18" ht="30.75" x14ac:dyDescent="0.25">
      <c r="A359" s="11">
        <v>354</v>
      </c>
      <c r="B359" s="2" t="s">
        <v>2858</v>
      </c>
      <c r="C359" s="37">
        <v>44949</v>
      </c>
      <c r="D359" s="37">
        <v>44949</v>
      </c>
      <c r="E359" s="38">
        <v>8</v>
      </c>
      <c r="F359" s="6" t="s">
        <v>18</v>
      </c>
      <c r="G359" s="2" t="s">
        <v>24</v>
      </c>
      <c r="H359" s="2" t="s">
        <v>2790</v>
      </c>
      <c r="I359" s="2" t="s">
        <v>24</v>
      </c>
      <c r="J359" s="39">
        <v>44956</v>
      </c>
      <c r="K359" s="39">
        <v>44956</v>
      </c>
      <c r="L359" s="8">
        <f t="shared" si="11"/>
        <v>5</v>
      </c>
      <c r="M359" s="2" t="s">
        <v>2859</v>
      </c>
      <c r="N359" s="5" t="s">
        <v>25</v>
      </c>
      <c r="O359" s="2" t="s">
        <v>26</v>
      </c>
      <c r="P359" s="38" t="s">
        <v>27</v>
      </c>
      <c r="Q359" s="4" t="str">
        <f t="shared" si="10"/>
        <v>DENTRO DEL TIEMPO</v>
      </c>
      <c r="R359" s="3"/>
    </row>
    <row r="360" spans="1:18" ht="30.75" x14ac:dyDescent="0.25">
      <c r="A360" s="11">
        <v>355</v>
      </c>
      <c r="B360" s="2" t="s">
        <v>2860</v>
      </c>
      <c r="C360" s="37">
        <v>44949</v>
      </c>
      <c r="D360" s="37">
        <v>44949</v>
      </c>
      <c r="E360" s="38">
        <v>1</v>
      </c>
      <c r="F360" s="6" t="s">
        <v>18</v>
      </c>
      <c r="G360" s="2" t="s">
        <v>24</v>
      </c>
      <c r="H360" s="2" t="s">
        <v>2790</v>
      </c>
      <c r="I360" s="2" t="s">
        <v>24</v>
      </c>
      <c r="J360" s="39">
        <v>44956</v>
      </c>
      <c r="K360" s="39">
        <v>44956</v>
      </c>
      <c r="L360" s="8">
        <f t="shared" si="11"/>
        <v>5</v>
      </c>
      <c r="M360" s="2" t="s">
        <v>2861</v>
      </c>
      <c r="N360" s="5" t="s">
        <v>25</v>
      </c>
      <c r="O360" s="2" t="s">
        <v>26</v>
      </c>
      <c r="P360" s="38" t="s">
        <v>27</v>
      </c>
      <c r="Q360" s="4" t="str">
        <f t="shared" si="10"/>
        <v>DENTRO DEL TIEMPO</v>
      </c>
      <c r="R360" s="3"/>
    </row>
    <row r="361" spans="1:18" ht="30.75" x14ac:dyDescent="0.25">
      <c r="A361" s="7">
        <v>356</v>
      </c>
      <c r="B361" s="2" t="s">
        <v>2862</v>
      </c>
      <c r="C361" s="37">
        <v>44949</v>
      </c>
      <c r="D361" s="37">
        <v>44949</v>
      </c>
      <c r="E361" s="38">
        <v>1</v>
      </c>
      <c r="F361" s="6" t="s">
        <v>18</v>
      </c>
      <c r="G361" s="2" t="s">
        <v>24</v>
      </c>
      <c r="H361" s="2" t="s">
        <v>2790</v>
      </c>
      <c r="I361" s="2" t="s">
        <v>24</v>
      </c>
      <c r="J361" s="39">
        <v>44956</v>
      </c>
      <c r="K361" s="39">
        <v>44956</v>
      </c>
      <c r="L361" s="8">
        <f t="shared" si="11"/>
        <v>5</v>
      </c>
      <c r="M361" s="2" t="s">
        <v>2863</v>
      </c>
      <c r="N361" s="5" t="s">
        <v>25</v>
      </c>
      <c r="O361" s="2" t="s">
        <v>26</v>
      </c>
      <c r="P361" s="38" t="s">
        <v>27</v>
      </c>
      <c r="Q361" s="4" t="str">
        <f t="shared" si="10"/>
        <v>DENTRO DEL TIEMPO</v>
      </c>
      <c r="R361" s="3"/>
    </row>
    <row r="362" spans="1:18" ht="30.75" x14ac:dyDescent="0.25">
      <c r="A362" s="7">
        <v>357</v>
      </c>
      <c r="B362" s="2" t="s">
        <v>2864</v>
      </c>
      <c r="C362" s="37">
        <v>44949</v>
      </c>
      <c r="D362" s="37">
        <v>44949</v>
      </c>
      <c r="E362" s="38">
        <v>3</v>
      </c>
      <c r="F362" s="6" t="s">
        <v>18</v>
      </c>
      <c r="G362" s="2" t="s">
        <v>24</v>
      </c>
      <c r="H362" s="2" t="s">
        <v>2790</v>
      </c>
      <c r="I362" s="2" t="s">
        <v>24</v>
      </c>
      <c r="J362" s="39">
        <v>44956</v>
      </c>
      <c r="K362" s="39">
        <v>44956</v>
      </c>
      <c r="L362" s="8">
        <f t="shared" si="11"/>
        <v>5</v>
      </c>
      <c r="M362" s="2" t="s">
        <v>2865</v>
      </c>
      <c r="N362" s="5" t="s">
        <v>25</v>
      </c>
      <c r="O362" s="2" t="s">
        <v>26</v>
      </c>
      <c r="P362" s="38" t="s">
        <v>27</v>
      </c>
      <c r="Q362" s="4" t="str">
        <f t="shared" si="10"/>
        <v>DENTRO DEL TIEMPO</v>
      </c>
      <c r="R362" s="3"/>
    </row>
    <row r="363" spans="1:18" ht="30.75" x14ac:dyDescent="0.25">
      <c r="A363" s="11">
        <v>358</v>
      </c>
      <c r="B363" s="2" t="s">
        <v>2866</v>
      </c>
      <c r="C363" s="37">
        <v>44950</v>
      </c>
      <c r="D363" s="37">
        <v>44950</v>
      </c>
      <c r="E363" s="38">
        <v>1</v>
      </c>
      <c r="F363" s="6" t="s">
        <v>18</v>
      </c>
      <c r="G363" s="2" t="s">
        <v>24</v>
      </c>
      <c r="H363" s="2" t="s">
        <v>2790</v>
      </c>
      <c r="I363" s="2" t="s">
        <v>24</v>
      </c>
      <c r="J363" s="39">
        <v>44956</v>
      </c>
      <c r="K363" s="39">
        <v>44956</v>
      </c>
      <c r="L363" s="8">
        <f t="shared" si="11"/>
        <v>4</v>
      </c>
      <c r="M363" s="2" t="s">
        <v>2867</v>
      </c>
      <c r="N363" s="5" t="s">
        <v>25</v>
      </c>
      <c r="O363" s="2" t="s">
        <v>26</v>
      </c>
      <c r="P363" s="38" t="s">
        <v>27</v>
      </c>
      <c r="Q363" s="4" t="str">
        <f t="shared" si="10"/>
        <v>DENTRO DEL TIEMPO</v>
      </c>
      <c r="R363" s="3"/>
    </row>
    <row r="364" spans="1:18" ht="30.75" x14ac:dyDescent="0.25">
      <c r="A364" s="11">
        <v>359</v>
      </c>
      <c r="B364" s="2" t="s">
        <v>2868</v>
      </c>
      <c r="C364" s="37">
        <v>44950</v>
      </c>
      <c r="D364" s="37">
        <v>44950</v>
      </c>
      <c r="E364" s="38">
        <v>1</v>
      </c>
      <c r="F364" s="6" t="s">
        <v>18</v>
      </c>
      <c r="G364" s="2" t="s">
        <v>24</v>
      </c>
      <c r="H364" s="2" t="s">
        <v>2790</v>
      </c>
      <c r="I364" s="2" t="s">
        <v>24</v>
      </c>
      <c r="J364" s="39">
        <v>44956</v>
      </c>
      <c r="K364" s="39">
        <v>44956</v>
      </c>
      <c r="L364" s="8">
        <f t="shared" si="11"/>
        <v>4</v>
      </c>
      <c r="M364" s="2" t="s">
        <v>2869</v>
      </c>
      <c r="N364" s="5" t="s">
        <v>25</v>
      </c>
      <c r="O364" s="2" t="s">
        <v>26</v>
      </c>
      <c r="P364" s="38" t="s">
        <v>27</v>
      </c>
      <c r="Q364" s="4" t="str">
        <f t="shared" si="10"/>
        <v>DENTRO DEL TIEMPO</v>
      </c>
      <c r="R364" s="3"/>
    </row>
    <row r="365" spans="1:18" ht="30.75" x14ac:dyDescent="0.25">
      <c r="A365" s="11">
        <v>360</v>
      </c>
      <c r="B365" s="2" t="s">
        <v>2870</v>
      </c>
      <c r="C365" s="37">
        <v>44952</v>
      </c>
      <c r="D365" s="37">
        <v>44952</v>
      </c>
      <c r="E365" s="38">
        <v>1</v>
      </c>
      <c r="F365" s="6" t="s">
        <v>18</v>
      </c>
      <c r="G365" s="2" t="s">
        <v>24</v>
      </c>
      <c r="H365" s="2" t="s">
        <v>2790</v>
      </c>
      <c r="I365" s="2" t="s">
        <v>24</v>
      </c>
      <c r="J365" s="39">
        <v>44957</v>
      </c>
      <c r="K365" s="39">
        <v>44957</v>
      </c>
      <c r="L365" s="8">
        <f t="shared" si="11"/>
        <v>3</v>
      </c>
      <c r="M365" s="2" t="s">
        <v>2871</v>
      </c>
      <c r="N365" s="5" t="s">
        <v>25</v>
      </c>
      <c r="O365" s="2" t="s">
        <v>26</v>
      </c>
      <c r="P365" s="38" t="s">
        <v>27</v>
      </c>
      <c r="Q365" s="4" t="str">
        <f t="shared" si="10"/>
        <v>DENTRO DEL TIEMPO</v>
      </c>
      <c r="R365" s="3"/>
    </row>
    <row r="366" spans="1:18" ht="30.75" x14ac:dyDescent="0.25">
      <c r="A366" s="7">
        <v>361</v>
      </c>
      <c r="B366" s="2" t="s">
        <v>2872</v>
      </c>
      <c r="C366" s="37">
        <v>44952</v>
      </c>
      <c r="D366" s="37">
        <v>44952</v>
      </c>
      <c r="E366" s="38">
        <v>1</v>
      </c>
      <c r="F366" s="6" t="s">
        <v>18</v>
      </c>
      <c r="G366" s="2" t="s">
        <v>24</v>
      </c>
      <c r="H366" s="2" t="s">
        <v>2790</v>
      </c>
      <c r="I366" s="2" t="s">
        <v>24</v>
      </c>
      <c r="J366" s="39">
        <v>44957</v>
      </c>
      <c r="K366" s="39">
        <v>44957</v>
      </c>
      <c r="L366" s="8">
        <f t="shared" si="11"/>
        <v>3</v>
      </c>
      <c r="M366" s="2" t="s">
        <v>2873</v>
      </c>
      <c r="N366" s="5" t="s">
        <v>25</v>
      </c>
      <c r="O366" s="2" t="s">
        <v>26</v>
      </c>
      <c r="P366" s="38" t="s">
        <v>27</v>
      </c>
      <c r="Q366" s="4" t="str">
        <f t="shared" si="10"/>
        <v>DENTRO DEL TIEMPO</v>
      </c>
      <c r="R366" s="3"/>
    </row>
    <row r="367" spans="1:18" ht="30.75" x14ac:dyDescent="0.25">
      <c r="A367" s="7">
        <v>362</v>
      </c>
      <c r="B367" s="2" t="s">
        <v>2874</v>
      </c>
      <c r="C367" s="37">
        <v>44952</v>
      </c>
      <c r="D367" s="37">
        <v>44957</v>
      </c>
      <c r="E367" s="38">
        <f>18+5</f>
        <v>23</v>
      </c>
      <c r="F367" s="6" t="s">
        <v>18</v>
      </c>
      <c r="G367" s="2" t="s">
        <v>24</v>
      </c>
      <c r="H367" s="2" t="s">
        <v>2790</v>
      </c>
      <c r="I367" s="2" t="s">
        <v>24</v>
      </c>
      <c r="J367" s="39">
        <v>44965</v>
      </c>
      <c r="K367" s="39">
        <v>44965</v>
      </c>
      <c r="L367" s="8">
        <f t="shared" si="11"/>
        <v>6</v>
      </c>
      <c r="M367" s="2" t="s">
        <v>2875</v>
      </c>
      <c r="N367" s="5" t="s">
        <v>25</v>
      </c>
      <c r="O367" s="2" t="s">
        <v>26</v>
      </c>
      <c r="P367" s="38" t="s">
        <v>27</v>
      </c>
      <c r="Q367" s="4" t="str">
        <f t="shared" si="10"/>
        <v>DENTRO DEL TIEMPO</v>
      </c>
      <c r="R367" s="3"/>
    </row>
    <row r="368" spans="1:18" ht="30.75" x14ac:dyDescent="0.25">
      <c r="A368" s="11">
        <v>363</v>
      </c>
      <c r="B368" s="2" t="s">
        <v>2876</v>
      </c>
      <c r="C368" s="37">
        <v>44916</v>
      </c>
      <c r="D368" s="37">
        <v>44957</v>
      </c>
      <c r="E368" s="38">
        <v>16</v>
      </c>
      <c r="F368" s="6" t="s">
        <v>18</v>
      </c>
      <c r="G368" s="2" t="s">
        <v>24</v>
      </c>
      <c r="H368" s="2" t="s">
        <v>2790</v>
      </c>
      <c r="I368" s="2" t="s">
        <v>24</v>
      </c>
      <c r="J368" s="39">
        <v>44965</v>
      </c>
      <c r="K368" s="39">
        <v>44965</v>
      </c>
      <c r="L368" s="8">
        <f t="shared" si="11"/>
        <v>6</v>
      </c>
      <c r="M368" s="2" t="s">
        <v>2877</v>
      </c>
      <c r="N368" s="5" t="s">
        <v>25</v>
      </c>
      <c r="O368" s="2" t="s">
        <v>26</v>
      </c>
      <c r="P368" s="38" t="s">
        <v>27</v>
      </c>
      <c r="Q368" s="4" t="str">
        <f t="shared" si="10"/>
        <v>DENTRO DEL TIEMPO</v>
      </c>
      <c r="R368" s="3"/>
    </row>
    <row r="369" spans="1:18" ht="30.75" x14ac:dyDescent="0.25">
      <c r="A369" s="11">
        <v>364</v>
      </c>
      <c r="B369" s="2" t="s">
        <v>2878</v>
      </c>
      <c r="C369" s="37">
        <v>44918</v>
      </c>
      <c r="D369" s="37">
        <v>44957</v>
      </c>
      <c r="E369" s="38">
        <v>20</v>
      </c>
      <c r="F369" s="6" t="s">
        <v>18</v>
      </c>
      <c r="G369" s="2" t="s">
        <v>24</v>
      </c>
      <c r="H369" s="2" t="s">
        <v>2790</v>
      </c>
      <c r="I369" s="2" t="s">
        <v>24</v>
      </c>
      <c r="J369" s="39">
        <v>44965</v>
      </c>
      <c r="K369" s="39">
        <v>44965</v>
      </c>
      <c r="L369" s="8">
        <f t="shared" si="11"/>
        <v>6</v>
      </c>
      <c r="M369" s="2" t="s">
        <v>2879</v>
      </c>
      <c r="N369" s="5" t="s">
        <v>25</v>
      </c>
      <c r="O369" s="2" t="s">
        <v>26</v>
      </c>
      <c r="P369" s="38" t="s">
        <v>27</v>
      </c>
      <c r="Q369" s="4" t="str">
        <f t="shared" si="10"/>
        <v>DENTRO DEL TIEMPO</v>
      </c>
      <c r="R369" s="3"/>
    </row>
    <row r="370" spans="1:18" ht="30.75" x14ac:dyDescent="0.25">
      <c r="A370" s="11">
        <v>365</v>
      </c>
      <c r="B370" s="2" t="s">
        <v>2880</v>
      </c>
      <c r="C370" s="37">
        <v>44931</v>
      </c>
      <c r="D370" s="37">
        <v>44931</v>
      </c>
      <c r="E370" s="38">
        <v>1</v>
      </c>
      <c r="F370" s="6" t="s">
        <v>18</v>
      </c>
      <c r="G370" s="2" t="s">
        <v>28</v>
      </c>
      <c r="H370" s="2" t="s">
        <v>2881</v>
      </c>
      <c r="I370" s="2" t="s">
        <v>28</v>
      </c>
      <c r="J370" s="39">
        <v>44932</v>
      </c>
      <c r="K370" s="39">
        <v>44932</v>
      </c>
      <c r="L370" s="8">
        <f t="shared" si="11"/>
        <v>1</v>
      </c>
      <c r="M370" s="2" t="s">
        <v>2882</v>
      </c>
      <c r="N370" s="5" t="s">
        <v>29</v>
      </c>
      <c r="O370" s="2" t="s">
        <v>2883</v>
      </c>
      <c r="P370" s="38" t="s">
        <v>2884</v>
      </c>
      <c r="Q370" s="4" t="str">
        <f t="shared" si="10"/>
        <v>DENTRO DEL TIEMPO</v>
      </c>
      <c r="R370" s="3"/>
    </row>
    <row r="371" spans="1:18" ht="30.75" x14ac:dyDescent="0.25">
      <c r="A371" s="7">
        <v>366</v>
      </c>
      <c r="B371" s="2" t="s">
        <v>2885</v>
      </c>
      <c r="C371" s="37">
        <v>44932</v>
      </c>
      <c r="D371" s="37">
        <v>44935</v>
      </c>
      <c r="E371" s="38">
        <v>3</v>
      </c>
      <c r="F371" s="6" t="s">
        <v>18</v>
      </c>
      <c r="G371" s="2" t="s">
        <v>28</v>
      </c>
      <c r="H371" s="2" t="s">
        <v>2881</v>
      </c>
      <c r="I371" s="2" t="s">
        <v>28</v>
      </c>
      <c r="J371" s="39">
        <v>44935</v>
      </c>
      <c r="K371" s="39">
        <v>44935</v>
      </c>
      <c r="L371" s="8">
        <f t="shared" si="11"/>
        <v>0</v>
      </c>
      <c r="M371" s="2" t="s">
        <v>2886</v>
      </c>
      <c r="N371" s="5" t="s">
        <v>29</v>
      </c>
      <c r="O371" s="2" t="s">
        <v>2887</v>
      </c>
      <c r="P371" s="38" t="s">
        <v>2884</v>
      </c>
      <c r="Q371" s="4" t="str">
        <f t="shared" si="10"/>
        <v>DENTRO DEL TIEMPO</v>
      </c>
      <c r="R371" s="3"/>
    </row>
    <row r="372" spans="1:18" ht="30.75" x14ac:dyDescent="0.25">
      <c r="A372" s="7">
        <v>367</v>
      </c>
      <c r="B372" s="2" t="s">
        <v>2888</v>
      </c>
      <c r="C372" s="37">
        <v>44935</v>
      </c>
      <c r="D372" s="37">
        <v>44935</v>
      </c>
      <c r="E372" s="38">
        <v>1</v>
      </c>
      <c r="F372" s="6" t="s">
        <v>18</v>
      </c>
      <c r="G372" s="2" t="s">
        <v>28</v>
      </c>
      <c r="H372" s="2" t="s">
        <v>2881</v>
      </c>
      <c r="I372" s="2" t="s">
        <v>28</v>
      </c>
      <c r="J372" s="39">
        <v>44936</v>
      </c>
      <c r="K372" s="39">
        <v>44936</v>
      </c>
      <c r="L372" s="8">
        <f t="shared" si="11"/>
        <v>1</v>
      </c>
      <c r="M372" s="2" t="s">
        <v>2889</v>
      </c>
      <c r="N372" s="5" t="s">
        <v>29</v>
      </c>
      <c r="O372" s="2" t="s">
        <v>2890</v>
      </c>
      <c r="P372" s="38" t="s">
        <v>2884</v>
      </c>
      <c r="Q372" s="4" t="str">
        <f t="shared" si="10"/>
        <v>DENTRO DEL TIEMPO</v>
      </c>
      <c r="R372" s="3"/>
    </row>
    <row r="373" spans="1:18" ht="30.75" x14ac:dyDescent="0.25">
      <c r="A373" s="11">
        <v>368</v>
      </c>
      <c r="B373" s="2" t="s">
        <v>2891</v>
      </c>
      <c r="C373" s="37">
        <v>44935</v>
      </c>
      <c r="D373" s="37">
        <v>44935</v>
      </c>
      <c r="E373" s="38">
        <v>34</v>
      </c>
      <c r="F373" s="6" t="s">
        <v>18</v>
      </c>
      <c r="G373" s="2" t="s">
        <v>141</v>
      </c>
      <c r="H373" s="2" t="s">
        <v>2881</v>
      </c>
      <c r="I373" s="2" t="s">
        <v>141</v>
      </c>
      <c r="J373" s="39">
        <v>44936</v>
      </c>
      <c r="K373" s="39">
        <v>44936</v>
      </c>
      <c r="L373" s="8">
        <f t="shared" si="11"/>
        <v>1</v>
      </c>
      <c r="M373" s="2" t="s">
        <v>2892</v>
      </c>
      <c r="N373" s="5" t="s">
        <v>29</v>
      </c>
      <c r="O373" s="2" t="s">
        <v>2893</v>
      </c>
      <c r="P373" s="38" t="s">
        <v>2884</v>
      </c>
      <c r="Q373" s="4" t="str">
        <f t="shared" si="10"/>
        <v>DENTRO DEL TIEMPO</v>
      </c>
      <c r="R373" s="3"/>
    </row>
    <row r="374" spans="1:18" ht="30.75" x14ac:dyDescent="0.25">
      <c r="A374" s="11">
        <v>369</v>
      </c>
      <c r="B374" s="2" t="s">
        <v>2894</v>
      </c>
      <c r="C374" s="37">
        <v>44935</v>
      </c>
      <c r="D374" s="37">
        <v>44935</v>
      </c>
      <c r="E374" s="38">
        <v>1</v>
      </c>
      <c r="F374" s="6" t="s">
        <v>18</v>
      </c>
      <c r="G374" s="2" t="s">
        <v>28</v>
      </c>
      <c r="H374" s="2" t="s">
        <v>2881</v>
      </c>
      <c r="I374" s="2" t="s">
        <v>28</v>
      </c>
      <c r="J374" s="39">
        <v>44936</v>
      </c>
      <c r="K374" s="39">
        <v>44936</v>
      </c>
      <c r="L374" s="8">
        <f t="shared" si="11"/>
        <v>1</v>
      </c>
      <c r="M374" s="2" t="s">
        <v>2895</v>
      </c>
      <c r="N374" s="5" t="s">
        <v>32</v>
      </c>
      <c r="O374" s="2" t="s">
        <v>2896</v>
      </c>
      <c r="P374" s="38" t="s">
        <v>2884</v>
      </c>
      <c r="Q374" s="4" t="str">
        <f t="shared" si="10"/>
        <v>DENTRO DEL TIEMPO</v>
      </c>
      <c r="R374" s="3"/>
    </row>
    <row r="375" spans="1:18" ht="30.75" x14ac:dyDescent="0.25">
      <c r="A375" s="11">
        <v>370</v>
      </c>
      <c r="B375" s="2" t="s">
        <v>2897</v>
      </c>
      <c r="C375" s="37">
        <v>44936</v>
      </c>
      <c r="D375" s="37">
        <v>44936</v>
      </c>
      <c r="E375" s="38">
        <v>1</v>
      </c>
      <c r="F375" s="6" t="s">
        <v>18</v>
      </c>
      <c r="G375" s="2" t="s">
        <v>28</v>
      </c>
      <c r="H375" s="2" t="s">
        <v>2881</v>
      </c>
      <c r="I375" s="2" t="s">
        <v>28</v>
      </c>
      <c r="J375" s="39">
        <v>44936</v>
      </c>
      <c r="K375" s="39">
        <v>44936</v>
      </c>
      <c r="L375" s="8">
        <f t="shared" si="11"/>
        <v>0</v>
      </c>
      <c r="M375" s="2" t="s">
        <v>2898</v>
      </c>
      <c r="N375" s="5" t="s">
        <v>29</v>
      </c>
      <c r="O375" s="2" t="s">
        <v>2899</v>
      </c>
      <c r="P375" s="38" t="s">
        <v>2884</v>
      </c>
      <c r="Q375" s="4" t="str">
        <f t="shared" si="10"/>
        <v>DENTRO DEL TIEMPO</v>
      </c>
      <c r="R375" s="3"/>
    </row>
    <row r="376" spans="1:18" ht="30.75" x14ac:dyDescent="0.25">
      <c r="A376" s="7">
        <v>371</v>
      </c>
      <c r="B376" s="2" t="s">
        <v>2900</v>
      </c>
      <c r="C376" s="37">
        <v>44936</v>
      </c>
      <c r="D376" s="37">
        <v>44936</v>
      </c>
      <c r="E376" s="38">
        <v>1</v>
      </c>
      <c r="F376" s="6" t="s">
        <v>18</v>
      </c>
      <c r="G376" s="2" t="s">
        <v>28</v>
      </c>
      <c r="H376" s="2" t="s">
        <v>2881</v>
      </c>
      <c r="I376" s="2" t="s">
        <v>28</v>
      </c>
      <c r="J376" s="39">
        <v>44936</v>
      </c>
      <c r="K376" s="39">
        <v>44936</v>
      </c>
      <c r="L376" s="8">
        <f t="shared" si="11"/>
        <v>0</v>
      </c>
      <c r="M376" s="2" t="s">
        <v>2901</v>
      </c>
      <c r="N376" s="5" t="s">
        <v>29</v>
      </c>
      <c r="O376" s="2" t="s">
        <v>2899</v>
      </c>
      <c r="P376" s="38" t="s">
        <v>2884</v>
      </c>
      <c r="Q376" s="4" t="str">
        <f t="shared" si="10"/>
        <v>DENTRO DEL TIEMPO</v>
      </c>
      <c r="R376" s="3"/>
    </row>
    <row r="377" spans="1:18" ht="30.75" x14ac:dyDescent="0.25">
      <c r="A377" s="7">
        <v>372</v>
      </c>
      <c r="B377" s="2" t="s">
        <v>2902</v>
      </c>
      <c r="C377" s="37">
        <v>44935</v>
      </c>
      <c r="D377" s="37">
        <v>44936</v>
      </c>
      <c r="E377" s="38">
        <v>1</v>
      </c>
      <c r="F377" s="6" t="s">
        <v>18</v>
      </c>
      <c r="G377" s="2" t="s">
        <v>141</v>
      </c>
      <c r="H377" s="2" t="s">
        <v>2881</v>
      </c>
      <c r="I377" s="2" t="s">
        <v>141</v>
      </c>
      <c r="J377" s="39">
        <v>44936</v>
      </c>
      <c r="K377" s="39">
        <v>44936</v>
      </c>
      <c r="L377" s="8">
        <f t="shared" si="11"/>
        <v>0</v>
      </c>
      <c r="M377" s="2" t="s">
        <v>2903</v>
      </c>
      <c r="N377" s="5" t="s">
        <v>29</v>
      </c>
      <c r="O377" s="2" t="s">
        <v>26</v>
      </c>
      <c r="P377" s="38" t="s">
        <v>2884</v>
      </c>
      <c r="Q377" s="4" t="str">
        <f t="shared" si="10"/>
        <v>DENTRO DEL TIEMPO</v>
      </c>
      <c r="R377" s="3"/>
    </row>
    <row r="378" spans="1:18" ht="30.75" x14ac:dyDescent="0.25">
      <c r="A378" s="11">
        <v>373</v>
      </c>
      <c r="B378" s="2" t="s">
        <v>2904</v>
      </c>
      <c r="C378" s="37">
        <v>44937</v>
      </c>
      <c r="D378" s="37">
        <v>44937</v>
      </c>
      <c r="E378" s="38">
        <v>1</v>
      </c>
      <c r="F378" s="6" t="s">
        <v>18</v>
      </c>
      <c r="G378" s="2" t="s">
        <v>28</v>
      </c>
      <c r="H378" s="2" t="s">
        <v>2881</v>
      </c>
      <c r="I378" s="2" t="s">
        <v>28</v>
      </c>
      <c r="J378" s="39">
        <v>44937</v>
      </c>
      <c r="K378" s="39">
        <v>44937</v>
      </c>
      <c r="L378" s="8">
        <f t="shared" si="11"/>
        <v>0</v>
      </c>
      <c r="M378" s="2" t="s">
        <v>2905</v>
      </c>
      <c r="N378" s="5" t="s">
        <v>29</v>
      </c>
      <c r="O378" s="2" t="s">
        <v>2899</v>
      </c>
      <c r="P378" s="38" t="s">
        <v>2884</v>
      </c>
      <c r="Q378" s="4" t="str">
        <f t="shared" si="10"/>
        <v>DENTRO DEL TIEMPO</v>
      </c>
      <c r="R378" s="3"/>
    </row>
    <row r="379" spans="1:18" ht="30.75" x14ac:dyDescent="0.25">
      <c r="A379" s="11">
        <v>374</v>
      </c>
      <c r="B379" s="2" t="s">
        <v>2906</v>
      </c>
      <c r="C379" s="37">
        <v>44930</v>
      </c>
      <c r="D379" s="37">
        <v>44937</v>
      </c>
      <c r="E379" s="38">
        <v>8</v>
      </c>
      <c r="F379" s="6" t="s">
        <v>18</v>
      </c>
      <c r="G379" s="2" t="s">
        <v>28</v>
      </c>
      <c r="H379" s="2" t="s">
        <v>2881</v>
      </c>
      <c r="I379" s="2" t="s">
        <v>28</v>
      </c>
      <c r="J379" s="39">
        <v>44937</v>
      </c>
      <c r="K379" s="39">
        <v>44937</v>
      </c>
      <c r="L379" s="8">
        <f t="shared" si="11"/>
        <v>0</v>
      </c>
      <c r="M379" s="2" t="s">
        <v>2907</v>
      </c>
      <c r="N379" s="5" t="s">
        <v>29</v>
      </c>
      <c r="O379" s="2" t="s">
        <v>2899</v>
      </c>
      <c r="P379" s="38" t="s">
        <v>2884</v>
      </c>
      <c r="Q379" s="4" t="str">
        <f t="shared" si="10"/>
        <v>DENTRO DEL TIEMPO</v>
      </c>
      <c r="R379" s="3"/>
    </row>
    <row r="380" spans="1:18" ht="30.75" x14ac:dyDescent="0.25">
      <c r="A380" s="11">
        <v>375</v>
      </c>
      <c r="B380" s="2" t="s">
        <v>2908</v>
      </c>
      <c r="C380" s="37">
        <v>44937</v>
      </c>
      <c r="D380" s="37">
        <v>44937</v>
      </c>
      <c r="E380" s="38">
        <v>1</v>
      </c>
      <c r="F380" s="6" t="s">
        <v>18</v>
      </c>
      <c r="G380" s="2" t="s">
        <v>28</v>
      </c>
      <c r="H380" s="2" t="s">
        <v>2881</v>
      </c>
      <c r="I380" s="2" t="s">
        <v>28</v>
      </c>
      <c r="J380" s="39">
        <v>44937</v>
      </c>
      <c r="K380" s="39">
        <v>44937</v>
      </c>
      <c r="L380" s="8">
        <f t="shared" si="11"/>
        <v>0</v>
      </c>
      <c r="M380" s="2" t="s">
        <v>2909</v>
      </c>
      <c r="N380" s="5" t="s">
        <v>29</v>
      </c>
      <c r="O380" s="2" t="s">
        <v>2910</v>
      </c>
      <c r="P380" s="38" t="s">
        <v>2884</v>
      </c>
      <c r="Q380" s="4" t="str">
        <f t="shared" si="10"/>
        <v>DENTRO DEL TIEMPO</v>
      </c>
      <c r="R380" s="3"/>
    </row>
    <row r="381" spans="1:18" ht="30.75" x14ac:dyDescent="0.25">
      <c r="A381" s="7">
        <v>376</v>
      </c>
      <c r="B381" s="2" t="s">
        <v>2911</v>
      </c>
      <c r="C381" s="37">
        <v>44939</v>
      </c>
      <c r="D381" s="37">
        <v>44939</v>
      </c>
      <c r="E381" s="38">
        <v>1</v>
      </c>
      <c r="F381" s="6" t="s">
        <v>18</v>
      </c>
      <c r="G381" s="2" t="s">
        <v>28</v>
      </c>
      <c r="H381" s="2" t="s">
        <v>2881</v>
      </c>
      <c r="I381" s="2" t="s">
        <v>28</v>
      </c>
      <c r="J381" s="39">
        <v>44939</v>
      </c>
      <c r="K381" s="39">
        <v>44939</v>
      </c>
      <c r="L381" s="8">
        <f t="shared" si="11"/>
        <v>0</v>
      </c>
      <c r="M381" s="2" t="s">
        <v>2912</v>
      </c>
      <c r="N381" s="5" t="s">
        <v>29</v>
      </c>
      <c r="O381" s="2" t="s">
        <v>2913</v>
      </c>
      <c r="P381" s="38" t="s">
        <v>2884</v>
      </c>
      <c r="Q381" s="4" t="str">
        <f t="shared" si="10"/>
        <v>DENTRO DEL TIEMPO</v>
      </c>
      <c r="R381" s="3"/>
    </row>
    <row r="382" spans="1:18" ht="30.75" x14ac:dyDescent="0.25">
      <c r="A382" s="7">
        <v>377</v>
      </c>
      <c r="B382" s="2" t="s">
        <v>2911</v>
      </c>
      <c r="C382" s="37">
        <v>44939</v>
      </c>
      <c r="D382" s="37">
        <v>44939</v>
      </c>
      <c r="E382" s="38">
        <v>1</v>
      </c>
      <c r="F382" s="6" t="s">
        <v>18</v>
      </c>
      <c r="G382" s="2" t="s">
        <v>28</v>
      </c>
      <c r="H382" s="2" t="s">
        <v>2881</v>
      </c>
      <c r="I382" s="2" t="s">
        <v>28</v>
      </c>
      <c r="J382" s="39">
        <v>44939</v>
      </c>
      <c r="K382" s="39">
        <v>44939</v>
      </c>
      <c r="L382" s="8">
        <f t="shared" si="11"/>
        <v>0</v>
      </c>
      <c r="M382" s="2" t="s">
        <v>2914</v>
      </c>
      <c r="N382" s="5" t="s">
        <v>29</v>
      </c>
      <c r="O382" s="2" t="s">
        <v>2913</v>
      </c>
      <c r="P382" s="38" t="s">
        <v>2884</v>
      </c>
      <c r="Q382" s="4" t="str">
        <f t="shared" si="10"/>
        <v>DENTRO DEL TIEMPO</v>
      </c>
      <c r="R382" s="3"/>
    </row>
    <row r="383" spans="1:18" ht="30.75" x14ac:dyDescent="0.25">
      <c r="A383" s="11">
        <v>378</v>
      </c>
      <c r="B383" s="2" t="s">
        <v>2915</v>
      </c>
      <c r="C383" s="37">
        <v>44942</v>
      </c>
      <c r="D383" s="37">
        <v>44942</v>
      </c>
      <c r="E383" s="38">
        <v>1</v>
      </c>
      <c r="F383" s="6" t="s">
        <v>18</v>
      </c>
      <c r="G383" s="2" t="s">
        <v>28</v>
      </c>
      <c r="H383" s="2" t="s">
        <v>2881</v>
      </c>
      <c r="I383" s="2" t="s">
        <v>28</v>
      </c>
      <c r="J383" s="39">
        <v>44942</v>
      </c>
      <c r="K383" s="39">
        <v>44942</v>
      </c>
      <c r="L383" s="8">
        <f t="shared" si="11"/>
        <v>0</v>
      </c>
      <c r="M383" s="2" t="s">
        <v>2916</v>
      </c>
      <c r="N383" s="5" t="s">
        <v>29</v>
      </c>
      <c r="O383" s="2" t="s">
        <v>2917</v>
      </c>
      <c r="P383" s="38" t="s">
        <v>2884</v>
      </c>
      <c r="Q383" s="4" t="str">
        <f t="shared" si="10"/>
        <v>DENTRO DEL TIEMPO</v>
      </c>
      <c r="R383" s="3"/>
    </row>
    <row r="384" spans="1:18" ht="30.75" x14ac:dyDescent="0.25">
      <c r="A384" s="11">
        <v>379</v>
      </c>
      <c r="B384" s="2" t="s">
        <v>2918</v>
      </c>
      <c r="C384" s="37">
        <v>44942</v>
      </c>
      <c r="D384" s="37">
        <v>44942</v>
      </c>
      <c r="E384" s="38">
        <v>1</v>
      </c>
      <c r="F384" s="6" t="s">
        <v>18</v>
      </c>
      <c r="G384" s="2" t="s">
        <v>28</v>
      </c>
      <c r="H384" s="2" t="s">
        <v>2881</v>
      </c>
      <c r="I384" s="2" t="s">
        <v>28</v>
      </c>
      <c r="J384" s="39">
        <v>44942</v>
      </c>
      <c r="K384" s="39">
        <v>44942</v>
      </c>
      <c r="L384" s="8">
        <f t="shared" si="11"/>
        <v>0</v>
      </c>
      <c r="M384" s="2" t="s">
        <v>2919</v>
      </c>
      <c r="N384" s="5" t="s">
        <v>29</v>
      </c>
      <c r="O384" s="2" t="s">
        <v>2920</v>
      </c>
      <c r="P384" s="38" t="s">
        <v>2884</v>
      </c>
      <c r="Q384" s="4" t="str">
        <f t="shared" si="10"/>
        <v>DENTRO DEL TIEMPO</v>
      </c>
      <c r="R384" s="3"/>
    </row>
    <row r="385" spans="1:18" ht="30.75" x14ac:dyDescent="0.25">
      <c r="A385" s="11">
        <v>380</v>
      </c>
      <c r="B385" s="2" t="s">
        <v>2921</v>
      </c>
      <c r="C385" s="37">
        <v>44944</v>
      </c>
      <c r="D385" s="37">
        <v>44944</v>
      </c>
      <c r="E385" s="38">
        <v>1</v>
      </c>
      <c r="F385" s="6" t="s">
        <v>18</v>
      </c>
      <c r="G385" s="2" t="s">
        <v>28</v>
      </c>
      <c r="H385" s="2" t="s">
        <v>2881</v>
      </c>
      <c r="I385" s="2" t="s">
        <v>28</v>
      </c>
      <c r="J385" s="39">
        <v>44944</v>
      </c>
      <c r="K385" s="39">
        <v>44944</v>
      </c>
      <c r="L385" s="8">
        <f t="shared" si="11"/>
        <v>0</v>
      </c>
      <c r="M385" s="2" t="s">
        <v>2922</v>
      </c>
      <c r="N385" s="5" t="s">
        <v>29</v>
      </c>
      <c r="O385" s="2" t="s">
        <v>2887</v>
      </c>
      <c r="P385" s="38" t="s">
        <v>2884</v>
      </c>
      <c r="Q385" s="4" t="str">
        <f t="shared" si="10"/>
        <v>DENTRO DEL TIEMPO</v>
      </c>
      <c r="R385" s="3"/>
    </row>
    <row r="386" spans="1:18" ht="30.75" x14ac:dyDescent="0.25">
      <c r="A386" s="7">
        <v>381</v>
      </c>
      <c r="B386" s="2" t="s">
        <v>2923</v>
      </c>
      <c r="C386" s="37">
        <v>44944</v>
      </c>
      <c r="D386" s="37">
        <v>44944</v>
      </c>
      <c r="E386" s="38">
        <v>1</v>
      </c>
      <c r="F386" s="6" t="s">
        <v>18</v>
      </c>
      <c r="G386" s="2" t="s">
        <v>28</v>
      </c>
      <c r="H386" s="2" t="s">
        <v>2881</v>
      </c>
      <c r="I386" s="2" t="s">
        <v>28</v>
      </c>
      <c r="J386" s="39">
        <v>44944</v>
      </c>
      <c r="K386" s="39">
        <v>44944</v>
      </c>
      <c r="L386" s="8">
        <f t="shared" si="11"/>
        <v>0</v>
      </c>
      <c r="M386" s="2" t="s">
        <v>2924</v>
      </c>
      <c r="N386" s="5" t="s">
        <v>29</v>
      </c>
      <c r="O386" s="2" t="s">
        <v>2925</v>
      </c>
      <c r="P386" s="38" t="s">
        <v>2884</v>
      </c>
      <c r="Q386" s="4" t="str">
        <f t="shared" si="10"/>
        <v>DENTRO DEL TIEMPO</v>
      </c>
      <c r="R386" s="3"/>
    </row>
    <row r="387" spans="1:18" ht="30.75" x14ac:dyDescent="0.25">
      <c r="A387" s="7">
        <v>382</v>
      </c>
      <c r="B387" s="2" t="s">
        <v>2926</v>
      </c>
      <c r="C387" s="37">
        <v>44944</v>
      </c>
      <c r="D387" s="37">
        <v>44944</v>
      </c>
      <c r="E387" s="38">
        <v>1</v>
      </c>
      <c r="F387" s="6" t="s">
        <v>18</v>
      </c>
      <c r="G387" s="2" t="s">
        <v>28</v>
      </c>
      <c r="H387" s="2" t="s">
        <v>2881</v>
      </c>
      <c r="I387" s="2" t="s">
        <v>28</v>
      </c>
      <c r="J387" s="39">
        <v>44944</v>
      </c>
      <c r="K387" s="39">
        <v>44944</v>
      </c>
      <c r="L387" s="8">
        <f t="shared" si="11"/>
        <v>0</v>
      </c>
      <c r="M387" s="2" t="s">
        <v>2927</v>
      </c>
      <c r="N387" s="5" t="s">
        <v>29</v>
      </c>
      <c r="O387" s="2" t="s">
        <v>2899</v>
      </c>
      <c r="P387" s="38" t="s">
        <v>2884</v>
      </c>
      <c r="Q387" s="4" t="str">
        <f t="shared" si="10"/>
        <v>DENTRO DEL TIEMPO</v>
      </c>
      <c r="R387" s="3"/>
    </row>
    <row r="388" spans="1:18" ht="30.75" x14ac:dyDescent="0.25">
      <c r="A388" s="11">
        <v>383</v>
      </c>
      <c r="B388" s="2" t="s">
        <v>2928</v>
      </c>
      <c r="C388" s="37">
        <v>44945</v>
      </c>
      <c r="D388" s="37">
        <v>44945</v>
      </c>
      <c r="E388" s="38">
        <v>1</v>
      </c>
      <c r="F388" s="6" t="s">
        <v>18</v>
      </c>
      <c r="G388" s="2" t="s">
        <v>28</v>
      </c>
      <c r="H388" s="2" t="s">
        <v>2881</v>
      </c>
      <c r="I388" s="2" t="s">
        <v>28</v>
      </c>
      <c r="J388" s="39">
        <v>44945</v>
      </c>
      <c r="K388" s="39">
        <v>44945</v>
      </c>
      <c r="L388" s="8">
        <f t="shared" si="11"/>
        <v>0</v>
      </c>
      <c r="M388" s="2" t="s">
        <v>2929</v>
      </c>
      <c r="N388" s="5" t="s">
        <v>29</v>
      </c>
      <c r="O388" s="2" t="s">
        <v>2930</v>
      </c>
      <c r="P388" s="38" t="s">
        <v>2884</v>
      </c>
      <c r="Q388" s="4" t="str">
        <f t="shared" si="10"/>
        <v>DENTRO DEL TIEMPO</v>
      </c>
      <c r="R388" s="3"/>
    </row>
    <row r="389" spans="1:18" ht="30.75" x14ac:dyDescent="0.25">
      <c r="A389" s="11">
        <v>384</v>
      </c>
      <c r="B389" s="2" t="s">
        <v>2931</v>
      </c>
      <c r="C389" s="37">
        <v>44946</v>
      </c>
      <c r="D389" s="37">
        <v>44946</v>
      </c>
      <c r="E389" s="38">
        <v>1</v>
      </c>
      <c r="F389" s="6" t="s">
        <v>18</v>
      </c>
      <c r="G389" s="2" t="s">
        <v>28</v>
      </c>
      <c r="H389" s="2" t="s">
        <v>2881</v>
      </c>
      <c r="I389" s="2" t="s">
        <v>28</v>
      </c>
      <c r="J389" s="39">
        <v>44946</v>
      </c>
      <c r="K389" s="39">
        <v>44946</v>
      </c>
      <c r="L389" s="8">
        <f t="shared" si="11"/>
        <v>0</v>
      </c>
      <c r="M389" s="2" t="s">
        <v>2932</v>
      </c>
      <c r="N389" s="5" t="s">
        <v>29</v>
      </c>
      <c r="O389" s="2" t="s">
        <v>2887</v>
      </c>
      <c r="P389" s="38" t="s">
        <v>2884</v>
      </c>
      <c r="Q389" s="4" t="str">
        <f t="shared" ref="Q389:Q402" si="12">IF(L389&gt;15,"FUERA DE TIEMPO","DENTRO DEL TIEMPO")</f>
        <v>DENTRO DEL TIEMPO</v>
      </c>
      <c r="R389" s="3"/>
    </row>
    <row r="390" spans="1:18" ht="30.75" x14ac:dyDescent="0.25">
      <c r="A390" s="11">
        <v>385</v>
      </c>
      <c r="B390" s="2" t="s">
        <v>2933</v>
      </c>
      <c r="C390" s="37">
        <v>44950</v>
      </c>
      <c r="D390" s="37">
        <v>44950</v>
      </c>
      <c r="E390" s="38">
        <v>1</v>
      </c>
      <c r="F390" s="6" t="s">
        <v>18</v>
      </c>
      <c r="G390" s="2" t="s">
        <v>28</v>
      </c>
      <c r="H390" s="2" t="s">
        <v>2881</v>
      </c>
      <c r="I390" s="2" t="s">
        <v>28</v>
      </c>
      <c r="J390" s="39">
        <v>44950</v>
      </c>
      <c r="K390" s="39">
        <v>44950</v>
      </c>
      <c r="L390" s="8">
        <f t="shared" ref="L390:L402" si="13">+NETWORKDAYS(D390,K390,$R$6:$R$9)-1</f>
        <v>0</v>
      </c>
      <c r="M390" s="2" t="s">
        <v>2934</v>
      </c>
      <c r="N390" s="5" t="s">
        <v>29</v>
      </c>
      <c r="O390" s="2" t="s">
        <v>2935</v>
      </c>
      <c r="P390" s="38" t="s">
        <v>2884</v>
      </c>
      <c r="Q390" s="4" t="str">
        <f t="shared" si="12"/>
        <v>DENTRO DEL TIEMPO</v>
      </c>
      <c r="R390" s="3"/>
    </row>
    <row r="391" spans="1:18" ht="30.75" x14ac:dyDescent="0.25">
      <c r="A391" s="7">
        <v>386</v>
      </c>
      <c r="B391" s="2" t="s">
        <v>2936</v>
      </c>
      <c r="C391" s="37">
        <v>44950</v>
      </c>
      <c r="D391" s="37">
        <v>44950</v>
      </c>
      <c r="E391" s="38">
        <v>1</v>
      </c>
      <c r="F391" s="6" t="s">
        <v>18</v>
      </c>
      <c r="G391" s="2" t="s">
        <v>28</v>
      </c>
      <c r="H391" s="2" t="s">
        <v>2881</v>
      </c>
      <c r="I391" s="2" t="s">
        <v>28</v>
      </c>
      <c r="J391" s="39">
        <v>44950</v>
      </c>
      <c r="K391" s="39">
        <v>44950</v>
      </c>
      <c r="L391" s="8">
        <f t="shared" si="13"/>
        <v>0</v>
      </c>
      <c r="M391" s="2" t="s">
        <v>2937</v>
      </c>
      <c r="N391" s="5" t="s">
        <v>29</v>
      </c>
      <c r="O391" s="2" t="s">
        <v>2938</v>
      </c>
      <c r="P391" s="38" t="s">
        <v>2884</v>
      </c>
      <c r="Q391" s="4" t="str">
        <f t="shared" si="12"/>
        <v>DENTRO DEL TIEMPO</v>
      </c>
      <c r="R391" s="3"/>
    </row>
    <row r="392" spans="1:18" ht="30.75" x14ac:dyDescent="0.25">
      <c r="A392" s="7">
        <v>387</v>
      </c>
      <c r="B392" s="2" t="s">
        <v>2939</v>
      </c>
      <c r="C392" s="37">
        <v>44950</v>
      </c>
      <c r="D392" s="37">
        <v>44952</v>
      </c>
      <c r="E392" s="38">
        <v>118</v>
      </c>
      <c r="F392" s="6" t="s">
        <v>18</v>
      </c>
      <c r="G392" s="2" t="s">
        <v>141</v>
      </c>
      <c r="H392" s="2" t="s">
        <v>2881</v>
      </c>
      <c r="I392" s="2" t="s">
        <v>141</v>
      </c>
      <c r="J392" s="39">
        <v>44952</v>
      </c>
      <c r="K392" s="39">
        <v>44952</v>
      </c>
      <c r="L392" s="8">
        <f t="shared" si="13"/>
        <v>0</v>
      </c>
      <c r="M392" s="2" t="s">
        <v>2940</v>
      </c>
      <c r="N392" s="5" t="s">
        <v>29</v>
      </c>
      <c r="O392" s="2" t="s">
        <v>2941</v>
      </c>
      <c r="P392" s="38" t="s">
        <v>2884</v>
      </c>
      <c r="Q392" s="4" t="str">
        <f t="shared" si="12"/>
        <v>DENTRO DEL TIEMPO</v>
      </c>
      <c r="R392" s="3"/>
    </row>
    <row r="393" spans="1:18" ht="30.75" x14ac:dyDescent="0.25">
      <c r="A393" s="11">
        <v>388</v>
      </c>
      <c r="B393" s="2" t="s">
        <v>2942</v>
      </c>
      <c r="C393" s="37">
        <v>44956</v>
      </c>
      <c r="D393" s="37">
        <v>44956</v>
      </c>
      <c r="E393" s="38">
        <v>1</v>
      </c>
      <c r="F393" s="6" t="s">
        <v>18</v>
      </c>
      <c r="G393" s="2" t="s">
        <v>28</v>
      </c>
      <c r="H393" s="2" t="s">
        <v>2881</v>
      </c>
      <c r="I393" s="2" t="s">
        <v>28</v>
      </c>
      <c r="J393" s="39">
        <v>44956</v>
      </c>
      <c r="K393" s="39">
        <v>44956</v>
      </c>
      <c r="L393" s="8">
        <f t="shared" si="13"/>
        <v>0</v>
      </c>
      <c r="M393" s="2" t="s">
        <v>2943</v>
      </c>
      <c r="N393" s="5" t="s">
        <v>29</v>
      </c>
      <c r="O393" s="2" t="s">
        <v>2944</v>
      </c>
      <c r="P393" s="38" t="s">
        <v>2884</v>
      </c>
      <c r="Q393" s="4" t="str">
        <f t="shared" si="12"/>
        <v>DENTRO DEL TIEMPO</v>
      </c>
      <c r="R393" s="3"/>
    </row>
    <row r="394" spans="1:18" ht="30.75" x14ac:dyDescent="0.25">
      <c r="A394" s="11">
        <v>389</v>
      </c>
      <c r="B394" s="2" t="s">
        <v>2945</v>
      </c>
      <c r="C394" s="37">
        <v>44956</v>
      </c>
      <c r="D394" s="37">
        <v>44956</v>
      </c>
      <c r="E394" s="38">
        <v>1</v>
      </c>
      <c r="F394" s="6" t="s">
        <v>18</v>
      </c>
      <c r="G394" s="2" t="s">
        <v>28</v>
      </c>
      <c r="H394" s="2" t="s">
        <v>2881</v>
      </c>
      <c r="I394" s="2" t="s">
        <v>28</v>
      </c>
      <c r="J394" s="39">
        <v>44956</v>
      </c>
      <c r="K394" s="39">
        <v>44956</v>
      </c>
      <c r="L394" s="8">
        <f t="shared" si="13"/>
        <v>0</v>
      </c>
      <c r="M394" s="2" t="s">
        <v>2946</v>
      </c>
      <c r="N394" s="5" t="s">
        <v>29</v>
      </c>
      <c r="O394" s="2" t="s">
        <v>2947</v>
      </c>
      <c r="P394" s="38" t="s">
        <v>2884</v>
      </c>
      <c r="Q394" s="4" t="str">
        <f t="shared" si="12"/>
        <v>DENTRO DEL TIEMPO</v>
      </c>
      <c r="R394" s="3"/>
    </row>
    <row r="395" spans="1:18" ht="30.75" x14ac:dyDescent="0.25">
      <c r="A395" s="11">
        <v>390</v>
      </c>
      <c r="B395" s="2" t="s">
        <v>2948</v>
      </c>
      <c r="C395" s="37">
        <v>44957</v>
      </c>
      <c r="D395" s="37">
        <v>44957</v>
      </c>
      <c r="E395" s="38">
        <v>1</v>
      </c>
      <c r="F395" s="6" t="s">
        <v>18</v>
      </c>
      <c r="G395" s="2" t="s">
        <v>28</v>
      </c>
      <c r="H395" s="2" t="s">
        <v>2881</v>
      </c>
      <c r="I395" s="2" t="s">
        <v>28</v>
      </c>
      <c r="J395" s="39">
        <v>44957</v>
      </c>
      <c r="K395" s="39">
        <v>44957</v>
      </c>
      <c r="L395" s="8">
        <f t="shared" si="13"/>
        <v>0</v>
      </c>
      <c r="M395" s="2" t="s">
        <v>2949</v>
      </c>
      <c r="N395" s="5" t="s">
        <v>29</v>
      </c>
      <c r="O395" s="2" t="s">
        <v>2950</v>
      </c>
      <c r="P395" s="38" t="s">
        <v>2884</v>
      </c>
      <c r="Q395" s="4" t="str">
        <f t="shared" si="12"/>
        <v>DENTRO DEL TIEMPO</v>
      </c>
      <c r="R395" s="3"/>
    </row>
    <row r="396" spans="1:18" ht="30.75" x14ac:dyDescent="0.25">
      <c r="A396" s="7">
        <v>391</v>
      </c>
      <c r="B396" s="2" t="s">
        <v>2951</v>
      </c>
      <c r="C396" s="37">
        <v>44946</v>
      </c>
      <c r="D396" s="37">
        <v>44957</v>
      </c>
      <c r="E396" s="38">
        <v>7</v>
      </c>
      <c r="F396" s="6" t="s">
        <v>18</v>
      </c>
      <c r="G396" s="2" t="s">
        <v>141</v>
      </c>
      <c r="H396" s="2" t="s">
        <v>2881</v>
      </c>
      <c r="I396" s="2" t="s">
        <v>141</v>
      </c>
      <c r="J396" s="39">
        <v>44957</v>
      </c>
      <c r="K396" s="39">
        <v>44957</v>
      </c>
      <c r="L396" s="8">
        <f t="shared" si="13"/>
        <v>0</v>
      </c>
      <c r="M396" s="2" t="s">
        <v>2952</v>
      </c>
      <c r="N396" s="5" t="s">
        <v>29</v>
      </c>
      <c r="O396" s="2" t="s">
        <v>2953</v>
      </c>
      <c r="P396" s="38" t="s">
        <v>2884</v>
      </c>
      <c r="Q396" s="4" t="str">
        <f t="shared" si="12"/>
        <v>DENTRO DEL TIEMPO</v>
      </c>
      <c r="R396" s="3"/>
    </row>
    <row r="397" spans="1:18" ht="30.75" x14ac:dyDescent="0.25">
      <c r="A397" s="11">
        <v>392</v>
      </c>
      <c r="B397" s="2" t="s">
        <v>2954</v>
      </c>
      <c r="C397" s="37">
        <v>44951</v>
      </c>
      <c r="D397" s="37">
        <v>44951</v>
      </c>
      <c r="E397" s="38">
        <v>1</v>
      </c>
      <c r="F397" s="6" t="s">
        <v>18</v>
      </c>
      <c r="G397" s="2" t="s">
        <v>141</v>
      </c>
      <c r="H397" s="2" t="s">
        <v>2881</v>
      </c>
      <c r="I397" s="2" t="s">
        <v>141</v>
      </c>
      <c r="J397" s="39">
        <v>44957</v>
      </c>
      <c r="K397" s="39">
        <v>44957</v>
      </c>
      <c r="L397" s="8">
        <f t="shared" si="13"/>
        <v>4</v>
      </c>
      <c r="M397" s="2" t="s">
        <v>2955</v>
      </c>
      <c r="N397" s="5" t="s">
        <v>29</v>
      </c>
      <c r="O397" s="2" t="s">
        <v>2956</v>
      </c>
      <c r="P397" s="38" t="s">
        <v>2884</v>
      </c>
      <c r="Q397" s="4" t="str">
        <f t="shared" si="12"/>
        <v>DENTRO DEL TIEMPO</v>
      </c>
      <c r="R397" s="3"/>
    </row>
    <row r="398" spans="1:18" ht="30.75" x14ac:dyDescent="0.25">
      <c r="A398" s="11">
        <v>393</v>
      </c>
      <c r="B398" s="2" t="s">
        <v>2957</v>
      </c>
      <c r="C398" s="37">
        <v>44942</v>
      </c>
      <c r="D398" s="37">
        <v>44956</v>
      </c>
      <c r="E398" s="38">
        <v>11</v>
      </c>
      <c r="F398" s="6" t="s">
        <v>18</v>
      </c>
      <c r="G398" s="2" t="s">
        <v>34</v>
      </c>
      <c r="H398" s="2" t="s">
        <v>35</v>
      </c>
      <c r="I398" s="2" t="s">
        <v>36</v>
      </c>
      <c r="J398" s="39">
        <v>44956</v>
      </c>
      <c r="K398" s="39">
        <v>44956</v>
      </c>
      <c r="L398" s="8">
        <f t="shared" si="13"/>
        <v>0</v>
      </c>
      <c r="M398" s="2" t="s">
        <v>2958</v>
      </c>
      <c r="N398" s="5" t="s">
        <v>37</v>
      </c>
      <c r="O398" s="2" t="s">
        <v>26</v>
      </c>
      <c r="P398" s="38" t="s">
        <v>2959</v>
      </c>
      <c r="Q398" s="4" t="str">
        <f t="shared" si="12"/>
        <v>DENTRO DEL TIEMPO</v>
      </c>
      <c r="R398" s="3"/>
    </row>
    <row r="399" spans="1:18" ht="30.75" x14ac:dyDescent="0.25">
      <c r="A399" s="7">
        <v>394</v>
      </c>
      <c r="B399" s="2" t="s">
        <v>2960</v>
      </c>
      <c r="C399" s="37">
        <v>44942</v>
      </c>
      <c r="D399" s="37">
        <v>44956</v>
      </c>
      <c r="E399" s="38">
        <v>11</v>
      </c>
      <c r="F399" s="6" t="s">
        <v>18</v>
      </c>
      <c r="G399" s="2" t="s">
        <v>34</v>
      </c>
      <c r="H399" s="2" t="s">
        <v>35</v>
      </c>
      <c r="I399" s="2" t="s">
        <v>36</v>
      </c>
      <c r="J399" s="39">
        <v>44956</v>
      </c>
      <c r="K399" s="39">
        <v>44956</v>
      </c>
      <c r="L399" s="8">
        <f t="shared" si="13"/>
        <v>0</v>
      </c>
      <c r="M399" s="2" t="s">
        <v>2961</v>
      </c>
      <c r="N399" s="5" t="s">
        <v>37</v>
      </c>
      <c r="O399" s="2" t="s">
        <v>26</v>
      </c>
      <c r="P399" s="38" t="s">
        <v>2959</v>
      </c>
      <c r="Q399" s="4" t="str">
        <f t="shared" si="12"/>
        <v>DENTRO DEL TIEMPO</v>
      </c>
      <c r="R399" s="3"/>
    </row>
    <row r="400" spans="1:18" ht="30.75" x14ac:dyDescent="0.25">
      <c r="A400" s="11">
        <v>395</v>
      </c>
      <c r="B400" s="2" t="s">
        <v>2962</v>
      </c>
      <c r="C400" s="37">
        <v>44942</v>
      </c>
      <c r="D400" s="37">
        <v>44956</v>
      </c>
      <c r="E400" s="38">
        <v>1</v>
      </c>
      <c r="F400" s="6" t="s">
        <v>18</v>
      </c>
      <c r="G400" s="2" t="s">
        <v>34</v>
      </c>
      <c r="H400" s="2" t="s">
        <v>35</v>
      </c>
      <c r="I400" s="2" t="s">
        <v>36</v>
      </c>
      <c r="J400" s="39">
        <v>44956</v>
      </c>
      <c r="K400" s="39">
        <v>44956</v>
      </c>
      <c r="L400" s="8">
        <f t="shared" si="13"/>
        <v>0</v>
      </c>
      <c r="M400" s="2" t="s">
        <v>2963</v>
      </c>
      <c r="N400" s="5" t="s">
        <v>37</v>
      </c>
      <c r="O400" s="2" t="s">
        <v>26</v>
      </c>
      <c r="P400" s="38" t="s">
        <v>2959</v>
      </c>
      <c r="Q400" s="4" t="str">
        <f t="shared" si="12"/>
        <v>DENTRO DEL TIEMPO</v>
      </c>
      <c r="R400" s="3"/>
    </row>
    <row r="401" spans="1:18" ht="30.75" x14ac:dyDescent="0.25">
      <c r="A401" s="11">
        <v>396</v>
      </c>
      <c r="B401" s="2" t="s">
        <v>2964</v>
      </c>
      <c r="C401" s="37">
        <v>44946</v>
      </c>
      <c r="D401" s="37">
        <v>44956</v>
      </c>
      <c r="E401" s="38">
        <v>4</v>
      </c>
      <c r="F401" s="6" t="s">
        <v>18</v>
      </c>
      <c r="G401" s="2" t="s">
        <v>34</v>
      </c>
      <c r="H401" s="2" t="s">
        <v>35</v>
      </c>
      <c r="I401" s="2" t="s">
        <v>36</v>
      </c>
      <c r="J401" s="39">
        <v>44956</v>
      </c>
      <c r="K401" s="39">
        <v>44956</v>
      </c>
      <c r="L401" s="8">
        <f t="shared" si="13"/>
        <v>0</v>
      </c>
      <c r="M401" s="2" t="s">
        <v>2965</v>
      </c>
      <c r="N401" s="5" t="s">
        <v>37</v>
      </c>
      <c r="O401" s="2" t="s">
        <v>26</v>
      </c>
      <c r="P401" s="38" t="s">
        <v>2959</v>
      </c>
      <c r="Q401" s="4" t="str">
        <f t="shared" si="12"/>
        <v>DENTRO DEL TIEMPO</v>
      </c>
      <c r="R401" s="3"/>
    </row>
    <row r="402" spans="1:18" ht="30.75" x14ac:dyDescent="0.25">
      <c r="A402" s="7">
        <v>397</v>
      </c>
      <c r="B402" s="2" t="s">
        <v>2966</v>
      </c>
      <c r="C402" s="37">
        <v>44952</v>
      </c>
      <c r="D402" s="37">
        <v>44957</v>
      </c>
      <c r="E402" s="38">
        <v>1</v>
      </c>
      <c r="F402" s="6" t="s">
        <v>18</v>
      </c>
      <c r="G402" s="2" t="s">
        <v>34</v>
      </c>
      <c r="H402" s="2" t="s">
        <v>35</v>
      </c>
      <c r="I402" s="2" t="s">
        <v>36</v>
      </c>
      <c r="J402" s="39">
        <v>44957</v>
      </c>
      <c r="K402" s="39">
        <v>44957</v>
      </c>
      <c r="L402" s="8">
        <f t="shared" si="13"/>
        <v>0</v>
      </c>
      <c r="M402" s="2" t="s">
        <v>2967</v>
      </c>
      <c r="N402" s="5" t="s">
        <v>37</v>
      </c>
      <c r="O402" s="2" t="s">
        <v>26</v>
      </c>
      <c r="P402" s="38" t="s">
        <v>2959</v>
      </c>
      <c r="Q402" s="4" t="str">
        <f t="shared" si="12"/>
        <v>DENTRO DEL TIEMPO</v>
      </c>
      <c r="R402" s="3"/>
    </row>
  </sheetData>
  <autoFilter ref="A5:R402" xr:uid="{00000000-0009-0000-0000-000000000000}">
    <filterColumn colId="5">
      <filters>
        <filter val="ATENDIDO"/>
      </filters>
    </filterColumn>
  </autoFilter>
  <mergeCells count="3">
    <mergeCell ref="A1:R1"/>
    <mergeCell ref="A2:R2"/>
    <mergeCell ref="A3:R3"/>
  </mergeCells>
  <hyperlinks>
    <hyperlink ref="P263" r:id="rId1" xr:uid="{00000000-0004-0000-0000-000000000000}"/>
  </hyperlinks>
  <pageMargins left="0.7" right="0.7" top="0.75" bottom="0.75" header="0.3" footer="0.3"/>
  <pageSetup scale="56" fitToHeight="0" orientation="landscape" horizont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R370"/>
  <sheetViews>
    <sheetView topLeftCell="A354" zoomScale="85" zoomScaleNormal="85" workbookViewId="0">
      <selection activeCell="C369" sqref="C369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40" t="s">
        <v>2968</v>
      </c>
      <c r="C6" s="41">
        <v>44956</v>
      </c>
      <c r="D6" s="41">
        <v>44964</v>
      </c>
      <c r="E6" s="42">
        <v>51</v>
      </c>
      <c r="F6" s="42" t="s">
        <v>18</v>
      </c>
      <c r="G6" s="42" t="s">
        <v>24</v>
      </c>
      <c r="H6" s="42" t="s">
        <v>2790</v>
      </c>
      <c r="I6" s="42" t="s">
        <v>24</v>
      </c>
      <c r="J6" s="41">
        <v>44974</v>
      </c>
      <c r="K6" s="41">
        <v>44974</v>
      </c>
      <c r="L6" s="8">
        <f t="shared" ref="L6:L69" si="0">+NETWORKDAYS(D6,K6,$R$6:$R$9)-1</f>
        <v>8</v>
      </c>
      <c r="M6" s="43" t="s">
        <v>2969</v>
      </c>
      <c r="N6" s="44" t="s">
        <v>25</v>
      </c>
      <c r="O6" s="42" t="s">
        <v>30</v>
      </c>
      <c r="P6" s="45" t="s">
        <v>143</v>
      </c>
      <c r="Q6" s="45" t="str">
        <f t="shared" ref="Q6:Q69" si="1">IF(L6&gt;15,"FUERA DE TIEMPO","DENTRO DEL TIEMPO")</f>
        <v>DENTRO DEL TIEMPO</v>
      </c>
      <c r="R6" s="3"/>
    </row>
    <row r="7" spans="1:18" ht="27" x14ac:dyDescent="0.25">
      <c r="A7" s="7">
        <v>2</v>
      </c>
      <c r="B7" s="40" t="s">
        <v>2970</v>
      </c>
      <c r="C7" s="41">
        <v>44956</v>
      </c>
      <c r="D7" s="41">
        <v>44964</v>
      </c>
      <c r="E7" s="42">
        <v>51</v>
      </c>
      <c r="F7" s="42" t="s">
        <v>18</v>
      </c>
      <c r="G7" s="42" t="s">
        <v>24</v>
      </c>
      <c r="H7" s="42" t="s">
        <v>2790</v>
      </c>
      <c r="I7" s="42" t="s">
        <v>24</v>
      </c>
      <c r="J7" s="41">
        <v>44974</v>
      </c>
      <c r="K7" s="41">
        <v>44974</v>
      </c>
      <c r="L7" s="8">
        <f t="shared" si="0"/>
        <v>8</v>
      </c>
      <c r="M7" s="43" t="s">
        <v>2971</v>
      </c>
      <c r="N7" s="44" t="s">
        <v>25</v>
      </c>
      <c r="O7" s="42" t="s">
        <v>30</v>
      </c>
      <c r="P7" s="45" t="s">
        <v>143</v>
      </c>
      <c r="Q7" s="45" t="str">
        <f t="shared" si="1"/>
        <v>DENTRO DEL TIEMPO</v>
      </c>
      <c r="R7" s="10"/>
    </row>
    <row r="8" spans="1:18" ht="27" x14ac:dyDescent="0.25">
      <c r="A8" s="7">
        <v>3</v>
      </c>
      <c r="B8" s="40" t="s">
        <v>2972</v>
      </c>
      <c r="C8" s="41">
        <v>44958</v>
      </c>
      <c r="D8" s="41">
        <v>44964</v>
      </c>
      <c r="E8" s="42">
        <v>1</v>
      </c>
      <c r="F8" s="42" t="s">
        <v>18</v>
      </c>
      <c r="G8" s="42" t="s">
        <v>24</v>
      </c>
      <c r="H8" s="42" t="s">
        <v>2790</v>
      </c>
      <c r="I8" s="42" t="s">
        <v>24</v>
      </c>
      <c r="J8" s="41">
        <v>44964</v>
      </c>
      <c r="K8" s="41">
        <v>44964</v>
      </c>
      <c r="L8" s="8">
        <f t="shared" si="0"/>
        <v>0</v>
      </c>
      <c r="M8" s="43" t="s">
        <v>2973</v>
      </c>
      <c r="N8" s="44" t="s">
        <v>25</v>
      </c>
      <c r="O8" s="42" t="s">
        <v>26</v>
      </c>
      <c r="P8" s="45" t="s">
        <v>27</v>
      </c>
      <c r="Q8" s="45" t="str">
        <f t="shared" si="1"/>
        <v>DENTRO DEL TIEMPO</v>
      </c>
      <c r="R8" s="10"/>
    </row>
    <row r="9" spans="1:18" ht="27" x14ac:dyDescent="0.25">
      <c r="A9" s="7">
        <v>4</v>
      </c>
      <c r="B9" s="40" t="s">
        <v>2974</v>
      </c>
      <c r="C9" s="41">
        <v>44958</v>
      </c>
      <c r="D9" s="41">
        <v>44964</v>
      </c>
      <c r="E9" s="42">
        <v>75</v>
      </c>
      <c r="F9" s="42" t="s">
        <v>18</v>
      </c>
      <c r="G9" s="42" t="s">
        <v>24</v>
      </c>
      <c r="H9" s="42" t="s">
        <v>2790</v>
      </c>
      <c r="I9" s="42" t="s">
        <v>24</v>
      </c>
      <c r="J9" s="41">
        <v>44974</v>
      </c>
      <c r="K9" s="41">
        <v>44974</v>
      </c>
      <c r="L9" s="8">
        <f t="shared" si="0"/>
        <v>8</v>
      </c>
      <c r="M9" s="43" t="s">
        <v>2975</v>
      </c>
      <c r="N9" s="44" t="s">
        <v>25</v>
      </c>
      <c r="O9" s="42" t="s">
        <v>26</v>
      </c>
      <c r="P9" s="45" t="s">
        <v>27</v>
      </c>
      <c r="Q9" s="45" t="str">
        <f t="shared" si="1"/>
        <v>DENTRO DEL TIEMPO</v>
      </c>
      <c r="R9" s="10"/>
    </row>
    <row r="10" spans="1:18" ht="27" x14ac:dyDescent="0.25">
      <c r="A10" s="7">
        <v>5</v>
      </c>
      <c r="B10" s="40" t="s">
        <v>2976</v>
      </c>
      <c r="C10" s="41">
        <v>44958</v>
      </c>
      <c r="D10" s="41">
        <v>44958</v>
      </c>
      <c r="E10" s="42">
        <v>1</v>
      </c>
      <c r="F10" s="42" t="s">
        <v>18</v>
      </c>
      <c r="G10" s="42" t="s">
        <v>24</v>
      </c>
      <c r="H10" s="42" t="s">
        <v>2790</v>
      </c>
      <c r="I10" s="42" t="s">
        <v>24</v>
      </c>
      <c r="J10" s="41">
        <v>44964</v>
      </c>
      <c r="K10" s="41">
        <v>44964</v>
      </c>
      <c r="L10" s="8">
        <f t="shared" si="0"/>
        <v>4</v>
      </c>
      <c r="M10" s="43" t="s">
        <v>2977</v>
      </c>
      <c r="N10" s="44" t="s">
        <v>25</v>
      </c>
      <c r="O10" s="42" t="s">
        <v>144</v>
      </c>
      <c r="P10" s="45" t="s">
        <v>27</v>
      </c>
      <c r="Q10" s="45" t="str">
        <f t="shared" si="1"/>
        <v>DENTRO DEL TIEMPO</v>
      </c>
      <c r="R10" s="10"/>
    </row>
    <row r="11" spans="1:18" ht="27" x14ac:dyDescent="0.25">
      <c r="A11" s="7">
        <v>6</v>
      </c>
      <c r="B11" s="40" t="s">
        <v>2978</v>
      </c>
      <c r="C11" s="41">
        <v>44958</v>
      </c>
      <c r="D11" s="41">
        <v>44958</v>
      </c>
      <c r="E11" s="42">
        <v>1</v>
      </c>
      <c r="F11" s="42" t="s">
        <v>18</v>
      </c>
      <c r="G11" s="42" t="s">
        <v>24</v>
      </c>
      <c r="H11" s="42" t="s">
        <v>2790</v>
      </c>
      <c r="I11" s="42" t="s">
        <v>24</v>
      </c>
      <c r="J11" s="41">
        <v>44964</v>
      </c>
      <c r="K11" s="41">
        <v>44964</v>
      </c>
      <c r="L11" s="8">
        <f t="shared" si="0"/>
        <v>4</v>
      </c>
      <c r="M11" s="43" t="s">
        <v>2979</v>
      </c>
      <c r="N11" s="44" t="s">
        <v>25</v>
      </c>
      <c r="O11" s="42" t="s">
        <v>26</v>
      </c>
      <c r="P11" s="45" t="s">
        <v>27</v>
      </c>
      <c r="Q11" s="45" t="str">
        <f t="shared" si="1"/>
        <v>DENTRO DEL TIEMPO</v>
      </c>
      <c r="R11" s="10"/>
    </row>
    <row r="12" spans="1:18" ht="27" x14ac:dyDescent="0.25">
      <c r="A12" s="7">
        <v>7</v>
      </c>
      <c r="B12" s="40" t="s">
        <v>2980</v>
      </c>
      <c r="C12" s="41">
        <v>44959</v>
      </c>
      <c r="D12" s="41">
        <v>44959</v>
      </c>
      <c r="E12" s="42">
        <v>2</v>
      </c>
      <c r="F12" s="42" t="s">
        <v>18</v>
      </c>
      <c r="G12" s="42" t="s">
        <v>24</v>
      </c>
      <c r="H12" s="42" t="s">
        <v>2790</v>
      </c>
      <c r="I12" s="42" t="s">
        <v>24</v>
      </c>
      <c r="J12" s="41">
        <v>44959</v>
      </c>
      <c r="K12" s="41">
        <v>44959</v>
      </c>
      <c r="L12" s="8">
        <f t="shared" si="0"/>
        <v>0</v>
      </c>
      <c r="M12" s="43" t="s">
        <v>2981</v>
      </c>
      <c r="N12" s="44" t="s">
        <v>25</v>
      </c>
      <c r="O12" s="42" t="s">
        <v>26</v>
      </c>
      <c r="P12" s="45" t="s">
        <v>27</v>
      </c>
      <c r="Q12" s="45" t="str">
        <f t="shared" si="1"/>
        <v>DENTRO DEL TIEMPO</v>
      </c>
      <c r="R12" s="10"/>
    </row>
    <row r="13" spans="1:18" ht="27" x14ac:dyDescent="0.25">
      <c r="A13" s="7">
        <v>8</v>
      </c>
      <c r="B13" s="40" t="s">
        <v>2982</v>
      </c>
      <c r="C13" s="41">
        <v>44959</v>
      </c>
      <c r="D13" s="41">
        <v>44965</v>
      </c>
      <c r="E13" s="42">
        <v>42</v>
      </c>
      <c r="F13" s="42" t="s">
        <v>18</v>
      </c>
      <c r="G13" s="42" t="s">
        <v>24</v>
      </c>
      <c r="H13" s="42" t="s">
        <v>2790</v>
      </c>
      <c r="I13" s="42" t="s">
        <v>24</v>
      </c>
      <c r="J13" s="41">
        <v>44970</v>
      </c>
      <c r="K13" s="41">
        <v>44970</v>
      </c>
      <c r="L13" s="8">
        <f t="shared" si="0"/>
        <v>3</v>
      </c>
      <c r="M13" s="43" t="s">
        <v>2983</v>
      </c>
      <c r="N13" s="44" t="s">
        <v>25</v>
      </c>
      <c r="O13" s="42" t="s">
        <v>26</v>
      </c>
      <c r="P13" s="45" t="s">
        <v>27</v>
      </c>
      <c r="Q13" s="45" t="str">
        <f t="shared" si="1"/>
        <v>DENTRO DEL TIEMPO</v>
      </c>
      <c r="R13" s="10"/>
    </row>
    <row r="14" spans="1:18" ht="27" x14ac:dyDescent="0.25">
      <c r="A14" s="7">
        <v>9</v>
      </c>
      <c r="B14" s="40" t="s">
        <v>2984</v>
      </c>
      <c r="C14" s="41">
        <v>44960</v>
      </c>
      <c r="D14" s="41">
        <v>44960</v>
      </c>
      <c r="E14" s="42">
        <v>1</v>
      </c>
      <c r="F14" s="42" t="s">
        <v>18</v>
      </c>
      <c r="G14" s="42" t="s">
        <v>24</v>
      </c>
      <c r="H14" s="42" t="s">
        <v>2790</v>
      </c>
      <c r="I14" s="42" t="s">
        <v>24</v>
      </c>
      <c r="J14" s="41">
        <v>44964</v>
      </c>
      <c r="K14" s="41">
        <v>44964</v>
      </c>
      <c r="L14" s="8">
        <f t="shared" si="0"/>
        <v>2</v>
      </c>
      <c r="M14" s="43" t="s">
        <v>2985</v>
      </c>
      <c r="N14" s="44" t="s">
        <v>25</v>
      </c>
      <c r="O14" s="42" t="s">
        <v>26</v>
      </c>
      <c r="P14" s="45" t="s">
        <v>27</v>
      </c>
      <c r="Q14" s="45" t="str">
        <f t="shared" si="1"/>
        <v>DENTRO DEL TIEMPO</v>
      </c>
      <c r="R14" s="10"/>
    </row>
    <row r="15" spans="1:18" ht="27" x14ac:dyDescent="0.25">
      <c r="A15" s="7">
        <v>10</v>
      </c>
      <c r="B15" s="40" t="s">
        <v>2986</v>
      </c>
      <c r="C15" s="41">
        <v>44960</v>
      </c>
      <c r="D15" s="41">
        <v>44960</v>
      </c>
      <c r="E15" s="42">
        <v>8</v>
      </c>
      <c r="F15" s="42" t="s">
        <v>18</v>
      </c>
      <c r="G15" s="42" t="s">
        <v>24</v>
      </c>
      <c r="H15" s="42" t="s">
        <v>2790</v>
      </c>
      <c r="I15" s="42" t="s">
        <v>24</v>
      </c>
      <c r="J15" s="41">
        <v>44964</v>
      </c>
      <c r="K15" s="41">
        <v>44964</v>
      </c>
      <c r="L15" s="8">
        <f t="shared" si="0"/>
        <v>2</v>
      </c>
      <c r="M15" s="43" t="s">
        <v>2987</v>
      </c>
      <c r="N15" s="44" t="s">
        <v>25</v>
      </c>
      <c r="O15" s="42" t="s">
        <v>26</v>
      </c>
      <c r="P15" s="45" t="s">
        <v>27</v>
      </c>
      <c r="Q15" s="45" t="str">
        <f t="shared" si="1"/>
        <v>DENTRO DEL TIEMPO</v>
      </c>
      <c r="R15" s="10"/>
    </row>
    <row r="16" spans="1:18" ht="27" x14ac:dyDescent="0.25">
      <c r="A16" s="7">
        <v>11</v>
      </c>
      <c r="B16" s="40" t="s">
        <v>2988</v>
      </c>
      <c r="C16" s="41">
        <v>44960</v>
      </c>
      <c r="D16" s="41">
        <v>44960</v>
      </c>
      <c r="E16" s="42">
        <v>8</v>
      </c>
      <c r="F16" s="42" t="s">
        <v>18</v>
      </c>
      <c r="G16" s="42" t="s">
        <v>24</v>
      </c>
      <c r="H16" s="42" t="s">
        <v>2790</v>
      </c>
      <c r="I16" s="42" t="s">
        <v>24</v>
      </c>
      <c r="J16" s="41">
        <v>44966</v>
      </c>
      <c r="K16" s="41">
        <v>44966</v>
      </c>
      <c r="L16" s="8">
        <f t="shared" si="0"/>
        <v>4</v>
      </c>
      <c r="M16" s="43" t="s">
        <v>2989</v>
      </c>
      <c r="N16" s="44" t="s">
        <v>25</v>
      </c>
      <c r="O16" s="42" t="s">
        <v>26</v>
      </c>
      <c r="P16" s="45" t="s">
        <v>27</v>
      </c>
      <c r="Q16" s="45" t="str">
        <f t="shared" si="1"/>
        <v>DENTRO DEL TIEMPO</v>
      </c>
      <c r="R16" s="10"/>
    </row>
    <row r="17" spans="1:18" ht="27" x14ac:dyDescent="0.25">
      <c r="A17" s="7">
        <v>12</v>
      </c>
      <c r="B17" s="40" t="s">
        <v>2990</v>
      </c>
      <c r="C17" s="41">
        <v>44964</v>
      </c>
      <c r="D17" s="41">
        <v>44964</v>
      </c>
      <c r="E17" s="42">
        <v>1</v>
      </c>
      <c r="F17" s="42" t="s">
        <v>18</v>
      </c>
      <c r="G17" s="42" t="s">
        <v>24</v>
      </c>
      <c r="H17" s="42" t="s">
        <v>2790</v>
      </c>
      <c r="I17" s="42" t="s">
        <v>24</v>
      </c>
      <c r="J17" s="41">
        <v>44966</v>
      </c>
      <c r="K17" s="41">
        <v>44966</v>
      </c>
      <c r="L17" s="8">
        <f t="shared" si="0"/>
        <v>2</v>
      </c>
      <c r="M17" s="43" t="s">
        <v>2991</v>
      </c>
      <c r="N17" s="44" t="s">
        <v>25</v>
      </c>
      <c r="O17" s="42" t="s">
        <v>26</v>
      </c>
      <c r="P17" s="45" t="s">
        <v>27</v>
      </c>
      <c r="Q17" s="45" t="str">
        <f t="shared" si="1"/>
        <v>DENTRO DEL TIEMPO</v>
      </c>
      <c r="R17" s="10"/>
    </row>
    <row r="18" spans="1:18" ht="27" x14ac:dyDescent="0.25">
      <c r="A18" s="7">
        <v>13</v>
      </c>
      <c r="B18" s="40" t="s">
        <v>2992</v>
      </c>
      <c r="C18" s="41">
        <v>44964</v>
      </c>
      <c r="D18" s="41">
        <v>44964</v>
      </c>
      <c r="E18" s="42">
        <v>35</v>
      </c>
      <c r="F18" s="42" t="s">
        <v>18</v>
      </c>
      <c r="G18" s="42" t="s">
        <v>24</v>
      </c>
      <c r="H18" s="42" t="s">
        <v>2790</v>
      </c>
      <c r="I18" s="42" t="s">
        <v>24</v>
      </c>
      <c r="J18" s="41">
        <v>44970</v>
      </c>
      <c r="K18" s="41">
        <v>44970</v>
      </c>
      <c r="L18" s="8">
        <f t="shared" si="0"/>
        <v>4</v>
      </c>
      <c r="M18" s="43" t="s">
        <v>2993</v>
      </c>
      <c r="N18" s="44" t="s">
        <v>25</v>
      </c>
      <c r="O18" s="42" t="s">
        <v>26</v>
      </c>
      <c r="P18" s="45" t="s">
        <v>27</v>
      </c>
      <c r="Q18" s="45" t="str">
        <f t="shared" si="1"/>
        <v>DENTRO DEL TIEMPO</v>
      </c>
      <c r="R18" s="10"/>
    </row>
    <row r="19" spans="1:18" ht="27" x14ac:dyDescent="0.25">
      <c r="A19" s="7">
        <v>14</v>
      </c>
      <c r="B19" s="40" t="s">
        <v>2994</v>
      </c>
      <c r="C19" s="41">
        <v>44964</v>
      </c>
      <c r="D19" s="41">
        <v>44964</v>
      </c>
      <c r="E19" s="42">
        <v>1</v>
      </c>
      <c r="F19" s="42" t="s">
        <v>18</v>
      </c>
      <c r="G19" s="42" t="s">
        <v>24</v>
      </c>
      <c r="H19" s="42" t="s">
        <v>2790</v>
      </c>
      <c r="I19" s="42" t="s">
        <v>24</v>
      </c>
      <c r="J19" s="41">
        <v>44966</v>
      </c>
      <c r="K19" s="41">
        <v>44966</v>
      </c>
      <c r="L19" s="8">
        <f t="shared" si="0"/>
        <v>2</v>
      </c>
      <c r="M19" s="43" t="s">
        <v>2995</v>
      </c>
      <c r="N19" s="44" t="s">
        <v>25</v>
      </c>
      <c r="O19" s="42" t="s">
        <v>26</v>
      </c>
      <c r="P19" s="45" t="s">
        <v>27</v>
      </c>
      <c r="Q19" s="45" t="str">
        <f t="shared" si="1"/>
        <v>DENTRO DEL TIEMPO</v>
      </c>
      <c r="R19" s="10"/>
    </row>
    <row r="20" spans="1:18" ht="27" x14ac:dyDescent="0.25">
      <c r="A20" s="7">
        <v>15</v>
      </c>
      <c r="B20" s="40" t="s">
        <v>2996</v>
      </c>
      <c r="C20" s="41">
        <v>44964</v>
      </c>
      <c r="D20" s="41">
        <v>44964</v>
      </c>
      <c r="E20" s="42">
        <v>1</v>
      </c>
      <c r="F20" s="42" t="s">
        <v>18</v>
      </c>
      <c r="G20" s="42" t="s">
        <v>24</v>
      </c>
      <c r="H20" s="42" t="s">
        <v>2790</v>
      </c>
      <c r="I20" s="42" t="s">
        <v>24</v>
      </c>
      <c r="J20" s="41">
        <v>44966</v>
      </c>
      <c r="K20" s="41">
        <v>44966</v>
      </c>
      <c r="L20" s="8">
        <f t="shared" si="0"/>
        <v>2</v>
      </c>
      <c r="M20" s="43" t="s">
        <v>2997</v>
      </c>
      <c r="N20" s="44" t="s">
        <v>25</v>
      </c>
      <c r="O20" s="42" t="s">
        <v>26</v>
      </c>
      <c r="P20" s="45" t="s">
        <v>27</v>
      </c>
      <c r="Q20" s="45" t="str">
        <f t="shared" si="1"/>
        <v>DENTRO DEL TIEMPO</v>
      </c>
      <c r="R20" s="10"/>
    </row>
    <row r="21" spans="1:18" ht="27" x14ac:dyDescent="0.25">
      <c r="A21" s="7">
        <v>16</v>
      </c>
      <c r="B21" s="40" t="s">
        <v>2998</v>
      </c>
      <c r="C21" s="41">
        <v>44965</v>
      </c>
      <c r="D21" s="41">
        <v>44965</v>
      </c>
      <c r="E21" s="42">
        <v>1</v>
      </c>
      <c r="F21" s="42" t="s">
        <v>18</v>
      </c>
      <c r="G21" s="42" t="s">
        <v>24</v>
      </c>
      <c r="H21" s="42" t="s">
        <v>2790</v>
      </c>
      <c r="I21" s="42" t="s">
        <v>24</v>
      </c>
      <c r="J21" s="41">
        <v>44966</v>
      </c>
      <c r="K21" s="41">
        <v>44966</v>
      </c>
      <c r="L21" s="8">
        <f t="shared" si="0"/>
        <v>1</v>
      </c>
      <c r="M21" s="43" t="s">
        <v>2999</v>
      </c>
      <c r="N21" s="44" t="s">
        <v>25</v>
      </c>
      <c r="O21" s="42" t="s">
        <v>26</v>
      </c>
      <c r="P21" s="45" t="s">
        <v>27</v>
      </c>
      <c r="Q21" s="45" t="str">
        <f t="shared" si="1"/>
        <v>DENTRO DEL TIEMPO</v>
      </c>
      <c r="R21" s="10"/>
    </row>
    <row r="22" spans="1:18" ht="27" x14ac:dyDescent="0.25">
      <c r="A22" s="7">
        <v>17</v>
      </c>
      <c r="B22" s="40" t="s">
        <v>3000</v>
      </c>
      <c r="C22" s="41">
        <v>44966</v>
      </c>
      <c r="D22" s="41">
        <v>44966</v>
      </c>
      <c r="E22" s="42">
        <v>1</v>
      </c>
      <c r="F22" s="42" t="s">
        <v>18</v>
      </c>
      <c r="G22" s="42" t="s">
        <v>24</v>
      </c>
      <c r="H22" s="42" t="s">
        <v>2790</v>
      </c>
      <c r="I22" s="42" t="s">
        <v>24</v>
      </c>
      <c r="J22" s="41">
        <v>44973</v>
      </c>
      <c r="K22" s="41">
        <v>44973</v>
      </c>
      <c r="L22" s="8">
        <f t="shared" si="0"/>
        <v>5</v>
      </c>
      <c r="M22" s="43" t="s">
        <v>3001</v>
      </c>
      <c r="N22" s="44" t="s">
        <v>25</v>
      </c>
      <c r="O22" s="42" t="s">
        <v>26</v>
      </c>
      <c r="P22" s="45" t="s">
        <v>27</v>
      </c>
      <c r="Q22" s="45" t="str">
        <f t="shared" si="1"/>
        <v>DENTRO DEL TIEMPO</v>
      </c>
      <c r="R22" s="10"/>
    </row>
    <row r="23" spans="1:18" ht="27" x14ac:dyDescent="0.25">
      <c r="A23" s="7">
        <v>18</v>
      </c>
      <c r="B23" s="40" t="s">
        <v>3002</v>
      </c>
      <c r="C23" s="41">
        <v>44966</v>
      </c>
      <c r="D23" s="41">
        <v>44966</v>
      </c>
      <c r="E23" s="42">
        <v>1</v>
      </c>
      <c r="F23" s="42" t="s">
        <v>18</v>
      </c>
      <c r="G23" s="42" t="s">
        <v>24</v>
      </c>
      <c r="H23" s="42" t="s">
        <v>2790</v>
      </c>
      <c r="I23" s="42" t="s">
        <v>24</v>
      </c>
      <c r="J23" s="41">
        <v>44973</v>
      </c>
      <c r="K23" s="41">
        <v>44973</v>
      </c>
      <c r="L23" s="8">
        <f t="shared" si="0"/>
        <v>5</v>
      </c>
      <c r="M23" s="43" t="s">
        <v>3003</v>
      </c>
      <c r="N23" s="44" t="s">
        <v>25</v>
      </c>
      <c r="O23" s="42" t="s">
        <v>26</v>
      </c>
      <c r="P23" s="45" t="s">
        <v>27</v>
      </c>
      <c r="Q23" s="45" t="str">
        <f t="shared" si="1"/>
        <v>DENTRO DEL TIEMPO</v>
      </c>
      <c r="R23" s="10"/>
    </row>
    <row r="24" spans="1:18" ht="27" x14ac:dyDescent="0.25">
      <c r="A24" s="7">
        <v>19</v>
      </c>
      <c r="B24" s="40" t="s">
        <v>3004</v>
      </c>
      <c r="C24" s="41">
        <v>44966</v>
      </c>
      <c r="D24" s="41">
        <v>44966</v>
      </c>
      <c r="E24" s="42">
        <v>1</v>
      </c>
      <c r="F24" s="42" t="s">
        <v>18</v>
      </c>
      <c r="G24" s="42" t="s">
        <v>24</v>
      </c>
      <c r="H24" s="42" t="s">
        <v>2790</v>
      </c>
      <c r="I24" s="42" t="s">
        <v>24</v>
      </c>
      <c r="J24" s="41">
        <v>44972</v>
      </c>
      <c r="K24" s="41">
        <v>44972</v>
      </c>
      <c r="L24" s="8">
        <f t="shared" si="0"/>
        <v>4</v>
      </c>
      <c r="M24" s="43" t="s">
        <v>3005</v>
      </c>
      <c r="N24" s="44" t="s">
        <v>25</v>
      </c>
      <c r="O24" s="42" t="s">
        <v>26</v>
      </c>
      <c r="P24" s="45" t="s">
        <v>27</v>
      </c>
      <c r="Q24" s="45" t="str">
        <f t="shared" si="1"/>
        <v>DENTRO DEL TIEMPO</v>
      </c>
      <c r="R24" s="10"/>
    </row>
    <row r="25" spans="1:18" ht="27" x14ac:dyDescent="0.25">
      <c r="A25" s="7">
        <v>20</v>
      </c>
      <c r="B25" s="40" t="s">
        <v>3006</v>
      </c>
      <c r="C25" s="41">
        <v>44966</v>
      </c>
      <c r="D25" s="41">
        <v>44984</v>
      </c>
      <c r="E25" s="42">
        <v>76</v>
      </c>
      <c r="F25" s="42" t="s">
        <v>18</v>
      </c>
      <c r="G25" s="42" t="s">
        <v>3007</v>
      </c>
      <c r="H25" s="42" t="s">
        <v>3008</v>
      </c>
      <c r="I25" s="42" t="s">
        <v>3007</v>
      </c>
      <c r="J25" s="41">
        <v>44985</v>
      </c>
      <c r="K25" s="41">
        <v>44985</v>
      </c>
      <c r="L25" s="8">
        <f t="shared" si="0"/>
        <v>1</v>
      </c>
      <c r="M25" s="43" t="s">
        <v>3009</v>
      </c>
      <c r="N25" s="44" t="s">
        <v>25</v>
      </c>
      <c r="O25" s="42" t="s">
        <v>26</v>
      </c>
      <c r="P25" s="45" t="s">
        <v>27</v>
      </c>
      <c r="Q25" s="45" t="str">
        <f t="shared" si="1"/>
        <v>DENTRO DEL TIEMPO</v>
      </c>
      <c r="R25" s="10"/>
    </row>
    <row r="26" spans="1:18" ht="27" x14ac:dyDescent="0.25">
      <c r="A26" s="7">
        <v>21</v>
      </c>
      <c r="B26" s="40" t="s">
        <v>3010</v>
      </c>
      <c r="C26" s="41">
        <v>44966</v>
      </c>
      <c r="D26" s="41">
        <v>44972</v>
      </c>
      <c r="E26" s="42">
        <v>1</v>
      </c>
      <c r="F26" s="42" t="s">
        <v>18</v>
      </c>
      <c r="G26" s="42" t="s">
        <v>24</v>
      </c>
      <c r="H26" s="42" t="s">
        <v>2790</v>
      </c>
      <c r="I26" s="42" t="s">
        <v>24</v>
      </c>
      <c r="J26" s="41">
        <v>44972</v>
      </c>
      <c r="K26" s="41">
        <v>44972</v>
      </c>
      <c r="L26" s="8">
        <f t="shared" si="0"/>
        <v>0</v>
      </c>
      <c r="M26" s="43" t="s">
        <v>3011</v>
      </c>
      <c r="N26" s="44" t="s">
        <v>25</v>
      </c>
      <c r="O26" s="42" t="s">
        <v>26</v>
      </c>
      <c r="P26" s="45" t="s">
        <v>27</v>
      </c>
      <c r="Q26" s="45" t="str">
        <f t="shared" si="1"/>
        <v>DENTRO DEL TIEMPO</v>
      </c>
      <c r="R26" s="10"/>
    </row>
    <row r="27" spans="1:18" ht="27" x14ac:dyDescent="0.25">
      <c r="A27" s="7">
        <v>22</v>
      </c>
      <c r="B27" s="40" t="s">
        <v>3012</v>
      </c>
      <c r="C27" s="41">
        <v>44966</v>
      </c>
      <c r="D27" s="41">
        <v>44972</v>
      </c>
      <c r="E27" s="42">
        <v>1</v>
      </c>
      <c r="F27" s="42" t="s">
        <v>18</v>
      </c>
      <c r="G27" s="42" t="s">
        <v>24</v>
      </c>
      <c r="H27" s="42" t="s">
        <v>2790</v>
      </c>
      <c r="I27" s="42" t="s">
        <v>24</v>
      </c>
      <c r="J27" s="41">
        <v>44972</v>
      </c>
      <c r="K27" s="41">
        <v>44972</v>
      </c>
      <c r="L27" s="8">
        <f t="shared" si="0"/>
        <v>0</v>
      </c>
      <c r="M27" s="43" t="s">
        <v>3013</v>
      </c>
      <c r="N27" s="44" t="s">
        <v>25</v>
      </c>
      <c r="O27" s="42" t="s">
        <v>26</v>
      </c>
      <c r="P27" s="45" t="s">
        <v>27</v>
      </c>
      <c r="Q27" s="45" t="str">
        <f t="shared" si="1"/>
        <v>DENTRO DEL TIEMPO</v>
      </c>
      <c r="R27" s="10"/>
    </row>
    <row r="28" spans="1:18" ht="27" x14ac:dyDescent="0.25">
      <c r="A28" s="7">
        <v>23</v>
      </c>
      <c r="B28" s="40" t="s">
        <v>3014</v>
      </c>
      <c r="C28" s="41">
        <v>44967</v>
      </c>
      <c r="D28" s="41">
        <v>44967</v>
      </c>
      <c r="E28" s="42">
        <v>1</v>
      </c>
      <c r="F28" s="42" t="s">
        <v>18</v>
      </c>
      <c r="G28" s="42" t="s">
        <v>24</v>
      </c>
      <c r="H28" s="42" t="s">
        <v>2790</v>
      </c>
      <c r="I28" s="42" t="s">
        <v>24</v>
      </c>
      <c r="J28" s="41">
        <v>44972</v>
      </c>
      <c r="K28" s="41">
        <v>44972</v>
      </c>
      <c r="L28" s="8">
        <f t="shared" si="0"/>
        <v>3</v>
      </c>
      <c r="M28" s="43" t="s">
        <v>3015</v>
      </c>
      <c r="N28" s="44" t="s">
        <v>25</v>
      </c>
      <c r="O28" s="42" t="s">
        <v>26</v>
      </c>
      <c r="P28" s="45" t="s">
        <v>27</v>
      </c>
      <c r="Q28" s="45" t="str">
        <f t="shared" si="1"/>
        <v>DENTRO DEL TIEMPO</v>
      </c>
      <c r="R28" s="10"/>
    </row>
    <row r="29" spans="1:18" ht="27" x14ac:dyDescent="0.25">
      <c r="A29" s="7">
        <v>24</v>
      </c>
      <c r="B29" s="40" t="s">
        <v>3016</v>
      </c>
      <c r="C29" s="41">
        <v>44967</v>
      </c>
      <c r="D29" s="41">
        <v>44967</v>
      </c>
      <c r="E29" s="42">
        <v>1</v>
      </c>
      <c r="F29" s="42" t="s">
        <v>18</v>
      </c>
      <c r="G29" s="42" t="s">
        <v>24</v>
      </c>
      <c r="H29" s="42" t="s">
        <v>2790</v>
      </c>
      <c r="I29" s="42" t="s">
        <v>24</v>
      </c>
      <c r="J29" s="41">
        <v>44972</v>
      </c>
      <c r="K29" s="41">
        <v>44972</v>
      </c>
      <c r="L29" s="8">
        <f t="shared" si="0"/>
        <v>3</v>
      </c>
      <c r="M29" s="43" t="s">
        <v>3017</v>
      </c>
      <c r="N29" s="44" t="s">
        <v>25</v>
      </c>
      <c r="O29" s="42" t="s">
        <v>26</v>
      </c>
      <c r="P29" s="45" t="s">
        <v>27</v>
      </c>
      <c r="Q29" s="45" t="str">
        <f t="shared" si="1"/>
        <v>DENTRO DEL TIEMPO</v>
      </c>
      <c r="R29" s="10"/>
    </row>
    <row r="30" spans="1:18" ht="27" x14ac:dyDescent="0.25">
      <c r="A30" s="7">
        <v>25</v>
      </c>
      <c r="B30" s="40" t="s">
        <v>3018</v>
      </c>
      <c r="C30" s="41">
        <v>44967</v>
      </c>
      <c r="D30" s="41">
        <v>44974</v>
      </c>
      <c r="E30" s="42">
        <v>246</v>
      </c>
      <c r="F30" s="42" t="s">
        <v>18</v>
      </c>
      <c r="G30" s="42" t="s">
        <v>3007</v>
      </c>
      <c r="H30" s="42" t="s">
        <v>3008</v>
      </c>
      <c r="I30" s="42" t="s">
        <v>3007</v>
      </c>
      <c r="J30" s="41">
        <v>44987</v>
      </c>
      <c r="K30" s="41">
        <v>44987</v>
      </c>
      <c r="L30" s="8">
        <f t="shared" si="0"/>
        <v>9</v>
      </c>
      <c r="M30" s="43" t="s">
        <v>3019</v>
      </c>
      <c r="N30" s="44" t="s">
        <v>25</v>
      </c>
      <c r="O30" s="42" t="s">
        <v>26</v>
      </c>
      <c r="P30" s="45" t="s">
        <v>27</v>
      </c>
      <c r="Q30" s="45" t="str">
        <f t="shared" si="1"/>
        <v>DENTRO DEL TIEMPO</v>
      </c>
      <c r="R30" s="10"/>
    </row>
    <row r="31" spans="1:18" ht="27" x14ac:dyDescent="0.25">
      <c r="A31" s="7">
        <v>26</v>
      </c>
      <c r="B31" s="40" t="s">
        <v>3020</v>
      </c>
      <c r="C31" s="41">
        <v>44970</v>
      </c>
      <c r="D31" s="41">
        <v>44970</v>
      </c>
      <c r="E31" s="42">
        <v>1</v>
      </c>
      <c r="F31" s="42" t="s">
        <v>18</v>
      </c>
      <c r="G31" s="42" t="s">
        <v>24</v>
      </c>
      <c r="H31" s="42" t="s">
        <v>2790</v>
      </c>
      <c r="I31" s="42" t="s">
        <v>24</v>
      </c>
      <c r="J31" s="41">
        <v>44973</v>
      </c>
      <c r="K31" s="41">
        <v>44973</v>
      </c>
      <c r="L31" s="8">
        <f t="shared" si="0"/>
        <v>3</v>
      </c>
      <c r="M31" s="43" t="s">
        <v>3021</v>
      </c>
      <c r="N31" s="44" t="s">
        <v>25</v>
      </c>
      <c r="O31" s="42" t="s">
        <v>26</v>
      </c>
      <c r="P31" s="45" t="s">
        <v>27</v>
      </c>
      <c r="Q31" s="45" t="str">
        <f t="shared" si="1"/>
        <v>DENTRO DEL TIEMPO</v>
      </c>
      <c r="R31" s="10"/>
    </row>
    <row r="32" spans="1:18" ht="27" x14ac:dyDescent="0.25">
      <c r="A32" s="7">
        <v>27</v>
      </c>
      <c r="B32" s="40" t="s">
        <v>3022</v>
      </c>
      <c r="C32" s="41">
        <v>44970</v>
      </c>
      <c r="D32" s="41">
        <v>44970</v>
      </c>
      <c r="E32" s="42">
        <v>1</v>
      </c>
      <c r="F32" s="42" t="s">
        <v>18</v>
      </c>
      <c r="G32" s="42" t="s">
        <v>24</v>
      </c>
      <c r="H32" s="42" t="s">
        <v>2790</v>
      </c>
      <c r="I32" s="42" t="s">
        <v>24</v>
      </c>
      <c r="J32" s="41">
        <v>44972</v>
      </c>
      <c r="K32" s="41">
        <v>44972</v>
      </c>
      <c r="L32" s="8">
        <f t="shared" si="0"/>
        <v>2</v>
      </c>
      <c r="M32" s="43" t="s">
        <v>3023</v>
      </c>
      <c r="N32" s="44" t="s">
        <v>25</v>
      </c>
      <c r="O32" s="42" t="s">
        <v>26</v>
      </c>
      <c r="P32" s="45" t="s">
        <v>27</v>
      </c>
      <c r="Q32" s="45" t="str">
        <f t="shared" si="1"/>
        <v>DENTRO DEL TIEMPO</v>
      </c>
      <c r="R32" s="10"/>
    </row>
    <row r="33" spans="1:18" ht="27" x14ac:dyDescent="0.25">
      <c r="A33" s="7">
        <v>28</v>
      </c>
      <c r="B33" s="40" t="s">
        <v>3024</v>
      </c>
      <c r="C33" s="41">
        <v>44970</v>
      </c>
      <c r="D33" s="41">
        <v>44970</v>
      </c>
      <c r="E33" s="42">
        <v>1</v>
      </c>
      <c r="F33" s="42" t="s">
        <v>18</v>
      </c>
      <c r="G33" s="42" t="s">
        <v>24</v>
      </c>
      <c r="H33" s="42" t="s">
        <v>2790</v>
      </c>
      <c r="I33" s="42" t="s">
        <v>24</v>
      </c>
      <c r="J33" s="41">
        <v>44973</v>
      </c>
      <c r="K33" s="41">
        <v>44973</v>
      </c>
      <c r="L33" s="8">
        <f t="shared" si="0"/>
        <v>3</v>
      </c>
      <c r="M33" s="43" t="s">
        <v>3025</v>
      </c>
      <c r="N33" s="44" t="s">
        <v>25</v>
      </c>
      <c r="O33" s="42" t="s">
        <v>26</v>
      </c>
      <c r="P33" s="45" t="s">
        <v>27</v>
      </c>
      <c r="Q33" s="45" t="str">
        <f t="shared" si="1"/>
        <v>DENTRO DEL TIEMPO</v>
      </c>
      <c r="R33" s="10"/>
    </row>
    <row r="34" spans="1:18" ht="27" x14ac:dyDescent="0.25">
      <c r="A34" s="7">
        <v>29</v>
      </c>
      <c r="B34" s="40" t="s">
        <v>3026</v>
      </c>
      <c r="C34" s="41">
        <v>44972</v>
      </c>
      <c r="D34" s="41">
        <v>44972</v>
      </c>
      <c r="E34" s="42">
        <v>1</v>
      </c>
      <c r="F34" s="42" t="s">
        <v>18</v>
      </c>
      <c r="G34" s="42" t="s">
        <v>24</v>
      </c>
      <c r="H34" s="42" t="s">
        <v>2790</v>
      </c>
      <c r="I34" s="42" t="s">
        <v>24</v>
      </c>
      <c r="J34" s="41">
        <v>44974</v>
      </c>
      <c r="K34" s="41">
        <v>44974</v>
      </c>
      <c r="L34" s="8">
        <f t="shared" si="0"/>
        <v>2</v>
      </c>
      <c r="M34" s="43" t="s">
        <v>3027</v>
      </c>
      <c r="N34" s="44" t="s">
        <v>25</v>
      </c>
      <c r="O34" s="42" t="s">
        <v>26</v>
      </c>
      <c r="P34" s="45" t="s">
        <v>27</v>
      </c>
      <c r="Q34" s="45" t="str">
        <f t="shared" si="1"/>
        <v>DENTRO DEL TIEMPO</v>
      </c>
      <c r="R34" s="10"/>
    </row>
    <row r="35" spans="1:18" ht="27" x14ac:dyDescent="0.25">
      <c r="A35" s="7">
        <v>30</v>
      </c>
      <c r="B35" s="40" t="s">
        <v>3028</v>
      </c>
      <c r="C35" s="41">
        <v>44974</v>
      </c>
      <c r="D35" s="41">
        <v>44991</v>
      </c>
      <c r="E35" s="42">
        <v>33</v>
      </c>
      <c r="F35" s="42" t="s">
        <v>18</v>
      </c>
      <c r="G35" s="42" t="s">
        <v>3007</v>
      </c>
      <c r="H35" s="42" t="s">
        <v>3008</v>
      </c>
      <c r="I35" s="42" t="s">
        <v>3007</v>
      </c>
      <c r="J35" s="41">
        <v>44991</v>
      </c>
      <c r="K35" s="41">
        <v>44991</v>
      </c>
      <c r="L35" s="8">
        <f t="shared" si="0"/>
        <v>0</v>
      </c>
      <c r="M35" s="43" t="s">
        <v>3029</v>
      </c>
      <c r="N35" s="44" t="s">
        <v>25</v>
      </c>
      <c r="O35" s="42" t="s">
        <v>26</v>
      </c>
      <c r="P35" s="45" t="s">
        <v>27</v>
      </c>
      <c r="Q35" s="45" t="str">
        <f t="shared" si="1"/>
        <v>DENTRO DEL TIEMPO</v>
      </c>
      <c r="R35" s="10"/>
    </row>
    <row r="36" spans="1:18" ht="27" x14ac:dyDescent="0.25">
      <c r="A36" s="7">
        <v>31</v>
      </c>
      <c r="B36" s="40" t="s">
        <v>3030</v>
      </c>
      <c r="C36" s="41">
        <v>44972</v>
      </c>
      <c r="D36" s="41">
        <v>44974</v>
      </c>
      <c r="E36" s="42">
        <v>15</v>
      </c>
      <c r="F36" s="42" t="s">
        <v>18</v>
      </c>
      <c r="G36" s="42" t="s">
        <v>3007</v>
      </c>
      <c r="H36" s="42" t="s">
        <v>3008</v>
      </c>
      <c r="I36" s="42" t="s">
        <v>3007</v>
      </c>
      <c r="J36" s="41">
        <v>44986</v>
      </c>
      <c r="K36" s="41">
        <v>44986</v>
      </c>
      <c r="L36" s="8">
        <f t="shared" si="0"/>
        <v>8</v>
      </c>
      <c r="M36" s="43" t="s">
        <v>3031</v>
      </c>
      <c r="N36" s="44" t="s">
        <v>25</v>
      </c>
      <c r="O36" s="42" t="s">
        <v>26</v>
      </c>
      <c r="P36" s="45" t="s">
        <v>27</v>
      </c>
      <c r="Q36" s="45" t="str">
        <f t="shared" si="1"/>
        <v>DENTRO DEL TIEMPO</v>
      </c>
      <c r="R36" s="10"/>
    </row>
    <row r="37" spans="1:18" ht="27" x14ac:dyDescent="0.25">
      <c r="A37" s="7">
        <v>32</v>
      </c>
      <c r="B37" s="40" t="s">
        <v>3032</v>
      </c>
      <c r="C37" s="41">
        <v>44973</v>
      </c>
      <c r="D37" s="41">
        <v>44974</v>
      </c>
      <c r="E37" s="42">
        <v>1</v>
      </c>
      <c r="F37" s="42" t="s">
        <v>18</v>
      </c>
      <c r="G37" s="42" t="s">
        <v>3007</v>
      </c>
      <c r="H37" s="42" t="s">
        <v>3008</v>
      </c>
      <c r="I37" s="42" t="s">
        <v>3007</v>
      </c>
      <c r="J37" s="41">
        <v>44985</v>
      </c>
      <c r="K37" s="41">
        <v>44985</v>
      </c>
      <c r="L37" s="8">
        <f t="shared" si="0"/>
        <v>7</v>
      </c>
      <c r="M37" s="43" t="s">
        <v>3033</v>
      </c>
      <c r="N37" s="44" t="s">
        <v>25</v>
      </c>
      <c r="O37" s="42" t="s">
        <v>26</v>
      </c>
      <c r="P37" s="45" t="s">
        <v>27</v>
      </c>
      <c r="Q37" s="45" t="str">
        <f t="shared" si="1"/>
        <v>DENTRO DEL TIEMPO</v>
      </c>
      <c r="R37" s="10"/>
    </row>
    <row r="38" spans="1:18" ht="27" x14ac:dyDescent="0.25">
      <c r="A38" s="7">
        <v>33</v>
      </c>
      <c r="B38" s="40" t="s">
        <v>3034</v>
      </c>
      <c r="C38" s="41">
        <v>44974</v>
      </c>
      <c r="D38" s="41">
        <v>44979</v>
      </c>
      <c r="E38" s="42">
        <v>4</v>
      </c>
      <c r="F38" s="42" t="s">
        <v>18</v>
      </c>
      <c r="G38" s="42" t="s">
        <v>3007</v>
      </c>
      <c r="H38" s="42" t="s">
        <v>3008</v>
      </c>
      <c r="I38" s="42" t="s">
        <v>3007</v>
      </c>
      <c r="J38" s="41">
        <v>44984</v>
      </c>
      <c r="K38" s="41">
        <v>44984</v>
      </c>
      <c r="L38" s="8">
        <f t="shared" si="0"/>
        <v>3</v>
      </c>
      <c r="M38" s="43" t="s">
        <v>3035</v>
      </c>
      <c r="N38" s="44" t="s">
        <v>25</v>
      </c>
      <c r="O38" s="42" t="s">
        <v>26</v>
      </c>
      <c r="P38" s="45" t="s">
        <v>27</v>
      </c>
      <c r="Q38" s="45" t="str">
        <f t="shared" si="1"/>
        <v>DENTRO DEL TIEMPO</v>
      </c>
      <c r="R38" s="10"/>
    </row>
    <row r="39" spans="1:18" ht="27" x14ac:dyDescent="0.25">
      <c r="A39" s="7">
        <v>34</v>
      </c>
      <c r="B39" s="40" t="s">
        <v>3036</v>
      </c>
      <c r="C39" s="41">
        <v>44979</v>
      </c>
      <c r="D39" s="41">
        <v>44980</v>
      </c>
      <c r="E39" s="42">
        <v>1</v>
      </c>
      <c r="F39" s="42" t="s">
        <v>18</v>
      </c>
      <c r="G39" s="42" t="s">
        <v>3007</v>
      </c>
      <c r="H39" s="42" t="s">
        <v>3008</v>
      </c>
      <c r="I39" s="42" t="s">
        <v>3007</v>
      </c>
      <c r="J39" s="41">
        <v>44980</v>
      </c>
      <c r="K39" s="41">
        <v>44980</v>
      </c>
      <c r="L39" s="8">
        <f t="shared" si="0"/>
        <v>0</v>
      </c>
      <c r="M39" s="43" t="s">
        <v>3037</v>
      </c>
      <c r="N39" s="44" t="s">
        <v>25</v>
      </c>
      <c r="O39" s="42" t="s">
        <v>26</v>
      </c>
      <c r="P39" s="45" t="s">
        <v>27</v>
      </c>
      <c r="Q39" s="45" t="str">
        <f t="shared" si="1"/>
        <v>DENTRO DEL TIEMPO</v>
      </c>
      <c r="R39" s="10"/>
    </row>
    <row r="40" spans="1:18" ht="27" x14ac:dyDescent="0.25">
      <c r="A40" s="7">
        <v>35</v>
      </c>
      <c r="B40" s="40" t="s">
        <v>3038</v>
      </c>
      <c r="C40" s="41">
        <v>44980</v>
      </c>
      <c r="D40" s="41">
        <v>44980</v>
      </c>
      <c r="E40" s="42">
        <v>90</v>
      </c>
      <c r="F40" s="42" t="s">
        <v>18</v>
      </c>
      <c r="G40" s="42" t="s">
        <v>3007</v>
      </c>
      <c r="H40" s="42" t="s">
        <v>3008</v>
      </c>
      <c r="I40" s="42" t="s">
        <v>3007</v>
      </c>
      <c r="J40" s="41">
        <v>44994</v>
      </c>
      <c r="K40" s="41">
        <v>44994</v>
      </c>
      <c r="L40" s="8">
        <f t="shared" si="0"/>
        <v>10</v>
      </c>
      <c r="M40" s="43" t="s">
        <v>3039</v>
      </c>
      <c r="N40" s="44" t="s">
        <v>25</v>
      </c>
      <c r="O40" s="42" t="s">
        <v>26</v>
      </c>
      <c r="P40" s="45" t="s">
        <v>27</v>
      </c>
      <c r="Q40" s="45" t="str">
        <f t="shared" si="1"/>
        <v>DENTRO DEL TIEMPO</v>
      </c>
      <c r="R40" s="10"/>
    </row>
    <row r="41" spans="1:18" ht="27" x14ac:dyDescent="0.25">
      <c r="A41" s="7">
        <v>36</v>
      </c>
      <c r="B41" s="40" t="s">
        <v>3040</v>
      </c>
      <c r="C41" s="41">
        <v>44980</v>
      </c>
      <c r="D41" s="41">
        <v>44980</v>
      </c>
      <c r="E41" s="42">
        <v>0</v>
      </c>
      <c r="F41" s="42" t="s">
        <v>18</v>
      </c>
      <c r="G41" s="42" t="s">
        <v>3007</v>
      </c>
      <c r="H41" s="42" t="s">
        <v>3008</v>
      </c>
      <c r="I41" s="42" t="s">
        <v>3007</v>
      </c>
      <c r="J41" s="41">
        <v>44986</v>
      </c>
      <c r="K41" s="41">
        <v>44986</v>
      </c>
      <c r="L41" s="8">
        <f t="shared" si="0"/>
        <v>4</v>
      </c>
      <c r="M41" s="43" t="s">
        <v>3041</v>
      </c>
      <c r="N41" s="44" t="s">
        <v>25</v>
      </c>
      <c r="O41" s="42" t="s">
        <v>26</v>
      </c>
      <c r="P41" s="45" t="s">
        <v>27</v>
      </c>
      <c r="Q41" s="45" t="str">
        <f t="shared" si="1"/>
        <v>DENTRO DEL TIEMPO</v>
      </c>
      <c r="R41" s="10"/>
    </row>
    <row r="42" spans="1:18" ht="27" x14ac:dyDescent="0.25">
      <c r="A42" s="7">
        <v>37</v>
      </c>
      <c r="B42" s="40" t="s">
        <v>3042</v>
      </c>
      <c r="C42" s="41">
        <v>44980</v>
      </c>
      <c r="D42" s="41">
        <v>44980</v>
      </c>
      <c r="E42" s="42">
        <v>14</v>
      </c>
      <c r="F42" s="42" t="s">
        <v>18</v>
      </c>
      <c r="G42" s="42" t="s">
        <v>3007</v>
      </c>
      <c r="H42" s="42" t="s">
        <v>3008</v>
      </c>
      <c r="I42" s="42" t="s">
        <v>3007</v>
      </c>
      <c r="J42" s="41">
        <v>44986</v>
      </c>
      <c r="K42" s="41">
        <v>44986</v>
      </c>
      <c r="L42" s="8">
        <f t="shared" si="0"/>
        <v>4</v>
      </c>
      <c r="M42" s="43" t="s">
        <v>3043</v>
      </c>
      <c r="N42" s="44" t="s">
        <v>25</v>
      </c>
      <c r="O42" s="42" t="s">
        <v>26</v>
      </c>
      <c r="P42" s="45" t="s">
        <v>27</v>
      </c>
      <c r="Q42" s="45" t="str">
        <f t="shared" si="1"/>
        <v>DENTRO DEL TIEMPO</v>
      </c>
      <c r="R42" s="10"/>
    </row>
    <row r="43" spans="1:18" ht="27" x14ac:dyDescent="0.25">
      <c r="A43" s="7">
        <v>38</v>
      </c>
      <c r="B43" s="40" t="s">
        <v>3044</v>
      </c>
      <c r="C43" s="41">
        <v>44980</v>
      </c>
      <c r="D43" s="41">
        <v>44980</v>
      </c>
      <c r="E43" s="42">
        <v>93</v>
      </c>
      <c r="F43" s="42" t="s">
        <v>18</v>
      </c>
      <c r="G43" s="42" t="s">
        <v>3007</v>
      </c>
      <c r="H43" s="42" t="s">
        <v>3008</v>
      </c>
      <c r="I43" s="42" t="s">
        <v>3007</v>
      </c>
      <c r="J43" s="41">
        <v>44991</v>
      </c>
      <c r="K43" s="41">
        <v>44991</v>
      </c>
      <c r="L43" s="8">
        <f t="shared" si="0"/>
        <v>7</v>
      </c>
      <c r="M43" s="43" t="s">
        <v>3045</v>
      </c>
      <c r="N43" s="44" t="s">
        <v>25</v>
      </c>
      <c r="O43" s="42" t="s">
        <v>26</v>
      </c>
      <c r="P43" s="45" t="s">
        <v>27</v>
      </c>
      <c r="Q43" s="45" t="str">
        <f t="shared" si="1"/>
        <v>DENTRO DEL TIEMPO</v>
      </c>
      <c r="R43" s="10"/>
    </row>
    <row r="44" spans="1:18" ht="27" x14ac:dyDescent="0.25">
      <c r="A44" s="7">
        <v>39</v>
      </c>
      <c r="B44" s="40" t="s">
        <v>3046</v>
      </c>
      <c r="C44" s="41">
        <v>44980</v>
      </c>
      <c r="D44" s="41">
        <v>44980</v>
      </c>
      <c r="E44" s="42">
        <v>33</v>
      </c>
      <c r="F44" s="42" t="s">
        <v>18</v>
      </c>
      <c r="G44" s="42" t="s">
        <v>3007</v>
      </c>
      <c r="H44" s="42" t="s">
        <v>3008</v>
      </c>
      <c r="I44" s="42" t="s">
        <v>3007</v>
      </c>
      <c r="J44" s="41">
        <v>44991</v>
      </c>
      <c r="K44" s="41">
        <v>44991</v>
      </c>
      <c r="L44" s="8">
        <f t="shared" si="0"/>
        <v>7</v>
      </c>
      <c r="M44" s="43" t="s">
        <v>3047</v>
      </c>
      <c r="N44" s="44" t="s">
        <v>25</v>
      </c>
      <c r="O44" s="42" t="s">
        <v>26</v>
      </c>
      <c r="P44" s="45" t="s">
        <v>27</v>
      </c>
      <c r="Q44" s="45" t="str">
        <f t="shared" si="1"/>
        <v>DENTRO DEL TIEMPO</v>
      </c>
      <c r="R44" s="10"/>
    </row>
    <row r="45" spans="1:18" ht="27" x14ac:dyDescent="0.25">
      <c r="A45" s="7">
        <v>40</v>
      </c>
      <c r="B45" s="40" t="s">
        <v>3048</v>
      </c>
      <c r="C45" s="41">
        <v>44980</v>
      </c>
      <c r="D45" s="41">
        <v>44980</v>
      </c>
      <c r="E45" s="42">
        <v>89</v>
      </c>
      <c r="F45" s="42" t="s">
        <v>18</v>
      </c>
      <c r="G45" s="42" t="s">
        <v>3007</v>
      </c>
      <c r="H45" s="42" t="s">
        <v>3008</v>
      </c>
      <c r="I45" s="42" t="s">
        <v>3007</v>
      </c>
      <c r="J45" s="41">
        <v>44994</v>
      </c>
      <c r="K45" s="41">
        <v>44994</v>
      </c>
      <c r="L45" s="8">
        <f t="shared" si="0"/>
        <v>10</v>
      </c>
      <c r="M45" s="43" t="s">
        <v>3049</v>
      </c>
      <c r="N45" s="44" t="s">
        <v>25</v>
      </c>
      <c r="O45" s="42" t="s">
        <v>26</v>
      </c>
      <c r="P45" s="45" t="s">
        <v>27</v>
      </c>
      <c r="Q45" s="45" t="str">
        <f t="shared" si="1"/>
        <v>DENTRO DEL TIEMPO</v>
      </c>
      <c r="R45" s="10"/>
    </row>
    <row r="46" spans="1:18" ht="27" x14ac:dyDescent="0.25">
      <c r="A46" s="7">
        <v>41</v>
      </c>
      <c r="B46" s="40" t="s">
        <v>3050</v>
      </c>
      <c r="C46" s="41">
        <v>44980</v>
      </c>
      <c r="D46" s="41">
        <v>44980</v>
      </c>
      <c r="E46" s="42">
        <v>5</v>
      </c>
      <c r="F46" s="42" t="s">
        <v>18</v>
      </c>
      <c r="G46" s="42" t="s">
        <v>3007</v>
      </c>
      <c r="H46" s="42" t="s">
        <v>3008</v>
      </c>
      <c r="I46" s="42" t="s">
        <v>3007</v>
      </c>
      <c r="J46" s="41">
        <v>44980</v>
      </c>
      <c r="K46" s="41">
        <v>44980</v>
      </c>
      <c r="L46" s="8">
        <f t="shared" si="0"/>
        <v>0</v>
      </c>
      <c r="M46" s="43" t="s">
        <v>3051</v>
      </c>
      <c r="N46" s="44" t="s">
        <v>25</v>
      </c>
      <c r="O46" s="42" t="s">
        <v>26</v>
      </c>
      <c r="P46" s="45" t="s">
        <v>27</v>
      </c>
      <c r="Q46" s="45" t="str">
        <f t="shared" si="1"/>
        <v>DENTRO DEL TIEMPO</v>
      </c>
      <c r="R46" s="10"/>
    </row>
    <row r="47" spans="1:18" ht="27" x14ac:dyDescent="0.25">
      <c r="A47" s="7">
        <v>42</v>
      </c>
      <c r="B47" s="40" t="s">
        <v>3052</v>
      </c>
      <c r="C47" s="41">
        <v>44981</v>
      </c>
      <c r="D47" s="41">
        <v>44981</v>
      </c>
      <c r="E47" s="42">
        <v>1</v>
      </c>
      <c r="F47" s="42" t="s">
        <v>18</v>
      </c>
      <c r="G47" s="42" t="s">
        <v>3007</v>
      </c>
      <c r="H47" s="42" t="s">
        <v>3008</v>
      </c>
      <c r="I47" s="42" t="s">
        <v>3007</v>
      </c>
      <c r="J47" s="41">
        <v>44987</v>
      </c>
      <c r="K47" s="41">
        <v>44987</v>
      </c>
      <c r="L47" s="8">
        <f t="shared" si="0"/>
        <v>4</v>
      </c>
      <c r="M47" s="43" t="s">
        <v>3053</v>
      </c>
      <c r="N47" s="44" t="s">
        <v>25</v>
      </c>
      <c r="O47" s="42" t="s">
        <v>26</v>
      </c>
      <c r="P47" s="45" t="s">
        <v>27</v>
      </c>
      <c r="Q47" s="45" t="str">
        <f t="shared" si="1"/>
        <v>DENTRO DEL TIEMPO</v>
      </c>
      <c r="R47" s="10"/>
    </row>
    <row r="48" spans="1:18" ht="27" x14ac:dyDescent="0.25">
      <c r="A48" s="7">
        <v>43</v>
      </c>
      <c r="B48" s="40" t="s">
        <v>3054</v>
      </c>
      <c r="C48" s="41">
        <v>44981</v>
      </c>
      <c r="D48" s="41">
        <v>44981</v>
      </c>
      <c r="E48" s="42">
        <v>16</v>
      </c>
      <c r="F48" s="42" t="s">
        <v>18</v>
      </c>
      <c r="G48" s="42" t="s">
        <v>3007</v>
      </c>
      <c r="H48" s="42" t="s">
        <v>3008</v>
      </c>
      <c r="I48" s="42" t="s">
        <v>3007</v>
      </c>
      <c r="J48" s="41">
        <v>44987</v>
      </c>
      <c r="K48" s="41">
        <v>44987</v>
      </c>
      <c r="L48" s="8">
        <f t="shared" si="0"/>
        <v>4</v>
      </c>
      <c r="M48" s="43" t="s">
        <v>3055</v>
      </c>
      <c r="N48" s="44" t="s">
        <v>25</v>
      </c>
      <c r="O48" s="42" t="s">
        <v>26</v>
      </c>
      <c r="P48" s="45" t="s">
        <v>27</v>
      </c>
      <c r="Q48" s="45" t="str">
        <f t="shared" si="1"/>
        <v>DENTRO DEL TIEMPO</v>
      </c>
      <c r="R48" s="10"/>
    </row>
    <row r="49" spans="1:18" ht="27" x14ac:dyDescent="0.25">
      <c r="A49" s="7">
        <v>44</v>
      </c>
      <c r="B49" s="40" t="s">
        <v>3056</v>
      </c>
      <c r="C49" s="41">
        <v>44984</v>
      </c>
      <c r="D49" s="41">
        <v>44984</v>
      </c>
      <c r="E49" s="42">
        <v>10</v>
      </c>
      <c r="F49" s="42" t="s">
        <v>18</v>
      </c>
      <c r="G49" s="42" t="s">
        <v>3007</v>
      </c>
      <c r="H49" s="42" t="s">
        <v>3008</v>
      </c>
      <c r="I49" s="42" t="s">
        <v>3007</v>
      </c>
      <c r="J49" s="41">
        <v>44998</v>
      </c>
      <c r="K49" s="41">
        <v>44998</v>
      </c>
      <c r="L49" s="8">
        <f t="shared" si="0"/>
        <v>10</v>
      </c>
      <c r="M49" s="43" t="s">
        <v>3057</v>
      </c>
      <c r="N49" s="44" t="s">
        <v>25</v>
      </c>
      <c r="O49" s="42" t="s">
        <v>26</v>
      </c>
      <c r="P49" s="45" t="s">
        <v>27</v>
      </c>
      <c r="Q49" s="45" t="str">
        <f t="shared" si="1"/>
        <v>DENTRO DEL TIEMPO</v>
      </c>
      <c r="R49" s="10"/>
    </row>
    <row r="50" spans="1:18" ht="27" x14ac:dyDescent="0.25">
      <c r="A50" s="7">
        <v>45</v>
      </c>
      <c r="B50" s="40" t="s">
        <v>3058</v>
      </c>
      <c r="C50" s="41">
        <v>44984</v>
      </c>
      <c r="D50" s="41">
        <v>44984</v>
      </c>
      <c r="E50" s="42">
        <v>20</v>
      </c>
      <c r="F50" s="42" t="s">
        <v>18</v>
      </c>
      <c r="G50" s="42" t="s">
        <v>3007</v>
      </c>
      <c r="H50" s="42" t="s">
        <v>3008</v>
      </c>
      <c r="I50" s="42" t="s">
        <v>3007</v>
      </c>
      <c r="J50" s="41">
        <v>45002</v>
      </c>
      <c r="K50" s="41">
        <v>45002</v>
      </c>
      <c r="L50" s="8">
        <f t="shared" si="0"/>
        <v>14</v>
      </c>
      <c r="M50" s="43" t="s">
        <v>3059</v>
      </c>
      <c r="N50" s="44" t="s">
        <v>25</v>
      </c>
      <c r="O50" s="42" t="s">
        <v>26</v>
      </c>
      <c r="P50" s="45" t="s">
        <v>27</v>
      </c>
      <c r="Q50" s="45" t="str">
        <f t="shared" si="1"/>
        <v>DENTRO DEL TIEMPO</v>
      </c>
      <c r="R50" s="10"/>
    </row>
    <row r="51" spans="1:18" ht="27" x14ac:dyDescent="0.25">
      <c r="A51" s="7">
        <v>46</v>
      </c>
      <c r="B51" s="40" t="s">
        <v>3060</v>
      </c>
      <c r="C51" s="41">
        <v>44985</v>
      </c>
      <c r="D51" s="41">
        <v>44985</v>
      </c>
      <c r="E51" s="42">
        <v>4</v>
      </c>
      <c r="F51" s="42" t="s">
        <v>18</v>
      </c>
      <c r="G51" s="42" t="s">
        <v>3007</v>
      </c>
      <c r="H51" s="42" t="s">
        <v>3008</v>
      </c>
      <c r="I51" s="42" t="s">
        <v>3007</v>
      </c>
      <c r="J51" s="41">
        <v>44992</v>
      </c>
      <c r="K51" s="41">
        <v>44992</v>
      </c>
      <c r="L51" s="8">
        <f t="shared" si="0"/>
        <v>5</v>
      </c>
      <c r="M51" s="43" t="s">
        <v>3061</v>
      </c>
      <c r="N51" s="44" t="s">
        <v>25</v>
      </c>
      <c r="O51" s="42" t="s">
        <v>26</v>
      </c>
      <c r="P51" s="45" t="s">
        <v>27</v>
      </c>
      <c r="Q51" s="45" t="str">
        <f t="shared" si="1"/>
        <v>DENTRO DEL TIEMPO</v>
      </c>
      <c r="R51" s="10"/>
    </row>
    <row r="52" spans="1:18" ht="27" x14ac:dyDescent="0.25">
      <c r="A52" s="7">
        <v>47</v>
      </c>
      <c r="B52" s="40" t="s">
        <v>3062</v>
      </c>
      <c r="C52" s="41">
        <v>44985</v>
      </c>
      <c r="D52" s="41">
        <v>44985</v>
      </c>
      <c r="E52" s="42">
        <v>0</v>
      </c>
      <c r="F52" s="42" t="s">
        <v>18</v>
      </c>
      <c r="G52" s="42" t="s">
        <v>3007</v>
      </c>
      <c r="H52" s="42" t="s">
        <v>3008</v>
      </c>
      <c r="I52" s="42" t="s">
        <v>3007</v>
      </c>
      <c r="J52" s="41">
        <v>44986</v>
      </c>
      <c r="K52" s="41">
        <v>44986</v>
      </c>
      <c r="L52" s="8">
        <f t="shared" si="0"/>
        <v>1</v>
      </c>
      <c r="M52" s="43" t="s">
        <v>3063</v>
      </c>
      <c r="N52" s="44" t="s">
        <v>25</v>
      </c>
      <c r="O52" s="42" t="s">
        <v>26</v>
      </c>
      <c r="P52" s="45" t="s">
        <v>27</v>
      </c>
      <c r="Q52" s="45" t="str">
        <f t="shared" si="1"/>
        <v>DENTRO DEL TIEMPO</v>
      </c>
      <c r="R52" s="10"/>
    </row>
    <row r="53" spans="1:18" ht="27" x14ac:dyDescent="0.25">
      <c r="A53" s="7">
        <v>48</v>
      </c>
      <c r="B53" s="40" t="s">
        <v>3064</v>
      </c>
      <c r="C53" s="41">
        <v>44985</v>
      </c>
      <c r="D53" s="41">
        <v>44985</v>
      </c>
      <c r="E53" s="42">
        <v>1</v>
      </c>
      <c r="F53" s="42" t="s">
        <v>18</v>
      </c>
      <c r="G53" s="42" t="s">
        <v>3007</v>
      </c>
      <c r="H53" s="42" t="s">
        <v>3008</v>
      </c>
      <c r="I53" s="42" t="s">
        <v>3007</v>
      </c>
      <c r="J53" s="41">
        <v>44992</v>
      </c>
      <c r="K53" s="41">
        <v>44992</v>
      </c>
      <c r="L53" s="8">
        <f t="shared" si="0"/>
        <v>5</v>
      </c>
      <c r="M53" s="43" t="s">
        <v>3065</v>
      </c>
      <c r="N53" s="44" t="s">
        <v>25</v>
      </c>
      <c r="O53" s="42" t="s">
        <v>26</v>
      </c>
      <c r="P53" s="45" t="s">
        <v>27</v>
      </c>
      <c r="Q53" s="45" t="str">
        <f t="shared" si="1"/>
        <v>DENTRO DEL TIEMPO</v>
      </c>
      <c r="R53" s="10"/>
    </row>
    <row r="54" spans="1:18" ht="27" x14ac:dyDescent="0.25">
      <c r="A54" s="7">
        <v>49</v>
      </c>
      <c r="B54" s="40" t="s">
        <v>3066</v>
      </c>
      <c r="C54" s="41">
        <v>44944</v>
      </c>
      <c r="D54" s="41">
        <v>44985</v>
      </c>
      <c r="E54" s="42">
        <v>56</v>
      </c>
      <c r="F54" s="42" t="s">
        <v>18</v>
      </c>
      <c r="G54" s="42" t="s">
        <v>3007</v>
      </c>
      <c r="H54" s="42" t="s">
        <v>3008</v>
      </c>
      <c r="I54" s="42" t="s">
        <v>3007</v>
      </c>
      <c r="J54" s="41">
        <v>44998</v>
      </c>
      <c r="K54" s="41">
        <v>44998</v>
      </c>
      <c r="L54" s="8">
        <f t="shared" si="0"/>
        <v>9</v>
      </c>
      <c r="M54" s="43" t="s">
        <v>3067</v>
      </c>
      <c r="N54" s="44" t="s">
        <v>25</v>
      </c>
      <c r="O54" s="42" t="s">
        <v>26</v>
      </c>
      <c r="P54" s="45" t="s">
        <v>27</v>
      </c>
      <c r="Q54" s="45" t="str">
        <f t="shared" si="1"/>
        <v>DENTRO DEL TIEMPO</v>
      </c>
      <c r="R54" s="10"/>
    </row>
    <row r="55" spans="1:18" ht="27" x14ac:dyDescent="0.25">
      <c r="A55" s="7">
        <v>50</v>
      </c>
      <c r="B55" s="40" t="s">
        <v>2800</v>
      </c>
      <c r="C55" s="41">
        <v>44981</v>
      </c>
      <c r="D55" s="41">
        <v>44981</v>
      </c>
      <c r="E55" s="42">
        <v>61</v>
      </c>
      <c r="F55" s="42" t="s">
        <v>18</v>
      </c>
      <c r="G55" s="42" t="s">
        <v>3007</v>
      </c>
      <c r="H55" s="42" t="s">
        <v>3008</v>
      </c>
      <c r="I55" s="42" t="s">
        <v>3007</v>
      </c>
      <c r="J55" s="41">
        <v>44991</v>
      </c>
      <c r="K55" s="41">
        <v>44991</v>
      </c>
      <c r="L55" s="8">
        <f t="shared" si="0"/>
        <v>6</v>
      </c>
      <c r="M55" s="43" t="s">
        <v>3068</v>
      </c>
      <c r="N55" s="44" t="s">
        <v>25</v>
      </c>
      <c r="O55" s="42" t="s">
        <v>26</v>
      </c>
      <c r="P55" s="45" t="s">
        <v>27</v>
      </c>
      <c r="Q55" s="45" t="str">
        <f t="shared" si="1"/>
        <v>DENTRO DEL TIEMPO</v>
      </c>
      <c r="R55" s="10"/>
    </row>
    <row r="56" spans="1:18" ht="27" x14ac:dyDescent="0.25">
      <c r="A56" s="7">
        <v>51</v>
      </c>
      <c r="B56" s="40" t="s">
        <v>2800</v>
      </c>
      <c r="C56" s="41">
        <v>44980</v>
      </c>
      <c r="D56" s="41">
        <v>44980</v>
      </c>
      <c r="E56" s="42">
        <v>46</v>
      </c>
      <c r="F56" s="42" t="s">
        <v>18</v>
      </c>
      <c r="G56" s="42" t="s">
        <v>3007</v>
      </c>
      <c r="H56" s="42" t="s">
        <v>3008</v>
      </c>
      <c r="I56" s="42" t="s">
        <v>3007</v>
      </c>
      <c r="J56" s="41">
        <v>44991</v>
      </c>
      <c r="K56" s="41">
        <v>44991</v>
      </c>
      <c r="L56" s="8">
        <f t="shared" si="0"/>
        <v>7</v>
      </c>
      <c r="M56" s="43" t="s">
        <v>3069</v>
      </c>
      <c r="N56" s="44" t="s">
        <v>25</v>
      </c>
      <c r="O56" s="42" t="s">
        <v>26</v>
      </c>
      <c r="P56" s="45" t="s">
        <v>27</v>
      </c>
      <c r="Q56" s="45" t="str">
        <f t="shared" si="1"/>
        <v>DENTRO DEL TIEMPO</v>
      </c>
      <c r="R56" s="10"/>
    </row>
    <row r="57" spans="1:18" ht="27" x14ac:dyDescent="0.25">
      <c r="A57" s="7">
        <v>52</v>
      </c>
      <c r="B57" s="40" t="s">
        <v>3070</v>
      </c>
      <c r="C57" s="41">
        <v>44932</v>
      </c>
      <c r="D57" s="41">
        <v>44994</v>
      </c>
      <c r="E57" s="42">
        <v>7</v>
      </c>
      <c r="F57" s="42" t="s">
        <v>18</v>
      </c>
      <c r="G57" s="42" t="s">
        <v>24</v>
      </c>
      <c r="H57" s="42" t="s">
        <v>2790</v>
      </c>
      <c r="I57" s="42" t="s">
        <v>24</v>
      </c>
      <c r="J57" s="41">
        <v>44998</v>
      </c>
      <c r="K57" s="41">
        <v>44998</v>
      </c>
      <c r="L57" s="8">
        <f t="shared" si="0"/>
        <v>2</v>
      </c>
      <c r="M57" s="43" t="s">
        <v>3071</v>
      </c>
      <c r="N57" s="44" t="s">
        <v>25</v>
      </c>
      <c r="O57" s="42" t="s">
        <v>26</v>
      </c>
      <c r="P57" s="45" t="s">
        <v>27</v>
      </c>
      <c r="Q57" s="45" t="str">
        <f t="shared" si="1"/>
        <v>DENTRO DEL TIEMPO</v>
      </c>
      <c r="R57" s="10"/>
    </row>
    <row r="58" spans="1:18" ht="27" x14ac:dyDescent="0.25">
      <c r="A58" s="7">
        <v>53</v>
      </c>
      <c r="B58" s="40" t="s">
        <v>3072</v>
      </c>
      <c r="C58" s="41">
        <v>44957</v>
      </c>
      <c r="D58" s="41">
        <v>44958</v>
      </c>
      <c r="E58" s="42">
        <v>2</v>
      </c>
      <c r="F58" s="42" t="s">
        <v>18</v>
      </c>
      <c r="G58" s="42" t="s">
        <v>28</v>
      </c>
      <c r="H58" s="42" t="s">
        <v>2881</v>
      </c>
      <c r="I58" s="42" t="s">
        <v>28</v>
      </c>
      <c r="J58" s="41">
        <v>44958</v>
      </c>
      <c r="K58" s="41">
        <v>44958</v>
      </c>
      <c r="L58" s="8">
        <f t="shared" si="0"/>
        <v>0</v>
      </c>
      <c r="M58" s="43" t="s">
        <v>3073</v>
      </c>
      <c r="N58" s="44" t="s">
        <v>29</v>
      </c>
      <c r="O58" s="42" t="s">
        <v>30</v>
      </c>
      <c r="P58" s="45" t="s">
        <v>2884</v>
      </c>
      <c r="Q58" s="45" t="str">
        <f t="shared" si="1"/>
        <v>DENTRO DEL TIEMPO</v>
      </c>
      <c r="R58" s="10"/>
    </row>
    <row r="59" spans="1:18" ht="27" x14ac:dyDescent="0.25">
      <c r="A59" s="7">
        <v>54</v>
      </c>
      <c r="B59" s="40" t="s">
        <v>3074</v>
      </c>
      <c r="C59" s="41">
        <v>44959</v>
      </c>
      <c r="D59" s="41">
        <v>44959</v>
      </c>
      <c r="E59" s="42">
        <v>2</v>
      </c>
      <c r="F59" s="42" t="s">
        <v>18</v>
      </c>
      <c r="G59" s="42" t="s">
        <v>28</v>
      </c>
      <c r="H59" s="42" t="s">
        <v>2881</v>
      </c>
      <c r="I59" s="42" t="s">
        <v>28</v>
      </c>
      <c r="J59" s="41">
        <v>44959</v>
      </c>
      <c r="K59" s="41">
        <v>44959</v>
      </c>
      <c r="L59" s="8">
        <f t="shared" si="0"/>
        <v>0</v>
      </c>
      <c r="M59" s="43" t="s">
        <v>3075</v>
      </c>
      <c r="N59" s="44" t="s">
        <v>29</v>
      </c>
      <c r="O59" s="42" t="s">
        <v>30</v>
      </c>
      <c r="P59" s="45" t="s">
        <v>2884</v>
      </c>
      <c r="Q59" s="45" t="str">
        <f t="shared" si="1"/>
        <v>DENTRO DEL TIEMPO</v>
      </c>
      <c r="R59" s="10"/>
    </row>
    <row r="60" spans="1:18" ht="27" x14ac:dyDescent="0.25">
      <c r="A60" s="7">
        <v>55</v>
      </c>
      <c r="B60" s="40" t="s">
        <v>3076</v>
      </c>
      <c r="C60" s="41">
        <v>44959</v>
      </c>
      <c r="D60" s="41">
        <v>44959</v>
      </c>
      <c r="E60" s="42">
        <v>2</v>
      </c>
      <c r="F60" s="42" t="s">
        <v>18</v>
      </c>
      <c r="G60" s="42" t="s">
        <v>28</v>
      </c>
      <c r="H60" s="42" t="s">
        <v>2881</v>
      </c>
      <c r="I60" s="42" t="s">
        <v>28</v>
      </c>
      <c r="J60" s="41">
        <v>44959</v>
      </c>
      <c r="K60" s="41">
        <v>44959</v>
      </c>
      <c r="L60" s="8">
        <f t="shared" si="0"/>
        <v>0</v>
      </c>
      <c r="M60" s="43" t="s">
        <v>3077</v>
      </c>
      <c r="N60" s="44" t="s">
        <v>29</v>
      </c>
      <c r="O60" s="42" t="s">
        <v>30</v>
      </c>
      <c r="P60" s="45" t="s">
        <v>2884</v>
      </c>
      <c r="Q60" s="45" t="str">
        <f t="shared" si="1"/>
        <v>DENTRO DEL TIEMPO</v>
      </c>
      <c r="R60" s="10"/>
    </row>
    <row r="61" spans="1:18" ht="27" x14ac:dyDescent="0.25">
      <c r="A61" s="7">
        <v>56</v>
      </c>
      <c r="B61" s="40" t="s">
        <v>3078</v>
      </c>
      <c r="C61" s="41">
        <v>44960</v>
      </c>
      <c r="D61" s="41">
        <v>44960</v>
      </c>
      <c r="E61" s="42">
        <v>2</v>
      </c>
      <c r="F61" s="42" t="s">
        <v>18</v>
      </c>
      <c r="G61" s="42" t="s">
        <v>28</v>
      </c>
      <c r="H61" s="42" t="s">
        <v>2881</v>
      </c>
      <c r="I61" s="42" t="s">
        <v>28</v>
      </c>
      <c r="J61" s="41">
        <v>44960</v>
      </c>
      <c r="K61" s="41">
        <v>44960</v>
      </c>
      <c r="L61" s="8">
        <f t="shared" si="0"/>
        <v>0</v>
      </c>
      <c r="M61" s="43" t="s">
        <v>3079</v>
      </c>
      <c r="N61" s="44" t="s">
        <v>29</v>
      </c>
      <c r="O61" s="42" t="s">
        <v>142</v>
      </c>
      <c r="P61" s="45" t="s">
        <v>2884</v>
      </c>
      <c r="Q61" s="45" t="str">
        <f t="shared" si="1"/>
        <v>DENTRO DEL TIEMPO</v>
      </c>
      <c r="R61" s="10"/>
    </row>
    <row r="62" spans="1:18" ht="27" x14ac:dyDescent="0.25">
      <c r="A62" s="7">
        <v>57</v>
      </c>
      <c r="B62" s="40" t="s">
        <v>3080</v>
      </c>
      <c r="C62" s="41">
        <v>44966</v>
      </c>
      <c r="D62" s="41">
        <v>44967</v>
      </c>
      <c r="E62" s="42">
        <v>2</v>
      </c>
      <c r="F62" s="42" t="s">
        <v>18</v>
      </c>
      <c r="G62" s="42" t="s">
        <v>28</v>
      </c>
      <c r="H62" s="42" t="s">
        <v>2881</v>
      </c>
      <c r="I62" s="42" t="s">
        <v>28</v>
      </c>
      <c r="J62" s="41">
        <v>44967</v>
      </c>
      <c r="K62" s="41">
        <v>44967</v>
      </c>
      <c r="L62" s="8">
        <f t="shared" si="0"/>
        <v>0</v>
      </c>
      <c r="M62" s="43" t="s">
        <v>3081</v>
      </c>
      <c r="N62" s="44" t="s">
        <v>32</v>
      </c>
      <c r="O62" s="42" t="s">
        <v>26</v>
      </c>
      <c r="P62" s="45" t="s">
        <v>2884</v>
      </c>
      <c r="Q62" s="45" t="str">
        <f t="shared" si="1"/>
        <v>DENTRO DEL TIEMPO</v>
      </c>
      <c r="R62" s="10"/>
    </row>
    <row r="63" spans="1:18" ht="27" x14ac:dyDescent="0.25">
      <c r="A63" s="7">
        <v>58</v>
      </c>
      <c r="B63" s="40" t="s">
        <v>3082</v>
      </c>
      <c r="C63" s="41">
        <v>44967</v>
      </c>
      <c r="D63" s="41">
        <v>44967</v>
      </c>
      <c r="E63" s="42">
        <v>2</v>
      </c>
      <c r="F63" s="42" t="s">
        <v>18</v>
      </c>
      <c r="G63" s="42" t="s">
        <v>28</v>
      </c>
      <c r="H63" s="42" t="s">
        <v>2881</v>
      </c>
      <c r="I63" s="42" t="s">
        <v>28</v>
      </c>
      <c r="J63" s="41">
        <v>44967</v>
      </c>
      <c r="K63" s="41">
        <v>44967</v>
      </c>
      <c r="L63" s="8">
        <f t="shared" si="0"/>
        <v>0</v>
      </c>
      <c r="M63" s="43" t="s">
        <v>3083</v>
      </c>
      <c r="N63" s="44" t="s">
        <v>29</v>
      </c>
      <c r="O63" s="42" t="s">
        <v>26</v>
      </c>
      <c r="P63" s="45" t="s">
        <v>2884</v>
      </c>
      <c r="Q63" s="45" t="str">
        <f t="shared" si="1"/>
        <v>DENTRO DEL TIEMPO</v>
      </c>
      <c r="R63" s="10"/>
    </row>
    <row r="64" spans="1:18" ht="27" x14ac:dyDescent="0.25">
      <c r="A64" s="7">
        <v>59</v>
      </c>
      <c r="B64" s="40" t="s">
        <v>3084</v>
      </c>
      <c r="C64" s="41">
        <v>44972</v>
      </c>
      <c r="D64" s="41">
        <v>44980</v>
      </c>
      <c r="E64" s="42">
        <v>37</v>
      </c>
      <c r="F64" s="42" t="s">
        <v>18</v>
      </c>
      <c r="G64" s="42" t="s">
        <v>28</v>
      </c>
      <c r="H64" s="42" t="s">
        <v>2881</v>
      </c>
      <c r="I64" s="42" t="s">
        <v>28</v>
      </c>
      <c r="J64" s="41">
        <v>44979</v>
      </c>
      <c r="K64" s="41">
        <v>44979</v>
      </c>
      <c r="L64" s="8">
        <f t="shared" si="0"/>
        <v>-3</v>
      </c>
      <c r="M64" s="43" t="s">
        <v>3085</v>
      </c>
      <c r="N64" s="44" t="s">
        <v>29</v>
      </c>
      <c r="O64" s="42" t="s">
        <v>26</v>
      </c>
      <c r="P64" s="45" t="s">
        <v>2884</v>
      </c>
      <c r="Q64" s="45" t="str">
        <f t="shared" si="1"/>
        <v>DENTRO DEL TIEMPO</v>
      </c>
      <c r="R64" s="10"/>
    </row>
    <row r="65" spans="1:18" ht="27" x14ac:dyDescent="0.25">
      <c r="A65" s="7">
        <v>60</v>
      </c>
      <c r="B65" s="40" t="s">
        <v>3086</v>
      </c>
      <c r="C65" s="41">
        <v>44979</v>
      </c>
      <c r="D65" s="41">
        <v>44979</v>
      </c>
      <c r="E65" s="42">
        <v>2</v>
      </c>
      <c r="F65" s="42" t="s">
        <v>18</v>
      </c>
      <c r="G65" s="42" t="s">
        <v>28</v>
      </c>
      <c r="H65" s="42" t="s">
        <v>2881</v>
      </c>
      <c r="I65" s="42" t="s">
        <v>28</v>
      </c>
      <c r="J65" s="41">
        <v>44980</v>
      </c>
      <c r="K65" s="41">
        <v>44980</v>
      </c>
      <c r="L65" s="8">
        <f t="shared" si="0"/>
        <v>1</v>
      </c>
      <c r="M65" s="43" t="s">
        <v>3087</v>
      </c>
      <c r="N65" s="44" t="s">
        <v>29</v>
      </c>
      <c r="O65" s="42" t="s">
        <v>26</v>
      </c>
      <c r="P65" s="45" t="s">
        <v>2884</v>
      </c>
      <c r="Q65" s="45" t="str">
        <f t="shared" si="1"/>
        <v>DENTRO DEL TIEMPO</v>
      </c>
      <c r="R65" s="10"/>
    </row>
    <row r="66" spans="1:18" ht="27" x14ac:dyDescent="0.25">
      <c r="A66" s="7">
        <v>61</v>
      </c>
      <c r="B66" s="40" t="s">
        <v>3088</v>
      </c>
      <c r="C66" s="41">
        <v>44979</v>
      </c>
      <c r="D66" s="41">
        <v>44979</v>
      </c>
      <c r="E66" s="42">
        <v>2</v>
      </c>
      <c r="F66" s="42" t="s">
        <v>18</v>
      </c>
      <c r="G66" s="42" t="s">
        <v>28</v>
      </c>
      <c r="H66" s="42" t="s">
        <v>2881</v>
      </c>
      <c r="I66" s="42" t="s">
        <v>28</v>
      </c>
      <c r="J66" s="41">
        <v>44980</v>
      </c>
      <c r="K66" s="41">
        <v>44980</v>
      </c>
      <c r="L66" s="8">
        <f t="shared" si="0"/>
        <v>1</v>
      </c>
      <c r="M66" s="43" t="s">
        <v>3089</v>
      </c>
      <c r="N66" s="44" t="s">
        <v>29</v>
      </c>
      <c r="O66" s="42" t="s">
        <v>26</v>
      </c>
      <c r="P66" s="45" t="s">
        <v>2884</v>
      </c>
      <c r="Q66" s="45" t="str">
        <f t="shared" si="1"/>
        <v>DENTRO DEL TIEMPO</v>
      </c>
      <c r="R66" s="10"/>
    </row>
    <row r="67" spans="1:18" ht="27" x14ac:dyDescent="0.25">
      <c r="A67" s="7">
        <v>62</v>
      </c>
      <c r="B67" s="40" t="s">
        <v>3090</v>
      </c>
      <c r="C67" s="41">
        <v>44980</v>
      </c>
      <c r="D67" s="41">
        <v>44980</v>
      </c>
      <c r="E67" s="42">
        <v>2</v>
      </c>
      <c r="F67" s="42" t="s">
        <v>18</v>
      </c>
      <c r="G67" s="42" t="s">
        <v>28</v>
      </c>
      <c r="H67" s="42" t="s">
        <v>2881</v>
      </c>
      <c r="I67" s="42" t="s">
        <v>28</v>
      </c>
      <c r="J67" s="41">
        <v>44980</v>
      </c>
      <c r="K67" s="41">
        <v>44980</v>
      </c>
      <c r="L67" s="8">
        <f t="shared" si="0"/>
        <v>0</v>
      </c>
      <c r="M67" s="43" t="s">
        <v>3091</v>
      </c>
      <c r="N67" s="44" t="s">
        <v>29</v>
      </c>
      <c r="O67" s="42" t="s">
        <v>26</v>
      </c>
      <c r="P67" s="45" t="s">
        <v>2884</v>
      </c>
      <c r="Q67" s="45" t="str">
        <f t="shared" si="1"/>
        <v>DENTRO DEL TIEMPO</v>
      </c>
      <c r="R67" s="10"/>
    </row>
    <row r="68" spans="1:18" ht="27" x14ac:dyDescent="0.25">
      <c r="A68" s="7">
        <v>63</v>
      </c>
      <c r="B68" s="40" t="s">
        <v>3092</v>
      </c>
      <c r="C68" s="41">
        <v>44980</v>
      </c>
      <c r="D68" s="41">
        <v>44980</v>
      </c>
      <c r="E68" s="42">
        <v>2</v>
      </c>
      <c r="F68" s="42" t="s">
        <v>18</v>
      </c>
      <c r="G68" s="42" t="s">
        <v>28</v>
      </c>
      <c r="H68" s="42" t="s">
        <v>2881</v>
      </c>
      <c r="I68" s="42" t="s">
        <v>28</v>
      </c>
      <c r="J68" s="41">
        <v>44980</v>
      </c>
      <c r="K68" s="41">
        <v>44980</v>
      </c>
      <c r="L68" s="8">
        <f t="shared" si="0"/>
        <v>0</v>
      </c>
      <c r="M68" s="43" t="s">
        <v>3093</v>
      </c>
      <c r="N68" s="44" t="s">
        <v>29</v>
      </c>
      <c r="O68" s="42" t="s">
        <v>26</v>
      </c>
      <c r="P68" s="45" t="s">
        <v>2884</v>
      </c>
      <c r="Q68" s="45" t="str">
        <f t="shared" si="1"/>
        <v>DENTRO DEL TIEMPO</v>
      </c>
      <c r="R68" s="10"/>
    </row>
    <row r="69" spans="1:18" ht="27" x14ac:dyDescent="0.25">
      <c r="A69" s="7">
        <v>64</v>
      </c>
      <c r="B69" s="40" t="s">
        <v>3094</v>
      </c>
      <c r="C69" s="41">
        <v>44980</v>
      </c>
      <c r="D69" s="41">
        <v>44980</v>
      </c>
      <c r="E69" s="42">
        <v>2</v>
      </c>
      <c r="F69" s="42" t="s">
        <v>18</v>
      </c>
      <c r="G69" s="42" t="s">
        <v>28</v>
      </c>
      <c r="H69" s="42" t="s">
        <v>2881</v>
      </c>
      <c r="I69" s="42" t="s">
        <v>28</v>
      </c>
      <c r="J69" s="41">
        <v>44981</v>
      </c>
      <c r="K69" s="41">
        <v>44981</v>
      </c>
      <c r="L69" s="8">
        <f t="shared" si="0"/>
        <v>1</v>
      </c>
      <c r="M69" s="43" t="s">
        <v>3095</v>
      </c>
      <c r="N69" s="44" t="s">
        <v>29</v>
      </c>
      <c r="O69" s="42" t="s">
        <v>26</v>
      </c>
      <c r="P69" s="45" t="s">
        <v>2884</v>
      </c>
      <c r="Q69" s="45" t="str">
        <f t="shared" si="1"/>
        <v>DENTRO DEL TIEMPO</v>
      </c>
      <c r="R69" s="10"/>
    </row>
    <row r="70" spans="1:18" ht="27" x14ac:dyDescent="0.25">
      <c r="A70" s="7">
        <v>65</v>
      </c>
      <c r="B70" s="40" t="s">
        <v>3096</v>
      </c>
      <c r="C70" s="41">
        <v>44973</v>
      </c>
      <c r="D70" s="41">
        <v>44981</v>
      </c>
      <c r="E70" s="42">
        <v>2</v>
      </c>
      <c r="F70" s="42" t="s">
        <v>18</v>
      </c>
      <c r="G70" s="42" t="s">
        <v>141</v>
      </c>
      <c r="H70" s="42" t="s">
        <v>2881</v>
      </c>
      <c r="I70" s="42" t="s">
        <v>141</v>
      </c>
      <c r="J70" s="41">
        <v>44981</v>
      </c>
      <c r="K70" s="41">
        <v>44981</v>
      </c>
      <c r="L70" s="8">
        <f t="shared" ref="L70:L133" si="2">+NETWORKDAYS(D70,K70,$R$6:$R$9)-1</f>
        <v>0</v>
      </c>
      <c r="M70" s="43" t="s">
        <v>3097</v>
      </c>
      <c r="N70" s="44" t="s">
        <v>29</v>
      </c>
      <c r="O70" s="42" t="s">
        <v>142</v>
      </c>
      <c r="P70" s="45" t="s">
        <v>2884</v>
      </c>
      <c r="Q70" s="45" t="str">
        <f t="shared" ref="Q70:Q133" si="3">IF(L70&gt;15,"FUERA DE TIEMPO","DENTRO DEL TIEMPO")</f>
        <v>DENTRO DEL TIEMPO</v>
      </c>
      <c r="R70" s="10"/>
    </row>
    <row r="71" spans="1:18" ht="27" x14ac:dyDescent="0.25">
      <c r="A71" s="7">
        <v>66</v>
      </c>
      <c r="B71" s="40" t="s">
        <v>3098</v>
      </c>
      <c r="C71" s="41">
        <v>44958</v>
      </c>
      <c r="D71" s="41">
        <v>44981</v>
      </c>
      <c r="E71" s="42">
        <v>15</v>
      </c>
      <c r="F71" s="42" t="s">
        <v>18</v>
      </c>
      <c r="G71" s="42" t="s">
        <v>28</v>
      </c>
      <c r="H71" s="42" t="s">
        <v>2881</v>
      </c>
      <c r="I71" s="42" t="s">
        <v>28</v>
      </c>
      <c r="J71" s="41">
        <v>44981</v>
      </c>
      <c r="K71" s="41">
        <v>44981</v>
      </c>
      <c r="L71" s="8">
        <f t="shared" si="2"/>
        <v>0</v>
      </c>
      <c r="M71" s="43" t="s">
        <v>3099</v>
      </c>
      <c r="N71" s="44" t="s">
        <v>29</v>
      </c>
      <c r="O71" s="42" t="s">
        <v>26</v>
      </c>
      <c r="P71" s="45" t="s">
        <v>2884</v>
      </c>
      <c r="Q71" s="45" t="str">
        <f t="shared" si="3"/>
        <v>DENTRO DEL TIEMPO</v>
      </c>
      <c r="R71" s="10"/>
    </row>
    <row r="72" spans="1:18" ht="27" x14ac:dyDescent="0.25">
      <c r="A72" s="7">
        <v>67</v>
      </c>
      <c r="B72" s="40" t="s">
        <v>3100</v>
      </c>
      <c r="C72" s="41">
        <v>44981</v>
      </c>
      <c r="D72" s="41">
        <v>44981</v>
      </c>
      <c r="E72" s="42">
        <v>2</v>
      </c>
      <c r="F72" s="42" t="s">
        <v>18</v>
      </c>
      <c r="G72" s="42" t="s">
        <v>28</v>
      </c>
      <c r="H72" s="42" t="s">
        <v>2881</v>
      </c>
      <c r="I72" s="42" t="s">
        <v>28</v>
      </c>
      <c r="J72" s="41">
        <v>44981</v>
      </c>
      <c r="K72" s="41">
        <v>44981</v>
      </c>
      <c r="L72" s="8">
        <f t="shared" si="2"/>
        <v>0</v>
      </c>
      <c r="M72" s="43" t="s">
        <v>3101</v>
      </c>
      <c r="N72" s="44" t="s">
        <v>29</v>
      </c>
      <c r="O72" s="42" t="s">
        <v>26</v>
      </c>
      <c r="P72" s="45" t="s">
        <v>2884</v>
      </c>
      <c r="Q72" s="45" t="str">
        <f t="shared" si="3"/>
        <v>DENTRO DEL TIEMPO</v>
      </c>
      <c r="R72" s="10"/>
    </row>
    <row r="73" spans="1:18" ht="27" x14ac:dyDescent="0.25">
      <c r="A73" s="7">
        <v>68</v>
      </c>
      <c r="B73" s="40" t="s">
        <v>3102</v>
      </c>
      <c r="C73" s="41">
        <v>44973</v>
      </c>
      <c r="D73" s="41">
        <v>44981</v>
      </c>
      <c r="E73" s="42">
        <v>2</v>
      </c>
      <c r="F73" s="42" t="s">
        <v>18</v>
      </c>
      <c r="G73" s="42" t="s">
        <v>141</v>
      </c>
      <c r="H73" s="42" t="s">
        <v>2881</v>
      </c>
      <c r="I73" s="42" t="s">
        <v>141</v>
      </c>
      <c r="J73" s="41">
        <v>44981</v>
      </c>
      <c r="K73" s="41">
        <v>44981</v>
      </c>
      <c r="L73" s="8">
        <f t="shared" si="2"/>
        <v>0</v>
      </c>
      <c r="M73" s="43" t="s">
        <v>3103</v>
      </c>
      <c r="N73" s="44" t="s">
        <v>29</v>
      </c>
      <c r="O73" s="42" t="s">
        <v>26</v>
      </c>
      <c r="P73" s="45" t="s">
        <v>2884</v>
      </c>
      <c r="Q73" s="45" t="str">
        <f t="shared" si="3"/>
        <v>DENTRO DEL TIEMPO</v>
      </c>
      <c r="R73" s="10"/>
    </row>
    <row r="74" spans="1:18" ht="27" x14ac:dyDescent="0.25">
      <c r="A74" s="7">
        <v>69</v>
      </c>
      <c r="B74" s="40" t="s">
        <v>3104</v>
      </c>
      <c r="C74" s="41">
        <v>44973</v>
      </c>
      <c r="D74" s="41">
        <v>44981</v>
      </c>
      <c r="E74" s="42">
        <v>2</v>
      </c>
      <c r="F74" s="42" t="s">
        <v>18</v>
      </c>
      <c r="G74" s="42" t="s">
        <v>141</v>
      </c>
      <c r="H74" s="42" t="s">
        <v>2881</v>
      </c>
      <c r="I74" s="42" t="s">
        <v>141</v>
      </c>
      <c r="J74" s="41">
        <v>44981</v>
      </c>
      <c r="K74" s="41">
        <v>44981</v>
      </c>
      <c r="L74" s="8">
        <f t="shared" si="2"/>
        <v>0</v>
      </c>
      <c r="M74" s="43" t="s">
        <v>3105</v>
      </c>
      <c r="N74" s="44" t="s">
        <v>29</v>
      </c>
      <c r="O74" s="42" t="s">
        <v>26</v>
      </c>
      <c r="P74" s="45" t="s">
        <v>2884</v>
      </c>
      <c r="Q74" s="45" t="str">
        <f t="shared" si="3"/>
        <v>DENTRO DEL TIEMPO</v>
      </c>
      <c r="R74" s="10"/>
    </row>
    <row r="75" spans="1:18" ht="27" x14ac:dyDescent="0.25">
      <c r="A75" s="7">
        <v>70</v>
      </c>
      <c r="B75" s="40" t="s">
        <v>3106</v>
      </c>
      <c r="C75" s="41">
        <v>44984</v>
      </c>
      <c r="D75" s="41">
        <v>44985</v>
      </c>
      <c r="E75" s="42">
        <v>2</v>
      </c>
      <c r="F75" s="42" t="s">
        <v>18</v>
      </c>
      <c r="G75" s="42" t="s">
        <v>28</v>
      </c>
      <c r="H75" s="42" t="s">
        <v>2881</v>
      </c>
      <c r="I75" s="42" t="s">
        <v>28</v>
      </c>
      <c r="J75" s="41">
        <v>44985</v>
      </c>
      <c r="K75" s="41">
        <v>44985</v>
      </c>
      <c r="L75" s="8">
        <f t="shared" si="2"/>
        <v>0</v>
      </c>
      <c r="M75" s="43" t="s">
        <v>3107</v>
      </c>
      <c r="N75" s="44" t="s">
        <v>29</v>
      </c>
      <c r="O75" s="42" t="s">
        <v>26</v>
      </c>
      <c r="P75" s="45" t="s">
        <v>2884</v>
      </c>
      <c r="Q75" s="45" t="str">
        <f t="shared" si="3"/>
        <v>DENTRO DEL TIEMPO</v>
      </c>
      <c r="R75" s="10"/>
    </row>
    <row r="76" spans="1:18" ht="27" x14ac:dyDescent="0.25">
      <c r="A76" s="7">
        <v>71</v>
      </c>
      <c r="B76" s="40" t="s">
        <v>3108</v>
      </c>
      <c r="C76" s="41">
        <v>44984</v>
      </c>
      <c r="D76" s="41">
        <v>44985</v>
      </c>
      <c r="E76" s="42">
        <v>2</v>
      </c>
      <c r="F76" s="42" t="s">
        <v>18</v>
      </c>
      <c r="G76" s="42" t="s">
        <v>28</v>
      </c>
      <c r="H76" s="42" t="s">
        <v>2881</v>
      </c>
      <c r="I76" s="42" t="s">
        <v>28</v>
      </c>
      <c r="J76" s="41">
        <v>44985</v>
      </c>
      <c r="K76" s="41">
        <v>44985</v>
      </c>
      <c r="L76" s="8">
        <f t="shared" si="2"/>
        <v>0</v>
      </c>
      <c r="M76" s="43" t="s">
        <v>3109</v>
      </c>
      <c r="N76" s="44" t="s">
        <v>29</v>
      </c>
      <c r="O76" s="42" t="s">
        <v>26</v>
      </c>
      <c r="P76" s="45" t="s">
        <v>2884</v>
      </c>
      <c r="Q76" s="45" t="str">
        <f t="shared" si="3"/>
        <v>DENTRO DEL TIEMPO</v>
      </c>
      <c r="R76" s="10"/>
    </row>
    <row r="77" spans="1:18" ht="27" x14ac:dyDescent="0.25">
      <c r="A77" s="7">
        <v>72</v>
      </c>
      <c r="B77" s="40" t="s">
        <v>3110</v>
      </c>
      <c r="C77" s="41">
        <v>44971</v>
      </c>
      <c r="D77" s="41">
        <v>44985</v>
      </c>
      <c r="E77" s="42">
        <v>112</v>
      </c>
      <c r="F77" s="42" t="s">
        <v>18</v>
      </c>
      <c r="G77" s="42" t="s">
        <v>141</v>
      </c>
      <c r="H77" s="42" t="s">
        <v>2881</v>
      </c>
      <c r="I77" s="42" t="s">
        <v>141</v>
      </c>
      <c r="J77" s="41">
        <v>44981</v>
      </c>
      <c r="K77" s="41">
        <v>44981</v>
      </c>
      <c r="L77" s="8">
        <f t="shared" si="2"/>
        <v>-4</v>
      </c>
      <c r="M77" s="43" t="s">
        <v>3111</v>
      </c>
      <c r="N77" s="44" t="s">
        <v>29</v>
      </c>
      <c r="O77" s="42" t="s">
        <v>26</v>
      </c>
      <c r="P77" s="45" t="s">
        <v>2884</v>
      </c>
      <c r="Q77" s="45" t="str">
        <f t="shared" si="3"/>
        <v>DENTRO DEL TIEMPO</v>
      </c>
      <c r="R77" s="10"/>
    </row>
    <row r="78" spans="1:18" ht="27" x14ac:dyDescent="0.25">
      <c r="A78" s="7">
        <v>73</v>
      </c>
      <c r="B78" s="40" t="s">
        <v>3112</v>
      </c>
      <c r="C78" s="41">
        <v>44974</v>
      </c>
      <c r="D78" s="41">
        <v>44985</v>
      </c>
      <c r="E78" s="42">
        <v>39</v>
      </c>
      <c r="F78" s="42" t="s">
        <v>18</v>
      </c>
      <c r="G78" s="42" t="s">
        <v>141</v>
      </c>
      <c r="H78" s="42" t="s">
        <v>2881</v>
      </c>
      <c r="I78" s="42" t="s">
        <v>141</v>
      </c>
      <c r="J78" s="41">
        <v>44985</v>
      </c>
      <c r="K78" s="41">
        <v>44985</v>
      </c>
      <c r="L78" s="8">
        <f t="shared" si="2"/>
        <v>0</v>
      </c>
      <c r="M78" s="43" t="s">
        <v>3113</v>
      </c>
      <c r="N78" s="44" t="s">
        <v>29</v>
      </c>
      <c r="O78" s="42" t="s">
        <v>26</v>
      </c>
      <c r="P78" s="45" t="s">
        <v>2884</v>
      </c>
      <c r="Q78" s="45" t="str">
        <f t="shared" si="3"/>
        <v>DENTRO DEL TIEMPO</v>
      </c>
      <c r="R78" s="10"/>
    </row>
    <row r="79" spans="1:18" ht="27" x14ac:dyDescent="0.25">
      <c r="A79" s="7">
        <v>74</v>
      </c>
      <c r="B79" s="40" t="s">
        <v>3114</v>
      </c>
      <c r="C79" s="41">
        <v>44984</v>
      </c>
      <c r="D79" s="41">
        <v>44985</v>
      </c>
      <c r="E79" s="42">
        <v>11</v>
      </c>
      <c r="F79" s="42" t="s">
        <v>18</v>
      </c>
      <c r="G79" s="42" t="s">
        <v>141</v>
      </c>
      <c r="H79" s="42" t="s">
        <v>2881</v>
      </c>
      <c r="I79" s="42" t="s">
        <v>141</v>
      </c>
      <c r="J79" s="41">
        <v>44985</v>
      </c>
      <c r="K79" s="41">
        <v>44985</v>
      </c>
      <c r="L79" s="8">
        <f t="shared" si="2"/>
        <v>0</v>
      </c>
      <c r="M79" s="43" t="s">
        <v>3115</v>
      </c>
      <c r="N79" s="44" t="s">
        <v>29</v>
      </c>
      <c r="O79" s="42" t="s">
        <v>26</v>
      </c>
      <c r="P79" s="45" t="s">
        <v>2884</v>
      </c>
      <c r="Q79" s="45" t="str">
        <f t="shared" si="3"/>
        <v>DENTRO DEL TIEMPO</v>
      </c>
      <c r="R79" s="10"/>
    </row>
    <row r="80" spans="1:18" ht="27" x14ac:dyDescent="0.25">
      <c r="A80" s="7">
        <v>75</v>
      </c>
      <c r="B80" s="40" t="s">
        <v>3116</v>
      </c>
      <c r="C80" s="41">
        <v>44985</v>
      </c>
      <c r="D80" s="41">
        <v>44985</v>
      </c>
      <c r="E80" s="42">
        <v>2</v>
      </c>
      <c r="F80" s="42" t="s">
        <v>18</v>
      </c>
      <c r="G80" s="42" t="s">
        <v>28</v>
      </c>
      <c r="H80" s="42" t="s">
        <v>2881</v>
      </c>
      <c r="I80" s="42" t="s">
        <v>28</v>
      </c>
      <c r="J80" s="41">
        <v>44985</v>
      </c>
      <c r="K80" s="41">
        <v>44985</v>
      </c>
      <c r="L80" s="8">
        <f t="shared" si="2"/>
        <v>0</v>
      </c>
      <c r="M80" s="43" t="s">
        <v>3117</v>
      </c>
      <c r="N80" s="44" t="s">
        <v>29</v>
      </c>
      <c r="O80" s="42" t="s">
        <v>26</v>
      </c>
      <c r="P80" s="45" t="s">
        <v>2884</v>
      </c>
      <c r="Q80" s="45" t="str">
        <f t="shared" si="3"/>
        <v>DENTRO DEL TIEMPO</v>
      </c>
      <c r="R80" s="10"/>
    </row>
    <row r="81" spans="1:18" ht="36" x14ac:dyDescent="0.25">
      <c r="A81" s="7">
        <v>76</v>
      </c>
      <c r="B81" s="40" t="s">
        <v>3118</v>
      </c>
      <c r="C81" s="41">
        <v>44950</v>
      </c>
      <c r="D81" s="41">
        <v>44965</v>
      </c>
      <c r="E81" s="42">
        <v>2</v>
      </c>
      <c r="F81" s="42" t="s">
        <v>18</v>
      </c>
      <c r="G81" s="42" t="s">
        <v>86</v>
      </c>
      <c r="H81" s="42" t="s">
        <v>158</v>
      </c>
      <c r="I81" s="42" t="s">
        <v>86</v>
      </c>
      <c r="J81" s="41">
        <v>44970</v>
      </c>
      <c r="K81" s="41">
        <v>44970</v>
      </c>
      <c r="L81" s="8">
        <f t="shared" si="2"/>
        <v>3</v>
      </c>
      <c r="M81" s="43" t="s">
        <v>3119</v>
      </c>
      <c r="N81" s="44" t="s">
        <v>20</v>
      </c>
      <c r="O81" s="42" t="s">
        <v>3120</v>
      </c>
      <c r="P81" s="45" t="s">
        <v>3121</v>
      </c>
      <c r="Q81" s="45" t="str">
        <f t="shared" si="3"/>
        <v>DENTRO DEL TIEMPO</v>
      </c>
      <c r="R81" s="10"/>
    </row>
    <row r="82" spans="1:18" ht="27" x14ac:dyDescent="0.25">
      <c r="A82" s="7">
        <v>77</v>
      </c>
      <c r="B82" s="40" t="s">
        <v>3122</v>
      </c>
      <c r="C82" s="41">
        <v>44951</v>
      </c>
      <c r="D82" s="41">
        <v>44970</v>
      </c>
      <c r="E82" s="42">
        <v>36</v>
      </c>
      <c r="F82" s="42" t="s">
        <v>18</v>
      </c>
      <c r="G82" s="42" t="s">
        <v>86</v>
      </c>
      <c r="H82" s="42" t="s">
        <v>158</v>
      </c>
      <c r="I82" s="42" t="s">
        <v>86</v>
      </c>
      <c r="J82" s="41">
        <v>44970</v>
      </c>
      <c r="K82" s="41">
        <v>44970</v>
      </c>
      <c r="L82" s="8">
        <f t="shared" si="2"/>
        <v>0</v>
      </c>
      <c r="M82" s="43" t="s">
        <v>3123</v>
      </c>
      <c r="N82" s="44" t="s">
        <v>20</v>
      </c>
      <c r="O82" s="42" t="s">
        <v>3124</v>
      </c>
      <c r="P82" s="45" t="s">
        <v>3125</v>
      </c>
      <c r="Q82" s="45" t="str">
        <f t="shared" si="3"/>
        <v>DENTRO DEL TIEMPO</v>
      </c>
      <c r="R82" s="10"/>
    </row>
    <row r="83" spans="1:18" ht="27" x14ac:dyDescent="0.25">
      <c r="A83" s="7">
        <v>78</v>
      </c>
      <c r="B83" s="40" t="s">
        <v>3126</v>
      </c>
      <c r="C83" s="41">
        <v>44958</v>
      </c>
      <c r="D83" s="41">
        <v>44958</v>
      </c>
      <c r="E83" s="42">
        <v>2</v>
      </c>
      <c r="F83" s="42" t="s">
        <v>18</v>
      </c>
      <c r="G83" s="42" t="s">
        <v>85</v>
      </c>
      <c r="H83" s="42" t="s">
        <v>158</v>
      </c>
      <c r="I83" s="42" t="s">
        <v>85</v>
      </c>
      <c r="J83" s="41">
        <v>44964</v>
      </c>
      <c r="K83" s="41">
        <v>44964</v>
      </c>
      <c r="L83" s="8">
        <f t="shared" si="2"/>
        <v>4</v>
      </c>
      <c r="M83" s="43" t="s">
        <v>3127</v>
      </c>
      <c r="N83" s="44" t="s">
        <v>20</v>
      </c>
      <c r="O83" s="42" t="s">
        <v>271</v>
      </c>
      <c r="P83" s="45" t="s">
        <v>60</v>
      </c>
      <c r="Q83" s="45" t="str">
        <f t="shared" si="3"/>
        <v>DENTRO DEL TIEMPO</v>
      </c>
      <c r="R83" s="10"/>
    </row>
    <row r="84" spans="1:18" ht="27" x14ac:dyDescent="0.25">
      <c r="A84" s="7">
        <v>79</v>
      </c>
      <c r="B84" s="40" t="s">
        <v>3128</v>
      </c>
      <c r="C84" s="41">
        <v>44958</v>
      </c>
      <c r="D84" s="41">
        <v>44958</v>
      </c>
      <c r="E84" s="42">
        <v>2</v>
      </c>
      <c r="F84" s="42" t="s">
        <v>18</v>
      </c>
      <c r="G84" s="42" t="s">
        <v>85</v>
      </c>
      <c r="H84" s="42" t="s">
        <v>158</v>
      </c>
      <c r="I84" s="42" t="s">
        <v>85</v>
      </c>
      <c r="J84" s="41">
        <v>44964</v>
      </c>
      <c r="K84" s="41">
        <v>44964</v>
      </c>
      <c r="L84" s="8">
        <f t="shared" si="2"/>
        <v>4</v>
      </c>
      <c r="M84" s="43" t="s">
        <v>3129</v>
      </c>
      <c r="N84" s="44" t="s">
        <v>20</v>
      </c>
      <c r="O84" s="42" t="s">
        <v>3130</v>
      </c>
      <c r="P84" s="45" t="s">
        <v>2358</v>
      </c>
      <c r="Q84" s="45" t="str">
        <f t="shared" si="3"/>
        <v>DENTRO DEL TIEMPO</v>
      </c>
      <c r="R84" s="10"/>
    </row>
    <row r="85" spans="1:18" ht="27" x14ac:dyDescent="0.25">
      <c r="A85" s="7">
        <v>80</v>
      </c>
      <c r="B85" s="40" t="s">
        <v>3131</v>
      </c>
      <c r="C85" s="41">
        <v>44958</v>
      </c>
      <c r="D85" s="41">
        <v>44958</v>
      </c>
      <c r="E85" s="42">
        <v>3</v>
      </c>
      <c r="F85" s="42" t="s">
        <v>18</v>
      </c>
      <c r="G85" s="42" t="s">
        <v>86</v>
      </c>
      <c r="H85" s="42" t="s">
        <v>158</v>
      </c>
      <c r="I85" s="42" t="s">
        <v>86</v>
      </c>
      <c r="J85" s="41">
        <v>44967</v>
      </c>
      <c r="K85" s="41">
        <v>44967</v>
      </c>
      <c r="L85" s="8">
        <f t="shared" si="2"/>
        <v>7</v>
      </c>
      <c r="M85" s="43" t="s">
        <v>3132</v>
      </c>
      <c r="N85" s="44" t="s">
        <v>20</v>
      </c>
      <c r="O85" s="42" t="s">
        <v>3133</v>
      </c>
      <c r="P85" s="45" t="s">
        <v>3134</v>
      </c>
      <c r="Q85" s="45" t="str">
        <f t="shared" si="3"/>
        <v>DENTRO DEL TIEMPO</v>
      </c>
      <c r="R85" s="10"/>
    </row>
    <row r="86" spans="1:18" ht="27" x14ac:dyDescent="0.25">
      <c r="A86" s="7">
        <v>81</v>
      </c>
      <c r="B86" s="40" t="s">
        <v>3135</v>
      </c>
      <c r="C86" s="41">
        <v>44958</v>
      </c>
      <c r="D86" s="41">
        <v>44958</v>
      </c>
      <c r="E86" s="42">
        <v>2</v>
      </c>
      <c r="F86" s="42" t="s">
        <v>18</v>
      </c>
      <c r="G86" s="42" t="s">
        <v>85</v>
      </c>
      <c r="H86" s="42" t="s">
        <v>158</v>
      </c>
      <c r="I86" s="42" t="s">
        <v>85</v>
      </c>
      <c r="J86" s="41">
        <v>44964</v>
      </c>
      <c r="K86" s="41">
        <v>44964</v>
      </c>
      <c r="L86" s="8">
        <f t="shared" si="2"/>
        <v>4</v>
      </c>
      <c r="M86" s="43" t="s">
        <v>3136</v>
      </c>
      <c r="N86" s="44" t="s">
        <v>20</v>
      </c>
      <c r="O86" s="42" t="s">
        <v>3137</v>
      </c>
      <c r="P86" s="45" t="s">
        <v>429</v>
      </c>
      <c r="Q86" s="45" t="str">
        <f t="shared" si="3"/>
        <v>DENTRO DEL TIEMPO</v>
      </c>
      <c r="R86" s="10"/>
    </row>
    <row r="87" spans="1:18" ht="27" x14ac:dyDescent="0.25">
      <c r="A87" s="7">
        <v>82</v>
      </c>
      <c r="B87" s="40" t="s">
        <v>3138</v>
      </c>
      <c r="C87" s="41">
        <v>44958</v>
      </c>
      <c r="D87" s="41">
        <v>44958</v>
      </c>
      <c r="E87" s="42">
        <v>2</v>
      </c>
      <c r="F87" s="42" t="s">
        <v>18</v>
      </c>
      <c r="G87" s="42" t="s">
        <v>85</v>
      </c>
      <c r="H87" s="42" t="s">
        <v>158</v>
      </c>
      <c r="I87" s="42" t="s">
        <v>85</v>
      </c>
      <c r="J87" s="41">
        <v>44964</v>
      </c>
      <c r="K87" s="41">
        <v>44964</v>
      </c>
      <c r="L87" s="8">
        <f t="shared" si="2"/>
        <v>4</v>
      </c>
      <c r="M87" s="43" t="s">
        <v>3139</v>
      </c>
      <c r="N87" s="44" t="s">
        <v>20</v>
      </c>
      <c r="O87" s="42" t="s">
        <v>3140</v>
      </c>
      <c r="P87" s="45" t="s">
        <v>3141</v>
      </c>
      <c r="Q87" s="45" t="str">
        <f t="shared" si="3"/>
        <v>DENTRO DEL TIEMPO</v>
      </c>
      <c r="R87" s="10"/>
    </row>
    <row r="88" spans="1:18" ht="27" x14ac:dyDescent="0.25">
      <c r="A88" s="7">
        <v>83</v>
      </c>
      <c r="B88" s="40" t="s">
        <v>3142</v>
      </c>
      <c r="C88" s="41">
        <v>44958</v>
      </c>
      <c r="D88" s="41">
        <v>44958</v>
      </c>
      <c r="E88" s="42">
        <v>2</v>
      </c>
      <c r="F88" s="42" t="s">
        <v>18</v>
      </c>
      <c r="G88" s="42" t="s">
        <v>85</v>
      </c>
      <c r="H88" s="42" t="s">
        <v>158</v>
      </c>
      <c r="I88" s="42" t="s">
        <v>85</v>
      </c>
      <c r="J88" s="41">
        <v>44964</v>
      </c>
      <c r="K88" s="41">
        <v>44964</v>
      </c>
      <c r="L88" s="8">
        <f t="shared" si="2"/>
        <v>4</v>
      </c>
      <c r="M88" s="43" t="s">
        <v>3143</v>
      </c>
      <c r="N88" s="44" t="s">
        <v>20</v>
      </c>
      <c r="O88" s="42" t="s">
        <v>3144</v>
      </c>
      <c r="P88" s="45" t="s">
        <v>326</v>
      </c>
      <c r="Q88" s="45" t="str">
        <f t="shared" si="3"/>
        <v>DENTRO DEL TIEMPO</v>
      </c>
      <c r="R88" s="10"/>
    </row>
    <row r="89" spans="1:18" ht="27" x14ac:dyDescent="0.25">
      <c r="A89" s="7">
        <v>84</v>
      </c>
      <c r="B89" s="40" t="s">
        <v>3145</v>
      </c>
      <c r="C89" s="41">
        <v>44958</v>
      </c>
      <c r="D89" s="41">
        <v>44958</v>
      </c>
      <c r="E89" s="42">
        <v>2</v>
      </c>
      <c r="F89" s="42" t="s">
        <v>18</v>
      </c>
      <c r="G89" s="42" t="s">
        <v>85</v>
      </c>
      <c r="H89" s="42" t="s">
        <v>158</v>
      </c>
      <c r="I89" s="42" t="s">
        <v>85</v>
      </c>
      <c r="J89" s="41">
        <v>44964</v>
      </c>
      <c r="K89" s="41">
        <v>44964</v>
      </c>
      <c r="L89" s="8">
        <f t="shared" si="2"/>
        <v>4</v>
      </c>
      <c r="M89" s="43" t="s">
        <v>3146</v>
      </c>
      <c r="N89" s="44" t="s">
        <v>20</v>
      </c>
      <c r="O89" s="42" t="s">
        <v>3147</v>
      </c>
      <c r="P89" s="45" t="s">
        <v>326</v>
      </c>
      <c r="Q89" s="45" t="str">
        <f t="shared" si="3"/>
        <v>DENTRO DEL TIEMPO</v>
      </c>
      <c r="R89" s="10"/>
    </row>
    <row r="90" spans="1:18" ht="27" x14ac:dyDescent="0.25">
      <c r="A90" s="7">
        <v>85</v>
      </c>
      <c r="B90" s="40" t="s">
        <v>3148</v>
      </c>
      <c r="C90" s="41">
        <v>44958</v>
      </c>
      <c r="D90" s="41">
        <v>44958</v>
      </c>
      <c r="E90" s="42">
        <v>2</v>
      </c>
      <c r="F90" s="42" t="s">
        <v>18</v>
      </c>
      <c r="G90" s="42" t="s">
        <v>85</v>
      </c>
      <c r="H90" s="42" t="s">
        <v>158</v>
      </c>
      <c r="I90" s="42" t="s">
        <v>85</v>
      </c>
      <c r="J90" s="41">
        <v>44964</v>
      </c>
      <c r="K90" s="41">
        <v>44964</v>
      </c>
      <c r="L90" s="8">
        <f t="shared" si="2"/>
        <v>4</v>
      </c>
      <c r="M90" s="43" t="s">
        <v>3149</v>
      </c>
      <c r="N90" s="44" t="s">
        <v>20</v>
      </c>
      <c r="O90" s="42" t="s">
        <v>229</v>
      </c>
      <c r="P90" s="45" t="s">
        <v>2594</v>
      </c>
      <c r="Q90" s="45" t="str">
        <f t="shared" si="3"/>
        <v>DENTRO DEL TIEMPO</v>
      </c>
      <c r="R90" s="10"/>
    </row>
    <row r="91" spans="1:18" ht="27" x14ac:dyDescent="0.25">
      <c r="A91" s="7">
        <v>86</v>
      </c>
      <c r="B91" s="40" t="s">
        <v>3150</v>
      </c>
      <c r="C91" s="41">
        <v>44958</v>
      </c>
      <c r="D91" s="41">
        <v>44958</v>
      </c>
      <c r="E91" s="42">
        <v>2</v>
      </c>
      <c r="F91" s="42" t="s">
        <v>18</v>
      </c>
      <c r="G91" s="42" t="s">
        <v>85</v>
      </c>
      <c r="H91" s="42" t="s">
        <v>158</v>
      </c>
      <c r="I91" s="42" t="s">
        <v>85</v>
      </c>
      <c r="J91" s="41">
        <v>44964</v>
      </c>
      <c r="K91" s="41">
        <v>44964</v>
      </c>
      <c r="L91" s="8">
        <f t="shared" si="2"/>
        <v>4</v>
      </c>
      <c r="M91" s="43" t="s">
        <v>3151</v>
      </c>
      <c r="N91" s="44" t="s">
        <v>20</v>
      </c>
      <c r="O91" s="42" t="s">
        <v>1104</v>
      </c>
      <c r="P91" s="45" t="s">
        <v>2594</v>
      </c>
      <c r="Q91" s="45" t="str">
        <f t="shared" si="3"/>
        <v>DENTRO DEL TIEMPO</v>
      </c>
      <c r="R91" s="10"/>
    </row>
    <row r="92" spans="1:18" ht="27" x14ac:dyDescent="0.25">
      <c r="A92" s="7">
        <v>87</v>
      </c>
      <c r="B92" s="40" t="s">
        <v>3152</v>
      </c>
      <c r="C92" s="41">
        <v>44959</v>
      </c>
      <c r="D92" s="41">
        <v>44959</v>
      </c>
      <c r="E92" s="42">
        <v>2</v>
      </c>
      <c r="F92" s="42" t="s">
        <v>18</v>
      </c>
      <c r="G92" s="42" t="s">
        <v>85</v>
      </c>
      <c r="H92" s="42" t="s">
        <v>158</v>
      </c>
      <c r="I92" s="42" t="s">
        <v>85</v>
      </c>
      <c r="J92" s="41">
        <v>44964</v>
      </c>
      <c r="K92" s="41">
        <v>44964</v>
      </c>
      <c r="L92" s="8">
        <f t="shared" si="2"/>
        <v>3</v>
      </c>
      <c r="M92" s="43" t="s">
        <v>3153</v>
      </c>
      <c r="N92" s="44" t="s">
        <v>20</v>
      </c>
      <c r="O92" s="42" t="s">
        <v>3154</v>
      </c>
      <c r="P92" s="45" t="s">
        <v>3155</v>
      </c>
      <c r="Q92" s="45" t="str">
        <f t="shared" si="3"/>
        <v>DENTRO DEL TIEMPO</v>
      </c>
      <c r="R92" s="10"/>
    </row>
    <row r="93" spans="1:18" ht="27" x14ac:dyDescent="0.25">
      <c r="A93" s="7">
        <v>88</v>
      </c>
      <c r="B93" s="40" t="s">
        <v>3156</v>
      </c>
      <c r="C93" s="41">
        <v>44959</v>
      </c>
      <c r="D93" s="41">
        <v>44959</v>
      </c>
      <c r="E93" s="42">
        <v>2</v>
      </c>
      <c r="F93" s="42" t="s">
        <v>18</v>
      </c>
      <c r="G93" s="42" t="s">
        <v>85</v>
      </c>
      <c r="H93" s="42" t="s">
        <v>158</v>
      </c>
      <c r="I93" s="42" t="s">
        <v>85</v>
      </c>
      <c r="J93" s="41">
        <v>44964</v>
      </c>
      <c r="K93" s="41">
        <v>44964</v>
      </c>
      <c r="L93" s="8">
        <f t="shared" si="2"/>
        <v>3</v>
      </c>
      <c r="M93" s="43" t="s">
        <v>3157</v>
      </c>
      <c r="N93" s="44" t="s">
        <v>20</v>
      </c>
      <c r="O93" s="42" t="s">
        <v>3158</v>
      </c>
      <c r="P93" s="45" t="s">
        <v>1027</v>
      </c>
      <c r="Q93" s="45" t="str">
        <f t="shared" si="3"/>
        <v>DENTRO DEL TIEMPO</v>
      </c>
      <c r="R93" s="10"/>
    </row>
    <row r="94" spans="1:18" ht="27" x14ac:dyDescent="0.25">
      <c r="A94" s="7">
        <v>89</v>
      </c>
      <c r="B94" s="40" t="s">
        <v>3159</v>
      </c>
      <c r="C94" s="41">
        <v>44959</v>
      </c>
      <c r="D94" s="41">
        <v>44959</v>
      </c>
      <c r="E94" s="42">
        <v>2</v>
      </c>
      <c r="F94" s="42" t="s">
        <v>18</v>
      </c>
      <c r="G94" s="42" t="s">
        <v>85</v>
      </c>
      <c r="H94" s="42" t="s">
        <v>158</v>
      </c>
      <c r="I94" s="42" t="s">
        <v>85</v>
      </c>
      <c r="J94" s="41">
        <v>44964</v>
      </c>
      <c r="K94" s="41">
        <v>44964</v>
      </c>
      <c r="L94" s="8">
        <f t="shared" si="2"/>
        <v>3</v>
      </c>
      <c r="M94" s="43" t="s">
        <v>3160</v>
      </c>
      <c r="N94" s="44" t="s">
        <v>20</v>
      </c>
      <c r="O94" s="42" t="s">
        <v>3161</v>
      </c>
      <c r="P94" s="45" t="s">
        <v>2150</v>
      </c>
      <c r="Q94" s="45" t="str">
        <f t="shared" si="3"/>
        <v>DENTRO DEL TIEMPO</v>
      </c>
      <c r="R94" s="10"/>
    </row>
    <row r="95" spans="1:18" ht="27" x14ac:dyDescent="0.25">
      <c r="A95" s="7">
        <v>90</v>
      </c>
      <c r="B95" s="40" t="s">
        <v>3162</v>
      </c>
      <c r="C95" s="41">
        <v>44959</v>
      </c>
      <c r="D95" s="41">
        <v>44959</v>
      </c>
      <c r="E95" s="42">
        <v>2</v>
      </c>
      <c r="F95" s="42" t="s">
        <v>18</v>
      </c>
      <c r="G95" s="42" t="s">
        <v>85</v>
      </c>
      <c r="H95" s="42" t="s">
        <v>158</v>
      </c>
      <c r="I95" s="42" t="s">
        <v>85</v>
      </c>
      <c r="J95" s="41">
        <v>44964</v>
      </c>
      <c r="K95" s="41">
        <v>44964</v>
      </c>
      <c r="L95" s="8">
        <f t="shared" si="2"/>
        <v>3</v>
      </c>
      <c r="M95" s="43" t="s">
        <v>3163</v>
      </c>
      <c r="N95" s="44" t="s">
        <v>20</v>
      </c>
      <c r="O95" s="42" t="s">
        <v>421</v>
      </c>
      <c r="P95" s="45" t="s">
        <v>60</v>
      </c>
      <c r="Q95" s="45" t="str">
        <f t="shared" si="3"/>
        <v>DENTRO DEL TIEMPO</v>
      </c>
      <c r="R95" s="10"/>
    </row>
    <row r="96" spans="1:18" ht="27" x14ac:dyDescent="0.25">
      <c r="A96" s="7">
        <v>91</v>
      </c>
      <c r="B96" s="40" t="s">
        <v>3164</v>
      </c>
      <c r="C96" s="41">
        <v>44959</v>
      </c>
      <c r="D96" s="41">
        <v>44959</v>
      </c>
      <c r="E96" s="42">
        <v>2</v>
      </c>
      <c r="F96" s="42" t="s">
        <v>18</v>
      </c>
      <c r="G96" s="42" t="s">
        <v>85</v>
      </c>
      <c r="H96" s="42" t="s">
        <v>158</v>
      </c>
      <c r="I96" s="42" t="s">
        <v>85</v>
      </c>
      <c r="J96" s="41">
        <v>44964</v>
      </c>
      <c r="K96" s="41">
        <v>44964</v>
      </c>
      <c r="L96" s="8">
        <f t="shared" si="2"/>
        <v>3</v>
      </c>
      <c r="M96" s="43" t="s">
        <v>3165</v>
      </c>
      <c r="N96" s="44" t="s">
        <v>20</v>
      </c>
      <c r="O96" s="42" t="s">
        <v>421</v>
      </c>
      <c r="P96" s="45" t="s">
        <v>60</v>
      </c>
      <c r="Q96" s="45" t="str">
        <f t="shared" si="3"/>
        <v>DENTRO DEL TIEMPO</v>
      </c>
      <c r="R96" s="10"/>
    </row>
    <row r="97" spans="1:18" ht="27" x14ac:dyDescent="0.25">
      <c r="A97" s="7">
        <v>92</v>
      </c>
      <c r="B97" s="40" t="s">
        <v>3166</v>
      </c>
      <c r="C97" s="41">
        <v>44959</v>
      </c>
      <c r="D97" s="41">
        <v>44959</v>
      </c>
      <c r="E97" s="42">
        <v>2</v>
      </c>
      <c r="F97" s="42" t="s">
        <v>18</v>
      </c>
      <c r="G97" s="42" t="s">
        <v>85</v>
      </c>
      <c r="H97" s="42" t="s">
        <v>158</v>
      </c>
      <c r="I97" s="42" t="s">
        <v>85</v>
      </c>
      <c r="J97" s="41">
        <v>44964</v>
      </c>
      <c r="K97" s="41">
        <v>44964</v>
      </c>
      <c r="L97" s="8">
        <f t="shared" si="2"/>
        <v>3</v>
      </c>
      <c r="M97" s="43" t="s">
        <v>3167</v>
      </c>
      <c r="N97" s="44" t="s">
        <v>20</v>
      </c>
      <c r="O97" s="42" t="s">
        <v>421</v>
      </c>
      <c r="P97" s="45" t="s">
        <v>60</v>
      </c>
      <c r="Q97" s="45" t="str">
        <f t="shared" si="3"/>
        <v>DENTRO DEL TIEMPO</v>
      </c>
      <c r="R97" s="10"/>
    </row>
    <row r="98" spans="1:18" ht="27" x14ac:dyDescent="0.25">
      <c r="A98" s="7">
        <v>93</v>
      </c>
      <c r="B98" s="40" t="s">
        <v>3168</v>
      </c>
      <c r="C98" s="41">
        <v>44959</v>
      </c>
      <c r="D98" s="41">
        <v>44959</v>
      </c>
      <c r="E98" s="42">
        <v>2</v>
      </c>
      <c r="F98" s="42" t="s">
        <v>18</v>
      </c>
      <c r="G98" s="42" t="s">
        <v>85</v>
      </c>
      <c r="H98" s="42" t="s">
        <v>158</v>
      </c>
      <c r="I98" s="42" t="s">
        <v>85</v>
      </c>
      <c r="J98" s="41">
        <v>44964</v>
      </c>
      <c r="K98" s="41">
        <v>44964</v>
      </c>
      <c r="L98" s="8">
        <f t="shared" si="2"/>
        <v>3</v>
      </c>
      <c r="M98" s="43" t="s">
        <v>3169</v>
      </c>
      <c r="N98" s="44" t="s">
        <v>20</v>
      </c>
      <c r="O98" s="42" t="s">
        <v>421</v>
      </c>
      <c r="P98" s="45" t="s">
        <v>60</v>
      </c>
      <c r="Q98" s="45" t="str">
        <f t="shared" si="3"/>
        <v>DENTRO DEL TIEMPO</v>
      </c>
      <c r="R98" s="10"/>
    </row>
    <row r="99" spans="1:18" ht="27" x14ac:dyDescent="0.25">
      <c r="A99" s="7">
        <v>94</v>
      </c>
      <c r="B99" s="40" t="s">
        <v>3170</v>
      </c>
      <c r="C99" s="41">
        <v>44959</v>
      </c>
      <c r="D99" s="41">
        <v>44959</v>
      </c>
      <c r="E99" s="42">
        <v>2</v>
      </c>
      <c r="F99" s="42" t="s">
        <v>18</v>
      </c>
      <c r="G99" s="42" t="s">
        <v>85</v>
      </c>
      <c r="H99" s="42" t="s">
        <v>158</v>
      </c>
      <c r="I99" s="42" t="s">
        <v>85</v>
      </c>
      <c r="J99" s="41">
        <v>44964</v>
      </c>
      <c r="K99" s="41">
        <v>44964</v>
      </c>
      <c r="L99" s="8">
        <f t="shared" si="2"/>
        <v>3</v>
      </c>
      <c r="M99" s="43" t="s">
        <v>3171</v>
      </c>
      <c r="N99" s="44" t="s">
        <v>20</v>
      </c>
      <c r="O99" s="42" t="s">
        <v>421</v>
      </c>
      <c r="P99" s="45" t="s">
        <v>60</v>
      </c>
      <c r="Q99" s="45" t="str">
        <f t="shared" si="3"/>
        <v>DENTRO DEL TIEMPO</v>
      </c>
      <c r="R99" s="10"/>
    </row>
    <row r="100" spans="1:18" ht="27" x14ac:dyDescent="0.25">
      <c r="A100" s="7">
        <v>95</v>
      </c>
      <c r="B100" s="40" t="s">
        <v>3172</v>
      </c>
      <c r="C100" s="41">
        <v>44959</v>
      </c>
      <c r="D100" s="41">
        <v>44959</v>
      </c>
      <c r="E100" s="42">
        <v>2</v>
      </c>
      <c r="F100" s="42" t="s">
        <v>18</v>
      </c>
      <c r="G100" s="42" t="s">
        <v>85</v>
      </c>
      <c r="H100" s="42" t="s">
        <v>158</v>
      </c>
      <c r="I100" s="42" t="s">
        <v>85</v>
      </c>
      <c r="J100" s="41">
        <v>44964</v>
      </c>
      <c r="K100" s="41">
        <v>44964</v>
      </c>
      <c r="L100" s="8">
        <f t="shared" si="2"/>
        <v>3</v>
      </c>
      <c r="M100" s="43" t="s">
        <v>3173</v>
      </c>
      <c r="N100" s="44" t="s">
        <v>20</v>
      </c>
      <c r="O100" s="42" t="s">
        <v>421</v>
      </c>
      <c r="P100" s="45" t="s">
        <v>60</v>
      </c>
      <c r="Q100" s="45" t="str">
        <f t="shared" si="3"/>
        <v>DENTRO DEL TIEMPO</v>
      </c>
      <c r="R100" s="10"/>
    </row>
    <row r="101" spans="1:18" ht="27" x14ac:dyDescent="0.25">
      <c r="A101" s="7">
        <v>96</v>
      </c>
      <c r="B101" s="40" t="s">
        <v>3174</v>
      </c>
      <c r="C101" s="41">
        <v>44959</v>
      </c>
      <c r="D101" s="41">
        <v>44959</v>
      </c>
      <c r="E101" s="42">
        <v>2</v>
      </c>
      <c r="F101" s="42" t="s">
        <v>18</v>
      </c>
      <c r="G101" s="42" t="s">
        <v>85</v>
      </c>
      <c r="H101" s="42" t="s">
        <v>158</v>
      </c>
      <c r="I101" s="42" t="s">
        <v>85</v>
      </c>
      <c r="J101" s="41">
        <v>44964</v>
      </c>
      <c r="K101" s="41">
        <v>44964</v>
      </c>
      <c r="L101" s="8">
        <f t="shared" si="2"/>
        <v>3</v>
      </c>
      <c r="M101" s="43" t="s">
        <v>3175</v>
      </c>
      <c r="N101" s="44" t="s">
        <v>20</v>
      </c>
      <c r="O101" s="42" t="s">
        <v>421</v>
      </c>
      <c r="P101" s="45" t="s">
        <v>60</v>
      </c>
      <c r="Q101" s="45" t="str">
        <f t="shared" si="3"/>
        <v>DENTRO DEL TIEMPO</v>
      </c>
      <c r="R101" s="10"/>
    </row>
    <row r="102" spans="1:18" ht="27" x14ac:dyDescent="0.25">
      <c r="A102" s="7">
        <v>97</v>
      </c>
      <c r="B102" s="40" t="s">
        <v>3176</v>
      </c>
      <c r="C102" s="41">
        <v>44959</v>
      </c>
      <c r="D102" s="41">
        <v>44959</v>
      </c>
      <c r="E102" s="42">
        <v>2</v>
      </c>
      <c r="F102" s="42" t="s">
        <v>18</v>
      </c>
      <c r="G102" s="42" t="s">
        <v>85</v>
      </c>
      <c r="H102" s="42" t="s">
        <v>158</v>
      </c>
      <c r="I102" s="42" t="s">
        <v>85</v>
      </c>
      <c r="J102" s="41">
        <v>44964</v>
      </c>
      <c r="K102" s="41">
        <v>44964</v>
      </c>
      <c r="L102" s="8">
        <f t="shared" si="2"/>
        <v>3</v>
      </c>
      <c r="M102" s="43" t="s">
        <v>3177</v>
      </c>
      <c r="N102" s="44" t="s">
        <v>20</v>
      </c>
      <c r="O102" s="42" t="s">
        <v>421</v>
      </c>
      <c r="P102" s="45" t="s">
        <v>60</v>
      </c>
      <c r="Q102" s="45" t="str">
        <f t="shared" si="3"/>
        <v>DENTRO DEL TIEMPO</v>
      </c>
      <c r="R102" s="10"/>
    </row>
    <row r="103" spans="1:18" ht="27" x14ac:dyDescent="0.25">
      <c r="A103" s="7">
        <v>98</v>
      </c>
      <c r="B103" s="40" t="s">
        <v>3178</v>
      </c>
      <c r="C103" s="41">
        <v>44959</v>
      </c>
      <c r="D103" s="41">
        <v>44959</v>
      </c>
      <c r="E103" s="42">
        <v>2</v>
      </c>
      <c r="F103" s="42" t="s">
        <v>18</v>
      </c>
      <c r="G103" s="42" t="s">
        <v>85</v>
      </c>
      <c r="H103" s="42" t="s">
        <v>158</v>
      </c>
      <c r="I103" s="42" t="s">
        <v>85</v>
      </c>
      <c r="J103" s="41">
        <v>44964</v>
      </c>
      <c r="K103" s="41">
        <v>44964</v>
      </c>
      <c r="L103" s="8">
        <f t="shared" si="2"/>
        <v>3</v>
      </c>
      <c r="M103" s="43" t="s">
        <v>3179</v>
      </c>
      <c r="N103" s="44" t="s">
        <v>20</v>
      </c>
      <c r="O103" s="42" t="s">
        <v>421</v>
      </c>
      <c r="P103" s="45" t="s">
        <v>60</v>
      </c>
      <c r="Q103" s="45" t="str">
        <f t="shared" si="3"/>
        <v>DENTRO DEL TIEMPO</v>
      </c>
      <c r="R103" s="10"/>
    </row>
    <row r="104" spans="1:18" ht="27" x14ac:dyDescent="0.25">
      <c r="A104" s="7">
        <v>99</v>
      </c>
      <c r="B104" s="40" t="s">
        <v>3180</v>
      </c>
      <c r="C104" s="41">
        <v>44959</v>
      </c>
      <c r="D104" s="41">
        <v>44959</v>
      </c>
      <c r="E104" s="42">
        <v>2</v>
      </c>
      <c r="F104" s="42" t="s">
        <v>18</v>
      </c>
      <c r="G104" s="42" t="s">
        <v>85</v>
      </c>
      <c r="H104" s="42" t="s">
        <v>158</v>
      </c>
      <c r="I104" s="42" t="s">
        <v>85</v>
      </c>
      <c r="J104" s="41">
        <v>44964</v>
      </c>
      <c r="K104" s="41">
        <v>44964</v>
      </c>
      <c r="L104" s="8">
        <f t="shared" si="2"/>
        <v>3</v>
      </c>
      <c r="M104" s="43" t="s">
        <v>3181</v>
      </c>
      <c r="N104" s="44" t="s">
        <v>20</v>
      </c>
      <c r="O104" s="42" t="s">
        <v>421</v>
      </c>
      <c r="P104" s="45" t="s">
        <v>60</v>
      </c>
      <c r="Q104" s="45" t="str">
        <f t="shared" si="3"/>
        <v>DENTRO DEL TIEMPO</v>
      </c>
      <c r="R104" s="10"/>
    </row>
    <row r="105" spans="1:18" ht="27" x14ac:dyDescent="0.25">
      <c r="A105" s="7">
        <v>100</v>
      </c>
      <c r="B105" s="40" t="s">
        <v>3182</v>
      </c>
      <c r="C105" s="41">
        <v>44959</v>
      </c>
      <c r="D105" s="41">
        <v>44959</v>
      </c>
      <c r="E105" s="42">
        <v>2</v>
      </c>
      <c r="F105" s="42" t="s">
        <v>18</v>
      </c>
      <c r="G105" s="42" t="s">
        <v>85</v>
      </c>
      <c r="H105" s="42" t="s">
        <v>158</v>
      </c>
      <c r="I105" s="42" t="s">
        <v>85</v>
      </c>
      <c r="J105" s="41">
        <v>44964</v>
      </c>
      <c r="K105" s="41">
        <v>44964</v>
      </c>
      <c r="L105" s="8">
        <f t="shared" si="2"/>
        <v>3</v>
      </c>
      <c r="M105" s="43" t="s">
        <v>3183</v>
      </c>
      <c r="N105" s="44" t="s">
        <v>20</v>
      </c>
      <c r="O105" s="42" t="s">
        <v>1317</v>
      </c>
      <c r="P105" s="45" t="s">
        <v>61</v>
      </c>
      <c r="Q105" s="45" t="str">
        <f t="shared" si="3"/>
        <v>DENTRO DEL TIEMPO</v>
      </c>
      <c r="R105" s="10"/>
    </row>
    <row r="106" spans="1:18" ht="27" x14ac:dyDescent="0.25">
      <c r="A106" s="7">
        <v>101</v>
      </c>
      <c r="B106" s="40" t="s">
        <v>3184</v>
      </c>
      <c r="C106" s="41">
        <v>44960</v>
      </c>
      <c r="D106" s="41">
        <v>44960</v>
      </c>
      <c r="E106" s="42">
        <v>36</v>
      </c>
      <c r="F106" s="42" t="s">
        <v>18</v>
      </c>
      <c r="G106" s="42" t="s">
        <v>86</v>
      </c>
      <c r="H106" s="42" t="s">
        <v>158</v>
      </c>
      <c r="I106" s="42" t="s">
        <v>86</v>
      </c>
      <c r="J106" s="41">
        <v>44965</v>
      </c>
      <c r="K106" s="41">
        <v>44965</v>
      </c>
      <c r="L106" s="8">
        <f t="shared" si="2"/>
        <v>3</v>
      </c>
      <c r="M106" s="43" t="s">
        <v>3185</v>
      </c>
      <c r="N106" s="44" t="s">
        <v>20</v>
      </c>
      <c r="O106" s="42" t="s">
        <v>3186</v>
      </c>
      <c r="P106" s="45" t="s">
        <v>3187</v>
      </c>
      <c r="Q106" s="45" t="str">
        <f t="shared" si="3"/>
        <v>DENTRO DEL TIEMPO</v>
      </c>
      <c r="R106" s="10"/>
    </row>
    <row r="107" spans="1:18" ht="27" x14ac:dyDescent="0.25">
      <c r="A107" s="7">
        <v>102</v>
      </c>
      <c r="B107" s="40" t="s">
        <v>3188</v>
      </c>
      <c r="C107" s="41">
        <v>44960</v>
      </c>
      <c r="D107" s="41">
        <v>44960</v>
      </c>
      <c r="E107" s="42">
        <v>2</v>
      </c>
      <c r="F107" s="42" t="s">
        <v>18</v>
      </c>
      <c r="G107" s="42" t="s">
        <v>85</v>
      </c>
      <c r="H107" s="42" t="s">
        <v>158</v>
      </c>
      <c r="I107" s="42" t="s">
        <v>85</v>
      </c>
      <c r="J107" s="41">
        <v>44964</v>
      </c>
      <c r="K107" s="41">
        <v>44964</v>
      </c>
      <c r="L107" s="8">
        <f t="shared" si="2"/>
        <v>2</v>
      </c>
      <c r="M107" s="43" t="s">
        <v>3189</v>
      </c>
      <c r="N107" s="44" t="s">
        <v>20</v>
      </c>
      <c r="O107" s="42" t="s">
        <v>3190</v>
      </c>
      <c r="P107" s="45" t="s">
        <v>3191</v>
      </c>
      <c r="Q107" s="45" t="str">
        <f t="shared" si="3"/>
        <v>DENTRO DEL TIEMPO</v>
      </c>
      <c r="R107" s="10"/>
    </row>
    <row r="108" spans="1:18" ht="27" x14ac:dyDescent="0.25">
      <c r="A108" s="7">
        <v>103</v>
      </c>
      <c r="B108" s="40" t="s">
        <v>3192</v>
      </c>
      <c r="C108" s="41">
        <v>44960</v>
      </c>
      <c r="D108" s="41">
        <v>44960</v>
      </c>
      <c r="E108" s="42">
        <v>2</v>
      </c>
      <c r="F108" s="42" t="s">
        <v>18</v>
      </c>
      <c r="G108" s="42" t="s">
        <v>85</v>
      </c>
      <c r="H108" s="42" t="s">
        <v>158</v>
      </c>
      <c r="I108" s="42" t="s">
        <v>85</v>
      </c>
      <c r="J108" s="41">
        <v>44964</v>
      </c>
      <c r="K108" s="41">
        <v>44964</v>
      </c>
      <c r="L108" s="8">
        <f t="shared" si="2"/>
        <v>2</v>
      </c>
      <c r="M108" s="43" t="s">
        <v>3193</v>
      </c>
      <c r="N108" s="44" t="s">
        <v>20</v>
      </c>
      <c r="O108" s="42" t="s">
        <v>3194</v>
      </c>
      <c r="P108" s="45" t="s">
        <v>45</v>
      </c>
      <c r="Q108" s="45" t="str">
        <f t="shared" si="3"/>
        <v>DENTRO DEL TIEMPO</v>
      </c>
      <c r="R108" s="10"/>
    </row>
    <row r="109" spans="1:18" ht="27" x14ac:dyDescent="0.25">
      <c r="A109" s="7">
        <v>104</v>
      </c>
      <c r="B109" s="40" t="s">
        <v>3195</v>
      </c>
      <c r="C109" s="41">
        <v>44960</v>
      </c>
      <c r="D109" s="41">
        <v>44960</v>
      </c>
      <c r="E109" s="42">
        <v>2</v>
      </c>
      <c r="F109" s="42" t="s">
        <v>18</v>
      </c>
      <c r="G109" s="42" t="s">
        <v>85</v>
      </c>
      <c r="H109" s="42" t="s">
        <v>158</v>
      </c>
      <c r="I109" s="42" t="s">
        <v>85</v>
      </c>
      <c r="J109" s="41">
        <v>44964</v>
      </c>
      <c r="K109" s="41">
        <v>44964</v>
      </c>
      <c r="L109" s="8">
        <f t="shared" si="2"/>
        <v>2</v>
      </c>
      <c r="M109" s="43" t="s">
        <v>3196</v>
      </c>
      <c r="N109" s="44" t="s">
        <v>20</v>
      </c>
      <c r="O109" s="42" t="s">
        <v>3197</v>
      </c>
      <c r="P109" s="45" t="s">
        <v>3198</v>
      </c>
      <c r="Q109" s="45" t="str">
        <f t="shared" si="3"/>
        <v>DENTRO DEL TIEMPO</v>
      </c>
      <c r="R109" s="10"/>
    </row>
    <row r="110" spans="1:18" ht="27" x14ac:dyDescent="0.25">
      <c r="A110" s="7">
        <v>105</v>
      </c>
      <c r="B110" s="40" t="s">
        <v>3199</v>
      </c>
      <c r="C110" s="41">
        <v>44960</v>
      </c>
      <c r="D110" s="41">
        <v>44960</v>
      </c>
      <c r="E110" s="42">
        <v>2</v>
      </c>
      <c r="F110" s="42" t="s">
        <v>18</v>
      </c>
      <c r="G110" s="42" t="s">
        <v>85</v>
      </c>
      <c r="H110" s="42" t="s">
        <v>158</v>
      </c>
      <c r="I110" s="42" t="s">
        <v>85</v>
      </c>
      <c r="J110" s="41">
        <v>44964</v>
      </c>
      <c r="K110" s="41">
        <v>44964</v>
      </c>
      <c r="L110" s="8">
        <f t="shared" si="2"/>
        <v>2</v>
      </c>
      <c r="M110" s="43" t="s">
        <v>3200</v>
      </c>
      <c r="N110" s="44" t="s">
        <v>20</v>
      </c>
      <c r="O110" s="42" t="s">
        <v>421</v>
      </c>
      <c r="P110" s="45" t="s">
        <v>60</v>
      </c>
      <c r="Q110" s="45" t="str">
        <f t="shared" si="3"/>
        <v>DENTRO DEL TIEMPO</v>
      </c>
      <c r="R110" s="10"/>
    </row>
    <row r="111" spans="1:18" ht="27" x14ac:dyDescent="0.25">
      <c r="A111" s="7">
        <v>106</v>
      </c>
      <c r="B111" s="40" t="s">
        <v>3201</v>
      </c>
      <c r="C111" s="41">
        <v>44960</v>
      </c>
      <c r="D111" s="41">
        <v>44960</v>
      </c>
      <c r="E111" s="42">
        <v>2</v>
      </c>
      <c r="F111" s="42" t="s">
        <v>18</v>
      </c>
      <c r="G111" s="42" t="s">
        <v>85</v>
      </c>
      <c r="H111" s="42" t="s">
        <v>158</v>
      </c>
      <c r="I111" s="42" t="s">
        <v>85</v>
      </c>
      <c r="J111" s="41">
        <v>44964</v>
      </c>
      <c r="K111" s="41">
        <v>44964</v>
      </c>
      <c r="L111" s="8">
        <f t="shared" si="2"/>
        <v>2</v>
      </c>
      <c r="M111" s="43" t="s">
        <v>3202</v>
      </c>
      <c r="N111" s="44" t="s">
        <v>20</v>
      </c>
      <c r="O111" s="42" t="s">
        <v>421</v>
      </c>
      <c r="P111" s="45" t="s">
        <v>60</v>
      </c>
      <c r="Q111" s="45" t="str">
        <f t="shared" si="3"/>
        <v>DENTRO DEL TIEMPO</v>
      </c>
      <c r="R111" s="10"/>
    </row>
    <row r="112" spans="1:18" ht="27" x14ac:dyDescent="0.25">
      <c r="A112" s="7">
        <v>107</v>
      </c>
      <c r="B112" s="40" t="s">
        <v>3203</v>
      </c>
      <c r="C112" s="41">
        <v>44960</v>
      </c>
      <c r="D112" s="41">
        <v>44960</v>
      </c>
      <c r="E112" s="42">
        <v>2</v>
      </c>
      <c r="F112" s="42" t="s">
        <v>18</v>
      </c>
      <c r="G112" s="42" t="s">
        <v>85</v>
      </c>
      <c r="H112" s="42" t="s">
        <v>158</v>
      </c>
      <c r="I112" s="42" t="s">
        <v>85</v>
      </c>
      <c r="J112" s="41">
        <v>44964</v>
      </c>
      <c r="K112" s="41">
        <v>44964</v>
      </c>
      <c r="L112" s="8">
        <f t="shared" si="2"/>
        <v>2</v>
      </c>
      <c r="M112" s="43" t="s">
        <v>3204</v>
      </c>
      <c r="N112" s="44" t="s">
        <v>20</v>
      </c>
      <c r="O112" s="42" t="s">
        <v>421</v>
      </c>
      <c r="P112" s="45" t="s">
        <v>60</v>
      </c>
      <c r="Q112" s="45" t="str">
        <f t="shared" si="3"/>
        <v>DENTRO DEL TIEMPO</v>
      </c>
      <c r="R112" s="10"/>
    </row>
    <row r="113" spans="1:18" ht="27" x14ac:dyDescent="0.25">
      <c r="A113" s="7">
        <v>108</v>
      </c>
      <c r="B113" s="40" t="s">
        <v>3205</v>
      </c>
      <c r="C113" s="41">
        <v>44960</v>
      </c>
      <c r="D113" s="41">
        <v>44960</v>
      </c>
      <c r="E113" s="42">
        <v>2</v>
      </c>
      <c r="F113" s="42" t="s">
        <v>18</v>
      </c>
      <c r="G113" s="42" t="s">
        <v>85</v>
      </c>
      <c r="H113" s="42" t="s">
        <v>158</v>
      </c>
      <c r="I113" s="42" t="s">
        <v>85</v>
      </c>
      <c r="J113" s="41">
        <v>44964</v>
      </c>
      <c r="K113" s="41">
        <v>44964</v>
      </c>
      <c r="L113" s="8">
        <f t="shared" si="2"/>
        <v>2</v>
      </c>
      <c r="M113" s="43" t="s">
        <v>3206</v>
      </c>
      <c r="N113" s="44" t="s">
        <v>20</v>
      </c>
      <c r="O113" s="42" t="s">
        <v>421</v>
      </c>
      <c r="P113" s="45" t="s">
        <v>60</v>
      </c>
      <c r="Q113" s="45" t="str">
        <f t="shared" si="3"/>
        <v>DENTRO DEL TIEMPO</v>
      </c>
      <c r="R113" s="10"/>
    </row>
    <row r="114" spans="1:18" ht="27" x14ac:dyDescent="0.25">
      <c r="A114" s="7">
        <v>109</v>
      </c>
      <c r="B114" s="40" t="s">
        <v>3207</v>
      </c>
      <c r="C114" s="41">
        <v>44960</v>
      </c>
      <c r="D114" s="41">
        <v>44960</v>
      </c>
      <c r="E114" s="42">
        <v>2</v>
      </c>
      <c r="F114" s="42" t="s">
        <v>18</v>
      </c>
      <c r="G114" s="42" t="s">
        <v>85</v>
      </c>
      <c r="H114" s="42" t="s">
        <v>158</v>
      </c>
      <c r="I114" s="42" t="s">
        <v>85</v>
      </c>
      <c r="J114" s="41">
        <v>44966</v>
      </c>
      <c r="K114" s="41">
        <v>44966</v>
      </c>
      <c r="L114" s="8">
        <f t="shared" si="2"/>
        <v>4</v>
      </c>
      <c r="M114" s="43" t="s">
        <v>3208</v>
      </c>
      <c r="N114" s="44" t="s">
        <v>20</v>
      </c>
      <c r="O114" s="42" t="s">
        <v>421</v>
      </c>
      <c r="P114" s="45" t="s">
        <v>60</v>
      </c>
      <c r="Q114" s="45" t="str">
        <f t="shared" si="3"/>
        <v>DENTRO DEL TIEMPO</v>
      </c>
      <c r="R114" s="10"/>
    </row>
    <row r="115" spans="1:18" ht="27" x14ac:dyDescent="0.25">
      <c r="A115" s="7">
        <v>110</v>
      </c>
      <c r="B115" s="40" t="s">
        <v>3209</v>
      </c>
      <c r="C115" s="41">
        <v>44960</v>
      </c>
      <c r="D115" s="41">
        <v>44960</v>
      </c>
      <c r="E115" s="42">
        <v>2</v>
      </c>
      <c r="F115" s="42" t="s">
        <v>18</v>
      </c>
      <c r="G115" s="42" t="s">
        <v>85</v>
      </c>
      <c r="H115" s="42" t="s">
        <v>158</v>
      </c>
      <c r="I115" s="42" t="s">
        <v>85</v>
      </c>
      <c r="J115" s="41">
        <v>44965</v>
      </c>
      <c r="K115" s="41">
        <v>44965</v>
      </c>
      <c r="L115" s="8">
        <f t="shared" si="2"/>
        <v>3</v>
      </c>
      <c r="M115" s="43" t="s">
        <v>3210</v>
      </c>
      <c r="N115" s="44" t="s">
        <v>20</v>
      </c>
      <c r="O115" s="42" t="s">
        <v>421</v>
      </c>
      <c r="P115" s="45" t="s">
        <v>60</v>
      </c>
      <c r="Q115" s="45" t="str">
        <f t="shared" si="3"/>
        <v>DENTRO DEL TIEMPO</v>
      </c>
      <c r="R115" s="10"/>
    </row>
    <row r="116" spans="1:18" ht="27" x14ac:dyDescent="0.25">
      <c r="A116" s="7">
        <v>111</v>
      </c>
      <c r="B116" s="40" t="s">
        <v>3211</v>
      </c>
      <c r="C116" s="41">
        <v>44960</v>
      </c>
      <c r="D116" s="41">
        <v>44960</v>
      </c>
      <c r="E116" s="42">
        <v>2</v>
      </c>
      <c r="F116" s="42" t="s">
        <v>18</v>
      </c>
      <c r="G116" s="42" t="s">
        <v>85</v>
      </c>
      <c r="H116" s="42" t="s">
        <v>158</v>
      </c>
      <c r="I116" s="42" t="s">
        <v>85</v>
      </c>
      <c r="J116" s="41">
        <v>44965</v>
      </c>
      <c r="K116" s="41">
        <v>44965</v>
      </c>
      <c r="L116" s="8">
        <f t="shared" si="2"/>
        <v>3</v>
      </c>
      <c r="M116" s="43" t="s">
        <v>3212</v>
      </c>
      <c r="N116" s="44" t="s">
        <v>20</v>
      </c>
      <c r="O116" s="42" t="s">
        <v>421</v>
      </c>
      <c r="P116" s="45" t="s">
        <v>60</v>
      </c>
      <c r="Q116" s="45" t="str">
        <f t="shared" si="3"/>
        <v>DENTRO DEL TIEMPO</v>
      </c>
      <c r="R116" s="10"/>
    </row>
    <row r="117" spans="1:18" ht="27" x14ac:dyDescent="0.25">
      <c r="A117" s="7">
        <v>112</v>
      </c>
      <c r="B117" s="40" t="s">
        <v>3213</v>
      </c>
      <c r="C117" s="41">
        <v>44960</v>
      </c>
      <c r="D117" s="41">
        <v>44960</v>
      </c>
      <c r="E117" s="42">
        <v>2</v>
      </c>
      <c r="F117" s="42" t="s">
        <v>18</v>
      </c>
      <c r="G117" s="42" t="s">
        <v>85</v>
      </c>
      <c r="H117" s="42" t="s">
        <v>158</v>
      </c>
      <c r="I117" s="42" t="s">
        <v>85</v>
      </c>
      <c r="J117" s="41">
        <v>44965</v>
      </c>
      <c r="K117" s="41">
        <v>44965</v>
      </c>
      <c r="L117" s="8">
        <f t="shared" si="2"/>
        <v>3</v>
      </c>
      <c r="M117" s="43" t="s">
        <v>3214</v>
      </c>
      <c r="N117" s="44" t="s">
        <v>20</v>
      </c>
      <c r="O117" s="42" t="s">
        <v>421</v>
      </c>
      <c r="P117" s="45" t="s">
        <v>60</v>
      </c>
      <c r="Q117" s="45" t="str">
        <f t="shared" si="3"/>
        <v>DENTRO DEL TIEMPO</v>
      </c>
      <c r="R117" s="10"/>
    </row>
    <row r="118" spans="1:18" ht="27" x14ac:dyDescent="0.25">
      <c r="A118" s="7">
        <v>113</v>
      </c>
      <c r="B118" s="40" t="s">
        <v>3215</v>
      </c>
      <c r="C118" s="41">
        <v>44960</v>
      </c>
      <c r="D118" s="41">
        <v>44960</v>
      </c>
      <c r="E118" s="42">
        <v>2</v>
      </c>
      <c r="F118" s="42" t="s">
        <v>18</v>
      </c>
      <c r="G118" s="42" t="s">
        <v>85</v>
      </c>
      <c r="H118" s="42" t="s">
        <v>158</v>
      </c>
      <c r="I118" s="42" t="s">
        <v>85</v>
      </c>
      <c r="J118" s="41">
        <v>44965</v>
      </c>
      <c r="K118" s="41">
        <v>44965</v>
      </c>
      <c r="L118" s="8">
        <f t="shared" si="2"/>
        <v>3</v>
      </c>
      <c r="M118" s="43" t="s">
        <v>3216</v>
      </c>
      <c r="N118" s="44" t="s">
        <v>20</v>
      </c>
      <c r="O118" s="42" t="s">
        <v>421</v>
      </c>
      <c r="P118" s="45" t="s">
        <v>60</v>
      </c>
      <c r="Q118" s="45" t="str">
        <f t="shared" si="3"/>
        <v>DENTRO DEL TIEMPO</v>
      </c>
      <c r="R118" s="10"/>
    </row>
    <row r="119" spans="1:18" ht="27" x14ac:dyDescent="0.25">
      <c r="A119" s="7">
        <v>114</v>
      </c>
      <c r="B119" s="40" t="s">
        <v>3217</v>
      </c>
      <c r="C119" s="41">
        <v>44960</v>
      </c>
      <c r="D119" s="41">
        <v>44960</v>
      </c>
      <c r="E119" s="42">
        <v>2</v>
      </c>
      <c r="F119" s="42" t="s">
        <v>18</v>
      </c>
      <c r="G119" s="42" t="s">
        <v>85</v>
      </c>
      <c r="H119" s="42" t="s">
        <v>158</v>
      </c>
      <c r="I119" s="42" t="s">
        <v>85</v>
      </c>
      <c r="J119" s="41">
        <v>44965</v>
      </c>
      <c r="K119" s="41">
        <v>44965</v>
      </c>
      <c r="L119" s="8">
        <f t="shared" si="2"/>
        <v>3</v>
      </c>
      <c r="M119" s="43" t="s">
        <v>3218</v>
      </c>
      <c r="N119" s="44" t="s">
        <v>20</v>
      </c>
      <c r="O119" s="42" t="s">
        <v>421</v>
      </c>
      <c r="P119" s="45" t="s">
        <v>60</v>
      </c>
      <c r="Q119" s="45" t="str">
        <f t="shared" si="3"/>
        <v>DENTRO DEL TIEMPO</v>
      </c>
      <c r="R119" s="10"/>
    </row>
    <row r="120" spans="1:18" ht="27" x14ac:dyDescent="0.25">
      <c r="A120" s="7">
        <v>115</v>
      </c>
      <c r="B120" s="40" t="s">
        <v>3219</v>
      </c>
      <c r="C120" s="41">
        <v>44960</v>
      </c>
      <c r="D120" s="41">
        <v>44960</v>
      </c>
      <c r="E120" s="42">
        <v>2</v>
      </c>
      <c r="F120" s="42" t="s">
        <v>18</v>
      </c>
      <c r="G120" s="42" t="s">
        <v>85</v>
      </c>
      <c r="H120" s="42" t="s">
        <v>158</v>
      </c>
      <c r="I120" s="42" t="s">
        <v>85</v>
      </c>
      <c r="J120" s="41">
        <v>44965</v>
      </c>
      <c r="K120" s="41">
        <v>44965</v>
      </c>
      <c r="L120" s="8">
        <f t="shared" si="2"/>
        <v>3</v>
      </c>
      <c r="M120" s="43" t="s">
        <v>3220</v>
      </c>
      <c r="N120" s="44" t="s">
        <v>20</v>
      </c>
      <c r="O120" s="42" t="s">
        <v>421</v>
      </c>
      <c r="P120" s="45" t="s">
        <v>60</v>
      </c>
      <c r="Q120" s="45" t="str">
        <f t="shared" si="3"/>
        <v>DENTRO DEL TIEMPO</v>
      </c>
      <c r="R120" s="10"/>
    </row>
    <row r="121" spans="1:18" ht="27" x14ac:dyDescent="0.25">
      <c r="A121" s="7">
        <v>116</v>
      </c>
      <c r="B121" s="40" t="s">
        <v>3221</v>
      </c>
      <c r="C121" s="41">
        <v>44960</v>
      </c>
      <c r="D121" s="41">
        <v>44960</v>
      </c>
      <c r="E121" s="42">
        <v>2</v>
      </c>
      <c r="F121" s="42" t="s">
        <v>18</v>
      </c>
      <c r="G121" s="42" t="s">
        <v>85</v>
      </c>
      <c r="H121" s="42" t="s">
        <v>158</v>
      </c>
      <c r="I121" s="42" t="s">
        <v>85</v>
      </c>
      <c r="J121" s="41">
        <v>44965</v>
      </c>
      <c r="K121" s="41">
        <v>44965</v>
      </c>
      <c r="L121" s="8">
        <f t="shared" si="2"/>
        <v>3</v>
      </c>
      <c r="M121" s="43" t="s">
        <v>3222</v>
      </c>
      <c r="N121" s="44" t="s">
        <v>20</v>
      </c>
      <c r="O121" s="42" t="s">
        <v>421</v>
      </c>
      <c r="P121" s="45" t="s">
        <v>60</v>
      </c>
      <c r="Q121" s="45" t="str">
        <f t="shared" si="3"/>
        <v>DENTRO DEL TIEMPO</v>
      </c>
      <c r="R121" s="10"/>
    </row>
    <row r="122" spans="1:18" ht="27" x14ac:dyDescent="0.25">
      <c r="A122" s="7">
        <v>117</v>
      </c>
      <c r="B122" s="40" t="s">
        <v>3223</v>
      </c>
      <c r="C122" s="41">
        <v>44960</v>
      </c>
      <c r="D122" s="41">
        <v>44960</v>
      </c>
      <c r="E122" s="42">
        <v>2</v>
      </c>
      <c r="F122" s="42" t="s">
        <v>18</v>
      </c>
      <c r="G122" s="42" t="s">
        <v>85</v>
      </c>
      <c r="H122" s="42" t="s">
        <v>158</v>
      </c>
      <c r="I122" s="42" t="s">
        <v>85</v>
      </c>
      <c r="J122" s="41">
        <v>44965</v>
      </c>
      <c r="K122" s="41">
        <v>44965</v>
      </c>
      <c r="L122" s="8">
        <f t="shared" si="2"/>
        <v>3</v>
      </c>
      <c r="M122" s="43" t="s">
        <v>3224</v>
      </c>
      <c r="N122" s="44" t="s">
        <v>20</v>
      </c>
      <c r="O122" s="42" t="s">
        <v>421</v>
      </c>
      <c r="P122" s="45" t="s">
        <v>60</v>
      </c>
      <c r="Q122" s="45" t="str">
        <f t="shared" si="3"/>
        <v>DENTRO DEL TIEMPO</v>
      </c>
      <c r="R122" s="10"/>
    </row>
    <row r="123" spans="1:18" ht="27" x14ac:dyDescent="0.25">
      <c r="A123" s="7">
        <v>118</v>
      </c>
      <c r="B123" s="40" t="s">
        <v>3225</v>
      </c>
      <c r="C123" s="41">
        <v>44960</v>
      </c>
      <c r="D123" s="41">
        <v>44960</v>
      </c>
      <c r="E123" s="42">
        <v>2</v>
      </c>
      <c r="F123" s="42" t="s">
        <v>18</v>
      </c>
      <c r="G123" s="42" t="s">
        <v>85</v>
      </c>
      <c r="H123" s="42" t="s">
        <v>158</v>
      </c>
      <c r="I123" s="42" t="s">
        <v>85</v>
      </c>
      <c r="J123" s="41">
        <v>44965</v>
      </c>
      <c r="K123" s="41">
        <v>44965</v>
      </c>
      <c r="L123" s="8">
        <f t="shared" si="2"/>
        <v>3</v>
      </c>
      <c r="M123" s="43" t="s">
        <v>3226</v>
      </c>
      <c r="N123" s="44" t="s">
        <v>20</v>
      </c>
      <c r="O123" s="42" t="s">
        <v>421</v>
      </c>
      <c r="P123" s="45" t="s">
        <v>60</v>
      </c>
      <c r="Q123" s="45" t="str">
        <f t="shared" si="3"/>
        <v>DENTRO DEL TIEMPO</v>
      </c>
      <c r="R123" s="10"/>
    </row>
    <row r="124" spans="1:18" ht="27" x14ac:dyDescent="0.25">
      <c r="A124" s="7">
        <v>119</v>
      </c>
      <c r="B124" s="40" t="s">
        <v>3227</v>
      </c>
      <c r="C124" s="41">
        <v>44960</v>
      </c>
      <c r="D124" s="41">
        <v>44960</v>
      </c>
      <c r="E124" s="42">
        <v>2</v>
      </c>
      <c r="F124" s="42" t="s">
        <v>18</v>
      </c>
      <c r="G124" s="42" t="s">
        <v>85</v>
      </c>
      <c r="H124" s="42" t="s">
        <v>158</v>
      </c>
      <c r="I124" s="42" t="s">
        <v>85</v>
      </c>
      <c r="J124" s="41">
        <v>44965</v>
      </c>
      <c r="K124" s="41">
        <v>44965</v>
      </c>
      <c r="L124" s="8">
        <f t="shared" si="2"/>
        <v>3</v>
      </c>
      <c r="M124" s="43" t="s">
        <v>3228</v>
      </c>
      <c r="N124" s="44" t="s">
        <v>20</v>
      </c>
      <c r="O124" s="42" t="s">
        <v>421</v>
      </c>
      <c r="P124" s="45" t="s">
        <v>60</v>
      </c>
      <c r="Q124" s="45" t="str">
        <f t="shared" si="3"/>
        <v>DENTRO DEL TIEMPO</v>
      </c>
      <c r="R124" s="10"/>
    </row>
    <row r="125" spans="1:18" ht="27" x14ac:dyDescent="0.25">
      <c r="A125" s="7">
        <v>120</v>
      </c>
      <c r="B125" s="40" t="s">
        <v>3229</v>
      </c>
      <c r="C125" s="41">
        <v>44960</v>
      </c>
      <c r="D125" s="41">
        <v>44960</v>
      </c>
      <c r="E125" s="42">
        <v>2</v>
      </c>
      <c r="F125" s="42" t="s">
        <v>18</v>
      </c>
      <c r="G125" s="42" t="s">
        <v>85</v>
      </c>
      <c r="H125" s="42" t="s">
        <v>158</v>
      </c>
      <c r="I125" s="42" t="s">
        <v>85</v>
      </c>
      <c r="J125" s="41">
        <v>44965</v>
      </c>
      <c r="K125" s="41">
        <v>44965</v>
      </c>
      <c r="L125" s="8">
        <f t="shared" si="2"/>
        <v>3</v>
      </c>
      <c r="M125" s="43" t="s">
        <v>3230</v>
      </c>
      <c r="N125" s="44" t="s">
        <v>20</v>
      </c>
      <c r="O125" s="42" t="s">
        <v>421</v>
      </c>
      <c r="P125" s="45" t="s">
        <v>60</v>
      </c>
      <c r="Q125" s="45" t="str">
        <f t="shared" si="3"/>
        <v>DENTRO DEL TIEMPO</v>
      </c>
      <c r="R125" s="10"/>
    </row>
    <row r="126" spans="1:18" ht="27" x14ac:dyDescent="0.25">
      <c r="A126" s="7">
        <v>121</v>
      </c>
      <c r="B126" s="40" t="s">
        <v>3231</v>
      </c>
      <c r="C126" s="41">
        <v>44960</v>
      </c>
      <c r="D126" s="41">
        <v>44960</v>
      </c>
      <c r="E126" s="42">
        <v>2</v>
      </c>
      <c r="F126" s="42" t="s">
        <v>18</v>
      </c>
      <c r="G126" s="42" t="s">
        <v>85</v>
      </c>
      <c r="H126" s="42" t="s">
        <v>158</v>
      </c>
      <c r="I126" s="42" t="s">
        <v>85</v>
      </c>
      <c r="J126" s="41">
        <v>44965</v>
      </c>
      <c r="K126" s="41">
        <v>44965</v>
      </c>
      <c r="L126" s="8">
        <f t="shared" si="2"/>
        <v>3</v>
      </c>
      <c r="M126" s="43" t="s">
        <v>3232</v>
      </c>
      <c r="N126" s="44" t="s">
        <v>20</v>
      </c>
      <c r="O126" s="42" t="s">
        <v>421</v>
      </c>
      <c r="P126" s="45" t="s">
        <v>60</v>
      </c>
      <c r="Q126" s="45" t="str">
        <f t="shared" si="3"/>
        <v>DENTRO DEL TIEMPO</v>
      </c>
      <c r="R126" s="10"/>
    </row>
    <row r="127" spans="1:18" ht="27" x14ac:dyDescent="0.25">
      <c r="A127" s="7">
        <v>122</v>
      </c>
      <c r="B127" s="40" t="s">
        <v>3233</v>
      </c>
      <c r="C127" s="41">
        <v>44960</v>
      </c>
      <c r="D127" s="41">
        <v>44960</v>
      </c>
      <c r="E127" s="42">
        <v>2</v>
      </c>
      <c r="F127" s="42" t="s">
        <v>18</v>
      </c>
      <c r="G127" s="42" t="s">
        <v>85</v>
      </c>
      <c r="H127" s="42" t="s">
        <v>158</v>
      </c>
      <c r="I127" s="42" t="s">
        <v>85</v>
      </c>
      <c r="J127" s="41">
        <v>44965</v>
      </c>
      <c r="K127" s="41">
        <v>44965</v>
      </c>
      <c r="L127" s="8">
        <f t="shared" si="2"/>
        <v>3</v>
      </c>
      <c r="M127" s="43" t="s">
        <v>3234</v>
      </c>
      <c r="N127" s="44" t="s">
        <v>20</v>
      </c>
      <c r="O127" s="42" t="s">
        <v>421</v>
      </c>
      <c r="P127" s="45" t="s">
        <v>60</v>
      </c>
      <c r="Q127" s="45" t="str">
        <f t="shared" si="3"/>
        <v>DENTRO DEL TIEMPO</v>
      </c>
      <c r="R127" s="10"/>
    </row>
    <row r="128" spans="1:18" ht="27" x14ac:dyDescent="0.25">
      <c r="A128" s="7">
        <v>123</v>
      </c>
      <c r="B128" s="40" t="s">
        <v>3235</v>
      </c>
      <c r="C128" s="41">
        <v>44960</v>
      </c>
      <c r="D128" s="41">
        <v>44960</v>
      </c>
      <c r="E128" s="42">
        <v>2</v>
      </c>
      <c r="F128" s="42" t="s">
        <v>18</v>
      </c>
      <c r="G128" s="42" t="s">
        <v>85</v>
      </c>
      <c r="H128" s="42" t="s">
        <v>158</v>
      </c>
      <c r="I128" s="42" t="s">
        <v>85</v>
      </c>
      <c r="J128" s="41">
        <v>44965</v>
      </c>
      <c r="K128" s="41">
        <v>44965</v>
      </c>
      <c r="L128" s="8">
        <f t="shared" si="2"/>
        <v>3</v>
      </c>
      <c r="M128" s="43" t="s">
        <v>3236</v>
      </c>
      <c r="N128" s="44" t="s">
        <v>20</v>
      </c>
      <c r="O128" s="42" t="s">
        <v>421</v>
      </c>
      <c r="P128" s="45" t="s">
        <v>60</v>
      </c>
      <c r="Q128" s="45" t="str">
        <f t="shared" si="3"/>
        <v>DENTRO DEL TIEMPO</v>
      </c>
      <c r="R128" s="10"/>
    </row>
    <row r="129" spans="1:18" ht="27" x14ac:dyDescent="0.25">
      <c r="A129" s="7">
        <v>124</v>
      </c>
      <c r="B129" s="40" t="s">
        <v>3237</v>
      </c>
      <c r="C129" s="41">
        <v>44960</v>
      </c>
      <c r="D129" s="41">
        <v>44960</v>
      </c>
      <c r="E129" s="42">
        <v>2</v>
      </c>
      <c r="F129" s="42" t="s">
        <v>18</v>
      </c>
      <c r="G129" s="42" t="s">
        <v>85</v>
      </c>
      <c r="H129" s="42" t="s">
        <v>158</v>
      </c>
      <c r="I129" s="42" t="s">
        <v>85</v>
      </c>
      <c r="J129" s="41">
        <v>44965</v>
      </c>
      <c r="K129" s="41">
        <v>44965</v>
      </c>
      <c r="L129" s="8">
        <f t="shared" si="2"/>
        <v>3</v>
      </c>
      <c r="M129" s="43" t="s">
        <v>3238</v>
      </c>
      <c r="N129" s="44" t="s">
        <v>20</v>
      </c>
      <c r="O129" s="42" t="s">
        <v>421</v>
      </c>
      <c r="P129" s="45" t="s">
        <v>60</v>
      </c>
      <c r="Q129" s="45" t="str">
        <f t="shared" si="3"/>
        <v>DENTRO DEL TIEMPO</v>
      </c>
      <c r="R129" s="10"/>
    </row>
    <row r="130" spans="1:18" ht="27" x14ac:dyDescent="0.25">
      <c r="A130" s="7">
        <v>125</v>
      </c>
      <c r="B130" s="40" t="s">
        <v>3239</v>
      </c>
      <c r="C130" s="41">
        <v>44960</v>
      </c>
      <c r="D130" s="41">
        <v>44960</v>
      </c>
      <c r="E130" s="42">
        <v>2</v>
      </c>
      <c r="F130" s="42" t="s">
        <v>18</v>
      </c>
      <c r="G130" s="42" t="s">
        <v>85</v>
      </c>
      <c r="H130" s="42" t="s">
        <v>158</v>
      </c>
      <c r="I130" s="42" t="s">
        <v>85</v>
      </c>
      <c r="J130" s="41">
        <v>44965</v>
      </c>
      <c r="K130" s="41">
        <v>44965</v>
      </c>
      <c r="L130" s="8">
        <f t="shared" si="2"/>
        <v>3</v>
      </c>
      <c r="M130" s="43" t="s">
        <v>3240</v>
      </c>
      <c r="N130" s="44" t="s">
        <v>20</v>
      </c>
      <c r="O130" s="42" t="s">
        <v>421</v>
      </c>
      <c r="P130" s="45" t="s">
        <v>60</v>
      </c>
      <c r="Q130" s="45" t="str">
        <f t="shared" si="3"/>
        <v>DENTRO DEL TIEMPO</v>
      </c>
      <c r="R130" s="10"/>
    </row>
    <row r="131" spans="1:18" ht="27" x14ac:dyDescent="0.25">
      <c r="A131" s="7">
        <v>126</v>
      </c>
      <c r="B131" s="40" t="s">
        <v>3241</v>
      </c>
      <c r="C131" s="41">
        <v>44960</v>
      </c>
      <c r="D131" s="41">
        <v>44960</v>
      </c>
      <c r="E131" s="42">
        <v>2</v>
      </c>
      <c r="F131" s="42" t="s">
        <v>18</v>
      </c>
      <c r="G131" s="42" t="s">
        <v>85</v>
      </c>
      <c r="H131" s="42" t="s">
        <v>158</v>
      </c>
      <c r="I131" s="42" t="s">
        <v>85</v>
      </c>
      <c r="J131" s="41">
        <v>44965</v>
      </c>
      <c r="K131" s="41">
        <v>44965</v>
      </c>
      <c r="L131" s="8">
        <f t="shared" si="2"/>
        <v>3</v>
      </c>
      <c r="M131" s="43" t="s">
        <v>3242</v>
      </c>
      <c r="N131" s="44" t="s">
        <v>20</v>
      </c>
      <c r="O131" s="42" t="s">
        <v>421</v>
      </c>
      <c r="P131" s="45" t="s">
        <v>60</v>
      </c>
      <c r="Q131" s="45" t="str">
        <f t="shared" si="3"/>
        <v>DENTRO DEL TIEMPO</v>
      </c>
      <c r="R131" s="10"/>
    </row>
    <row r="132" spans="1:18" ht="27" x14ac:dyDescent="0.25">
      <c r="A132" s="7">
        <v>127</v>
      </c>
      <c r="B132" s="40" t="s">
        <v>3243</v>
      </c>
      <c r="C132" s="41">
        <v>44960</v>
      </c>
      <c r="D132" s="41">
        <v>44960</v>
      </c>
      <c r="E132" s="42">
        <v>2</v>
      </c>
      <c r="F132" s="42" t="s">
        <v>18</v>
      </c>
      <c r="G132" s="42" t="s">
        <v>85</v>
      </c>
      <c r="H132" s="42" t="s">
        <v>158</v>
      </c>
      <c r="I132" s="42" t="s">
        <v>85</v>
      </c>
      <c r="J132" s="41">
        <v>44966</v>
      </c>
      <c r="K132" s="41">
        <v>44966</v>
      </c>
      <c r="L132" s="8">
        <f t="shared" si="2"/>
        <v>4</v>
      </c>
      <c r="M132" s="43" t="s">
        <v>3244</v>
      </c>
      <c r="N132" s="44" t="s">
        <v>20</v>
      </c>
      <c r="O132" s="42" t="s">
        <v>421</v>
      </c>
      <c r="P132" s="45" t="s">
        <v>60</v>
      </c>
      <c r="Q132" s="45" t="str">
        <f t="shared" si="3"/>
        <v>DENTRO DEL TIEMPO</v>
      </c>
      <c r="R132" s="10"/>
    </row>
    <row r="133" spans="1:18" ht="27" x14ac:dyDescent="0.25">
      <c r="A133" s="7">
        <v>128</v>
      </c>
      <c r="B133" s="40" t="s">
        <v>3245</v>
      </c>
      <c r="C133" s="41">
        <v>44960</v>
      </c>
      <c r="D133" s="41">
        <v>44960</v>
      </c>
      <c r="E133" s="42">
        <v>2</v>
      </c>
      <c r="F133" s="42" t="s">
        <v>18</v>
      </c>
      <c r="G133" s="42" t="s">
        <v>85</v>
      </c>
      <c r="H133" s="42" t="s">
        <v>158</v>
      </c>
      <c r="I133" s="42" t="s">
        <v>85</v>
      </c>
      <c r="J133" s="41">
        <v>44966</v>
      </c>
      <c r="K133" s="41">
        <v>44966</v>
      </c>
      <c r="L133" s="8">
        <f t="shared" si="2"/>
        <v>4</v>
      </c>
      <c r="M133" s="43" t="s">
        <v>3246</v>
      </c>
      <c r="N133" s="44" t="s">
        <v>20</v>
      </c>
      <c r="O133" s="42" t="s">
        <v>421</v>
      </c>
      <c r="P133" s="45" t="s">
        <v>60</v>
      </c>
      <c r="Q133" s="45" t="str">
        <f t="shared" si="3"/>
        <v>DENTRO DEL TIEMPO</v>
      </c>
      <c r="R133" s="10"/>
    </row>
    <row r="134" spans="1:18" ht="27" x14ac:dyDescent="0.25">
      <c r="A134" s="7">
        <v>129</v>
      </c>
      <c r="B134" s="40" t="s">
        <v>3247</v>
      </c>
      <c r="C134" s="41">
        <v>44960</v>
      </c>
      <c r="D134" s="41">
        <v>44960</v>
      </c>
      <c r="E134" s="42">
        <v>2</v>
      </c>
      <c r="F134" s="42" t="s">
        <v>18</v>
      </c>
      <c r="G134" s="42" t="s">
        <v>85</v>
      </c>
      <c r="H134" s="42" t="s">
        <v>158</v>
      </c>
      <c r="I134" s="42" t="s">
        <v>85</v>
      </c>
      <c r="J134" s="41">
        <v>44966</v>
      </c>
      <c r="K134" s="41">
        <v>44966</v>
      </c>
      <c r="L134" s="8">
        <f t="shared" ref="L134:L197" si="4">+NETWORKDAYS(D134,K134,$R$6:$R$9)-1</f>
        <v>4</v>
      </c>
      <c r="M134" s="43" t="s">
        <v>3248</v>
      </c>
      <c r="N134" s="44" t="s">
        <v>20</v>
      </c>
      <c r="O134" s="42" t="s">
        <v>421</v>
      </c>
      <c r="P134" s="45" t="s">
        <v>60</v>
      </c>
      <c r="Q134" s="45" t="str">
        <f t="shared" ref="Q134:Q197" si="5">IF(L134&gt;15,"FUERA DE TIEMPO","DENTRO DEL TIEMPO")</f>
        <v>DENTRO DEL TIEMPO</v>
      </c>
      <c r="R134" s="10"/>
    </row>
    <row r="135" spans="1:18" ht="27" x14ac:dyDescent="0.25">
      <c r="A135" s="7">
        <v>130</v>
      </c>
      <c r="B135" s="40" t="s">
        <v>3249</v>
      </c>
      <c r="C135" s="41">
        <v>44960</v>
      </c>
      <c r="D135" s="41">
        <v>44960</v>
      </c>
      <c r="E135" s="42">
        <v>2</v>
      </c>
      <c r="F135" s="42" t="s">
        <v>18</v>
      </c>
      <c r="G135" s="42" t="s">
        <v>85</v>
      </c>
      <c r="H135" s="42" t="s">
        <v>158</v>
      </c>
      <c r="I135" s="42" t="s">
        <v>85</v>
      </c>
      <c r="J135" s="41">
        <v>44966</v>
      </c>
      <c r="K135" s="41">
        <v>44966</v>
      </c>
      <c r="L135" s="8">
        <f t="shared" si="4"/>
        <v>4</v>
      </c>
      <c r="M135" s="43" t="s">
        <v>3250</v>
      </c>
      <c r="N135" s="44" t="s">
        <v>20</v>
      </c>
      <c r="O135" s="42" t="s">
        <v>421</v>
      </c>
      <c r="P135" s="45" t="s">
        <v>60</v>
      </c>
      <c r="Q135" s="45" t="str">
        <f t="shared" si="5"/>
        <v>DENTRO DEL TIEMPO</v>
      </c>
      <c r="R135" s="10"/>
    </row>
    <row r="136" spans="1:18" ht="27" x14ac:dyDescent="0.25">
      <c r="A136" s="7">
        <v>131</v>
      </c>
      <c r="B136" s="40" t="s">
        <v>3251</v>
      </c>
      <c r="C136" s="41">
        <v>44960</v>
      </c>
      <c r="D136" s="41">
        <v>44960</v>
      </c>
      <c r="E136" s="42">
        <v>2</v>
      </c>
      <c r="F136" s="42" t="s">
        <v>18</v>
      </c>
      <c r="G136" s="42" t="s">
        <v>85</v>
      </c>
      <c r="H136" s="42" t="s">
        <v>158</v>
      </c>
      <c r="I136" s="42" t="s">
        <v>85</v>
      </c>
      <c r="J136" s="41">
        <v>44966</v>
      </c>
      <c r="K136" s="41">
        <v>44966</v>
      </c>
      <c r="L136" s="8">
        <f t="shared" si="4"/>
        <v>4</v>
      </c>
      <c r="M136" s="43" t="s">
        <v>3252</v>
      </c>
      <c r="N136" s="44" t="s">
        <v>20</v>
      </c>
      <c r="O136" s="42" t="s">
        <v>421</v>
      </c>
      <c r="P136" s="45" t="s">
        <v>60</v>
      </c>
      <c r="Q136" s="45" t="str">
        <f t="shared" si="5"/>
        <v>DENTRO DEL TIEMPO</v>
      </c>
      <c r="R136" s="10"/>
    </row>
    <row r="137" spans="1:18" ht="27" x14ac:dyDescent="0.25">
      <c r="A137" s="7">
        <v>132</v>
      </c>
      <c r="B137" s="40" t="s">
        <v>3253</v>
      </c>
      <c r="C137" s="41">
        <v>44960</v>
      </c>
      <c r="D137" s="41">
        <v>44960</v>
      </c>
      <c r="E137" s="42">
        <v>2</v>
      </c>
      <c r="F137" s="42" t="s">
        <v>18</v>
      </c>
      <c r="G137" s="42" t="s">
        <v>85</v>
      </c>
      <c r="H137" s="42" t="s">
        <v>158</v>
      </c>
      <c r="I137" s="42" t="s">
        <v>85</v>
      </c>
      <c r="J137" s="41">
        <v>44966</v>
      </c>
      <c r="K137" s="41">
        <v>44966</v>
      </c>
      <c r="L137" s="8">
        <f t="shared" si="4"/>
        <v>4</v>
      </c>
      <c r="M137" s="43" t="s">
        <v>3254</v>
      </c>
      <c r="N137" s="44" t="s">
        <v>20</v>
      </c>
      <c r="O137" s="42" t="s">
        <v>421</v>
      </c>
      <c r="P137" s="45" t="s">
        <v>60</v>
      </c>
      <c r="Q137" s="45" t="str">
        <f t="shared" si="5"/>
        <v>DENTRO DEL TIEMPO</v>
      </c>
      <c r="R137" s="10"/>
    </row>
    <row r="138" spans="1:18" ht="27" x14ac:dyDescent="0.25">
      <c r="A138" s="7">
        <v>133</v>
      </c>
      <c r="B138" s="40" t="s">
        <v>3255</v>
      </c>
      <c r="C138" s="41">
        <v>44960</v>
      </c>
      <c r="D138" s="41">
        <v>44960</v>
      </c>
      <c r="E138" s="42">
        <v>2</v>
      </c>
      <c r="F138" s="42" t="s">
        <v>18</v>
      </c>
      <c r="G138" s="42" t="s">
        <v>85</v>
      </c>
      <c r="H138" s="42" t="s">
        <v>158</v>
      </c>
      <c r="I138" s="42" t="s">
        <v>85</v>
      </c>
      <c r="J138" s="41">
        <v>44966</v>
      </c>
      <c r="K138" s="41">
        <v>44966</v>
      </c>
      <c r="L138" s="8">
        <f t="shared" si="4"/>
        <v>4</v>
      </c>
      <c r="M138" s="43" t="s">
        <v>3256</v>
      </c>
      <c r="N138" s="44" t="s">
        <v>20</v>
      </c>
      <c r="O138" s="42" t="s">
        <v>421</v>
      </c>
      <c r="P138" s="45" t="s">
        <v>60</v>
      </c>
      <c r="Q138" s="45" t="str">
        <f t="shared" si="5"/>
        <v>DENTRO DEL TIEMPO</v>
      </c>
      <c r="R138" s="10"/>
    </row>
    <row r="139" spans="1:18" ht="27" x14ac:dyDescent="0.25">
      <c r="A139" s="7">
        <v>134</v>
      </c>
      <c r="B139" s="40" t="s">
        <v>3257</v>
      </c>
      <c r="C139" s="41">
        <v>44960</v>
      </c>
      <c r="D139" s="41">
        <v>44960</v>
      </c>
      <c r="E139" s="42">
        <v>2</v>
      </c>
      <c r="F139" s="42" t="s">
        <v>18</v>
      </c>
      <c r="G139" s="42" t="s">
        <v>85</v>
      </c>
      <c r="H139" s="42" t="s">
        <v>158</v>
      </c>
      <c r="I139" s="42" t="s">
        <v>85</v>
      </c>
      <c r="J139" s="41">
        <v>44966</v>
      </c>
      <c r="K139" s="41">
        <v>44966</v>
      </c>
      <c r="L139" s="8">
        <f t="shared" si="4"/>
        <v>4</v>
      </c>
      <c r="M139" s="43" t="s">
        <v>3258</v>
      </c>
      <c r="N139" s="44" t="s">
        <v>20</v>
      </c>
      <c r="O139" s="42" t="s">
        <v>421</v>
      </c>
      <c r="P139" s="45" t="s">
        <v>60</v>
      </c>
      <c r="Q139" s="45" t="str">
        <f t="shared" si="5"/>
        <v>DENTRO DEL TIEMPO</v>
      </c>
      <c r="R139" s="10"/>
    </row>
    <row r="140" spans="1:18" ht="27" x14ac:dyDescent="0.25">
      <c r="A140" s="7">
        <v>135</v>
      </c>
      <c r="B140" s="40" t="s">
        <v>3259</v>
      </c>
      <c r="C140" s="41">
        <v>44960</v>
      </c>
      <c r="D140" s="41">
        <v>44960</v>
      </c>
      <c r="E140" s="42">
        <v>2</v>
      </c>
      <c r="F140" s="42" t="s">
        <v>18</v>
      </c>
      <c r="G140" s="42" t="s">
        <v>85</v>
      </c>
      <c r="H140" s="42" t="s">
        <v>158</v>
      </c>
      <c r="I140" s="42" t="s">
        <v>85</v>
      </c>
      <c r="J140" s="41">
        <v>44966</v>
      </c>
      <c r="K140" s="41">
        <v>44966</v>
      </c>
      <c r="L140" s="8">
        <f t="shared" si="4"/>
        <v>4</v>
      </c>
      <c r="M140" s="43" t="s">
        <v>3260</v>
      </c>
      <c r="N140" s="44" t="s">
        <v>20</v>
      </c>
      <c r="O140" s="42" t="s">
        <v>421</v>
      </c>
      <c r="P140" s="45" t="s">
        <v>60</v>
      </c>
      <c r="Q140" s="45" t="str">
        <f t="shared" si="5"/>
        <v>DENTRO DEL TIEMPO</v>
      </c>
      <c r="R140" s="10"/>
    </row>
    <row r="141" spans="1:18" ht="27" x14ac:dyDescent="0.25">
      <c r="A141" s="7">
        <v>136</v>
      </c>
      <c r="B141" s="40" t="s">
        <v>3261</v>
      </c>
      <c r="C141" s="41">
        <v>44960</v>
      </c>
      <c r="D141" s="41">
        <v>44960</v>
      </c>
      <c r="E141" s="42">
        <v>2</v>
      </c>
      <c r="F141" s="42" t="s">
        <v>18</v>
      </c>
      <c r="G141" s="42" t="s">
        <v>85</v>
      </c>
      <c r="H141" s="42" t="s">
        <v>158</v>
      </c>
      <c r="I141" s="42" t="s">
        <v>85</v>
      </c>
      <c r="J141" s="41">
        <v>44966</v>
      </c>
      <c r="K141" s="41">
        <v>44966</v>
      </c>
      <c r="L141" s="8">
        <f t="shared" si="4"/>
        <v>4</v>
      </c>
      <c r="M141" s="43" t="s">
        <v>3262</v>
      </c>
      <c r="N141" s="44" t="s">
        <v>20</v>
      </c>
      <c r="O141" s="42" t="s">
        <v>421</v>
      </c>
      <c r="P141" s="45" t="s">
        <v>60</v>
      </c>
      <c r="Q141" s="45" t="str">
        <f t="shared" si="5"/>
        <v>DENTRO DEL TIEMPO</v>
      </c>
      <c r="R141" s="10"/>
    </row>
    <row r="142" spans="1:18" ht="27" x14ac:dyDescent="0.25">
      <c r="A142" s="7">
        <v>137</v>
      </c>
      <c r="B142" s="40" t="s">
        <v>3263</v>
      </c>
      <c r="C142" s="41">
        <v>44960</v>
      </c>
      <c r="D142" s="41">
        <v>44960</v>
      </c>
      <c r="E142" s="42">
        <v>2</v>
      </c>
      <c r="F142" s="42" t="s">
        <v>18</v>
      </c>
      <c r="G142" s="42" t="s">
        <v>85</v>
      </c>
      <c r="H142" s="42" t="s">
        <v>158</v>
      </c>
      <c r="I142" s="42" t="s">
        <v>85</v>
      </c>
      <c r="J142" s="41">
        <v>44966</v>
      </c>
      <c r="K142" s="41">
        <v>44966</v>
      </c>
      <c r="L142" s="8">
        <f t="shared" si="4"/>
        <v>4</v>
      </c>
      <c r="M142" s="43" t="s">
        <v>3264</v>
      </c>
      <c r="N142" s="44" t="s">
        <v>20</v>
      </c>
      <c r="O142" s="42" t="s">
        <v>421</v>
      </c>
      <c r="P142" s="45" t="s">
        <v>60</v>
      </c>
      <c r="Q142" s="45" t="str">
        <f t="shared" si="5"/>
        <v>DENTRO DEL TIEMPO</v>
      </c>
      <c r="R142" s="10"/>
    </row>
    <row r="143" spans="1:18" ht="27" x14ac:dyDescent="0.25">
      <c r="A143" s="7">
        <v>138</v>
      </c>
      <c r="B143" s="40" t="s">
        <v>3265</v>
      </c>
      <c r="C143" s="41">
        <v>44960</v>
      </c>
      <c r="D143" s="41">
        <v>44960</v>
      </c>
      <c r="E143" s="42">
        <v>2</v>
      </c>
      <c r="F143" s="42" t="s">
        <v>18</v>
      </c>
      <c r="G143" s="42" t="s">
        <v>85</v>
      </c>
      <c r="H143" s="42" t="s">
        <v>158</v>
      </c>
      <c r="I143" s="42" t="s">
        <v>85</v>
      </c>
      <c r="J143" s="41">
        <v>44966</v>
      </c>
      <c r="K143" s="41">
        <v>44966</v>
      </c>
      <c r="L143" s="8">
        <f t="shared" si="4"/>
        <v>4</v>
      </c>
      <c r="M143" s="43" t="s">
        <v>3266</v>
      </c>
      <c r="N143" s="44" t="s">
        <v>20</v>
      </c>
      <c r="O143" s="42" t="s">
        <v>421</v>
      </c>
      <c r="P143" s="45" t="s">
        <v>60</v>
      </c>
      <c r="Q143" s="45" t="str">
        <f t="shared" si="5"/>
        <v>DENTRO DEL TIEMPO</v>
      </c>
      <c r="R143" s="10"/>
    </row>
    <row r="144" spans="1:18" ht="27" x14ac:dyDescent="0.25">
      <c r="A144" s="7">
        <v>139</v>
      </c>
      <c r="B144" s="40" t="s">
        <v>3267</v>
      </c>
      <c r="C144" s="41">
        <v>44960</v>
      </c>
      <c r="D144" s="41">
        <v>44960</v>
      </c>
      <c r="E144" s="42">
        <v>2</v>
      </c>
      <c r="F144" s="42" t="s">
        <v>18</v>
      </c>
      <c r="G144" s="42" t="s">
        <v>85</v>
      </c>
      <c r="H144" s="42" t="s">
        <v>158</v>
      </c>
      <c r="I144" s="42" t="s">
        <v>85</v>
      </c>
      <c r="J144" s="41">
        <v>44966</v>
      </c>
      <c r="K144" s="41">
        <v>44966</v>
      </c>
      <c r="L144" s="8">
        <f t="shared" si="4"/>
        <v>4</v>
      </c>
      <c r="M144" s="43" t="s">
        <v>3268</v>
      </c>
      <c r="N144" s="44" t="s">
        <v>20</v>
      </c>
      <c r="O144" s="42" t="s">
        <v>421</v>
      </c>
      <c r="P144" s="45" t="s">
        <v>60</v>
      </c>
      <c r="Q144" s="45" t="str">
        <f t="shared" si="5"/>
        <v>DENTRO DEL TIEMPO</v>
      </c>
      <c r="R144" s="10"/>
    </row>
    <row r="145" spans="1:18" ht="27" x14ac:dyDescent="0.25">
      <c r="A145" s="7">
        <v>140</v>
      </c>
      <c r="B145" s="40" t="s">
        <v>3269</v>
      </c>
      <c r="C145" s="41">
        <v>44960</v>
      </c>
      <c r="D145" s="41">
        <v>44960</v>
      </c>
      <c r="E145" s="42">
        <v>2</v>
      </c>
      <c r="F145" s="42" t="s">
        <v>18</v>
      </c>
      <c r="G145" s="42" t="s">
        <v>85</v>
      </c>
      <c r="H145" s="42" t="s">
        <v>158</v>
      </c>
      <c r="I145" s="42" t="s">
        <v>85</v>
      </c>
      <c r="J145" s="41">
        <v>44966</v>
      </c>
      <c r="K145" s="41">
        <v>44966</v>
      </c>
      <c r="L145" s="8">
        <f t="shared" si="4"/>
        <v>4</v>
      </c>
      <c r="M145" s="43" t="s">
        <v>3270</v>
      </c>
      <c r="N145" s="44" t="s">
        <v>20</v>
      </c>
      <c r="O145" s="42" t="s">
        <v>421</v>
      </c>
      <c r="P145" s="45" t="s">
        <v>60</v>
      </c>
      <c r="Q145" s="45" t="str">
        <f t="shared" si="5"/>
        <v>DENTRO DEL TIEMPO</v>
      </c>
      <c r="R145" s="10"/>
    </row>
    <row r="146" spans="1:18" ht="27" x14ac:dyDescent="0.25">
      <c r="A146" s="7">
        <v>141</v>
      </c>
      <c r="B146" s="40" t="s">
        <v>3271</v>
      </c>
      <c r="C146" s="41">
        <v>44960</v>
      </c>
      <c r="D146" s="41">
        <v>44960</v>
      </c>
      <c r="E146" s="42">
        <v>2</v>
      </c>
      <c r="F146" s="42" t="s">
        <v>18</v>
      </c>
      <c r="G146" s="42" t="s">
        <v>86</v>
      </c>
      <c r="H146" s="42" t="s">
        <v>158</v>
      </c>
      <c r="I146" s="42" t="s">
        <v>86</v>
      </c>
      <c r="J146" s="41">
        <v>44965</v>
      </c>
      <c r="K146" s="41">
        <v>44965</v>
      </c>
      <c r="L146" s="8">
        <f t="shared" si="4"/>
        <v>3</v>
      </c>
      <c r="M146" s="43" t="s">
        <v>3272</v>
      </c>
      <c r="N146" s="44" t="s">
        <v>20</v>
      </c>
      <c r="O146" s="42" t="s">
        <v>3273</v>
      </c>
      <c r="P146" s="45" t="s">
        <v>640</v>
      </c>
      <c r="Q146" s="45" t="str">
        <f t="shared" si="5"/>
        <v>DENTRO DEL TIEMPO</v>
      </c>
      <c r="R146" s="10"/>
    </row>
    <row r="147" spans="1:18" ht="27" x14ac:dyDescent="0.25">
      <c r="A147" s="7">
        <v>142</v>
      </c>
      <c r="B147" s="40" t="s">
        <v>3274</v>
      </c>
      <c r="C147" s="41">
        <v>44960</v>
      </c>
      <c r="D147" s="41">
        <v>44960</v>
      </c>
      <c r="E147" s="42">
        <v>2</v>
      </c>
      <c r="F147" s="42" t="s">
        <v>18</v>
      </c>
      <c r="G147" s="42" t="s">
        <v>85</v>
      </c>
      <c r="H147" s="42" t="s">
        <v>158</v>
      </c>
      <c r="I147" s="42" t="s">
        <v>85</v>
      </c>
      <c r="J147" s="41">
        <v>44971</v>
      </c>
      <c r="K147" s="41">
        <v>44971</v>
      </c>
      <c r="L147" s="8">
        <f t="shared" si="4"/>
        <v>7</v>
      </c>
      <c r="M147" s="43" t="s">
        <v>3275</v>
      </c>
      <c r="N147" s="44" t="s">
        <v>20</v>
      </c>
      <c r="O147" s="42" t="s">
        <v>3276</v>
      </c>
      <c r="P147" s="45" t="s">
        <v>3277</v>
      </c>
      <c r="Q147" s="45" t="str">
        <f t="shared" si="5"/>
        <v>DENTRO DEL TIEMPO</v>
      </c>
      <c r="R147" s="10"/>
    </row>
    <row r="148" spans="1:18" ht="36" hidden="1" x14ac:dyDescent="0.25">
      <c r="A148" s="7">
        <v>143</v>
      </c>
      <c r="B148" s="40" t="s">
        <v>3278</v>
      </c>
      <c r="C148" s="41">
        <v>44960</v>
      </c>
      <c r="D148" s="41">
        <v>44967</v>
      </c>
      <c r="E148" s="42">
        <v>0</v>
      </c>
      <c r="F148" s="42" t="s">
        <v>19</v>
      </c>
      <c r="G148" s="42" t="s">
        <v>3279</v>
      </c>
      <c r="H148" s="42" t="s">
        <v>3280</v>
      </c>
      <c r="I148" s="42" t="s">
        <v>3279</v>
      </c>
      <c r="J148" s="41">
        <v>44974</v>
      </c>
      <c r="K148" s="41">
        <v>44974</v>
      </c>
      <c r="L148" s="8">
        <f t="shared" si="4"/>
        <v>5</v>
      </c>
      <c r="M148" s="43" t="s">
        <v>3281</v>
      </c>
      <c r="N148" s="44" t="s">
        <v>20</v>
      </c>
      <c r="O148" s="42" t="s">
        <v>3276</v>
      </c>
      <c r="P148" s="45" t="s">
        <v>3282</v>
      </c>
      <c r="Q148" s="45" t="str">
        <f t="shared" si="5"/>
        <v>DENTRO DEL TIEMPO</v>
      </c>
      <c r="R148" s="10"/>
    </row>
    <row r="149" spans="1:18" ht="36" hidden="1" x14ac:dyDescent="0.25">
      <c r="A149" s="7">
        <v>144</v>
      </c>
      <c r="B149" s="40" t="s">
        <v>3283</v>
      </c>
      <c r="C149" s="41">
        <v>44960</v>
      </c>
      <c r="D149" s="41">
        <v>44979</v>
      </c>
      <c r="E149" s="42">
        <v>0</v>
      </c>
      <c r="F149" s="42" t="s">
        <v>19</v>
      </c>
      <c r="G149" s="42" t="s">
        <v>3279</v>
      </c>
      <c r="H149" s="42" t="s">
        <v>3280</v>
      </c>
      <c r="I149" s="42" t="s">
        <v>3279</v>
      </c>
      <c r="J149" s="41">
        <v>44992</v>
      </c>
      <c r="K149" s="41">
        <v>44992</v>
      </c>
      <c r="L149" s="8">
        <f t="shared" si="4"/>
        <v>9</v>
      </c>
      <c r="M149" s="43" t="s">
        <v>3284</v>
      </c>
      <c r="N149" s="44" t="s">
        <v>20</v>
      </c>
      <c r="O149" s="42" t="s">
        <v>3276</v>
      </c>
      <c r="P149" s="45" t="s">
        <v>3282</v>
      </c>
      <c r="Q149" s="45" t="str">
        <f t="shared" si="5"/>
        <v>DENTRO DEL TIEMPO</v>
      </c>
      <c r="R149" s="10"/>
    </row>
    <row r="150" spans="1:18" ht="27" x14ac:dyDescent="0.25">
      <c r="A150" s="7">
        <v>145</v>
      </c>
      <c r="B150" s="40" t="s">
        <v>3285</v>
      </c>
      <c r="C150" s="41">
        <v>44960</v>
      </c>
      <c r="D150" s="41">
        <v>44960</v>
      </c>
      <c r="E150" s="42">
        <v>22</v>
      </c>
      <c r="F150" s="42" t="s">
        <v>18</v>
      </c>
      <c r="G150" s="42" t="s">
        <v>86</v>
      </c>
      <c r="H150" s="42" t="s">
        <v>158</v>
      </c>
      <c r="I150" s="42" t="s">
        <v>86</v>
      </c>
      <c r="J150" s="41">
        <v>44965</v>
      </c>
      <c r="K150" s="41">
        <v>44965</v>
      </c>
      <c r="L150" s="8">
        <f t="shared" si="4"/>
        <v>3</v>
      </c>
      <c r="M150" s="43" t="s">
        <v>3286</v>
      </c>
      <c r="N150" s="44" t="s">
        <v>20</v>
      </c>
      <c r="O150" s="42" t="s">
        <v>3186</v>
      </c>
      <c r="P150" s="45" t="s">
        <v>3187</v>
      </c>
      <c r="Q150" s="45" t="str">
        <f t="shared" si="5"/>
        <v>DENTRO DEL TIEMPO</v>
      </c>
      <c r="R150" s="10"/>
    </row>
    <row r="151" spans="1:18" ht="27" x14ac:dyDescent="0.25">
      <c r="A151" s="7">
        <v>146</v>
      </c>
      <c r="B151" s="40" t="s">
        <v>3287</v>
      </c>
      <c r="C151" s="41">
        <v>44964</v>
      </c>
      <c r="D151" s="41">
        <v>44964</v>
      </c>
      <c r="E151" s="42">
        <v>2</v>
      </c>
      <c r="F151" s="42" t="s">
        <v>18</v>
      </c>
      <c r="G151" s="42" t="s">
        <v>85</v>
      </c>
      <c r="H151" s="42" t="s">
        <v>158</v>
      </c>
      <c r="I151" s="42" t="s">
        <v>85</v>
      </c>
      <c r="J151" s="41">
        <v>44964</v>
      </c>
      <c r="K151" s="41">
        <v>44964</v>
      </c>
      <c r="L151" s="8">
        <f t="shared" si="4"/>
        <v>0</v>
      </c>
      <c r="M151" s="43" t="s">
        <v>3288</v>
      </c>
      <c r="N151" s="44" t="s">
        <v>20</v>
      </c>
      <c r="O151" s="42" t="s">
        <v>3289</v>
      </c>
      <c r="P151" s="45" t="s">
        <v>3290</v>
      </c>
      <c r="Q151" s="45" t="str">
        <f t="shared" si="5"/>
        <v>DENTRO DEL TIEMPO</v>
      </c>
      <c r="R151" s="10"/>
    </row>
    <row r="152" spans="1:18" ht="27" x14ac:dyDescent="0.25">
      <c r="A152" s="7">
        <v>147</v>
      </c>
      <c r="B152" s="40" t="s">
        <v>3291</v>
      </c>
      <c r="C152" s="41">
        <v>44964</v>
      </c>
      <c r="D152" s="41">
        <v>44964</v>
      </c>
      <c r="E152" s="42">
        <v>2</v>
      </c>
      <c r="F152" s="42" t="s">
        <v>18</v>
      </c>
      <c r="G152" s="42" t="s">
        <v>85</v>
      </c>
      <c r="H152" s="42" t="s">
        <v>158</v>
      </c>
      <c r="I152" s="42" t="s">
        <v>85</v>
      </c>
      <c r="J152" s="41">
        <v>44966</v>
      </c>
      <c r="K152" s="41">
        <v>44966</v>
      </c>
      <c r="L152" s="8">
        <f t="shared" si="4"/>
        <v>2</v>
      </c>
      <c r="M152" s="43" t="s">
        <v>3292</v>
      </c>
      <c r="N152" s="44" t="s">
        <v>20</v>
      </c>
      <c r="O152" s="42" t="s">
        <v>3293</v>
      </c>
      <c r="P152" s="45" t="s">
        <v>3294</v>
      </c>
      <c r="Q152" s="45" t="str">
        <f t="shared" si="5"/>
        <v>DENTRO DEL TIEMPO</v>
      </c>
      <c r="R152" s="10"/>
    </row>
    <row r="153" spans="1:18" ht="27" x14ac:dyDescent="0.25">
      <c r="A153" s="7">
        <v>148</v>
      </c>
      <c r="B153" s="40" t="s">
        <v>3295</v>
      </c>
      <c r="C153" s="41">
        <v>44964</v>
      </c>
      <c r="D153" s="41">
        <v>44964</v>
      </c>
      <c r="E153" s="42">
        <v>2</v>
      </c>
      <c r="F153" s="42" t="s">
        <v>18</v>
      </c>
      <c r="G153" s="42" t="s">
        <v>85</v>
      </c>
      <c r="H153" s="42" t="s">
        <v>158</v>
      </c>
      <c r="I153" s="42" t="s">
        <v>85</v>
      </c>
      <c r="J153" s="41">
        <v>44966</v>
      </c>
      <c r="K153" s="41">
        <v>44966</v>
      </c>
      <c r="L153" s="8">
        <f t="shared" si="4"/>
        <v>2</v>
      </c>
      <c r="M153" s="43" t="s">
        <v>3296</v>
      </c>
      <c r="N153" s="44" t="s">
        <v>20</v>
      </c>
      <c r="O153" s="42" t="s">
        <v>3297</v>
      </c>
      <c r="P153" s="45" t="s">
        <v>3298</v>
      </c>
      <c r="Q153" s="45" t="str">
        <f t="shared" si="5"/>
        <v>DENTRO DEL TIEMPO</v>
      </c>
      <c r="R153" s="10"/>
    </row>
    <row r="154" spans="1:18" ht="27" x14ac:dyDescent="0.25">
      <c r="A154" s="7">
        <v>149</v>
      </c>
      <c r="B154" s="40" t="s">
        <v>3299</v>
      </c>
      <c r="C154" s="41">
        <v>44964</v>
      </c>
      <c r="D154" s="41">
        <v>44964</v>
      </c>
      <c r="E154" s="42">
        <v>2</v>
      </c>
      <c r="F154" s="42" t="s">
        <v>18</v>
      </c>
      <c r="G154" s="42" t="s">
        <v>85</v>
      </c>
      <c r="H154" s="42" t="s">
        <v>158</v>
      </c>
      <c r="I154" s="42" t="s">
        <v>85</v>
      </c>
      <c r="J154" s="41">
        <v>44966</v>
      </c>
      <c r="K154" s="41">
        <v>44966</v>
      </c>
      <c r="L154" s="8">
        <f t="shared" si="4"/>
        <v>2</v>
      </c>
      <c r="M154" s="43" t="s">
        <v>3300</v>
      </c>
      <c r="N154" s="44" t="s">
        <v>20</v>
      </c>
      <c r="O154" s="42" t="s">
        <v>3301</v>
      </c>
      <c r="P154" s="45" t="s">
        <v>3302</v>
      </c>
      <c r="Q154" s="45" t="str">
        <f t="shared" si="5"/>
        <v>DENTRO DEL TIEMPO</v>
      </c>
      <c r="R154" s="10"/>
    </row>
    <row r="155" spans="1:18" ht="27" x14ac:dyDescent="0.25">
      <c r="A155" s="7">
        <v>150</v>
      </c>
      <c r="B155" s="40" t="s">
        <v>3303</v>
      </c>
      <c r="C155" s="41">
        <v>44964</v>
      </c>
      <c r="D155" s="41">
        <v>44964</v>
      </c>
      <c r="E155" s="42">
        <v>2</v>
      </c>
      <c r="F155" s="42" t="s">
        <v>18</v>
      </c>
      <c r="G155" s="42" t="s">
        <v>85</v>
      </c>
      <c r="H155" s="42" t="s">
        <v>158</v>
      </c>
      <c r="I155" s="42" t="s">
        <v>85</v>
      </c>
      <c r="J155" s="41">
        <v>44966</v>
      </c>
      <c r="K155" s="41">
        <v>44966</v>
      </c>
      <c r="L155" s="8">
        <f t="shared" si="4"/>
        <v>2</v>
      </c>
      <c r="M155" s="43" t="s">
        <v>3304</v>
      </c>
      <c r="N155" s="44" t="s">
        <v>20</v>
      </c>
      <c r="O155" s="42" t="s">
        <v>3305</v>
      </c>
      <c r="P155" s="45" t="s">
        <v>3306</v>
      </c>
      <c r="Q155" s="45" t="str">
        <f t="shared" si="5"/>
        <v>DENTRO DEL TIEMPO</v>
      </c>
      <c r="R155" s="10"/>
    </row>
    <row r="156" spans="1:18" ht="27" x14ac:dyDescent="0.25">
      <c r="A156" s="7">
        <v>151</v>
      </c>
      <c r="B156" s="40" t="s">
        <v>3307</v>
      </c>
      <c r="C156" s="41">
        <v>44964</v>
      </c>
      <c r="D156" s="41">
        <v>44964</v>
      </c>
      <c r="E156" s="42">
        <v>2</v>
      </c>
      <c r="F156" s="42" t="s">
        <v>18</v>
      </c>
      <c r="G156" s="42" t="s">
        <v>85</v>
      </c>
      <c r="H156" s="42" t="s">
        <v>158</v>
      </c>
      <c r="I156" s="42" t="s">
        <v>85</v>
      </c>
      <c r="J156" s="41">
        <v>44966</v>
      </c>
      <c r="K156" s="41">
        <v>44966</v>
      </c>
      <c r="L156" s="8">
        <f t="shared" si="4"/>
        <v>2</v>
      </c>
      <c r="M156" s="43" t="s">
        <v>3308</v>
      </c>
      <c r="N156" s="44" t="s">
        <v>20</v>
      </c>
      <c r="O156" s="42" t="s">
        <v>1104</v>
      </c>
      <c r="P156" s="45" t="s">
        <v>3309</v>
      </c>
      <c r="Q156" s="45" t="str">
        <f t="shared" si="5"/>
        <v>DENTRO DEL TIEMPO</v>
      </c>
      <c r="R156" s="10"/>
    </row>
    <row r="157" spans="1:18" ht="27" x14ac:dyDescent="0.25">
      <c r="A157" s="7">
        <v>152</v>
      </c>
      <c r="B157" s="40" t="s">
        <v>3310</v>
      </c>
      <c r="C157" s="41">
        <v>44964</v>
      </c>
      <c r="D157" s="41">
        <v>44964</v>
      </c>
      <c r="E157" s="42">
        <v>2</v>
      </c>
      <c r="F157" s="42" t="s">
        <v>18</v>
      </c>
      <c r="G157" s="42" t="s">
        <v>86</v>
      </c>
      <c r="H157" s="42" t="s">
        <v>158</v>
      </c>
      <c r="I157" s="42" t="s">
        <v>86</v>
      </c>
      <c r="J157" s="41">
        <v>44964</v>
      </c>
      <c r="K157" s="41">
        <v>44964</v>
      </c>
      <c r="L157" s="8">
        <f t="shared" si="4"/>
        <v>0</v>
      </c>
      <c r="M157" s="43" t="s">
        <v>3311</v>
      </c>
      <c r="N157" s="44" t="s">
        <v>20</v>
      </c>
      <c r="O157" s="42" t="s">
        <v>3312</v>
      </c>
      <c r="P157" s="45" t="s">
        <v>3313</v>
      </c>
      <c r="Q157" s="45" t="str">
        <f t="shared" si="5"/>
        <v>DENTRO DEL TIEMPO</v>
      </c>
      <c r="R157" s="10"/>
    </row>
    <row r="158" spans="1:18" ht="27" x14ac:dyDescent="0.25">
      <c r="A158" s="7">
        <v>153</v>
      </c>
      <c r="B158" s="40" t="s">
        <v>3314</v>
      </c>
      <c r="C158" s="41">
        <v>44964</v>
      </c>
      <c r="D158" s="41">
        <v>44964</v>
      </c>
      <c r="E158" s="42">
        <v>2</v>
      </c>
      <c r="F158" s="42" t="s">
        <v>18</v>
      </c>
      <c r="G158" s="42" t="s">
        <v>85</v>
      </c>
      <c r="H158" s="42" t="s">
        <v>158</v>
      </c>
      <c r="I158" s="42" t="s">
        <v>85</v>
      </c>
      <c r="J158" s="41">
        <v>44966</v>
      </c>
      <c r="K158" s="41">
        <v>44966</v>
      </c>
      <c r="L158" s="8">
        <f t="shared" si="4"/>
        <v>2</v>
      </c>
      <c r="M158" s="43" t="s">
        <v>3315</v>
      </c>
      <c r="N158" s="44" t="s">
        <v>20</v>
      </c>
      <c r="O158" s="42" t="s">
        <v>3316</v>
      </c>
      <c r="P158" s="45" t="s">
        <v>3317</v>
      </c>
      <c r="Q158" s="45" t="str">
        <f t="shared" si="5"/>
        <v>DENTRO DEL TIEMPO</v>
      </c>
      <c r="R158" s="10"/>
    </row>
    <row r="159" spans="1:18" ht="27" x14ac:dyDescent="0.25">
      <c r="A159" s="7">
        <v>154</v>
      </c>
      <c r="B159" s="40" t="s">
        <v>3318</v>
      </c>
      <c r="C159" s="41">
        <v>44964</v>
      </c>
      <c r="D159" s="41">
        <v>44964</v>
      </c>
      <c r="E159" s="42">
        <v>2</v>
      </c>
      <c r="F159" s="42" t="s">
        <v>18</v>
      </c>
      <c r="G159" s="42" t="s">
        <v>85</v>
      </c>
      <c r="H159" s="42" t="s">
        <v>158</v>
      </c>
      <c r="I159" s="42" t="s">
        <v>85</v>
      </c>
      <c r="J159" s="41">
        <v>44966</v>
      </c>
      <c r="K159" s="41">
        <v>44966</v>
      </c>
      <c r="L159" s="8">
        <f t="shared" si="4"/>
        <v>2</v>
      </c>
      <c r="M159" s="43" t="s">
        <v>3319</v>
      </c>
      <c r="N159" s="44" t="s">
        <v>20</v>
      </c>
      <c r="O159" s="42" t="s">
        <v>3316</v>
      </c>
      <c r="P159" s="45" t="s">
        <v>3317</v>
      </c>
      <c r="Q159" s="45" t="str">
        <f t="shared" si="5"/>
        <v>DENTRO DEL TIEMPO</v>
      </c>
      <c r="R159" s="10"/>
    </row>
    <row r="160" spans="1:18" ht="27" x14ac:dyDescent="0.25">
      <c r="A160" s="7">
        <v>155</v>
      </c>
      <c r="B160" s="40" t="s">
        <v>3320</v>
      </c>
      <c r="C160" s="41">
        <v>44964</v>
      </c>
      <c r="D160" s="41">
        <v>44964</v>
      </c>
      <c r="E160" s="42">
        <v>2</v>
      </c>
      <c r="F160" s="42" t="s">
        <v>18</v>
      </c>
      <c r="G160" s="42" t="s">
        <v>85</v>
      </c>
      <c r="H160" s="42" t="s">
        <v>158</v>
      </c>
      <c r="I160" s="42" t="s">
        <v>85</v>
      </c>
      <c r="J160" s="41">
        <v>44966</v>
      </c>
      <c r="K160" s="41">
        <v>44966</v>
      </c>
      <c r="L160" s="8">
        <f t="shared" si="4"/>
        <v>2</v>
      </c>
      <c r="M160" s="43" t="s">
        <v>3321</v>
      </c>
      <c r="N160" s="44" t="s">
        <v>20</v>
      </c>
      <c r="O160" s="42" t="s">
        <v>3322</v>
      </c>
      <c r="P160" s="45" t="s">
        <v>49</v>
      </c>
      <c r="Q160" s="45" t="str">
        <f t="shared" si="5"/>
        <v>DENTRO DEL TIEMPO</v>
      </c>
      <c r="R160" s="10"/>
    </row>
    <row r="161" spans="1:18" ht="27" x14ac:dyDescent="0.25">
      <c r="A161" s="7">
        <v>156</v>
      </c>
      <c r="B161" s="40" t="s">
        <v>3323</v>
      </c>
      <c r="C161" s="41">
        <v>44964</v>
      </c>
      <c r="D161" s="41">
        <v>44964</v>
      </c>
      <c r="E161" s="42">
        <v>2</v>
      </c>
      <c r="F161" s="42" t="s">
        <v>18</v>
      </c>
      <c r="G161" s="42" t="s">
        <v>85</v>
      </c>
      <c r="H161" s="42" t="s">
        <v>158</v>
      </c>
      <c r="I161" s="42" t="s">
        <v>85</v>
      </c>
      <c r="J161" s="41">
        <v>44966</v>
      </c>
      <c r="K161" s="41">
        <v>44966</v>
      </c>
      <c r="L161" s="8">
        <f t="shared" si="4"/>
        <v>2</v>
      </c>
      <c r="M161" s="43" t="s">
        <v>3324</v>
      </c>
      <c r="N161" s="44" t="s">
        <v>20</v>
      </c>
      <c r="O161" s="42" t="s">
        <v>3325</v>
      </c>
      <c r="P161" s="45" t="s">
        <v>3326</v>
      </c>
      <c r="Q161" s="45" t="str">
        <f t="shared" si="5"/>
        <v>DENTRO DEL TIEMPO</v>
      </c>
      <c r="R161" s="10"/>
    </row>
    <row r="162" spans="1:18" ht="27" x14ac:dyDescent="0.25">
      <c r="A162" s="7">
        <v>157</v>
      </c>
      <c r="B162" s="40" t="s">
        <v>3327</v>
      </c>
      <c r="C162" s="41">
        <v>44964</v>
      </c>
      <c r="D162" s="41">
        <v>44964</v>
      </c>
      <c r="E162" s="42">
        <v>2</v>
      </c>
      <c r="F162" s="42" t="s">
        <v>18</v>
      </c>
      <c r="G162" s="42" t="s">
        <v>85</v>
      </c>
      <c r="H162" s="42" t="s">
        <v>158</v>
      </c>
      <c r="I162" s="42" t="s">
        <v>85</v>
      </c>
      <c r="J162" s="41">
        <v>44966</v>
      </c>
      <c r="K162" s="41">
        <v>44966</v>
      </c>
      <c r="L162" s="8">
        <f t="shared" si="4"/>
        <v>2</v>
      </c>
      <c r="M162" s="43" t="s">
        <v>3328</v>
      </c>
      <c r="N162" s="44" t="s">
        <v>20</v>
      </c>
      <c r="O162" s="42" t="s">
        <v>3329</v>
      </c>
      <c r="P162" s="45" t="s">
        <v>3330</v>
      </c>
      <c r="Q162" s="45" t="str">
        <f t="shared" si="5"/>
        <v>DENTRO DEL TIEMPO</v>
      </c>
      <c r="R162" s="10"/>
    </row>
    <row r="163" spans="1:18" ht="27" x14ac:dyDescent="0.25">
      <c r="A163" s="7">
        <v>158</v>
      </c>
      <c r="B163" s="40" t="s">
        <v>3331</v>
      </c>
      <c r="C163" s="41">
        <v>44964</v>
      </c>
      <c r="D163" s="41">
        <v>44964</v>
      </c>
      <c r="E163" s="42">
        <v>2</v>
      </c>
      <c r="F163" s="42" t="s">
        <v>18</v>
      </c>
      <c r="G163" s="42" t="s">
        <v>85</v>
      </c>
      <c r="H163" s="42" t="s">
        <v>158</v>
      </c>
      <c r="I163" s="42" t="s">
        <v>85</v>
      </c>
      <c r="J163" s="41">
        <v>44966</v>
      </c>
      <c r="K163" s="41">
        <v>44966</v>
      </c>
      <c r="L163" s="8">
        <f t="shared" si="4"/>
        <v>2</v>
      </c>
      <c r="M163" s="43" t="s">
        <v>3332</v>
      </c>
      <c r="N163" s="44" t="s">
        <v>20</v>
      </c>
      <c r="O163" s="42" t="s">
        <v>439</v>
      </c>
      <c r="P163" s="45" t="s">
        <v>440</v>
      </c>
      <c r="Q163" s="45" t="str">
        <f t="shared" si="5"/>
        <v>DENTRO DEL TIEMPO</v>
      </c>
      <c r="R163" s="10"/>
    </row>
    <row r="164" spans="1:18" ht="27" x14ac:dyDescent="0.25">
      <c r="A164" s="7">
        <v>159</v>
      </c>
      <c r="B164" s="40" t="s">
        <v>3333</v>
      </c>
      <c r="C164" s="41">
        <v>44964</v>
      </c>
      <c r="D164" s="41">
        <v>44964</v>
      </c>
      <c r="E164" s="42">
        <v>2</v>
      </c>
      <c r="F164" s="42" t="s">
        <v>18</v>
      </c>
      <c r="G164" s="42" t="s">
        <v>85</v>
      </c>
      <c r="H164" s="42" t="s">
        <v>158</v>
      </c>
      <c r="I164" s="42" t="s">
        <v>85</v>
      </c>
      <c r="J164" s="41">
        <v>44966</v>
      </c>
      <c r="K164" s="41">
        <v>44966</v>
      </c>
      <c r="L164" s="8">
        <f t="shared" si="4"/>
        <v>2</v>
      </c>
      <c r="M164" s="43" t="s">
        <v>3334</v>
      </c>
      <c r="N164" s="44" t="s">
        <v>20</v>
      </c>
      <c r="O164" s="42" t="s">
        <v>213</v>
      </c>
      <c r="P164" s="45" t="s">
        <v>2594</v>
      </c>
      <c r="Q164" s="45" t="str">
        <f t="shared" si="5"/>
        <v>DENTRO DEL TIEMPO</v>
      </c>
      <c r="R164" s="10"/>
    </row>
    <row r="165" spans="1:18" ht="27" x14ac:dyDescent="0.25">
      <c r="A165" s="7">
        <v>160</v>
      </c>
      <c r="B165" s="40" t="s">
        <v>3335</v>
      </c>
      <c r="C165" s="41">
        <v>44964</v>
      </c>
      <c r="D165" s="41">
        <v>44964</v>
      </c>
      <c r="E165" s="42">
        <v>2</v>
      </c>
      <c r="F165" s="42" t="s">
        <v>18</v>
      </c>
      <c r="G165" s="42" t="s">
        <v>85</v>
      </c>
      <c r="H165" s="42" t="s">
        <v>158</v>
      </c>
      <c r="I165" s="42" t="s">
        <v>85</v>
      </c>
      <c r="J165" s="41">
        <v>44966</v>
      </c>
      <c r="K165" s="41">
        <v>44966</v>
      </c>
      <c r="L165" s="8">
        <f t="shared" si="4"/>
        <v>2</v>
      </c>
      <c r="M165" s="43" t="s">
        <v>3336</v>
      </c>
      <c r="N165" s="44" t="s">
        <v>20</v>
      </c>
      <c r="O165" s="42" t="s">
        <v>3337</v>
      </c>
      <c r="P165" s="45" t="s">
        <v>2594</v>
      </c>
      <c r="Q165" s="45" t="str">
        <f t="shared" si="5"/>
        <v>DENTRO DEL TIEMPO</v>
      </c>
      <c r="R165" s="10"/>
    </row>
    <row r="166" spans="1:18" ht="27" x14ac:dyDescent="0.25">
      <c r="A166" s="7">
        <v>161</v>
      </c>
      <c r="B166" s="40" t="s">
        <v>3338</v>
      </c>
      <c r="C166" s="41">
        <v>44964</v>
      </c>
      <c r="D166" s="41">
        <v>44964</v>
      </c>
      <c r="E166" s="42">
        <v>2</v>
      </c>
      <c r="F166" s="42" t="s">
        <v>18</v>
      </c>
      <c r="G166" s="42" t="s">
        <v>85</v>
      </c>
      <c r="H166" s="42" t="s">
        <v>158</v>
      </c>
      <c r="I166" s="42" t="s">
        <v>85</v>
      </c>
      <c r="J166" s="41">
        <v>44966</v>
      </c>
      <c r="K166" s="41">
        <v>44966</v>
      </c>
      <c r="L166" s="8">
        <f t="shared" si="4"/>
        <v>2</v>
      </c>
      <c r="M166" s="43" t="s">
        <v>3339</v>
      </c>
      <c r="N166" s="44" t="s">
        <v>20</v>
      </c>
      <c r="O166" s="42" t="s">
        <v>3337</v>
      </c>
      <c r="P166" s="45" t="s">
        <v>2594</v>
      </c>
      <c r="Q166" s="45" t="str">
        <f t="shared" si="5"/>
        <v>DENTRO DEL TIEMPO</v>
      </c>
      <c r="R166" s="10"/>
    </row>
    <row r="167" spans="1:18" ht="27" x14ac:dyDescent="0.25">
      <c r="A167" s="7">
        <v>162</v>
      </c>
      <c r="B167" s="40" t="s">
        <v>3340</v>
      </c>
      <c r="C167" s="41">
        <v>44964</v>
      </c>
      <c r="D167" s="41">
        <v>44964</v>
      </c>
      <c r="E167" s="42">
        <v>2</v>
      </c>
      <c r="F167" s="42" t="s">
        <v>18</v>
      </c>
      <c r="G167" s="42" t="s">
        <v>85</v>
      </c>
      <c r="H167" s="42" t="s">
        <v>158</v>
      </c>
      <c r="I167" s="42" t="s">
        <v>85</v>
      </c>
      <c r="J167" s="41">
        <v>44966</v>
      </c>
      <c r="K167" s="41">
        <v>44966</v>
      </c>
      <c r="L167" s="8">
        <f t="shared" si="4"/>
        <v>2</v>
      </c>
      <c r="M167" s="43" t="s">
        <v>3341</v>
      </c>
      <c r="N167" s="44" t="s">
        <v>20</v>
      </c>
      <c r="O167" s="42" t="s">
        <v>3342</v>
      </c>
      <c r="P167" s="45" t="s">
        <v>3343</v>
      </c>
      <c r="Q167" s="45" t="str">
        <f t="shared" si="5"/>
        <v>DENTRO DEL TIEMPO</v>
      </c>
      <c r="R167" s="10"/>
    </row>
    <row r="168" spans="1:18" ht="27" x14ac:dyDescent="0.25">
      <c r="A168" s="7">
        <v>163</v>
      </c>
      <c r="B168" s="40" t="s">
        <v>3344</v>
      </c>
      <c r="C168" s="41">
        <v>44964</v>
      </c>
      <c r="D168" s="41">
        <v>44964</v>
      </c>
      <c r="E168" s="42">
        <v>2</v>
      </c>
      <c r="F168" s="42" t="s">
        <v>18</v>
      </c>
      <c r="G168" s="42" t="s">
        <v>85</v>
      </c>
      <c r="H168" s="42" t="s">
        <v>158</v>
      </c>
      <c r="I168" s="42" t="s">
        <v>85</v>
      </c>
      <c r="J168" s="41">
        <v>44966</v>
      </c>
      <c r="K168" s="41">
        <v>44966</v>
      </c>
      <c r="L168" s="8">
        <f t="shared" si="4"/>
        <v>2</v>
      </c>
      <c r="M168" s="43" t="s">
        <v>3345</v>
      </c>
      <c r="N168" s="44" t="s">
        <v>20</v>
      </c>
      <c r="O168" s="42" t="s">
        <v>3346</v>
      </c>
      <c r="P168" s="45" t="s">
        <v>45</v>
      </c>
      <c r="Q168" s="45" t="str">
        <f t="shared" si="5"/>
        <v>DENTRO DEL TIEMPO</v>
      </c>
      <c r="R168" s="10"/>
    </row>
    <row r="169" spans="1:18" ht="27" x14ac:dyDescent="0.25">
      <c r="A169" s="7">
        <v>164</v>
      </c>
      <c r="B169" s="40" t="s">
        <v>3347</v>
      </c>
      <c r="C169" s="41">
        <v>44964</v>
      </c>
      <c r="D169" s="41">
        <v>44964</v>
      </c>
      <c r="E169" s="42">
        <v>2</v>
      </c>
      <c r="F169" s="42" t="s">
        <v>18</v>
      </c>
      <c r="G169" s="42" t="s">
        <v>85</v>
      </c>
      <c r="H169" s="42" t="s">
        <v>158</v>
      </c>
      <c r="I169" s="42" t="s">
        <v>85</v>
      </c>
      <c r="J169" s="41">
        <v>44967</v>
      </c>
      <c r="K169" s="41">
        <v>44967</v>
      </c>
      <c r="L169" s="8">
        <f t="shared" si="4"/>
        <v>3</v>
      </c>
      <c r="M169" s="43" t="s">
        <v>3348</v>
      </c>
      <c r="N169" s="44" t="s">
        <v>20</v>
      </c>
      <c r="O169" s="42" t="s">
        <v>3349</v>
      </c>
      <c r="P169" s="45" t="s">
        <v>3350</v>
      </c>
      <c r="Q169" s="45" t="str">
        <f t="shared" si="5"/>
        <v>DENTRO DEL TIEMPO</v>
      </c>
      <c r="R169" s="10"/>
    </row>
    <row r="170" spans="1:18" ht="27" x14ac:dyDescent="0.25">
      <c r="A170" s="7">
        <v>165</v>
      </c>
      <c r="B170" s="40" t="s">
        <v>3351</v>
      </c>
      <c r="C170" s="41">
        <v>44965</v>
      </c>
      <c r="D170" s="41">
        <v>44965</v>
      </c>
      <c r="E170" s="42">
        <v>2</v>
      </c>
      <c r="F170" s="42" t="s">
        <v>18</v>
      </c>
      <c r="G170" s="42" t="s">
        <v>85</v>
      </c>
      <c r="H170" s="42" t="s">
        <v>158</v>
      </c>
      <c r="I170" s="42" t="s">
        <v>85</v>
      </c>
      <c r="J170" s="41">
        <v>44967</v>
      </c>
      <c r="K170" s="41">
        <v>44967</v>
      </c>
      <c r="L170" s="8">
        <f t="shared" si="4"/>
        <v>2</v>
      </c>
      <c r="M170" s="43" t="s">
        <v>3352</v>
      </c>
      <c r="N170" s="44" t="s">
        <v>20</v>
      </c>
      <c r="O170" s="42" t="s">
        <v>3353</v>
      </c>
      <c r="P170" s="45" t="s">
        <v>3354</v>
      </c>
      <c r="Q170" s="45" t="str">
        <f t="shared" si="5"/>
        <v>DENTRO DEL TIEMPO</v>
      </c>
      <c r="R170" s="10"/>
    </row>
    <row r="171" spans="1:18" ht="27" x14ac:dyDescent="0.25">
      <c r="A171" s="7">
        <v>166</v>
      </c>
      <c r="B171" s="40" t="s">
        <v>3355</v>
      </c>
      <c r="C171" s="41">
        <v>44965</v>
      </c>
      <c r="D171" s="41">
        <v>44965</v>
      </c>
      <c r="E171" s="42">
        <v>2</v>
      </c>
      <c r="F171" s="42" t="s">
        <v>18</v>
      </c>
      <c r="G171" s="42" t="s">
        <v>86</v>
      </c>
      <c r="H171" s="42" t="s">
        <v>158</v>
      </c>
      <c r="I171" s="42" t="s">
        <v>86</v>
      </c>
      <c r="J171" s="41">
        <v>44965</v>
      </c>
      <c r="K171" s="41">
        <v>44965</v>
      </c>
      <c r="L171" s="8">
        <f t="shared" si="4"/>
        <v>0</v>
      </c>
      <c r="M171" s="43" t="s">
        <v>3356</v>
      </c>
      <c r="N171" s="44" t="s">
        <v>20</v>
      </c>
      <c r="O171" s="42" t="s">
        <v>3357</v>
      </c>
      <c r="P171" s="45" t="s">
        <v>1027</v>
      </c>
      <c r="Q171" s="45" t="str">
        <f t="shared" si="5"/>
        <v>DENTRO DEL TIEMPO</v>
      </c>
      <c r="R171" s="10"/>
    </row>
    <row r="172" spans="1:18" ht="27" x14ac:dyDescent="0.25">
      <c r="A172" s="7">
        <v>167</v>
      </c>
      <c r="B172" s="40" t="s">
        <v>3358</v>
      </c>
      <c r="C172" s="41">
        <v>44965</v>
      </c>
      <c r="D172" s="41">
        <v>44965</v>
      </c>
      <c r="E172" s="42">
        <v>2</v>
      </c>
      <c r="F172" s="42" t="s">
        <v>18</v>
      </c>
      <c r="G172" s="42" t="s">
        <v>85</v>
      </c>
      <c r="H172" s="42" t="s">
        <v>158</v>
      </c>
      <c r="I172" s="42" t="s">
        <v>85</v>
      </c>
      <c r="J172" s="41">
        <v>44967</v>
      </c>
      <c r="K172" s="41">
        <v>44967</v>
      </c>
      <c r="L172" s="8">
        <f t="shared" si="4"/>
        <v>2</v>
      </c>
      <c r="M172" s="43" t="s">
        <v>3359</v>
      </c>
      <c r="N172" s="44" t="s">
        <v>20</v>
      </c>
      <c r="O172" s="42" t="s">
        <v>3360</v>
      </c>
      <c r="P172" s="45" t="s">
        <v>39</v>
      </c>
      <c r="Q172" s="45" t="str">
        <f t="shared" si="5"/>
        <v>DENTRO DEL TIEMPO</v>
      </c>
      <c r="R172" s="10"/>
    </row>
    <row r="173" spans="1:18" ht="27" x14ac:dyDescent="0.25">
      <c r="A173" s="7">
        <v>168</v>
      </c>
      <c r="B173" s="40" t="s">
        <v>3361</v>
      </c>
      <c r="C173" s="41">
        <v>44965</v>
      </c>
      <c r="D173" s="41">
        <v>44965</v>
      </c>
      <c r="E173" s="42">
        <v>2</v>
      </c>
      <c r="F173" s="42" t="s">
        <v>18</v>
      </c>
      <c r="G173" s="42" t="s">
        <v>86</v>
      </c>
      <c r="H173" s="42" t="s">
        <v>158</v>
      </c>
      <c r="I173" s="42" t="s">
        <v>86</v>
      </c>
      <c r="J173" s="41">
        <v>44966</v>
      </c>
      <c r="K173" s="41">
        <v>44966</v>
      </c>
      <c r="L173" s="8">
        <f t="shared" si="4"/>
        <v>1</v>
      </c>
      <c r="M173" s="43" t="s">
        <v>3362</v>
      </c>
      <c r="N173" s="44" t="s">
        <v>20</v>
      </c>
      <c r="O173" s="42" t="s">
        <v>3363</v>
      </c>
      <c r="P173" s="45" t="s">
        <v>3364</v>
      </c>
      <c r="Q173" s="45" t="str">
        <f t="shared" si="5"/>
        <v>DENTRO DEL TIEMPO</v>
      </c>
      <c r="R173" s="10"/>
    </row>
    <row r="174" spans="1:18" ht="27" x14ac:dyDescent="0.25">
      <c r="A174" s="7">
        <v>169</v>
      </c>
      <c r="B174" s="40" t="s">
        <v>3365</v>
      </c>
      <c r="C174" s="41">
        <v>44965</v>
      </c>
      <c r="D174" s="41">
        <v>44965</v>
      </c>
      <c r="E174" s="42">
        <v>116</v>
      </c>
      <c r="F174" s="42" t="s">
        <v>18</v>
      </c>
      <c r="G174" s="42" t="s">
        <v>86</v>
      </c>
      <c r="H174" s="42" t="s">
        <v>158</v>
      </c>
      <c r="I174" s="42" t="s">
        <v>86</v>
      </c>
      <c r="J174" s="41">
        <v>44966</v>
      </c>
      <c r="K174" s="41">
        <v>44966</v>
      </c>
      <c r="L174" s="8">
        <f t="shared" si="4"/>
        <v>1</v>
      </c>
      <c r="M174" s="43" t="s">
        <v>3366</v>
      </c>
      <c r="N174" s="44" t="s">
        <v>20</v>
      </c>
      <c r="O174" s="42" t="s">
        <v>3367</v>
      </c>
      <c r="P174" s="45" t="s">
        <v>371</v>
      </c>
      <c r="Q174" s="45" t="str">
        <f t="shared" si="5"/>
        <v>DENTRO DEL TIEMPO</v>
      </c>
      <c r="R174" s="10"/>
    </row>
    <row r="175" spans="1:18" ht="27" x14ac:dyDescent="0.25">
      <c r="A175" s="7">
        <v>170</v>
      </c>
      <c r="B175" s="40" t="s">
        <v>3368</v>
      </c>
      <c r="C175" s="41">
        <v>44965</v>
      </c>
      <c r="D175" s="41">
        <v>44965</v>
      </c>
      <c r="E175" s="42">
        <v>2</v>
      </c>
      <c r="F175" s="42" t="s">
        <v>18</v>
      </c>
      <c r="G175" s="42" t="s">
        <v>85</v>
      </c>
      <c r="H175" s="42" t="s">
        <v>158</v>
      </c>
      <c r="I175" s="42" t="s">
        <v>85</v>
      </c>
      <c r="J175" s="41">
        <v>44967</v>
      </c>
      <c r="K175" s="41">
        <v>44967</v>
      </c>
      <c r="L175" s="8">
        <f t="shared" si="4"/>
        <v>2</v>
      </c>
      <c r="M175" s="43" t="s">
        <v>3369</v>
      </c>
      <c r="N175" s="44" t="s">
        <v>20</v>
      </c>
      <c r="O175" s="42" t="s">
        <v>1076</v>
      </c>
      <c r="P175" s="45" t="s">
        <v>3370</v>
      </c>
      <c r="Q175" s="45" t="str">
        <f t="shared" si="5"/>
        <v>DENTRO DEL TIEMPO</v>
      </c>
      <c r="R175" s="10"/>
    </row>
    <row r="176" spans="1:18" ht="27" x14ac:dyDescent="0.25">
      <c r="A176" s="7">
        <v>171</v>
      </c>
      <c r="B176" s="40" t="s">
        <v>3371</v>
      </c>
      <c r="C176" s="41">
        <v>44965</v>
      </c>
      <c r="D176" s="41">
        <v>44965</v>
      </c>
      <c r="E176" s="42">
        <v>42</v>
      </c>
      <c r="F176" s="42" t="s">
        <v>18</v>
      </c>
      <c r="G176" s="42" t="s">
        <v>85</v>
      </c>
      <c r="H176" s="42" t="s">
        <v>158</v>
      </c>
      <c r="I176" s="42" t="s">
        <v>85</v>
      </c>
      <c r="J176" s="41">
        <v>44991</v>
      </c>
      <c r="K176" s="41">
        <v>44991</v>
      </c>
      <c r="L176" s="8">
        <f t="shared" si="4"/>
        <v>18</v>
      </c>
      <c r="M176" s="43" t="s">
        <v>3372</v>
      </c>
      <c r="N176" s="44" t="s">
        <v>20</v>
      </c>
      <c r="O176" s="42" t="s">
        <v>3373</v>
      </c>
      <c r="P176" s="45" t="s">
        <v>1447</v>
      </c>
      <c r="Q176" s="45" t="str">
        <f t="shared" si="5"/>
        <v>FUERA DE TIEMPO</v>
      </c>
      <c r="R176" s="10"/>
    </row>
    <row r="177" spans="1:18" ht="27" x14ac:dyDescent="0.25">
      <c r="A177" s="7">
        <v>172</v>
      </c>
      <c r="B177" s="40" t="s">
        <v>3374</v>
      </c>
      <c r="C177" s="41">
        <v>44965</v>
      </c>
      <c r="D177" s="41">
        <v>44965</v>
      </c>
      <c r="E177" s="42">
        <v>2</v>
      </c>
      <c r="F177" s="42" t="s">
        <v>18</v>
      </c>
      <c r="G177" s="42" t="s">
        <v>85</v>
      </c>
      <c r="H177" s="42" t="s">
        <v>158</v>
      </c>
      <c r="I177" s="42" t="s">
        <v>85</v>
      </c>
      <c r="J177" s="41">
        <v>44967</v>
      </c>
      <c r="K177" s="41">
        <v>44967</v>
      </c>
      <c r="L177" s="8">
        <f t="shared" si="4"/>
        <v>2</v>
      </c>
      <c r="M177" s="43" t="s">
        <v>3375</v>
      </c>
      <c r="N177" s="44" t="s">
        <v>20</v>
      </c>
      <c r="O177" s="42" t="s">
        <v>3376</v>
      </c>
      <c r="P177" s="45" t="s">
        <v>3377</v>
      </c>
      <c r="Q177" s="45" t="str">
        <f t="shared" si="5"/>
        <v>DENTRO DEL TIEMPO</v>
      </c>
      <c r="R177" s="10"/>
    </row>
    <row r="178" spans="1:18" ht="27" x14ac:dyDescent="0.25">
      <c r="A178" s="7">
        <v>173</v>
      </c>
      <c r="B178" s="40" t="s">
        <v>3378</v>
      </c>
      <c r="C178" s="41">
        <v>44965</v>
      </c>
      <c r="D178" s="41">
        <v>44965</v>
      </c>
      <c r="E178" s="42">
        <v>2</v>
      </c>
      <c r="F178" s="42" t="s">
        <v>18</v>
      </c>
      <c r="G178" s="42" t="s">
        <v>85</v>
      </c>
      <c r="H178" s="42" t="s">
        <v>158</v>
      </c>
      <c r="I178" s="42" t="s">
        <v>85</v>
      </c>
      <c r="J178" s="41">
        <v>44967</v>
      </c>
      <c r="K178" s="41">
        <v>44967</v>
      </c>
      <c r="L178" s="8">
        <f t="shared" si="4"/>
        <v>2</v>
      </c>
      <c r="M178" s="43" t="s">
        <v>3379</v>
      </c>
      <c r="N178" s="44" t="s">
        <v>20</v>
      </c>
      <c r="O178" s="42" t="s">
        <v>3380</v>
      </c>
      <c r="P178" s="45" t="s">
        <v>778</v>
      </c>
      <c r="Q178" s="45" t="str">
        <f t="shared" si="5"/>
        <v>DENTRO DEL TIEMPO</v>
      </c>
      <c r="R178" s="10"/>
    </row>
    <row r="179" spans="1:18" ht="27" x14ac:dyDescent="0.25">
      <c r="A179" s="7">
        <v>174</v>
      </c>
      <c r="B179" s="40" t="s">
        <v>3381</v>
      </c>
      <c r="C179" s="41">
        <v>44965</v>
      </c>
      <c r="D179" s="41">
        <v>44965</v>
      </c>
      <c r="E179" s="42">
        <v>12</v>
      </c>
      <c r="F179" s="42" t="s">
        <v>18</v>
      </c>
      <c r="G179" s="42" t="s">
        <v>85</v>
      </c>
      <c r="H179" s="42" t="s">
        <v>158</v>
      </c>
      <c r="I179" s="42" t="s">
        <v>85</v>
      </c>
      <c r="J179" s="41">
        <v>44967</v>
      </c>
      <c r="K179" s="41">
        <v>44967</v>
      </c>
      <c r="L179" s="8">
        <f t="shared" si="4"/>
        <v>2</v>
      </c>
      <c r="M179" s="43" t="s">
        <v>3382</v>
      </c>
      <c r="N179" s="44" t="s">
        <v>20</v>
      </c>
      <c r="O179" s="42" t="s">
        <v>3383</v>
      </c>
      <c r="P179" s="45" t="s">
        <v>3384</v>
      </c>
      <c r="Q179" s="45" t="str">
        <f t="shared" si="5"/>
        <v>DENTRO DEL TIEMPO</v>
      </c>
      <c r="R179" s="10"/>
    </row>
    <row r="180" spans="1:18" ht="27" x14ac:dyDescent="0.25">
      <c r="A180" s="7">
        <v>175</v>
      </c>
      <c r="B180" s="40" t="s">
        <v>3385</v>
      </c>
      <c r="C180" s="41">
        <v>44966</v>
      </c>
      <c r="D180" s="41">
        <v>44966</v>
      </c>
      <c r="E180" s="42">
        <v>2</v>
      </c>
      <c r="F180" s="42" t="s">
        <v>18</v>
      </c>
      <c r="G180" s="42" t="s">
        <v>86</v>
      </c>
      <c r="H180" s="42" t="s">
        <v>158</v>
      </c>
      <c r="I180" s="42" t="s">
        <v>86</v>
      </c>
      <c r="J180" s="41">
        <v>44967</v>
      </c>
      <c r="K180" s="41">
        <v>44967</v>
      </c>
      <c r="L180" s="8">
        <f t="shared" si="4"/>
        <v>1</v>
      </c>
      <c r="M180" s="43" t="s">
        <v>3386</v>
      </c>
      <c r="N180" s="44" t="s">
        <v>20</v>
      </c>
      <c r="O180" s="42" t="s">
        <v>3387</v>
      </c>
      <c r="P180" s="45" t="s">
        <v>46</v>
      </c>
      <c r="Q180" s="45" t="str">
        <f t="shared" si="5"/>
        <v>DENTRO DEL TIEMPO</v>
      </c>
      <c r="R180" s="10"/>
    </row>
    <row r="181" spans="1:18" ht="27" x14ac:dyDescent="0.25">
      <c r="A181" s="7">
        <v>176</v>
      </c>
      <c r="B181" s="40" t="s">
        <v>3388</v>
      </c>
      <c r="C181" s="41">
        <v>44966</v>
      </c>
      <c r="D181" s="41">
        <v>44966</v>
      </c>
      <c r="E181" s="42">
        <v>2</v>
      </c>
      <c r="F181" s="42" t="s">
        <v>18</v>
      </c>
      <c r="G181" s="42" t="s">
        <v>85</v>
      </c>
      <c r="H181" s="42" t="s">
        <v>158</v>
      </c>
      <c r="I181" s="42" t="s">
        <v>85</v>
      </c>
      <c r="J181" s="41">
        <v>44967</v>
      </c>
      <c r="K181" s="41">
        <v>44967</v>
      </c>
      <c r="L181" s="8">
        <f t="shared" si="4"/>
        <v>1</v>
      </c>
      <c r="M181" s="43" t="s">
        <v>3389</v>
      </c>
      <c r="N181" s="44" t="s">
        <v>20</v>
      </c>
      <c r="O181" s="42" t="s">
        <v>3390</v>
      </c>
      <c r="P181" s="45" t="s">
        <v>3391</v>
      </c>
      <c r="Q181" s="45" t="str">
        <f t="shared" si="5"/>
        <v>DENTRO DEL TIEMPO</v>
      </c>
      <c r="R181" s="10"/>
    </row>
    <row r="182" spans="1:18" ht="27" x14ac:dyDescent="0.25">
      <c r="A182" s="7">
        <v>177</v>
      </c>
      <c r="B182" s="40" t="s">
        <v>3392</v>
      </c>
      <c r="C182" s="41">
        <v>44966</v>
      </c>
      <c r="D182" s="41">
        <v>44966</v>
      </c>
      <c r="E182" s="42">
        <v>2</v>
      </c>
      <c r="F182" s="42" t="s">
        <v>18</v>
      </c>
      <c r="G182" s="42" t="s">
        <v>85</v>
      </c>
      <c r="H182" s="42" t="s">
        <v>158</v>
      </c>
      <c r="I182" s="42" t="s">
        <v>85</v>
      </c>
      <c r="J182" s="41">
        <v>44967</v>
      </c>
      <c r="K182" s="41">
        <v>44967</v>
      </c>
      <c r="L182" s="8">
        <f t="shared" si="4"/>
        <v>1</v>
      </c>
      <c r="M182" s="43" t="s">
        <v>3393</v>
      </c>
      <c r="N182" s="44" t="s">
        <v>20</v>
      </c>
      <c r="O182" s="42" t="s">
        <v>390</v>
      </c>
      <c r="P182" s="45" t="s">
        <v>30</v>
      </c>
      <c r="Q182" s="45" t="str">
        <f t="shared" si="5"/>
        <v>DENTRO DEL TIEMPO</v>
      </c>
      <c r="R182" s="10"/>
    </row>
    <row r="183" spans="1:18" ht="27" x14ac:dyDescent="0.25">
      <c r="A183" s="7">
        <v>178</v>
      </c>
      <c r="B183" s="40" t="s">
        <v>3394</v>
      </c>
      <c r="C183" s="41">
        <v>44966</v>
      </c>
      <c r="D183" s="41">
        <v>44966</v>
      </c>
      <c r="E183" s="42">
        <v>2</v>
      </c>
      <c r="F183" s="42" t="s">
        <v>18</v>
      </c>
      <c r="G183" s="42" t="s">
        <v>85</v>
      </c>
      <c r="H183" s="42" t="s">
        <v>158</v>
      </c>
      <c r="I183" s="42" t="s">
        <v>85</v>
      </c>
      <c r="J183" s="41">
        <v>44967</v>
      </c>
      <c r="K183" s="41">
        <v>44967</v>
      </c>
      <c r="L183" s="8">
        <f t="shared" si="4"/>
        <v>1</v>
      </c>
      <c r="M183" s="43" t="s">
        <v>3395</v>
      </c>
      <c r="N183" s="44" t="s">
        <v>20</v>
      </c>
      <c r="O183" s="42" t="s">
        <v>3396</v>
      </c>
      <c r="P183" s="45" t="s">
        <v>440</v>
      </c>
      <c r="Q183" s="45" t="str">
        <f t="shared" si="5"/>
        <v>DENTRO DEL TIEMPO</v>
      </c>
      <c r="R183" s="10"/>
    </row>
    <row r="184" spans="1:18" ht="27" x14ac:dyDescent="0.25">
      <c r="A184" s="7">
        <v>179</v>
      </c>
      <c r="B184" s="40" t="s">
        <v>3397</v>
      </c>
      <c r="C184" s="41">
        <v>44966</v>
      </c>
      <c r="D184" s="41">
        <v>44966</v>
      </c>
      <c r="E184" s="42">
        <v>2</v>
      </c>
      <c r="F184" s="42" t="s">
        <v>18</v>
      </c>
      <c r="G184" s="42" t="s">
        <v>85</v>
      </c>
      <c r="H184" s="42" t="s">
        <v>158</v>
      </c>
      <c r="I184" s="42" t="s">
        <v>85</v>
      </c>
      <c r="J184" s="41">
        <v>44967</v>
      </c>
      <c r="K184" s="41">
        <v>44967</v>
      </c>
      <c r="L184" s="8">
        <f t="shared" si="4"/>
        <v>1</v>
      </c>
      <c r="M184" s="43" t="s">
        <v>3398</v>
      </c>
      <c r="N184" s="44" t="s">
        <v>20</v>
      </c>
      <c r="O184" s="42" t="s">
        <v>3399</v>
      </c>
      <c r="P184" s="45" t="s">
        <v>3400</v>
      </c>
      <c r="Q184" s="45" t="str">
        <f t="shared" si="5"/>
        <v>DENTRO DEL TIEMPO</v>
      </c>
      <c r="R184" s="10"/>
    </row>
    <row r="185" spans="1:18" ht="27" x14ac:dyDescent="0.25">
      <c r="A185" s="7">
        <v>180</v>
      </c>
      <c r="B185" s="40" t="s">
        <v>3401</v>
      </c>
      <c r="C185" s="41">
        <v>44966</v>
      </c>
      <c r="D185" s="41">
        <v>44966</v>
      </c>
      <c r="E185" s="42">
        <v>2</v>
      </c>
      <c r="F185" s="42" t="s">
        <v>18</v>
      </c>
      <c r="G185" s="42" t="s">
        <v>85</v>
      </c>
      <c r="H185" s="42" t="s">
        <v>158</v>
      </c>
      <c r="I185" s="42" t="s">
        <v>85</v>
      </c>
      <c r="J185" s="41">
        <v>44967</v>
      </c>
      <c r="K185" s="41">
        <v>44967</v>
      </c>
      <c r="L185" s="8">
        <f t="shared" si="4"/>
        <v>1</v>
      </c>
      <c r="M185" s="43" t="s">
        <v>3402</v>
      </c>
      <c r="N185" s="44" t="s">
        <v>20</v>
      </c>
      <c r="O185" s="42" t="s">
        <v>229</v>
      </c>
      <c r="P185" s="45" t="s">
        <v>3403</v>
      </c>
      <c r="Q185" s="45" t="str">
        <f t="shared" si="5"/>
        <v>DENTRO DEL TIEMPO</v>
      </c>
      <c r="R185" s="10"/>
    </row>
    <row r="186" spans="1:18" ht="27" x14ac:dyDescent="0.25">
      <c r="A186" s="7">
        <v>181</v>
      </c>
      <c r="B186" s="40" t="s">
        <v>3404</v>
      </c>
      <c r="C186" s="41">
        <v>44966</v>
      </c>
      <c r="D186" s="41">
        <v>44966</v>
      </c>
      <c r="E186" s="42">
        <v>2</v>
      </c>
      <c r="F186" s="42" t="s">
        <v>18</v>
      </c>
      <c r="G186" s="42" t="s">
        <v>85</v>
      </c>
      <c r="H186" s="42" t="s">
        <v>158</v>
      </c>
      <c r="I186" s="42" t="s">
        <v>85</v>
      </c>
      <c r="J186" s="41">
        <v>44967</v>
      </c>
      <c r="K186" s="41">
        <v>44967</v>
      </c>
      <c r="L186" s="8">
        <f t="shared" si="4"/>
        <v>1</v>
      </c>
      <c r="M186" s="43" t="s">
        <v>3405</v>
      </c>
      <c r="N186" s="44" t="s">
        <v>20</v>
      </c>
      <c r="O186" s="42" t="s">
        <v>3406</v>
      </c>
      <c r="P186" s="45" t="s">
        <v>2653</v>
      </c>
      <c r="Q186" s="45" t="str">
        <f t="shared" si="5"/>
        <v>DENTRO DEL TIEMPO</v>
      </c>
      <c r="R186" s="10"/>
    </row>
    <row r="187" spans="1:18" ht="27" x14ac:dyDescent="0.25">
      <c r="A187" s="7">
        <v>182</v>
      </c>
      <c r="B187" s="40" t="s">
        <v>3407</v>
      </c>
      <c r="C187" s="41">
        <v>44966</v>
      </c>
      <c r="D187" s="41">
        <v>44966</v>
      </c>
      <c r="E187" s="42">
        <v>2</v>
      </c>
      <c r="F187" s="42" t="s">
        <v>18</v>
      </c>
      <c r="G187" s="42" t="s">
        <v>85</v>
      </c>
      <c r="H187" s="42" t="s">
        <v>158</v>
      </c>
      <c r="I187" s="42" t="s">
        <v>85</v>
      </c>
      <c r="J187" s="41">
        <v>44967</v>
      </c>
      <c r="K187" s="41">
        <v>44967</v>
      </c>
      <c r="L187" s="8">
        <f t="shared" si="4"/>
        <v>1</v>
      </c>
      <c r="M187" s="43" t="s">
        <v>3408</v>
      </c>
      <c r="N187" s="44" t="s">
        <v>20</v>
      </c>
      <c r="O187" s="42" t="s">
        <v>3409</v>
      </c>
      <c r="P187" s="45" t="s">
        <v>3410</v>
      </c>
      <c r="Q187" s="45" t="str">
        <f t="shared" si="5"/>
        <v>DENTRO DEL TIEMPO</v>
      </c>
      <c r="R187" s="10"/>
    </row>
    <row r="188" spans="1:18" ht="27" x14ac:dyDescent="0.25">
      <c r="A188" s="7">
        <v>183</v>
      </c>
      <c r="B188" s="40" t="s">
        <v>3411</v>
      </c>
      <c r="C188" s="41">
        <v>44966</v>
      </c>
      <c r="D188" s="41">
        <v>44966</v>
      </c>
      <c r="E188" s="42">
        <v>2</v>
      </c>
      <c r="F188" s="42" t="s">
        <v>18</v>
      </c>
      <c r="G188" s="42" t="s">
        <v>85</v>
      </c>
      <c r="H188" s="42" t="s">
        <v>158</v>
      </c>
      <c r="I188" s="42" t="s">
        <v>85</v>
      </c>
      <c r="J188" s="41">
        <v>44967</v>
      </c>
      <c r="K188" s="41">
        <v>44967</v>
      </c>
      <c r="L188" s="8">
        <f t="shared" si="4"/>
        <v>1</v>
      </c>
      <c r="M188" s="43" t="s">
        <v>3412</v>
      </c>
      <c r="N188" s="44" t="s">
        <v>20</v>
      </c>
      <c r="O188" s="42" t="s">
        <v>3413</v>
      </c>
      <c r="P188" s="45" t="s">
        <v>3414</v>
      </c>
      <c r="Q188" s="45" t="str">
        <f t="shared" si="5"/>
        <v>DENTRO DEL TIEMPO</v>
      </c>
      <c r="R188" s="10"/>
    </row>
    <row r="189" spans="1:18" ht="27" x14ac:dyDescent="0.25">
      <c r="A189" s="7">
        <v>184</v>
      </c>
      <c r="B189" s="40" t="s">
        <v>3415</v>
      </c>
      <c r="C189" s="41">
        <v>44967</v>
      </c>
      <c r="D189" s="41">
        <v>44967</v>
      </c>
      <c r="E189" s="42">
        <v>2</v>
      </c>
      <c r="F189" s="42" t="s">
        <v>18</v>
      </c>
      <c r="G189" s="42" t="s">
        <v>86</v>
      </c>
      <c r="H189" s="42" t="s">
        <v>158</v>
      </c>
      <c r="I189" s="42" t="s">
        <v>86</v>
      </c>
      <c r="J189" s="41">
        <v>44967</v>
      </c>
      <c r="K189" s="41">
        <v>44967</v>
      </c>
      <c r="L189" s="8">
        <f t="shared" si="4"/>
        <v>0</v>
      </c>
      <c r="M189" s="43" t="s">
        <v>3416</v>
      </c>
      <c r="N189" s="44" t="s">
        <v>20</v>
      </c>
      <c r="O189" s="42" t="s">
        <v>3417</v>
      </c>
      <c r="P189" s="45" t="s">
        <v>3418</v>
      </c>
      <c r="Q189" s="45" t="str">
        <f t="shared" si="5"/>
        <v>DENTRO DEL TIEMPO</v>
      </c>
      <c r="R189" s="10"/>
    </row>
    <row r="190" spans="1:18" ht="27" x14ac:dyDescent="0.25">
      <c r="A190" s="7">
        <v>185</v>
      </c>
      <c r="B190" s="40" t="s">
        <v>3419</v>
      </c>
      <c r="C190" s="41">
        <v>44967</v>
      </c>
      <c r="D190" s="41">
        <v>44967</v>
      </c>
      <c r="E190" s="42">
        <v>2</v>
      </c>
      <c r="F190" s="42" t="s">
        <v>18</v>
      </c>
      <c r="G190" s="42" t="s">
        <v>85</v>
      </c>
      <c r="H190" s="42" t="s">
        <v>158</v>
      </c>
      <c r="I190" s="42" t="s">
        <v>85</v>
      </c>
      <c r="J190" s="41">
        <v>44967</v>
      </c>
      <c r="K190" s="41">
        <v>44967</v>
      </c>
      <c r="L190" s="8">
        <f t="shared" si="4"/>
        <v>0</v>
      </c>
      <c r="M190" s="43" t="s">
        <v>3420</v>
      </c>
      <c r="N190" s="44" t="s">
        <v>20</v>
      </c>
      <c r="O190" s="42" t="s">
        <v>3421</v>
      </c>
      <c r="P190" s="45" t="s">
        <v>3418</v>
      </c>
      <c r="Q190" s="45" t="str">
        <f t="shared" si="5"/>
        <v>DENTRO DEL TIEMPO</v>
      </c>
      <c r="R190" s="10"/>
    </row>
    <row r="191" spans="1:18" ht="27" x14ac:dyDescent="0.25">
      <c r="A191" s="7">
        <v>186</v>
      </c>
      <c r="B191" s="40" t="s">
        <v>3422</v>
      </c>
      <c r="C191" s="41">
        <v>44967</v>
      </c>
      <c r="D191" s="41">
        <v>44967</v>
      </c>
      <c r="E191" s="42">
        <v>2</v>
      </c>
      <c r="F191" s="42" t="s">
        <v>18</v>
      </c>
      <c r="G191" s="42" t="s">
        <v>85</v>
      </c>
      <c r="H191" s="42" t="s">
        <v>158</v>
      </c>
      <c r="I191" s="42" t="s">
        <v>85</v>
      </c>
      <c r="J191" s="41">
        <v>44967</v>
      </c>
      <c r="K191" s="41">
        <v>44967</v>
      </c>
      <c r="L191" s="8">
        <f t="shared" si="4"/>
        <v>0</v>
      </c>
      <c r="M191" s="43" t="s">
        <v>3423</v>
      </c>
      <c r="N191" s="44" t="s">
        <v>20</v>
      </c>
      <c r="O191" s="42" t="s">
        <v>3424</v>
      </c>
      <c r="P191" s="45" t="s">
        <v>81</v>
      </c>
      <c r="Q191" s="45" t="str">
        <f t="shared" si="5"/>
        <v>DENTRO DEL TIEMPO</v>
      </c>
      <c r="R191" s="10"/>
    </row>
    <row r="192" spans="1:18" ht="27" x14ac:dyDescent="0.25">
      <c r="A192" s="7">
        <v>187</v>
      </c>
      <c r="B192" s="40" t="s">
        <v>3425</v>
      </c>
      <c r="C192" s="41">
        <v>44967</v>
      </c>
      <c r="D192" s="41">
        <v>44967</v>
      </c>
      <c r="E192" s="42">
        <v>2</v>
      </c>
      <c r="F192" s="42" t="s">
        <v>18</v>
      </c>
      <c r="G192" s="42" t="s">
        <v>85</v>
      </c>
      <c r="H192" s="42" t="s">
        <v>158</v>
      </c>
      <c r="I192" s="42" t="s">
        <v>85</v>
      </c>
      <c r="J192" s="41">
        <v>44967</v>
      </c>
      <c r="K192" s="41">
        <v>44967</v>
      </c>
      <c r="L192" s="8">
        <f t="shared" si="4"/>
        <v>0</v>
      </c>
      <c r="M192" s="43" t="s">
        <v>3426</v>
      </c>
      <c r="N192" s="44" t="s">
        <v>20</v>
      </c>
      <c r="O192" s="42" t="s">
        <v>3427</v>
      </c>
      <c r="P192" s="45" t="s">
        <v>733</v>
      </c>
      <c r="Q192" s="45" t="str">
        <f t="shared" si="5"/>
        <v>DENTRO DEL TIEMPO</v>
      </c>
      <c r="R192" s="10"/>
    </row>
    <row r="193" spans="1:18" ht="27" x14ac:dyDescent="0.25">
      <c r="A193" s="7">
        <v>188</v>
      </c>
      <c r="B193" s="40" t="s">
        <v>3428</v>
      </c>
      <c r="C193" s="41">
        <v>44967</v>
      </c>
      <c r="D193" s="41">
        <v>44967</v>
      </c>
      <c r="E193" s="42">
        <v>2</v>
      </c>
      <c r="F193" s="42" t="s">
        <v>18</v>
      </c>
      <c r="G193" s="42" t="s">
        <v>85</v>
      </c>
      <c r="H193" s="42" t="s">
        <v>158</v>
      </c>
      <c r="I193" s="42" t="s">
        <v>85</v>
      </c>
      <c r="J193" s="41">
        <v>44967</v>
      </c>
      <c r="K193" s="41">
        <v>44967</v>
      </c>
      <c r="L193" s="8">
        <f t="shared" si="4"/>
        <v>0</v>
      </c>
      <c r="M193" s="43" t="s">
        <v>3429</v>
      </c>
      <c r="N193" s="44" t="s">
        <v>20</v>
      </c>
      <c r="O193" s="42" t="s">
        <v>3430</v>
      </c>
      <c r="P193" s="45" t="s">
        <v>844</v>
      </c>
      <c r="Q193" s="45" t="str">
        <f t="shared" si="5"/>
        <v>DENTRO DEL TIEMPO</v>
      </c>
      <c r="R193" s="10"/>
    </row>
    <row r="194" spans="1:18" ht="27" x14ac:dyDescent="0.25">
      <c r="A194" s="7">
        <v>189</v>
      </c>
      <c r="B194" s="40" t="s">
        <v>3431</v>
      </c>
      <c r="C194" s="41">
        <v>44967</v>
      </c>
      <c r="D194" s="41">
        <v>44967</v>
      </c>
      <c r="E194" s="42">
        <v>2</v>
      </c>
      <c r="F194" s="42" t="s">
        <v>18</v>
      </c>
      <c r="G194" s="42" t="s">
        <v>85</v>
      </c>
      <c r="H194" s="42" t="s">
        <v>158</v>
      </c>
      <c r="I194" s="42" t="s">
        <v>85</v>
      </c>
      <c r="J194" s="41">
        <v>44967</v>
      </c>
      <c r="K194" s="41">
        <v>44967</v>
      </c>
      <c r="L194" s="8">
        <f t="shared" si="4"/>
        <v>0</v>
      </c>
      <c r="M194" s="43" t="s">
        <v>3432</v>
      </c>
      <c r="N194" s="44" t="s">
        <v>20</v>
      </c>
      <c r="O194" s="42" t="s">
        <v>3433</v>
      </c>
      <c r="P194" s="45" t="s">
        <v>3434</v>
      </c>
      <c r="Q194" s="45" t="str">
        <f t="shared" si="5"/>
        <v>DENTRO DEL TIEMPO</v>
      </c>
      <c r="R194" s="10"/>
    </row>
    <row r="195" spans="1:18" ht="27" x14ac:dyDescent="0.25">
      <c r="A195" s="7">
        <v>190</v>
      </c>
      <c r="B195" s="40" t="s">
        <v>3435</v>
      </c>
      <c r="C195" s="41">
        <v>44967</v>
      </c>
      <c r="D195" s="41">
        <v>44967</v>
      </c>
      <c r="E195" s="42">
        <v>2</v>
      </c>
      <c r="F195" s="42" t="s">
        <v>18</v>
      </c>
      <c r="G195" s="42" t="s">
        <v>86</v>
      </c>
      <c r="H195" s="42" t="s">
        <v>158</v>
      </c>
      <c r="I195" s="42" t="s">
        <v>86</v>
      </c>
      <c r="J195" s="41">
        <v>44967</v>
      </c>
      <c r="K195" s="41">
        <v>44967</v>
      </c>
      <c r="L195" s="8">
        <f t="shared" si="4"/>
        <v>0</v>
      </c>
      <c r="M195" s="43" t="s">
        <v>3436</v>
      </c>
      <c r="N195" s="44" t="s">
        <v>20</v>
      </c>
      <c r="O195" s="42" t="s">
        <v>3437</v>
      </c>
      <c r="P195" s="45" t="s">
        <v>63</v>
      </c>
      <c r="Q195" s="45" t="str">
        <f t="shared" si="5"/>
        <v>DENTRO DEL TIEMPO</v>
      </c>
      <c r="R195" s="10"/>
    </row>
    <row r="196" spans="1:18" ht="27" x14ac:dyDescent="0.25">
      <c r="A196" s="7">
        <v>191</v>
      </c>
      <c r="B196" s="40" t="s">
        <v>3438</v>
      </c>
      <c r="C196" s="41">
        <v>44967</v>
      </c>
      <c r="D196" s="41">
        <v>44967</v>
      </c>
      <c r="E196" s="42">
        <v>2</v>
      </c>
      <c r="F196" s="42" t="s">
        <v>18</v>
      </c>
      <c r="G196" s="42" t="s">
        <v>86</v>
      </c>
      <c r="H196" s="42" t="s">
        <v>158</v>
      </c>
      <c r="I196" s="42" t="s">
        <v>86</v>
      </c>
      <c r="J196" s="41">
        <v>44970</v>
      </c>
      <c r="K196" s="41">
        <v>44970</v>
      </c>
      <c r="L196" s="8">
        <f t="shared" si="4"/>
        <v>1</v>
      </c>
      <c r="M196" s="43" t="s">
        <v>3439</v>
      </c>
      <c r="N196" s="44" t="s">
        <v>20</v>
      </c>
      <c r="O196" s="42" t="s">
        <v>447</v>
      </c>
      <c r="P196" s="45" t="s">
        <v>3440</v>
      </c>
      <c r="Q196" s="45" t="str">
        <f t="shared" si="5"/>
        <v>DENTRO DEL TIEMPO</v>
      </c>
      <c r="R196" s="10"/>
    </row>
    <row r="197" spans="1:18" ht="27" x14ac:dyDescent="0.25">
      <c r="A197" s="7">
        <v>192</v>
      </c>
      <c r="B197" s="40" t="s">
        <v>3441</v>
      </c>
      <c r="C197" s="41">
        <v>44967</v>
      </c>
      <c r="D197" s="41">
        <v>44967</v>
      </c>
      <c r="E197" s="42">
        <v>2</v>
      </c>
      <c r="F197" s="42" t="s">
        <v>18</v>
      </c>
      <c r="G197" s="42" t="s">
        <v>86</v>
      </c>
      <c r="H197" s="42" t="s">
        <v>158</v>
      </c>
      <c r="I197" s="42" t="s">
        <v>86</v>
      </c>
      <c r="J197" s="41">
        <v>44970</v>
      </c>
      <c r="K197" s="41">
        <v>44970</v>
      </c>
      <c r="L197" s="8">
        <f t="shared" si="4"/>
        <v>1</v>
      </c>
      <c r="M197" s="43" t="s">
        <v>3442</v>
      </c>
      <c r="N197" s="44" t="s">
        <v>20</v>
      </c>
      <c r="O197" s="42" t="s">
        <v>3443</v>
      </c>
      <c r="P197" s="45" t="s">
        <v>2456</v>
      </c>
      <c r="Q197" s="45" t="str">
        <f t="shared" si="5"/>
        <v>DENTRO DEL TIEMPO</v>
      </c>
      <c r="R197" s="10"/>
    </row>
    <row r="198" spans="1:18" ht="27" x14ac:dyDescent="0.25">
      <c r="A198" s="7">
        <v>193</v>
      </c>
      <c r="B198" s="40" t="s">
        <v>3444</v>
      </c>
      <c r="C198" s="41">
        <v>44967</v>
      </c>
      <c r="D198" s="41">
        <v>44967</v>
      </c>
      <c r="E198" s="42">
        <v>2</v>
      </c>
      <c r="F198" s="42" t="s">
        <v>18</v>
      </c>
      <c r="G198" s="42" t="s">
        <v>86</v>
      </c>
      <c r="H198" s="42" t="s">
        <v>158</v>
      </c>
      <c r="I198" s="42" t="s">
        <v>86</v>
      </c>
      <c r="J198" s="41">
        <v>44970</v>
      </c>
      <c r="K198" s="41">
        <v>44970</v>
      </c>
      <c r="L198" s="8">
        <f t="shared" ref="L198:L261" si="6">+NETWORKDAYS(D198,K198,$R$6:$R$9)-1</f>
        <v>1</v>
      </c>
      <c r="M198" s="43" t="s">
        <v>3445</v>
      </c>
      <c r="N198" s="44" t="s">
        <v>20</v>
      </c>
      <c r="O198" s="42" t="s">
        <v>3446</v>
      </c>
      <c r="P198" s="45" t="s">
        <v>636</v>
      </c>
      <c r="Q198" s="45" t="str">
        <f t="shared" ref="Q198:Q261" si="7">IF(L198&gt;15,"FUERA DE TIEMPO","DENTRO DEL TIEMPO")</f>
        <v>DENTRO DEL TIEMPO</v>
      </c>
      <c r="R198" s="10"/>
    </row>
    <row r="199" spans="1:18" ht="27" x14ac:dyDescent="0.25">
      <c r="A199" s="7">
        <v>194</v>
      </c>
      <c r="B199" s="40" t="s">
        <v>3447</v>
      </c>
      <c r="C199" s="41">
        <v>44970</v>
      </c>
      <c r="D199" s="41">
        <v>44970</v>
      </c>
      <c r="E199" s="42">
        <v>58</v>
      </c>
      <c r="F199" s="42" t="s">
        <v>18</v>
      </c>
      <c r="G199" s="42" t="s">
        <v>86</v>
      </c>
      <c r="H199" s="42" t="s">
        <v>158</v>
      </c>
      <c r="I199" s="42" t="s">
        <v>86</v>
      </c>
      <c r="J199" s="41">
        <v>44970</v>
      </c>
      <c r="K199" s="41">
        <v>44970</v>
      </c>
      <c r="L199" s="8">
        <f t="shared" si="6"/>
        <v>0</v>
      </c>
      <c r="M199" s="43" t="s">
        <v>3448</v>
      </c>
      <c r="N199" s="44" t="s">
        <v>20</v>
      </c>
      <c r="O199" s="42" t="s">
        <v>3449</v>
      </c>
      <c r="P199" s="45" t="s">
        <v>3450</v>
      </c>
      <c r="Q199" s="45" t="str">
        <f t="shared" si="7"/>
        <v>DENTRO DEL TIEMPO</v>
      </c>
      <c r="R199" s="10"/>
    </row>
    <row r="200" spans="1:18" ht="27" x14ac:dyDescent="0.25">
      <c r="A200" s="7">
        <v>195</v>
      </c>
      <c r="B200" s="40" t="s">
        <v>3451</v>
      </c>
      <c r="C200" s="41">
        <v>44970</v>
      </c>
      <c r="D200" s="41">
        <v>44970</v>
      </c>
      <c r="E200" s="42">
        <v>2</v>
      </c>
      <c r="F200" s="42" t="s">
        <v>18</v>
      </c>
      <c r="G200" s="42" t="s">
        <v>86</v>
      </c>
      <c r="H200" s="42" t="s">
        <v>158</v>
      </c>
      <c r="I200" s="42" t="s">
        <v>86</v>
      </c>
      <c r="J200" s="41">
        <v>44970</v>
      </c>
      <c r="K200" s="41">
        <v>44970</v>
      </c>
      <c r="L200" s="8">
        <f t="shared" si="6"/>
        <v>0</v>
      </c>
      <c r="M200" s="43" t="s">
        <v>3452</v>
      </c>
      <c r="N200" s="44" t="s">
        <v>20</v>
      </c>
      <c r="O200" s="42" t="s">
        <v>1252</v>
      </c>
      <c r="P200" s="45" t="s">
        <v>3453</v>
      </c>
      <c r="Q200" s="45" t="str">
        <f t="shared" si="7"/>
        <v>DENTRO DEL TIEMPO</v>
      </c>
      <c r="R200" s="10"/>
    </row>
    <row r="201" spans="1:18" ht="27" x14ac:dyDescent="0.25">
      <c r="A201" s="7">
        <v>196</v>
      </c>
      <c r="B201" s="40" t="s">
        <v>3454</v>
      </c>
      <c r="C201" s="41">
        <v>44970</v>
      </c>
      <c r="D201" s="41">
        <v>44970</v>
      </c>
      <c r="E201" s="42">
        <v>2</v>
      </c>
      <c r="F201" s="42" t="s">
        <v>18</v>
      </c>
      <c r="G201" s="42" t="s">
        <v>86</v>
      </c>
      <c r="H201" s="42" t="s">
        <v>158</v>
      </c>
      <c r="I201" s="42" t="s">
        <v>86</v>
      </c>
      <c r="J201" s="41">
        <v>44970</v>
      </c>
      <c r="K201" s="41">
        <v>44970</v>
      </c>
      <c r="L201" s="8">
        <f t="shared" si="6"/>
        <v>0</v>
      </c>
      <c r="M201" s="43" t="s">
        <v>3455</v>
      </c>
      <c r="N201" s="44" t="s">
        <v>20</v>
      </c>
      <c r="O201" s="42" t="s">
        <v>3456</v>
      </c>
      <c r="P201" s="45" t="s">
        <v>3457</v>
      </c>
      <c r="Q201" s="45" t="str">
        <f t="shared" si="7"/>
        <v>DENTRO DEL TIEMPO</v>
      </c>
      <c r="R201" s="10"/>
    </row>
    <row r="202" spans="1:18" ht="27" x14ac:dyDescent="0.25">
      <c r="A202" s="7">
        <v>197</v>
      </c>
      <c r="B202" s="40" t="s">
        <v>3458</v>
      </c>
      <c r="C202" s="41">
        <v>44970</v>
      </c>
      <c r="D202" s="41">
        <v>44970</v>
      </c>
      <c r="E202" s="42">
        <v>2</v>
      </c>
      <c r="F202" s="42" t="s">
        <v>18</v>
      </c>
      <c r="G202" s="42" t="s">
        <v>86</v>
      </c>
      <c r="H202" s="42" t="s">
        <v>158</v>
      </c>
      <c r="I202" s="42" t="s">
        <v>86</v>
      </c>
      <c r="J202" s="41">
        <v>44970</v>
      </c>
      <c r="K202" s="41">
        <v>44970</v>
      </c>
      <c r="L202" s="8">
        <f t="shared" si="6"/>
        <v>0</v>
      </c>
      <c r="M202" s="43" t="s">
        <v>3459</v>
      </c>
      <c r="N202" s="44" t="s">
        <v>20</v>
      </c>
      <c r="O202" s="42" t="s">
        <v>3460</v>
      </c>
      <c r="P202" s="45" t="s">
        <v>48</v>
      </c>
      <c r="Q202" s="45" t="str">
        <f t="shared" si="7"/>
        <v>DENTRO DEL TIEMPO</v>
      </c>
      <c r="R202" s="10"/>
    </row>
    <row r="203" spans="1:18" ht="27" x14ac:dyDescent="0.25">
      <c r="A203" s="7">
        <v>198</v>
      </c>
      <c r="B203" s="40" t="s">
        <v>3461</v>
      </c>
      <c r="C203" s="41">
        <v>44970</v>
      </c>
      <c r="D203" s="41">
        <v>44970</v>
      </c>
      <c r="E203" s="42">
        <v>2</v>
      </c>
      <c r="F203" s="42" t="s">
        <v>18</v>
      </c>
      <c r="G203" s="42" t="s">
        <v>86</v>
      </c>
      <c r="H203" s="42" t="s">
        <v>158</v>
      </c>
      <c r="I203" s="42" t="s">
        <v>86</v>
      </c>
      <c r="J203" s="41">
        <v>44970</v>
      </c>
      <c r="K203" s="41">
        <v>44970</v>
      </c>
      <c r="L203" s="8">
        <f t="shared" si="6"/>
        <v>0</v>
      </c>
      <c r="M203" s="43" t="s">
        <v>3462</v>
      </c>
      <c r="N203" s="44" t="s">
        <v>20</v>
      </c>
      <c r="O203" s="42" t="s">
        <v>460</v>
      </c>
      <c r="P203" s="45" t="s">
        <v>48</v>
      </c>
      <c r="Q203" s="45" t="str">
        <f t="shared" si="7"/>
        <v>DENTRO DEL TIEMPO</v>
      </c>
      <c r="R203" s="10"/>
    </row>
    <row r="204" spans="1:18" ht="27" x14ac:dyDescent="0.25">
      <c r="A204" s="7">
        <v>199</v>
      </c>
      <c r="B204" s="40" t="s">
        <v>3463</v>
      </c>
      <c r="C204" s="41">
        <v>44970</v>
      </c>
      <c r="D204" s="41">
        <v>44970</v>
      </c>
      <c r="E204" s="42">
        <v>2</v>
      </c>
      <c r="F204" s="42" t="s">
        <v>18</v>
      </c>
      <c r="G204" s="42" t="s">
        <v>86</v>
      </c>
      <c r="H204" s="42" t="s">
        <v>158</v>
      </c>
      <c r="I204" s="42" t="s">
        <v>86</v>
      </c>
      <c r="J204" s="41">
        <v>44970</v>
      </c>
      <c r="K204" s="41">
        <v>44970</v>
      </c>
      <c r="L204" s="8">
        <f t="shared" si="6"/>
        <v>0</v>
      </c>
      <c r="M204" s="43" t="s">
        <v>3464</v>
      </c>
      <c r="N204" s="44" t="s">
        <v>20</v>
      </c>
      <c r="O204" s="42" t="s">
        <v>460</v>
      </c>
      <c r="P204" s="45" t="s">
        <v>48</v>
      </c>
      <c r="Q204" s="45" t="str">
        <f t="shared" si="7"/>
        <v>DENTRO DEL TIEMPO</v>
      </c>
      <c r="R204" s="10"/>
    </row>
    <row r="205" spans="1:18" ht="27" x14ac:dyDescent="0.25">
      <c r="A205" s="7">
        <v>200</v>
      </c>
      <c r="B205" s="40" t="s">
        <v>3465</v>
      </c>
      <c r="C205" s="41">
        <v>44970</v>
      </c>
      <c r="D205" s="41">
        <v>44970</v>
      </c>
      <c r="E205" s="42">
        <v>2</v>
      </c>
      <c r="F205" s="42" t="s">
        <v>18</v>
      </c>
      <c r="G205" s="42" t="s">
        <v>86</v>
      </c>
      <c r="H205" s="42" t="s">
        <v>158</v>
      </c>
      <c r="I205" s="42" t="s">
        <v>86</v>
      </c>
      <c r="J205" s="41">
        <v>44970</v>
      </c>
      <c r="K205" s="41">
        <v>44970</v>
      </c>
      <c r="L205" s="8">
        <f t="shared" si="6"/>
        <v>0</v>
      </c>
      <c r="M205" s="43" t="s">
        <v>3466</v>
      </c>
      <c r="N205" s="44" t="s">
        <v>20</v>
      </c>
      <c r="O205" s="42" t="s">
        <v>460</v>
      </c>
      <c r="P205" s="45" t="s">
        <v>48</v>
      </c>
      <c r="Q205" s="45" t="str">
        <f t="shared" si="7"/>
        <v>DENTRO DEL TIEMPO</v>
      </c>
      <c r="R205" s="10"/>
    </row>
    <row r="206" spans="1:18" ht="27" x14ac:dyDescent="0.25">
      <c r="A206" s="7">
        <v>201</v>
      </c>
      <c r="B206" s="40" t="s">
        <v>3467</v>
      </c>
      <c r="C206" s="41">
        <v>44970</v>
      </c>
      <c r="D206" s="41">
        <v>44970</v>
      </c>
      <c r="E206" s="42">
        <v>6</v>
      </c>
      <c r="F206" s="42" t="s">
        <v>18</v>
      </c>
      <c r="G206" s="42" t="s">
        <v>86</v>
      </c>
      <c r="H206" s="42" t="s">
        <v>158</v>
      </c>
      <c r="I206" s="42" t="s">
        <v>86</v>
      </c>
      <c r="J206" s="41">
        <v>44970</v>
      </c>
      <c r="K206" s="41">
        <v>44970</v>
      </c>
      <c r="L206" s="8">
        <f t="shared" si="6"/>
        <v>0</v>
      </c>
      <c r="M206" s="43" t="s">
        <v>3468</v>
      </c>
      <c r="N206" s="44" t="s">
        <v>20</v>
      </c>
      <c r="O206" s="42" t="s">
        <v>3133</v>
      </c>
      <c r="P206" s="45" t="s">
        <v>3134</v>
      </c>
      <c r="Q206" s="45" t="str">
        <f t="shared" si="7"/>
        <v>DENTRO DEL TIEMPO</v>
      </c>
      <c r="R206" s="10"/>
    </row>
    <row r="207" spans="1:18" ht="27" x14ac:dyDescent="0.25">
      <c r="A207" s="7">
        <v>202</v>
      </c>
      <c r="B207" s="40" t="s">
        <v>3469</v>
      </c>
      <c r="C207" s="41">
        <v>44970</v>
      </c>
      <c r="D207" s="41">
        <v>44970</v>
      </c>
      <c r="E207" s="42">
        <v>2</v>
      </c>
      <c r="F207" s="42" t="s">
        <v>18</v>
      </c>
      <c r="G207" s="42" t="s">
        <v>86</v>
      </c>
      <c r="H207" s="42" t="s">
        <v>158</v>
      </c>
      <c r="I207" s="42" t="s">
        <v>86</v>
      </c>
      <c r="J207" s="41">
        <v>44970</v>
      </c>
      <c r="K207" s="41">
        <v>44970</v>
      </c>
      <c r="L207" s="8">
        <f t="shared" si="6"/>
        <v>0</v>
      </c>
      <c r="M207" s="43" t="s">
        <v>3470</v>
      </c>
      <c r="N207" s="44" t="s">
        <v>20</v>
      </c>
      <c r="O207" s="42" t="s">
        <v>3471</v>
      </c>
      <c r="P207" s="45" t="s">
        <v>3472</v>
      </c>
      <c r="Q207" s="45" t="str">
        <f t="shared" si="7"/>
        <v>DENTRO DEL TIEMPO</v>
      </c>
      <c r="R207" s="10"/>
    </row>
    <row r="208" spans="1:18" ht="27" x14ac:dyDescent="0.25">
      <c r="A208" s="7">
        <v>203</v>
      </c>
      <c r="B208" s="40" t="s">
        <v>3473</v>
      </c>
      <c r="C208" s="41">
        <v>44970</v>
      </c>
      <c r="D208" s="41">
        <v>44970</v>
      </c>
      <c r="E208" s="42">
        <v>2</v>
      </c>
      <c r="F208" s="42" t="s">
        <v>18</v>
      </c>
      <c r="G208" s="42" t="s">
        <v>86</v>
      </c>
      <c r="H208" s="42" t="s">
        <v>158</v>
      </c>
      <c r="I208" s="42" t="s">
        <v>86</v>
      </c>
      <c r="J208" s="41">
        <v>44970</v>
      </c>
      <c r="K208" s="41">
        <v>44970</v>
      </c>
      <c r="L208" s="8">
        <f t="shared" si="6"/>
        <v>0</v>
      </c>
      <c r="M208" s="43" t="s">
        <v>3474</v>
      </c>
      <c r="N208" s="44" t="s">
        <v>20</v>
      </c>
      <c r="O208" s="42" t="s">
        <v>3475</v>
      </c>
      <c r="P208" s="45" t="s">
        <v>1157</v>
      </c>
      <c r="Q208" s="45" t="str">
        <f t="shared" si="7"/>
        <v>DENTRO DEL TIEMPO</v>
      </c>
      <c r="R208" s="10"/>
    </row>
    <row r="209" spans="1:18" ht="27" x14ac:dyDescent="0.25">
      <c r="A209" s="7">
        <v>204</v>
      </c>
      <c r="B209" s="40" t="s">
        <v>3476</v>
      </c>
      <c r="C209" s="41">
        <v>44970</v>
      </c>
      <c r="D209" s="41">
        <v>44970</v>
      </c>
      <c r="E209" s="42">
        <v>2</v>
      </c>
      <c r="F209" s="42" t="s">
        <v>18</v>
      </c>
      <c r="G209" s="42" t="s">
        <v>86</v>
      </c>
      <c r="H209" s="42" t="s">
        <v>158</v>
      </c>
      <c r="I209" s="42" t="s">
        <v>86</v>
      </c>
      <c r="J209" s="41">
        <v>44974</v>
      </c>
      <c r="K209" s="41">
        <v>44974</v>
      </c>
      <c r="L209" s="8">
        <f t="shared" si="6"/>
        <v>4</v>
      </c>
      <c r="M209" s="43" t="s">
        <v>3477</v>
      </c>
      <c r="N209" s="44" t="s">
        <v>20</v>
      </c>
      <c r="O209" s="42" t="s">
        <v>3478</v>
      </c>
      <c r="P209" s="45" t="s">
        <v>3479</v>
      </c>
      <c r="Q209" s="45" t="str">
        <f t="shared" si="7"/>
        <v>DENTRO DEL TIEMPO</v>
      </c>
      <c r="R209" s="10"/>
    </row>
    <row r="210" spans="1:18" ht="27" x14ac:dyDescent="0.25">
      <c r="A210" s="7">
        <v>205</v>
      </c>
      <c r="B210" s="40" t="s">
        <v>3480</v>
      </c>
      <c r="C210" s="41">
        <v>44970</v>
      </c>
      <c r="D210" s="41">
        <v>44970</v>
      </c>
      <c r="E210" s="42">
        <v>2</v>
      </c>
      <c r="F210" s="42" t="s">
        <v>18</v>
      </c>
      <c r="G210" s="42" t="s">
        <v>86</v>
      </c>
      <c r="H210" s="42" t="s">
        <v>158</v>
      </c>
      <c r="I210" s="42" t="s">
        <v>86</v>
      </c>
      <c r="J210" s="41">
        <v>44971</v>
      </c>
      <c r="K210" s="41">
        <v>44971</v>
      </c>
      <c r="L210" s="8">
        <f t="shared" si="6"/>
        <v>1</v>
      </c>
      <c r="M210" s="43" t="s">
        <v>3481</v>
      </c>
      <c r="N210" s="44" t="s">
        <v>20</v>
      </c>
      <c r="O210" s="42" t="s">
        <v>3482</v>
      </c>
      <c r="P210" s="45" t="s">
        <v>986</v>
      </c>
      <c r="Q210" s="45" t="str">
        <f t="shared" si="7"/>
        <v>DENTRO DEL TIEMPO</v>
      </c>
      <c r="R210" s="10"/>
    </row>
    <row r="211" spans="1:18" ht="27" x14ac:dyDescent="0.25">
      <c r="A211" s="7">
        <v>206</v>
      </c>
      <c r="B211" s="40" t="s">
        <v>3483</v>
      </c>
      <c r="C211" s="41">
        <v>44970</v>
      </c>
      <c r="D211" s="41">
        <v>44970</v>
      </c>
      <c r="E211" s="42">
        <v>2</v>
      </c>
      <c r="F211" s="42" t="s">
        <v>18</v>
      </c>
      <c r="G211" s="42" t="s">
        <v>86</v>
      </c>
      <c r="H211" s="42" t="s">
        <v>158</v>
      </c>
      <c r="I211" s="42" t="s">
        <v>86</v>
      </c>
      <c r="J211" s="41">
        <v>44971</v>
      </c>
      <c r="K211" s="41">
        <v>44971</v>
      </c>
      <c r="L211" s="8">
        <f t="shared" si="6"/>
        <v>1</v>
      </c>
      <c r="M211" s="43" t="s">
        <v>3484</v>
      </c>
      <c r="N211" s="44" t="s">
        <v>20</v>
      </c>
      <c r="O211" s="42" t="s">
        <v>3485</v>
      </c>
      <c r="P211" s="45" t="s">
        <v>3486</v>
      </c>
      <c r="Q211" s="45" t="str">
        <f t="shared" si="7"/>
        <v>DENTRO DEL TIEMPO</v>
      </c>
      <c r="R211" s="10"/>
    </row>
    <row r="212" spans="1:18" ht="27" x14ac:dyDescent="0.25">
      <c r="A212" s="7">
        <v>207</v>
      </c>
      <c r="B212" s="40" t="s">
        <v>3487</v>
      </c>
      <c r="C212" s="41">
        <v>44970</v>
      </c>
      <c r="D212" s="41">
        <v>44970</v>
      </c>
      <c r="E212" s="42">
        <v>2</v>
      </c>
      <c r="F212" s="42" t="s">
        <v>18</v>
      </c>
      <c r="G212" s="42" t="s">
        <v>86</v>
      </c>
      <c r="H212" s="42" t="s">
        <v>158</v>
      </c>
      <c r="I212" s="42" t="s">
        <v>86</v>
      </c>
      <c r="J212" s="41">
        <v>44971</v>
      </c>
      <c r="K212" s="41">
        <v>44971</v>
      </c>
      <c r="L212" s="8">
        <f t="shared" si="6"/>
        <v>1</v>
      </c>
      <c r="M212" s="43" t="s">
        <v>3488</v>
      </c>
      <c r="N212" s="44" t="s">
        <v>20</v>
      </c>
      <c r="O212" s="42" t="s">
        <v>3489</v>
      </c>
      <c r="P212" s="45" t="s">
        <v>3490</v>
      </c>
      <c r="Q212" s="45" t="str">
        <f t="shared" si="7"/>
        <v>DENTRO DEL TIEMPO</v>
      </c>
      <c r="R212" s="10"/>
    </row>
    <row r="213" spans="1:18" ht="27" x14ac:dyDescent="0.25">
      <c r="A213" s="7">
        <v>208</v>
      </c>
      <c r="B213" s="40" t="s">
        <v>3491</v>
      </c>
      <c r="C213" s="41">
        <v>44970</v>
      </c>
      <c r="D213" s="41">
        <v>44970</v>
      </c>
      <c r="E213" s="42">
        <v>2</v>
      </c>
      <c r="F213" s="42" t="s">
        <v>18</v>
      </c>
      <c r="G213" s="42" t="s">
        <v>86</v>
      </c>
      <c r="H213" s="42" t="s">
        <v>158</v>
      </c>
      <c r="I213" s="42" t="s">
        <v>86</v>
      </c>
      <c r="J213" s="41">
        <v>44971</v>
      </c>
      <c r="K213" s="41">
        <v>44971</v>
      </c>
      <c r="L213" s="8">
        <f t="shared" si="6"/>
        <v>1</v>
      </c>
      <c r="M213" s="43" t="s">
        <v>3492</v>
      </c>
      <c r="N213" s="44" t="s">
        <v>20</v>
      </c>
      <c r="O213" s="42" t="s">
        <v>3493</v>
      </c>
      <c r="P213" s="45" t="s">
        <v>3494</v>
      </c>
      <c r="Q213" s="45" t="str">
        <f t="shared" si="7"/>
        <v>DENTRO DEL TIEMPO</v>
      </c>
      <c r="R213" s="10"/>
    </row>
    <row r="214" spans="1:18" ht="27" x14ac:dyDescent="0.25">
      <c r="A214" s="7">
        <v>209</v>
      </c>
      <c r="B214" s="40" t="s">
        <v>3495</v>
      </c>
      <c r="C214" s="41">
        <v>44970</v>
      </c>
      <c r="D214" s="41">
        <v>44970</v>
      </c>
      <c r="E214" s="42">
        <v>2</v>
      </c>
      <c r="F214" s="42" t="s">
        <v>18</v>
      </c>
      <c r="G214" s="42" t="s">
        <v>86</v>
      </c>
      <c r="H214" s="42" t="s">
        <v>158</v>
      </c>
      <c r="I214" s="42" t="s">
        <v>86</v>
      </c>
      <c r="J214" s="41">
        <v>44971</v>
      </c>
      <c r="K214" s="41">
        <v>44971</v>
      </c>
      <c r="L214" s="8">
        <f t="shared" si="6"/>
        <v>1</v>
      </c>
      <c r="M214" s="43" t="s">
        <v>3496</v>
      </c>
      <c r="N214" s="44" t="s">
        <v>20</v>
      </c>
      <c r="O214" s="42" t="s">
        <v>3413</v>
      </c>
      <c r="P214" s="45" t="s">
        <v>56</v>
      </c>
      <c r="Q214" s="45" t="str">
        <f t="shared" si="7"/>
        <v>DENTRO DEL TIEMPO</v>
      </c>
      <c r="R214" s="10"/>
    </row>
    <row r="215" spans="1:18" ht="27" x14ac:dyDescent="0.25">
      <c r="A215" s="7">
        <v>210</v>
      </c>
      <c r="B215" s="40" t="s">
        <v>3497</v>
      </c>
      <c r="C215" s="41">
        <v>44971</v>
      </c>
      <c r="D215" s="41">
        <v>44971</v>
      </c>
      <c r="E215" s="42">
        <v>2</v>
      </c>
      <c r="F215" s="42" t="s">
        <v>18</v>
      </c>
      <c r="G215" s="42" t="s">
        <v>86</v>
      </c>
      <c r="H215" s="42" t="s">
        <v>158</v>
      </c>
      <c r="I215" s="42" t="s">
        <v>86</v>
      </c>
      <c r="J215" s="41">
        <v>44971</v>
      </c>
      <c r="K215" s="41">
        <v>44971</v>
      </c>
      <c r="L215" s="8">
        <f t="shared" si="6"/>
        <v>0</v>
      </c>
      <c r="M215" s="43" t="s">
        <v>3498</v>
      </c>
      <c r="N215" s="44" t="s">
        <v>20</v>
      </c>
      <c r="O215" s="42" t="s">
        <v>3499</v>
      </c>
      <c r="P215" s="45" t="s">
        <v>2444</v>
      </c>
      <c r="Q215" s="45" t="str">
        <f t="shared" si="7"/>
        <v>DENTRO DEL TIEMPO</v>
      </c>
      <c r="R215" s="10"/>
    </row>
    <row r="216" spans="1:18" ht="27" x14ac:dyDescent="0.25">
      <c r="A216" s="7">
        <v>211</v>
      </c>
      <c r="B216" s="40" t="s">
        <v>3500</v>
      </c>
      <c r="C216" s="41">
        <v>44971</v>
      </c>
      <c r="D216" s="41">
        <v>44971</v>
      </c>
      <c r="E216" s="42">
        <v>2</v>
      </c>
      <c r="F216" s="42" t="s">
        <v>18</v>
      </c>
      <c r="G216" s="42" t="s">
        <v>86</v>
      </c>
      <c r="H216" s="42" t="s">
        <v>158</v>
      </c>
      <c r="I216" s="42" t="s">
        <v>86</v>
      </c>
      <c r="J216" s="41">
        <v>44971</v>
      </c>
      <c r="K216" s="41">
        <v>44971</v>
      </c>
      <c r="L216" s="8">
        <f t="shared" si="6"/>
        <v>0</v>
      </c>
      <c r="M216" s="43" t="s">
        <v>3501</v>
      </c>
      <c r="N216" s="44" t="s">
        <v>20</v>
      </c>
      <c r="O216" s="42" t="s">
        <v>213</v>
      </c>
      <c r="P216" s="45" t="s">
        <v>56</v>
      </c>
      <c r="Q216" s="45" t="str">
        <f t="shared" si="7"/>
        <v>DENTRO DEL TIEMPO</v>
      </c>
      <c r="R216" s="10"/>
    </row>
    <row r="217" spans="1:18" ht="27" x14ac:dyDescent="0.25">
      <c r="A217" s="7">
        <v>212</v>
      </c>
      <c r="B217" s="40" t="s">
        <v>3502</v>
      </c>
      <c r="C217" s="41">
        <v>44971</v>
      </c>
      <c r="D217" s="41">
        <v>44971</v>
      </c>
      <c r="E217" s="42">
        <v>2</v>
      </c>
      <c r="F217" s="42" t="s">
        <v>18</v>
      </c>
      <c r="G217" s="42" t="s">
        <v>86</v>
      </c>
      <c r="H217" s="42" t="s">
        <v>158</v>
      </c>
      <c r="I217" s="42" t="s">
        <v>86</v>
      </c>
      <c r="J217" s="41">
        <v>44971</v>
      </c>
      <c r="K217" s="41">
        <v>44971</v>
      </c>
      <c r="L217" s="8">
        <f t="shared" si="6"/>
        <v>0</v>
      </c>
      <c r="M217" s="43" t="s">
        <v>3503</v>
      </c>
      <c r="N217" s="44" t="s">
        <v>20</v>
      </c>
      <c r="O217" s="42" t="s">
        <v>3504</v>
      </c>
      <c r="P217" s="45" t="s">
        <v>56</v>
      </c>
      <c r="Q217" s="45" t="str">
        <f t="shared" si="7"/>
        <v>DENTRO DEL TIEMPO</v>
      </c>
      <c r="R217" s="10"/>
    </row>
    <row r="218" spans="1:18" ht="27" x14ac:dyDescent="0.25">
      <c r="A218" s="7">
        <v>213</v>
      </c>
      <c r="B218" s="40" t="s">
        <v>3505</v>
      </c>
      <c r="C218" s="41">
        <v>44971</v>
      </c>
      <c r="D218" s="41">
        <v>44971</v>
      </c>
      <c r="E218" s="42">
        <v>2</v>
      </c>
      <c r="F218" s="42" t="s">
        <v>18</v>
      </c>
      <c r="G218" s="42" t="s">
        <v>86</v>
      </c>
      <c r="H218" s="42" t="s">
        <v>158</v>
      </c>
      <c r="I218" s="42" t="s">
        <v>86</v>
      </c>
      <c r="J218" s="41">
        <v>44971</v>
      </c>
      <c r="K218" s="41">
        <v>44971</v>
      </c>
      <c r="L218" s="8">
        <f t="shared" si="6"/>
        <v>0</v>
      </c>
      <c r="M218" s="43" t="s">
        <v>3506</v>
      </c>
      <c r="N218" s="44" t="s">
        <v>20</v>
      </c>
      <c r="O218" s="42" t="s">
        <v>255</v>
      </c>
      <c r="P218" s="45" t="s">
        <v>63</v>
      </c>
      <c r="Q218" s="45" t="str">
        <f t="shared" si="7"/>
        <v>DENTRO DEL TIEMPO</v>
      </c>
      <c r="R218" s="10"/>
    </row>
    <row r="219" spans="1:18" ht="18" hidden="1" x14ac:dyDescent="0.25">
      <c r="A219" s="7">
        <v>214</v>
      </c>
      <c r="B219" s="40" t="s">
        <v>3507</v>
      </c>
      <c r="C219" s="41">
        <v>44971</v>
      </c>
      <c r="D219" s="41">
        <v>44971</v>
      </c>
      <c r="E219" s="42">
        <v>0</v>
      </c>
      <c r="F219" s="42" t="s">
        <v>19</v>
      </c>
      <c r="G219" s="42" t="s">
        <v>3508</v>
      </c>
      <c r="H219" s="42" t="s">
        <v>3509</v>
      </c>
      <c r="I219" s="42" t="s">
        <v>3508</v>
      </c>
      <c r="J219" s="41">
        <v>44981</v>
      </c>
      <c r="K219" s="41">
        <v>44981</v>
      </c>
      <c r="L219" s="8">
        <f t="shared" si="6"/>
        <v>8</v>
      </c>
      <c r="M219" s="43" t="s">
        <v>3510</v>
      </c>
      <c r="N219" s="44" t="s">
        <v>20</v>
      </c>
      <c r="O219" s="42" t="s">
        <v>3511</v>
      </c>
      <c r="P219" s="45" t="s">
        <v>3512</v>
      </c>
      <c r="Q219" s="45" t="str">
        <f t="shared" si="7"/>
        <v>DENTRO DEL TIEMPO</v>
      </c>
      <c r="R219" s="10"/>
    </row>
    <row r="220" spans="1:18" ht="27" x14ac:dyDescent="0.25">
      <c r="A220" s="7">
        <v>215</v>
      </c>
      <c r="B220" s="40" t="s">
        <v>3513</v>
      </c>
      <c r="C220" s="41">
        <v>44971</v>
      </c>
      <c r="D220" s="41">
        <v>44971</v>
      </c>
      <c r="E220" s="42">
        <v>2</v>
      </c>
      <c r="F220" s="42" t="s">
        <v>18</v>
      </c>
      <c r="G220" s="42" t="s">
        <v>86</v>
      </c>
      <c r="H220" s="42" t="s">
        <v>158</v>
      </c>
      <c r="I220" s="42" t="s">
        <v>86</v>
      </c>
      <c r="J220" s="41">
        <v>44971</v>
      </c>
      <c r="K220" s="41">
        <v>44971</v>
      </c>
      <c r="L220" s="8">
        <f t="shared" si="6"/>
        <v>0</v>
      </c>
      <c r="M220" s="43" t="s">
        <v>3514</v>
      </c>
      <c r="N220" s="44" t="s">
        <v>20</v>
      </c>
      <c r="O220" s="42" t="s">
        <v>3515</v>
      </c>
      <c r="P220" s="45" t="s">
        <v>3516</v>
      </c>
      <c r="Q220" s="45" t="str">
        <f t="shared" si="7"/>
        <v>DENTRO DEL TIEMPO</v>
      </c>
      <c r="R220" s="10"/>
    </row>
    <row r="221" spans="1:18" ht="27" x14ac:dyDescent="0.25">
      <c r="A221" s="7">
        <v>216</v>
      </c>
      <c r="B221" s="40" t="s">
        <v>3517</v>
      </c>
      <c r="C221" s="41">
        <v>44971</v>
      </c>
      <c r="D221" s="41">
        <v>44971</v>
      </c>
      <c r="E221" s="42">
        <v>2</v>
      </c>
      <c r="F221" s="42" t="s">
        <v>18</v>
      </c>
      <c r="G221" s="42" t="s">
        <v>86</v>
      </c>
      <c r="H221" s="42" t="s">
        <v>158</v>
      </c>
      <c r="I221" s="42" t="s">
        <v>86</v>
      </c>
      <c r="J221" s="41">
        <v>44971</v>
      </c>
      <c r="K221" s="41">
        <v>44971</v>
      </c>
      <c r="L221" s="8">
        <f t="shared" si="6"/>
        <v>0</v>
      </c>
      <c r="M221" s="43" t="s">
        <v>3518</v>
      </c>
      <c r="N221" s="44" t="s">
        <v>20</v>
      </c>
      <c r="O221" s="42" t="s">
        <v>3519</v>
      </c>
      <c r="P221" s="45" t="s">
        <v>3520</v>
      </c>
      <c r="Q221" s="45" t="str">
        <f t="shared" si="7"/>
        <v>DENTRO DEL TIEMPO</v>
      </c>
      <c r="R221" s="10"/>
    </row>
    <row r="222" spans="1:18" ht="27" x14ac:dyDescent="0.25">
      <c r="A222" s="7">
        <v>217</v>
      </c>
      <c r="B222" s="40" t="s">
        <v>3521</v>
      </c>
      <c r="C222" s="41">
        <v>44971</v>
      </c>
      <c r="D222" s="41">
        <v>44971</v>
      </c>
      <c r="E222" s="42">
        <v>2</v>
      </c>
      <c r="F222" s="42" t="s">
        <v>18</v>
      </c>
      <c r="G222" s="42" t="s">
        <v>86</v>
      </c>
      <c r="H222" s="42" t="s">
        <v>158</v>
      </c>
      <c r="I222" s="42" t="s">
        <v>86</v>
      </c>
      <c r="J222" s="41">
        <v>44973</v>
      </c>
      <c r="K222" s="41">
        <v>44973</v>
      </c>
      <c r="L222" s="8">
        <f t="shared" si="6"/>
        <v>2</v>
      </c>
      <c r="M222" s="43" t="s">
        <v>3522</v>
      </c>
      <c r="N222" s="44" t="s">
        <v>20</v>
      </c>
      <c r="O222" s="42" t="s">
        <v>3523</v>
      </c>
      <c r="P222" s="45" t="s">
        <v>3524</v>
      </c>
      <c r="Q222" s="45" t="str">
        <f t="shared" si="7"/>
        <v>DENTRO DEL TIEMPO</v>
      </c>
      <c r="R222" s="10"/>
    </row>
    <row r="223" spans="1:18" ht="27" x14ac:dyDescent="0.25">
      <c r="A223" s="7">
        <v>218</v>
      </c>
      <c r="B223" s="40" t="s">
        <v>3525</v>
      </c>
      <c r="C223" s="41">
        <v>44971</v>
      </c>
      <c r="D223" s="41">
        <v>44971</v>
      </c>
      <c r="E223" s="42">
        <v>2</v>
      </c>
      <c r="F223" s="42" t="s">
        <v>18</v>
      </c>
      <c r="G223" s="42" t="s">
        <v>86</v>
      </c>
      <c r="H223" s="42" t="s">
        <v>158</v>
      </c>
      <c r="I223" s="42" t="s">
        <v>86</v>
      </c>
      <c r="J223" s="41">
        <v>44971</v>
      </c>
      <c r="K223" s="41">
        <v>44971</v>
      </c>
      <c r="L223" s="8">
        <f t="shared" si="6"/>
        <v>0</v>
      </c>
      <c r="M223" s="43" t="s">
        <v>3526</v>
      </c>
      <c r="N223" s="44" t="s">
        <v>20</v>
      </c>
      <c r="O223" s="42" t="s">
        <v>3527</v>
      </c>
      <c r="P223" s="45" t="s">
        <v>3528</v>
      </c>
      <c r="Q223" s="45" t="str">
        <f t="shared" si="7"/>
        <v>DENTRO DEL TIEMPO</v>
      </c>
      <c r="R223" s="10"/>
    </row>
    <row r="224" spans="1:18" ht="27" x14ac:dyDescent="0.25">
      <c r="A224" s="7">
        <v>219</v>
      </c>
      <c r="B224" s="40" t="s">
        <v>3529</v>
      </c>
      <c r="C224" s="41">
        <v>44971</v>
      </c>
      <c r="D224" s="41">
        <v>44971</v>
      </c>
      <c r="E224" s="42">
        <v>2</v>
      </c>
      <c r="F224" s="42" t="s">
        <v>18</v>
      </c>
      <c r="G224" s="42" t="s">
        <v>86</v>
      </c>
      <c r="H224" s="42" t="s">
        <v>158</v>
      </c>
      <c r="I224" s="42" t="s">
        <v>86</v>
      </c>
      <c r="J224" s="41">
        <v>44972</v>
      </c>
      <c r="K224" s="41">
        <v>44972</v>
      </c>
      <c r="L224" s="8">
        <f t="shared" si="6"/>
        <v>1</v>
      </c>
      <c r="M224" s="43" t="s">
        <v>3530</v>
      </c>
      <c r="N224" s="44" t="s">
        <v>20</v>
      </c>
      <c r="O224" s="42" t="s">
        <v>3531</v>
      </c>
      <c r="P224" s="45" t="s">
        <v>3532</v>
      </c>
      <c r="Q224" s="45" t="str">
        <f t="shared" si="7"/>
        <v>DENTRO DEL TIEMPO</v>
      </c>
      <c r="R224" s="10"/>
    </row>
    <row r="225" spans="1:18" ht="27" x14ac:dyDescent="0.25">
      <c r="A225" s="7">
        <v>220</v>
      </c>
      <c r="B225" s="40" t="s">
        <v>3533</v>
      </c>
      <c r="C225" s="41">
        <v>44971</v>
      </c>
      <c r="D225" s="41">
        <v>44971</v>
      </c>
      <c r="E225" s="42">
        <v>2</v>
      </c>
      <c r="F225" s="42" t="s">
        <v>18</v>
      </c>
      <c r="G225" s="42" t="s">
        <v>86</v>
      </c>
      <c r="H225" s="42" t="s">
        <v>158</v>
      </c>
      <c r="I225" s="42" t="s">
        <v>86</v>
      </c>
      <c r="J225" s="41">
        <v>44971</v>
      </c>
      <c r="K225" s="41">
        <v>44971</v>
      </c>
      <c r="L225" s="8">
        <f t="shared" si="6"/>
        <v>0</v>
      </c>
      <c r="M225" s="43" t="s">
        <v>3534</v>
      </c>
      <c r="N225" s="44" t="s">
        <v>20</v>
      </c>
      <c r="O225" s="42" t="s">
        <v>3535</v>
      </c>
      <c r="P225" s="45" t="s">
        <v>3536</v>
      </c>
      <c r="Q225" s="45" t="str">
        <f t="shared" si="7"/>
        <v>DENTRO DEL TIEMPO</v>
      </c>
      <c r="R225" s="10"/>
    </row>
    <row r="226" spans="1:18" ht="27" x14ac:dyDescent="0.25">
      <c r="A226" s="7">
        <v>221</v>
      </c>
      <c r="B226" s="40" t="s">
        <v>3537</v>
      </c>
      <c r="C226" s="41">
        <v>44971</v>
      </c>
      <c r="D226" s="41">
        <v>44971</v>
      </c>
      <c r="E226" s="42">
        <v>228</v>
      </c>
      <c r="F226" s="42" t="s">
        <v>18</v>
      </c>
      <c r="G226" s="42" t="s">
        <v>86</v>
      </c>
      <c r="H226" s="42" t="s">
        <v>158</v>
      </c>
      <c r="I226" s="42" t="s">
        <v>86</v>
      </c>
      <c r="J226" s="41">
        <v>44972</v>
      </c>
      <c r="K226" s="41">
        <v>44972</v>
      </c>
      <c r="L226" s="8">
        <f t="shared" si="6"/>
        <v>1</v>
      </c>
      <c r="M226" s="43" t="s">
        <v>3538</v>
      </c>
      <c r="N226" s="44" t="s">
        <v>20</v>
      </c>
      <c r="O226" s="42" t="s">
        <v>3539</v>
      </c>
      <c r="P226" s="45" t="s">
        <v>3540</v>
      </c>
      <c r="Q226" s="45" t="str">
        <f t="shared" si="7"/>
        <v>DENTRO DEL TIEMPO</v>
      </c>
      <c r="R226" s="10"/>
    </row>
    <row r="227" spans="1:18" ht="27" x14ac:dyDescent="0.25">
      <c r="A227" s="7">
        <v>222</v>
      </c>
      <c r="B227" s="40" t="s">
        <v>3541</v>
      </c>
      <c r="C227" s="41">
        <v>44972</v>
      </c>
      <c r="D227" s="41">
        <v>44972</v>
      </c>
      <c r="E227" s="42">
        <v>2</v>
      </c>
      <c r="F227" s="42" t="s">
        <v>18</v>
      </c>
      <c r="G227" s="42" t="s">
        <v>86</v>
      </c>
      <c r="H227" s="42" t="s">
        <v>158</v>
      </c>
      <c r="I227" s="42" t="s">
        <v>86</v>
      </c>
      <c r="J227" s="41">
        <v>44972</v>
      </c>
      <c r="K227" s="41">
        <v>44972</v>
      </c>
      <c r="L227" s="8">
        <f t="shared" si="6"/>
        <v>0</v>
      </c>
      <c r="M227" s="43" t="s">
        <v>3542</v>
      </c>
      <c r="N227" s="44" t="s">
        <v>20</v>
      </c>
      <c r="O227" s="42" t="s">
        <v>1104</v>
      </c>
      <c r="P227" s="45" t="s">
        <v>3543</v>
      </c>
      <c r="Q227" s="45" t="str">
        <f t="shared" si="7"/>
        <v>DENTRO DEL TIEMPO</v>
      </c>
      <c r="R227" s="10"/>
    </row>
    <row r="228" spans="1:18" ht="27" x14ac:dyDescent="0.25">
      <c r="A228" s="7">
        <v>223</v>
      </c>
      <c r="B228" s="40" t="s">
        <v>3544</v>
      </c>
      <c r="C228" s="41">
        <v>44972</v>
      </c>
      <c r="D228" s="41">
        <v>44972</v>
      </c>
      <c r="E228" s="42">
        <v>2</v>
      </c>
      <c r="F228" s="42" t="s">
        <v>18</v>
      </c>
      <c r="G228" s="42" t="s">
        <v>86</v>
      </c>
      <c r="H228" s="42" t="s">
        <v>158</v>
      </c>
      <c r="I228" s="42" t="s">
        <v>86</v>
      </c>
      <c r="J228" s="41">
        <v>44972</v>
      </c>
      <c r="K228" s="41">
        <v>44972</v>
      </c>
      <c r="L228" s="8">
        <f t="shared" si="6"/>
        <v>0</v>
      </c>
      <c r="M228" s="43" t="s">
        <v>3545</v>
      </c>
      <c r="N228" s="44" t="s">
        <v>20</v>
      </c>
      <c r="O228" s="42" t="s">
        <v>3424</v>
      </c>
      <c r="P228" s="45" t="s">
        <v>81</v>
      </c>
      <c r="Q228" s="45" t="str">
        <f t="shared" si="7"/>
        <v>DENTRO DEL TIEMPO</v>
      </c>
      <c r="R228" s="10"/>
    </row>
    <row r="229" spans="1:18" ht="27" x14ac:dyDescent="0.25">
      <c r="A229" s="7">
        <v>224</v>
      </c>
      <c r="B229" s="40" t="s">
        <v>3546</v>
      </c>
      <c r="C229" s="41">
        <v>44972</v>
      </c>
      <c r="D229" s="41">
        <v>44972</v>
      </c>
      <c r="E229" s="42">
        <v>2</v>
      </c>
      <c r="F229" s="42" t="s">
        <v>18</v>
      </c>
      <c r="G229" s="42" t="s">
        <v>86</v>
      </c>
      <c r="H229" s="42" t="s">
        <v>158</v>
      </c>
      <c r="I229" s="42" t="s">
        <v>86</v>
      </c>
      <c r="J229" s="41">
        <v>44972</v>
      </c>
      <c r="K229" s="41">
        <v>44972</v>
      </c>
      <c r="L229" s="8">
        <f t="shared" si="6"/>
        <v>0</v>
      </c>
      <c r="M229" s="43" t="s">
        <v>3547</v>
      </c>
      <c r="N229" s="44" t="s">
        <v>20</v>
      </c>
      <c r="O229" s="42" t="s">
        <v>3548</v>
      </c>
      <c r="P229" s="45" t="s">
        <v>3549</v>
      </c>
      <c r="Q229" s="45" t="str">
        <f t="shared" si="7"/>
        <v>DENTRO DEL TIEMPO</v>
      </c>
      <c r="R229" s="10"/>
    </row>
    <row r="230" spans="1:18" ht="27" x14ac:dyDescent="0.25">
      <c r="A230" s="7">
        <v>225</v>
      </c>
      <c r="B230" s="40" t="s">
        <v>3550</v>
      </c>
      <c r="C230" s="41">
        <v>44972</v>
      </c>
      <c r="D230" s="41">
        <v>44972</v>
      </c>
      <c r="E230" s="42">
        <v>2</v>
      </c>
      <c r="F230" s="42" t="s">
        <v>18</v>
      </c>
      <c r="G230" s="42" t="s">
        <v>86</v>
      </c>
      <c r="H230" s="42" t="s">
        <v>158</v>
      </c>
      <c r="I230" s="42" t="s">
        <v>86</v>
      </c>
      <c r="J230" s="41">
        <v>44972</v>
      </c>
      <c r="K230" s="41">
        <v>44972</v>
      </c>
      <c r="L230" s="8">
        <f t="shared" si="6"/>
        <v>0</v>
      </c>
      <c r="M230" s="43" t="s">
        <v>3551</v>
      </c>
      <c r="N230" s="44" t="s">
        <v>20</v>
      </c>
      <c r="O230" s="42" t="s">
        <v>3552</v>
      </c>
      <c r="P230" s="45" t="s">
        <v>371</v>
      </c>
      <c r="Q230" s="45" t="str">
        <f t="shared" si="7"/>
        <v>DENTRO DEL TIEMPO</v>
      </c>
      <c r="R230" s="10"/>
    </row>
    <row r="231" spans="1:18" ht="27" x14ac:dyDescent="0.25">
      <c r="A231" s="7">
        <v>226</v>
      </c>
      <c r="B231" s="40" t="s">
        <v>3553</v>
      </c>
      <c r="C231" s="41">
        <v>44972</v>
      </c>
      <c r="D231" s="41">
        <v>44972</v>
      </c>
      <c r="E231" s="42">
        <v>2</v>
      </c>
      <c r="F231" s="42" t="s">
        <v>18</v>
      </c>
      <c r="G231" s="42" t="s">
        <v>86</v>
      </c>
      <c r="H231" s="42" t="s">
        <v>158</v>
      </c>
      <c r="I231" s="42" t="s">
        <v>86</v>
      </c>
      <c r="J231" s="41">
        <v>44972</v>
      </c>
      <c r="K231" s="41">
        <v>44972</v>
      </c>
      <c r="L231" s="8">
        <f t="shared" si="6"/>
        <v>0</v>
      </c>
      <c r="M231" s="43" t="s">
        <v>3554</v>
      </c>
      <c r="N231" s="44" t="s">
        <v>20</v>
      </c>
      <c r="O231" s="42" t="s">
        <v>3555</v>
      </c>
      <c r="P231" s="45" t="s">
        <v>3556</v>
      </c>
      <c r="Q231" s="45" t="str">
        <f t="shared" si="7"/>
        <v>DENTRO DEL TIEMPO</v>
      </c>
      <c r="R231" s="10"/>
    </row>
    <row r="232" spans="1:18" ht="27" x14ac:dyDescent="0.25">
      <c r="A232" s="7">
        <v>227</v>
      </c>
      <c r="B232" s="40" t="s">
        <v>3557</v>
      </c>
      <c r="C232" s="41">
        <v>44972</v>
      </c>
      <c r="D232" s="41">
        <v>44972</v>
      </c>
      <c r="E232" s="42">
        <v>2</v>
      </c>
      <c r="F232" s="42" t="s">
        <v>18</v>
      </c>
      <c r="G232" s="42" t="s">
        <v>86</v>
      </c>
      <c r="H232" s="42" t="s">
        <v>158</v>
      </c>
      <c r="I232" s="42" t="s">
        <v>86</v>
      </c>
      <c r="J232" s="41">
        <v>44972</v>
      </c>
      <c r="K232" s="41">
        <v>44972</v>
      </c>
      <c r="L232" s="8">
        <f t="shared" si="6"/>
        <v>0</v>
      </c>
      <c r="M232" s="43" t="s">
        <v>3558</v>
      </c>
      <c r="N232" s="44" t="s">
        <v>20</v>
      </c>
      <c r="O232" s="42" t="s">
        <v>3559</v>
      </c>
      <c r="P232" s="45" t="s">
        <v>3560</v>
      </c>
      <c r="Q232" s="45" t="str">
        <f t="shared" si="7"/>
        <v>DENTRO DEL TIEMPO</v>
      </c>
      <c r="R232" s="10"/>
    </row>
    <row r="233" spans="1:18" ht="27" x14ac:dyDescent="0.25">
      <c r="A233" s="7">
        <v>228</v>
      </c>
      <c r="B233" s="40" t="s">
        <v>3561</v>
      </c>
      <c r="C233" s="41">
        <v>44972</v>
      </c>
      <c r="D233" s="41">
        <v>44985</v>
      </c>
      <c r="E233" s="42">
        <v>2</v>
      </c>
      <c r="F233" s="42" t="s">
        <v>18</v>
      </c>
      <c r="G233" s="42" t="s">
        <v>86</v>
      </c>
      <c r="H233" s="42" t="s">
        <v>158</v>
      </c>
      <c r="I233" s="42" t="s">
        <v>86</v>
      </c>
      <c r="J233" s="41">
        <v>44992</v>
      </c>
      <c r="K233" s="41">
        <v>44992</v>
      </c>
      <c r="L233" s="8">
        <f t="shared" si="6"/>
        <v>5</v>
      </c>
      <c r="M233" s="43" t="s">
        <v>3562</v>
      </c>
      <c r="N233" s="44" t="s">
        <v>20</v>
      </c>
      <c r="O233" s="42" t="s">
        <v>3563</v>
      </c>
      <c r="P233" s="45" t="s">
        <v>3564</v>
      </c>
      <c r="Q233" s="45" t="str">
        <f t="shared" si="7"/>
        <v>DENTRO DEL TIEMPO</v>
      </c>
      <c r="R233" s="10"/>
    </row>
    <row r="234" spans="1:18" ht="27" x14ac:dyDescent="0.25">
      <c r="A234" s="7">
        <v>229</v>
      </c>
      <c r="B234" s="40" t="s">
        <v>3565</v>
      </c>
      <c r="C234" s="41">
        <v>44972</v>
      </c>
      <c r="D234" s="41">
        <v>44972</v>
      </c>
      <c r="E234" s="42">
        <v>2</v>
      </c>
      <c r="F234" s="42" t="s">
        <v>18</v>
      </c>
      <c r="G234" s="42" t="s">
        <v>86</v>
      </c>
      <c r="H234" s="42" t="s">
        <v>158</v>
      </c>
      <c r="I234" s="42" t="s">
        <v>86</v>
      </c>
      <c r="J234" s="41">
        <v>44972</v>
      </c>
      <c r="K234" s="41">
        <v>44972</v>
      </c>
      <c r="L234" s="8">
        <f t="shared" si="6"/>
        <v>0</v>
      </c>
      <c r="M234" s="43" t="s">
        <v>3566</v>
      </c>
      <c r="N234" s="44" t="s">
        <v>20</v>
      </c>
      <c r="O234" s="42" t="s">
        <v>3567</v>
      </c>
      <c r="P234" s="45" t="s">
        <v>3568</v>
      </c>
      <c r="Q234" s="45" t="str">
        <f t="shared" si="7"/>
        <v>DENTRO DEL TIEMPO</v>
      </c>
      <c r="R234" s="10"/>
    </row>
    <row r="235" spans="1:18" ht="27" x14ac:dyDescent="0.25">
      <c r="A235" s="7">
        <v>230</v>
      </c>
      <c r="B235" s="40" t="s">
        <v>3569</v>
      </c>
      <c r="C235" s="41">
        <v>44972</v>
      </c>
      <c r="D235" s="41">
        <v>44972</v>
      </c>
      <c r="E235" s="42">
        <v>2</v>
      </c>
      <c r="F235" s="42" t="s">
        <v>18</v>
      </c>
      <c r="G235" s="42" t="s">
        <v>86</v>
      </c>
      <c r="H235" s="42" t="s">
        <v>158</v>
      </c>
      <c r="I235" s="42" t="s">
        <v>86</v>
      </c>
      <c r="J235" s="41">
        <v>44972</v>
      </c>
      <c r="K235" s="41">
        <v>44972</v>
      </c>
      <c r="L235" s="8">
        <f t="shared" si="6"/>
        <v>0</v>
      </c>
      <c r="M235" s="43" t="s">
        <v>3570</v>
      </c>
      <c r="N235" s="44" t="s">
        <v>20</v>
      </c>
      <c r="O235" s="42" t="s">
        <v>3567</v>
      </c>
      <c r="P235" s="45" t="s">
        <v>3568</v>
      </c>
      <c r="Q235" s="45" t="str">
        <f t="shared" si="7"/>
        <v>DENTRO DEL TIEMPO</v>
      </c>
      <c r="R235" s="10"/>
    </row>
    <row r="236" spans="1:18" ht="27" x14ac:dyDescent="0.25">
      <c r="A236" s="7">
        <v>231</v>
      </c>
      <c r="B236" s="40" t="s">
        <v>3571</v>
      </c>
      <c r="C236" s="41">
        <v>44972</v>
      </c>
      <c r="D236" s="41">
        <v>44972</v>
      </c>
      <c r="E236" s="42">
        <v>2</v>
      </c>
      <c r="F236" s="42" t="s">
        <v>18</v>
      </c>
      <c r="G236" s="42" t="s">
        <v>86</v>
      </c>
      <c r="H236" s="42" t="s">
        <v>158</v>
      </c>
      <c r="I236" s="42" t="s">
        <v>86</v>
      </c>
      <c r="J236" s="41">
        <v>44972</v>
      </c>
      <c r="K236" s="41">
        <v>44972</v>
      </c>
      <c r="L236" s="8">
        <f t="shared" si="6"/>
        <v>0</v>
      </c>
      <c r="M236" s="43" t="s">
        <v>3572</v>
      </c>
      <c r="N236" s="44" t="s">
        <v>20</v>
      </c>
      <c r="O236" s="42" t="s">
        <v>3567</v>
      </c>
      <c r="P236" s="45" t="s">
        <v>3568</v>
      </c>
      <c r="Q236" s="45" t="str">
        <f t="shared" si="7"/>
        <v>DENTRO DEL TIEMPO</v>
      </c>
      <c r="R236" s="10"/>
    </row>
    <row r="237" spans="1:18" ht="27" x14ac:dyDescent="0.25">
      <c r="A237" s="7">
        <v>232</v>
      </c>
      <c r="B237" s="40" t="s">
        <v>3573</v>
      </c>
      <c r="C237" s="41">
        <v>44972</v>
      </c>
      <c r="D237" s="41">
        <v>44972</v>
      </c>
      <c r="E237" s="42">
        <v>2</v>
      </c>
      <c r="F237" s="42" t="s">
        <v>18</v>
      </c>
      <c r="G237" s="42" t="s">
        <v>86</v>
      </c>
      <c r="H237" s="42" t="s">
        <v>158</v>
      </c>
      <c r="I237" s="42" t="s">
        <v>86</v>
      </c>
      <c r="J237" s="41">
        <v>44973</v>
      </c>
      <c r="K237" s="41">
        <v>44973</v>
      </c>
      <c r="L237" s="8">
        <f t="shared" si="6"/>
        <v>1</v>
      </c>
      <c r="M237" s="43" t="s">
        <v>3574</v>
      </c>
      <c r="N237" s="44" t="s">
        <v>20</v>
      </c>
      <c r="O237" s="42" t="s">
        <v>421</v>
      </c>
      <c r="P237" s="45" t="s">
        <v>60</v>
      </c>
      <c r="Q237" s="45" t="str">
        <f t="shared" si="7"/>
        <v>DENTRO DEL TIEMPO</v>
      </c>
      <c r="R237" s="10"/>
    </row>
    <row r="238" spans="1:18" ht="27" x14ac:dyDescent="0.25">
      <c r="A238" s="7">
        <v>233</v>
      </c>
      <c r="B238" s="40" t="s">
        <v>3575</v>
      </c>
      <c r="C238" s="41">
        <v>44972</v>
      </c>
      <c r="D238" s="41">
        <v>44972</v>
      </c>
      <c r="E238" s="42">
        <v>2</v>
      </c>
      <c r="F238" s="42" t="s">
        <v>18</v>
      </c>
      <c r="G238" s="42" t="s">
        <v>86</v>
      </c>
      <c r="H238" s="42" t="s">
        <v>158</v>
      </c>
      <c r="I238" s="42" t="s">
        <v>86</v>
      </c>
      <c r="J238" s="41">
        <v>44973</v>
      </c>
      <c r="K238" s="41">
        <v>44973</v>
      </c>
      <c r="L238" s="8">
        <f t="shared" si="6"/>
        <v>1</v>
      </c>
      <c r="M238" s="43" t="s">
        <v>3576</v>
      </c>
      <c r="N238" s="44" t="s">
        <v>20</v>
      </c>
      <c r="O238" s="42" t="s">
        <v>421</v>
      </c>
      <c r="P238" s="45" t="s">
        <v>60</v>
      </c>
      <c r="Q238" s="45" t="str">
        <f t="shared" si="7"/>
        <v>DENTRO DEL TIEMPO</v>
      </c>
      <c r="R238" s="10"/>
    </row>
    <row r="239" spans="1:18" ht="27" x14ac:dyDescent="0.25">
      <c r="A239" s="7">
        <v>234</v>
      </c>
      <c r="B239" s="40" t="s">
        <v>3577</v>
      </c>
      <c r="C239" s="41">
        <v>44972</v>
      </c>
      <c r="D239" s="41">
        <v>44972</v>
      </c>
      <c r="E239" s="42">
        <v>2</v>
      </c>
      <c r="F239" s="42" t="s">
        <v>18</v>
      </c>
      <c r="G239" s="42" t="s">
        <v>86</v>
      </c>
      <c r="H239" s="42" t="s">
        <v>158</v>
      </c>
      <c r="I239" s="42" t="s">
        <v>86</v>
      </c>
      <c r="J239" s="41">
        <v>44973</v>
      </c>
      <c r="K239" s="41">
        <v>44973</v>
      </c>
      <c r="L239" s="8">
        <f t="shared" si="6"/>
        <v>1</v>
      </c>
      <c r="M239" s="43" t="s">
        <v>3578</v>
      </c>
      <c r="N239" s="44" t="s">
        <v>20</v>
      </c>
      <c r="O239" s="42" t="s">
        <v>421</v>
      </c>
      <c r="P239" s="45" t="s">
        <v>60</v>
      </c>
      <c r="Q239" s="45" t="str">
        <f t="shared" si="7"/>
        <v>DENTRO DEL TIEMPO</v>
      </c>
      <c r="R239" s="10"/>
    </row>
    <row r="240" spans="1:18" ht="27" x14ac:dyDescent="0.25">
      <c r="A240" s="7">
        <v>235</v>
      </c>
      <c r="B240" s="40" t="s">
        <v>3579</v>
      </c>
      <c r="C240" s="41">
        <v>44972</v>
      </c>
      <c r="D240" s="41">
        <v>44972</v>
      </c>
      <c r="E240" s="42">
        <v>2</v>
      </c>
      <c r="F240" s="42" t="s">
        <v>18</v>
      </c>
      <c r="G240" s="42" t="s">
        <v>86</v>
      </c>
      <c r="H240" s="42" t="s">
        <v>158</v>
      </c>
      <c r="I240" s="42" t="s">
        <v>86</v>
      </c>
      <c r="J240" s="41">
        <v>44973</v>
      </c>
      <c r="K240" s="41">
        <v>44973</v>
      </c>
      <c r="L240" s="8">
        <f t="shared" si="6"/>
        <v>1</v>
      </c>
      <c r="M240" s="43" t="s">
        <v>3580</v>
      </c>
      <c r="N240" s="44" t="s">
        <v>20</v>
      </c>
      <c r="O240" s="42" t="s">
        <v>421</v>
      </c>
      <c r="P240" s="45" t="s">
        <v>60</v>
      </c>
      <c r="Q240" s="45" t="str">
        <f t="shared" si="7"/>
        <v>DENTRO DEL TIEMPO</v>
      </c>
      <c r="R240" s="10"/>
    </row>
    <row r="241" spans="1:18" ht="27" x14ac:dyDescent="0.25">
      <c r="A241" s="7">
        <v>236</v>
      </c>
      <c r="B241" s="40" t="s">
        <v>3581</v>
      </c>
      <c r="C241" s="41">
        <v>44972</v>
      </c>
      <c r="D241" s="41">
        <v>44972</v>
      </c>
      <c r="E241" s="42">
        <v>2</v>
      </c>
      <c r="F241" s="42" t="s">
        <v>18</v>
      </c>
      <c r="G241" s="42" t="s">
        <v>86</v>
      </c>
      <c r="H241" s="42" t="s">
        <v>158</v>
      </c>
      <c r="I241" s="42" t="s">
        <v>86</v>
      </c>
      <c r="J241" s="41">
        <v>44973</v>
      </c>
      <c r="K241" s="41">
        <v>44973</v>
      </c>
      <c r="L241" s="8">
        <f t="shared" si="6"/>
        <v>1</v>
      </c>
      <c r="M241" s="43" t="s">
        <v>3582</v>
      </c>
      <c r="N241" s="44" t="s">
        <v>20</v>
      </c>
      <c r="O241" s="42" t="s">
        <v>421</v>
      </c>
      <c r="P241" s="45" t="s">
        <v>60</v>
      </c>
      <c r="Q241" s="45" t="str">
        <f t="shared" si="7"/>
        <v>DENTRO DEL TIEMPO</v>
      </c>
      <c r="R241" s="10"/>
    </row>
    <row r="242" spans="1:18" ht="27" x14ac:dyDescent="0.25">
      <c r="A242" s="7">
        <v>237</v>
      </c>
      <c r="B242" s="40" t="s">
        <v>3583</v>
      </c>
      <c r="C242" s="41">
        <v>44972</v>
      </c>
      <c r="D242" s="41">
        <v>44972</v>
      </c>
      <c r="E242" s="42">
        <v>2</v>
      </c>
      <c r="F242" s="42" t="s">
        <v>18</v>
      </c>
      <c r="G242" s="42" t="s">
        <v>86</v>
      </c>
      <c r="H242" s="42" t="s">
        <v>158</v>
      </c>
      <c r="I242" s="42" t="s">
        <v>86</v>
      </c>
      <c r="J242" s="41">
        <v>44973</v>
      </c>
      <c r="K242" s="41">
        <v>44973</v>
      </c>
      <c r="L242" s="8">
        <f t="shared" si="6"/>
        <v>1</v>
      </c>
      <c r="M242" s="43" t="s">
        <v>3584</v>
      </c>
      <c r="N242" s="44" t="s">
        <v>20</v>
      </c>
      <c r="O242" s="42" t="s">
        <v>421</v>
      </c>
      <c r="P242" s="45" t="s">
        <v>60</v>
      </c>
      <c r="Q242" s="45" t="str">
        <f t="shared" si="7"/>
        <v>DENTRO DEL TIEMPO</v>
      </c>
      <c r="R242" s="10"/>
    </row>
    <row r="243" spans="1:18" ht="27" x14ac:dyDescent="0.25">
      <c r="A243" s="7">
        <v>238</v>
      </c>
      <c r="B243" s="40" t="s">
        <v>3585</v>
      </c>
      <c r="C243" s="41">
        <v>44972</v>
      </c>
      <c r="D243" s="41">
        <v>44972</v>
      </c>
      <c r="E243" s="42">
        <v>2</v>
      </c>
      <c r="F243" s="42" t="s">
        <v>18</v>
      </c>
      <c r="G243" s="42" t="s">
        <v>86</v>
      </c>
      <c r="H243" s="42" t="s">
        <v>158</v>
      </c>
      <c r="I243" s="42" t="s">
        <v>86</v>
      </c>
      <c r="J243" s="41">
        <v>44973</v>
      </c>
      <c r="K243" s="41">
        <v>44973</v>
      </c>
      <c r="L243" s="8">
        <f t="shared" si="6"/>
        <v>1</v>
      </c>
      <c r="M243" s="43" t="s">
        <v>3586</v>
      </c>
      <c r="N243" s="44" t="s">
        <v>20</v>
      </c>
      <c r="O243" s="42" t="s">
        <v>421</v>
      </c>
      <c r="P243" s="45" t="s">
        <v>60</v>
      </c>
      <c r="Q243" s="45" t="str">
        <f t="shared" si="7"/>
        <v>DENTRO DEL TIEMPO</v>
      </c>
      <c r="R243" s="10"/>
    </row>
    <row r="244" spans="1:18" ht="27" x14ac:dyDescent="0.25">
      <c r="A244" s="7">
        <v>239</v>
      </c>
      <c r="B244" s="40" t="s">
        <v>3587</v>
      </c>
      <c r="C244" s="41">
        <v>44972</v>
      </c>
      <c r="D244" s="41">
        <v>44972</v>
      </c>
      <c r="E244" s="42">
        <v>2</v>
      </c>
      <c r="F244" s="42" t="s">
        <v>18</v>
      </c>
      <c r="G244" s="42" t="s">
        <v>86</v>
      </c>
      <c r="H244" s="42" t="s">
        <v>158</v>
      </c>
      <c r="I244" s="42" t="s">
        <v>86</v>
      </c>
      <c r="J244" s="41">
        <v>44973</v>
      </c>
      <c r="K244" s="41">
        <v>44973</v>
      </c>
      <c r="L244" s="8">
        <f t="shared" si="6"/>
        <v>1</v>
      </c>
      <c r="M244" s="43" t="s">
        <v>3588</v>
      </c>
      <c r="N244" s="44" t="s">
        <v>20</v>
      </c>
      <c r="O244" s="42" t="s">
        <v>421</v>
      </c>
      <c r="P244" s="45" t="s">
        <v>60</v>
      </c>
      <c r="Q244" s="45" t="str">
        <f t="shared" si="7"/>
        <v>DENTRO DEL TIEMPO</v>
      </c>
      <c r="R244" s="10"/>
    </row>
    <row r="245" spans="1:18" ht="27" x14ac:dyDescent="0.25">
      <c r="A245" s="7">
        <v>240</v>
      </c>
      <c r="B245" s="40" t="s">
        <v>3589</v>
      </c>
      <c r="C245" s="41">
        <v>44972</v>
      </c>
      <c r="D245" s="41">
        <v>44972</v>
      </c>
      <c r="E245" s="42">
        <v>2</v>
      </c>
      <c r="F245" s="42" t="s">
        <v>18</v>
      </c>
      <c r="G245" s="42" t="s">
        <v>86</v>
      </c>
      <c r="H245" s="42" t="s">
        <v>158</v>
      </c>
      <c r="I245" s="42" t="s">
        <v>86</v>
      </c>
      <c r="J245" s="41">
        <v>44973</v>
      </c>
      <c r="K245" s="41">
        <v>44973</v>
      </c>
      <c r="L245" s="8">
        <f t="shared" si="6"/>
        <v>1</v>
      </c>
      <c r="M245" s="43" t="s">
        <v>3590</v>
      </c>
      <c r="N245" s="44" t="s">
        <v>20</v>
      </c>
      <c r="O245" s="42" t="s">
        <v>421</v>
      </c>
      <c r="P245" s="45" t="s">
        <v>60</v>
      </c>
      <c r="Q245" s="45" t="str">
        <f t="shared" si="7"/>
        <v>DENTRO DEL TIEMPO</v>
      </c>
      <c r="R245" s="10"/>
    </row>
    <row r="246" spans="1:18" ht="27" x14ac:dyDescent="0.25">
      <c r="A246" s="7">
        <v>241</v>
      </c>
      <c r="B246" s="40" t="s">
        <v>3591</v>
      </c>
      <c r="C246" s="41">
        <v>44972</v>
      </c>
      <c r="D246" s="41">
        <v>44972</v>
      </c>
      <c r="E246" s="42">
        <v>2</v>
      </c>
      <c r="F246" s="42" t="s">
        <v>18</v>
      </c>
      <c r="G246" s="42" t="s">
        <v>86</v>
      </c>
      <c r="H246" s="42" t="s">
        <v>158</v>
      </c>
      <c r="I246" s="42" t="s">
        <v>86</v>
      </c>
      <c r="J246" s="41">
        <v>44973</v>
      </c>
      <c r="K246" s="41">
        <v>44973</v>
      </c>
      <c r="L246" s="8">
        <f t="shared" si="6"/>
        <v>1</v>
      </c>
      <c r="M246" s="43" t="s">
        <v>3592</v>
      </c>
      <c r="N246" s="44" t="s">
        <v>20</v>
      </c>
      <c r="O246" s="42" t="s">
        <v>421</v>
      </c>
      <c r="P246" s="45" t="s">
        <v>60</v>
      </c>
      <c r="Q246" s="45" t="str">
        <f t="shared" si="7"/>
        <v>DENTRO DEL TIEMPO</v>
      </c>
      <c r="R246" s="10"/>
    </row>
    <row r="247" spans="1:18" ht="27" x14ac:dyDescent="0.25">
      <c r="A247" s="7">
        <v>242</v>
      </c>
      <c r="B247" s="40" t="s">
        <v>3593</v>
      </c>
      <c r="C247" s="41">
        <v>44972</v>
      </c>
      <c r="D247" s="41">
        <v>44972</v>
      </c>
      <c r="E247" s="42">
        <v>2</v>
      </c>
      <c r="F247" s="42" t="s">
        <v>18</v>
      </c>
      <c r="G247" s="42" t="s">
        <v>86</v>
      </c>
      <c r="H247" s="42" t="s">
        <v>158</v>
      </c>
      <c r="I247" s="42" t="s">
        <v>86</v>
      </c>
      <c r="J247" s="41">
        <v>44973</v>
      </c>
      <c r="K247" s="41">
        <v>44973</v>
      </c>
      <c r="L247" s="8">
        <f t="shared" si="6"/>
        <v>1</v>
      </c>
      <c r="M247" s="43" t="s">
        <v>3594</v>
      </c>
      <c r="N247" s="44" t="s">
        <v>20</v>
      </c>
      <c r="O247" s="42" t="s">
        <v>421</v>
      </c>
      <c r="P247" s="45" t="s">
        <v>60</v>
      </c>
      <c r="Q247" s="45" t="str">
        <f t="shared" si="7"/>
        <v>DENTRO DEL TIEMPO</v>
      </c>
      <c r="R247" s="10"/>
    </row>
    <row r="248" spans="1:18" ht="27" x14ac:dyDescent="0.25">
      <c r="A248" s="7">
        <v>243</v>
      </c>
      <c r="B248" s="40" t="s">
        <v>3595</v>
      </c>
      <c r="C248" s="41">
        <v>44972</v>
      </c>
      <c r="D248" s="41">
        <v>44972</v>
      </c>
      <c r="E248" s="42">
        <v>2</v>
      </c>
      <c r="F248" s="42" t="s">
        <v>18</v>
      </c>
      <c r="G248" s="42" t="s">
        <v>86</v>
      </c>
      <c r="H248" s="42" t="s">
        <v>158</v>
      </c>
      <c r="I248" s="42" t="s">
        <v>86</v>
      </c>
      <c r="J248" s="41">
        <v>44973</v>
      </c>
      <c r="K248" s="41">
        <v>44973</v>
      </c>
      <c r="L248" s="8">
        <f t="shared" si="6"/>
        <v>1</v>
      </c>
      <c r="M248" s="43" t="s">
        <v>3596</v>
      </c>
      <c r="N248" s="44" t="s">
        <v>20</v>
      </c>
      <c r="O248" s="42" t="s">
        <v>421</v>
      </c>
      <c r="P248" s="45" t="s">
        <v>60</v>
      </c>
      <c r="Q248" s="45" t="str">
        <f t="shared" si="7"/>
        <v>DENTRO DEL TIEMPO</v>
      </c>
      <c r="R248" s="10"/>
    </row>
    <row r="249" spans="1:18" ht="27" x14ac:dyDescent="0.25">
      <c r="A249" s="7">
        <v>244</v>
      </c>
      <c r="B249" s="40" t="s">
        <v>3597</v>
      </c>
      <c r="C249" s="41">
        <v>44972</v>
      </c>
      <c r="D249" s="41">
        <v>44972</v>
      </c>
      <c r="E249" s="42">
        <v>2</v>
      </c>
      <c r="F249" s="42" t="s">
        <v>18</v>
      </c>
      <c r="G249" s="42" t="s">
        <v>86</v>
      </c>
      <c r="H249" s="42" t="s">
        <v>158</v>
      </c>
      <c r="I249" s="42" t="s">
        <v>86</v>
      </c>
      <c r="J249" s="41">
        <v>44973</v>
      </c>
      <c r="K249" s="41">
        <v>44973</v>
      </c>
      <c r="L249" s="8">
        <f t="shared" si="6"/>
        <v>1</v>
      </c>
      <c r="M249" s="43" t="s">
        <v>3598</v>
      </c>
      <c r="N249" s="44" t="s">
        <v>20</v>
      </c>
      <c r="O249" s="42" t="s">
        <v>421</v>
      </c>
      <c r="P249" s="45" t="s">
        <v>60</v>
      </c>
      <c r="Q249" s="45" t="str">
        <f t="shared" si="7"/>
        <v>DENTRO DEL TIEMPO</v>
      </c>
      <c r="R249" s="10"/>
    </row>
    <row r="250" spans="1:18" ht="27" x14ac:dyDescent="0.25">
      <c r="A250" s="7">
        <v>245</v>
      </c>
      <c r="B250" s="40" t="s">
        <v>3599</v>
      </c>
      <c r="C250" s="41">
        <v>44972</v>
      </c>
      <c r="D250" s="41">
        <v>44972</v>
      </c>
      <c r="E250" s="42">
        <v>2</v>
      </c>
      <c r="F250" s="42" t="s">
        <v>18</v>
      </c>
      <c r="G250" s="42" t="s">
        <v>86</v>
      </c>
      <c r="H250" s="42" t="s">
        <v>158</v>
      </c>
      <c r="I250" s="42" t="s">
        <v>86</v>
      </c>
      <c r="J250" s="41">
        <v>44973</v>
      </c>
      <c r="K250" s="41">
        <v>44973</v>
      </c>
      <c r="L250" s="8">
        <f t="shared" si="6"/>
        <v>1</v>
      </c>
      <c r="M250" s="43" t="s">
        <v>3600</v>
      </c>
      <c r="N250" s="44" t="s">
        <v>20</v>
      </c>
      <c r="O250" s="42" t="s">
        <v>421</v>
      </c>
      <c r="P250" s="45" t="s">
        <v>60</v>
      </c>
      <c r="Q250" s="45" t="str">
        <f t="shared" si="7"/>
        <v>DENTRO DEL TIEMPO</v>
      </c>
      <c r="R250" s="10"/>
    </row>
    <row r="251" spans="1:18" ht="27" x14ac:dyDescent="0.25">
      <c r="A251" s="7">
        <v>246</v>
      </c>
      <c r="B251" s="40" t="s">
        <v>3601</v>
      </c>
      <c r="C251" s="41">
        <v>44972</v>
      </c>
      <c r="D251" s="41">
        <v>44972</v>
      </c>
      <c r="E251" s="42">
        <v>2</v>
      </c>
      <c r="F251" s="42" t="s">
        <v>18</v>
      </c>
      <c r="G251" s="42" t="s">
        <v>86</v>
      </c>
      <c r="H251" s="42" t="s">
        <v>158</v>
      </c>
      <c r="I251" s="42" t="s">
        <v>86</v>
      </c>
      <c r="J251" s="41">
        <v>44973</v>
      </c>
      <c r="K251" s="41">
        <v>44973</v>
      </c>
      <c r="L251" s="8">
        <f t="shared" si="6"/>
        <v>1</v>
      </c>
      <c r="M251" s="43" t="s">
        <v>3602</v>
      </c>
      <c r="N251" s="44" t="s">
        <v>20</v>
      </c>
      <c r="O251" s="42" t="s">
        <v>421</v>
      </c>
      <c r="P251" s="45" t="s">
        <v>60</v>
      </c>
      <c r="Q251" s="45" t="str">
        <f t="shared" si="7"/>
        <v>DENTRO DEL TIEMPO</v>
      </c>
      <c r="R251" s="10"/>
    </row>
    <row r="252" spans="1:18" ht="27" x14ac:dyDescent="0.25">
      <c r="A252" s="7">
        <v>247</v>
      </c>
      <c r="B252" s="40" t="s">
        <v>3603</v>
      </c>
      <c r="C252" s="41">
        <v>44972</v>
      </c>
      <c r="D252" s="41">
        <v>44972</v>
      </c>
      <c r="E252" s="42">
        <v>2</v>
      </c>
      <c r="F252" s="42" t="s">
        <v>18</v>
      </c>
      <c r="G252" s="42" t="s">
        <v>86</v>
      </c>
      <c r="H252" s="42" t="s">
        <v>158</v>
      </c>
      <c r="I252" s="42" t="s">
        <v>86</v>
      </c>
      <c r="J252" s="41">
        <v>44973</v>
      </c>
      <c r="K252" s="41">
        <v>44973</v>
      </c>
      <c r="L252" s="8">
        <f t="shared" si="6"/>
        <v>1</v>
      </c>
      <c r="M252" s="43" t="s">
        <v>3604</v>
      </c>
      <c r="N252" s="44" t="s">
        <v>20</v>
      </c>
      <c r="O252" s="42" t="s">
        <v>276</v>
      </c>
      <c r="P252" s="45" t="s">
        <v>3605</v>
      </c>
      <c r="Q252" s="45" t="str">
        <f t="shared" si="7"/>
        <v>DENTRO DEL TIEMPO</v>
      </c>
      <c r="R252" s="10"/>
    </row>
    <row r="253" spans="1:18" ht="27" x14ac:dyDescent="0.25">
      <c r="A253" s="7">
        <v>248</v>
      </c>
      <c r="B253" s="40" t="s">
        <v>3606</v>
      </c>
      <c r="C253" s="41">
        <v>44972</v>
      </c>
      <c r="D253" s="41">
        <v>44972</v>
      </c>
      <c r="E253" s="42">
        <v>2</v>
      </c>
      <c r="F253" s="42" t="s">
        <v>18</v>
      </c>
      <c r="G253" s="42" t="s">
        <v>86</v>
      </c>
      <c r="H253" s="42" t="s">
        <v>158</v>
      </c>
      <c r="I253" s="42" t="s">
        <v>86</v>
      </c>
      <c r="J253" s="41">
        <v>44973</v>
      </c>
      <c r="K253" s="41">
        <v>44973</v>
      </c>
      <c r="L253" s="8">
        <f t="shared" si="6"/>
        <v>1</v>
      </c>
      <c r="M253" s="43" t="s">
        <v>3607</v>
      </c>
      <c r="N253" s="44" t="s">
        <v>20</v>
      </c>
      <c r="O253" s="42" t="s">
        <v>3608</v>
      </c>
      <c r="P253" s="45" t="s">
        <v>49</v>
      </c>
      <c r="Q253" s="45" t="str">
        <f t="shared" si="7"/>
        <v>DENTRO DEL TIEMPO</v>
      </c>
      <c r="R253" s="10"/>
    </row>
    <row r="254" spans="1:18" ht="27" x14ac:dyDescent="0.25">
      <c r="A254" s="7">
        <v>249</v>
      </c>
      <c r="B254" s="40" t="s">
        <v>3609</v>
      </c>
      <c r="C254" s="41">
        <v>44972</v>
      </c>
      <c r="D254" s="41">
        <v>44972</v>
      </c>
      <c r="E254" s="42">
        <v>2</v>
      </c>
      <c r="F254" s="42" t="s">
        <v>18</v>
      </c>
      <c r="G254" s="42" t="s">
        <v>86</v>
      </c>
      <c r="H254" s="42" t="s">
        <v>158</v>
      </c>
      <c r="I254" s="42" t="s">
        <v>86</v>
      </c>
      <c r="J254" s="41">
        <v>44973</v>
      </c>
      <c r="K254" s="41">
        <v>44973</v>
      </c>
      <c r="L254" s="8">
        <f t="shared" si="6"/>
        <v>1</v>
      </c>
      <c r="M254" s="43" t="s">
        <v>3610</v>
      </c>
      <c r="N254" s="44" t="s">
        <v>20</v>
      </c>
      <c r="O254" s="42" t="s">
        <v>421</v>
      </c>
      <c r="P254" s="45" t="s">
        <v>60</v>
      </c>
      <c r="Q254" s="45" t="str">
        <f t="shared" si="7"/>
        <v>DENTRO DEL TIEMPO</v>
      </c>
      <c r="R254" s="10"/>
    </row>
    <row r="255" spans="1:18" ht="27" x14ac:dyDescent="0.25">
      <c r="A255" s="7">
        <v>250</v>
      </c>
      <c r="B255" s="40" t="s">
        <v>3611</v>
      </c>
      <c r="C255" s="41">
        <v>44972</v>
      </c>
      <c r="D255" s="41">
        <v>44972</v>
      </c>
      <c r="E255" s="42">
        <v>2</v>
      </c>
      <c r="F255" s="42" t="s">
        <v>18</v>
      </c>
      <c r="G255" s="42" t="s">
        <v>86</v>
      </c>
      <c r="H255" s="42" t="s">
        <v>158</v>
      </c>
      <c r="I255" s="42" t="s">
        <v>86</v>
      </c>
      <c r="J255" s="41">
        <v>44973</v>
      </c>
      <c r="K255" s="41">
        <v>44973</v>
      </c>
      <c r="L255" s="8">
        <f t="shared" si="6"/>
        <v>1</v>
      </c>
      <c r="M255" s="43" t="s">
        <v>3612</v>
      </c>
      <c r="N255" s="44" t="s">
        <v>20</v>
      </c>
      <c r="O255" s="42" t="s">
        <v>421</v>
      </c>
      <c r="P255" s="45" t="s">
        <v>60</v>
      </c>
      <c r="Q255" s="45" t="str">
        <f t="shared" si="7"/>
        <v>DENTRO DEL TIEMPO</v>
      </c>
      <c r="R255" s="10"/>
    </row>
    <row r="256" spans="1:18" ht="27" x14ac:dyDescent="0.25">
      <c r="A256" s="7">
        <v>251</v>
      </c>
      <c r="B256" s="40" t="s">
        <v>3613</v>
      </c>
      <c r="C256" s="41">
        <v>44972</v>
      </c>
      <c r="D256" s="41">
        <v>44972</v>
      </c>
      <c r="E256" s="42">
        <v>2</v>
      </c>
      <c r="F256" s="42" t="s">
        <v>18</v>
      </c>
      <c r="G256" s="42" t="s">
        <v>86</v>
      </c>
      <c r="H256" s="42" t="s">
        <v>158</v>
      </c>
      <c r="I256" s="42" t="s">
        <v>86</v>
      </c>
      <c r="J256" s="41">
        <v>44973</v>
      </c>
      <c r="K256" s="41">
        <v>44973</v>
      </c>
      <c r="L256" s="8">
        <f t="shared" si="6"/>
        <v>1</v>
      </c>
      <c r="M256" s="43" t="s">
        <v>3614</v>
      </c>
      <c r="N256" s="44" t="s">
        <v>20</v>
      </c>
      <c r="O256" s="42" t="s">
        <v>421</v>
      </c>
      <c r="P256" s="45" t="s">
        <v>60</v>
      </c>
      <c r="Q256" s="45" t="str">
        <f t="shared" si="7"/>
        <v>DENTRO DEL TIEMPO</v>
      </c>
      <c r="R256" s="10"/>
    </row>
    <row r="257" spans="1:18" ht="27" x14ac:dyDescent="0.25">
      <c r="A257" s="7">
        <v>252</v>
      </c>
      <c r="B257" s="40" t="s">
        <v>3615</v>
      </c>
      <c r="C257" s="41">
        <v>44972</v>
      </c>
      <c r="D257" s="41">
        <v>44972</v>
      </c>
      <c r="E257" s="42">
        <v>2</v>
      </c>
      <c r="F257" s="42" t="s">
        <v>18</v>
      </c>
      <c r="G257" s="42" t="s">
        <v>86</v>
      </c>
      <c r="H257" s="42" t="s">
        <v>158</v>
      </c>
      <c r="I257" s="42" t="s">
        <v>86</v>
      </c>
      <c r="J257" s="41">
        <v>44973</v>
      </c>
      <c r="K257" s="41">
        <v>44973</v>
      </c>
      <c r="L257" s="8">
        <f t="shared" si="6"/>
        <v>1</v>
      </c>
      <c r="M257" s="43" t="s">
        <v>3616</v>
      </c>
      <c r="N257" s="44" t="s">
        <v>20</v>
      </c>
      <c r="O257" s="42" t="s">
        <v>421</v>
      </c>
      <c r="P257" s="45" t="s">
        <v>60</v>
      </c>
      <c r="Q257" s="45" t="str">
        <f t="shared" si="7"/>
        <v>DENTRO DEL TIEMPO</v>
      </c>
      <c r="R257" s="10"/>
    </row>
    <row r="258" spans="1:18" ht="27" x14ac:dyDescent="0.25">
      <c r="A258" s="7">
        <v>253</v>
      </c>
      <c r="B258" s="40" t="s">
        <v>3617</v>
      </c>
      <c r="C258" s="41">
        <v>44972</v>
      </c>
      <c r="D258" s="41">
        <v>44972</v>
      </c>
      <c r="E258" s="42">
        <v>2</v>
      </c>
      <c r="F258" s="42" t="s">
        <v>18</v>
      </c>
      <c r="G258" s="42" t="s">
        <v>86</v>
      </c>
      <c r="H258" s="42" t="s">
        <v>158</v>
      </c>
      <c r="I258" s="42" t="s">
        <v>86</v>
      </c>
      <c r="J258" s="41">
        <v>44973</v>
      </c>
      <c r="K258" s="41">
        <v>44973</v>
      </c>
      <c r="L258" s="8">
        <f t="shared" si="6"/>
        <v>1</v>
      </c>
      <c r="M258" s="43" t="s">
        <v>3618</v>
      </c>
      <c r="N258" s="44" t="s">
        <v>20</v>
      </c>
      <c r="O258" s="42" t="s">
        <v>421</v>
      </c>
      <c r="P258" s="45" t="s">
        <v>60</v>
      </c>
      <c r="Q258" s="45" t="str">
        <f t="shared" si="7"/>
        <v>DENTRO DEL TIEMPO</v>
      </c>
      <c r="R258" s="10"/>
    </row>
    <row r="259" spans="1:18" ht="27" x14ac:dyDescent="0.25">
      <c r="A259" s="7">
        <v>254</v>
      </c>
      <c r="B259" s="40" t="s">
        <v>3619</v>
      </c>
      <c r="C259" s="41">
        <v>44972</v>
      </c>
      <c r="D259" s="41">
        <v>44972</v>
      </c>
      <c r="E259" s="42">
        <v>2</v>
      </c>
      <c r="F259" s="42" t="s">
        <v>18</v>
      </c>
      <c r="G259" s="42" t="s">
        <v>86</v>
      </c>
      <c r="H259" s="42" t="s">
        <v>158</v>
      </c>
      <c r="I259" s="42" t="s">
        <v>86</v>
      </c>
      <c r="J259" s="41">
        <v>44973</v>
      </c>
      <c r="K259" s="41">
        <v>44973</v>
      </c>
      <c r="L259" s="8">
        <f t="shared" si="6"/>
        <v>1</v>
      </c>
      <c r="M259" s="43" t="s">
        <v>3620</v>
      </c>
      <c r="N259" s="44" t="s">
        <v>20</v>
      </c>
      <c r="O259" s="42" t="s">
        <v>421</v>
      </c>
      <c r="P259" s="45" t="s">
        <v>60</v>
      </c>
      <c r="Q259" s="45" t="str">
        <f t="shared" si="7"/>
        <v>DENTRO DEL TIEMPO</v>
      </c>
      <c r="R259" s="10"/>
    </row>
    <row r="260" spans="1:18" ht="27" x14ac:dyDescent="0.25">
      <c r="A260" s="7">
        <v>255</v>
      </c>
      <c r="B260" s="40" t="s">
        <v>3621</v>
      </c>
      <c r="C260" s="41">
        <v>44972</v>
      </c>
      <c r="D260" s="41">
        <v>44972</v>
      </c>
      <c r="E260" s="42">
        <v>2</v>
      </c>
      <c r="F260" s="42" t="s">
        <v>18</v>
      </c>
      <c r="G260" s="42" t="s">
        <v>86</v>
      </c>
      <c r="H260" s="42" t="s">
        <v>158</v>
      </c>
      <c r="I260" s="42" t="s">
        <v>86</v>
      </c>
      <c r="J260" s="41">
        <v>44973</v>
      </c>
      <c r="K260" s="41">
        <v>44973</v>
      </c>
      <c r="L260" s="8">
        <f t="shared" si="6"/>
        <v>1</v>
      </c>
      <c r="M260" s="43" t="s">
        <v>3622</v>
      </c>
      <c r="N260" s="44" t="s">
        <v>20</v>
      </c>
      <c r="O260" s="42" t="s">
        <v>421</v>
      </c>
      <c r="P260" s="45" t="s">
        <v>60</v>
      </c>
      <c r="Q260" s="45" t="str">
        <f t="shared" si="7"/>
        <v>DENTRO DEL TIEMPO</v>
      </c>
      <c r="R260" s="10"/>
    </row>
    <row r="261" spans="1:18" ht="27" x14ac:dyDescent="0.25">
      <c r="A261" s="7">
        <v>256</v>
      </c>
      <c r="B261" s="40" t="s">
        <v>3623</v>
      </c>
      <c r="C261" s="41">
        <v>44972</v>
      </c>
      <c r="D261" s="41">
        <v>44972</v>
      </c>
      <c r="E261" s="42">
        <v>2</v>
      </c>
      <c r="F261" s="42" t="s">
        <v>18</v>
      </c>
      <c r="G261" s="42" t="s">
        <v>86</v>
      </c>
      <c r="H261" s="42" t="s">
        <v>158</v>
      </c>
      <c r="I261" s="42" t="s">
        <v>86</v>
      </c>
      <c r="J261" s="41">
        <v>44973</v>
      </c>
      <c r="K261" s="41">
        <v>44973</v>
      </c>
      <c r="L261" s="8">
        <f t="shared" si="6"/>
        <v>1</v>
      </c>
      <c r="M261" s="43" t="s">
        <v>3624</v>
      </c>
      <c r="N261" s="44" t="s">
        <v>20</v>
      </c>
      <c r="O261" s="42" t="s">
        <v>421</v>
      </c>
      <c r="P261" s="45" t="s">
        <v>60</v>
      </c>
      <c r="Q261" s="45" t="str">
        <f t="shared" si="7"/>
        <v>DENTRO DEL TIEMPO</v>
      </c>
      <c r="R261" s="10"/>
    </row>
    <row r="262" spans="1:18" ht="27" x14ac:dyDescent="0.25">
      <c r="A262" s="7">
        <v>257</v>
      </c>
      <c r="B262" s="40" t="s">
        <v>3625</v>
      </c>
      <c r="C262" s="41">
        <v>44972</v>
      </c>
      <c r="D262" s="41">
        <v>44972</v>
      </c>
      <c r="E262" s="42">
        <v>2</v>
      </c>
      <c r="F262" s="42" t="s">
        <v>18</v>
      </c>
      <c r="G262" s="42" t="s">
        <v>86</v>
      </c>
      <c r="H262" s="42" t="s">
        <v>158</v>
      </c>
      <c r="I262" s="42" t="s">
        <v>86</v>
      </c>
      <c r="J262" s="41">
        <v>44973</v>
      </c>
      <c r="K262" s="41">
        <v>44973</v>
      </c>
      <c r="L262" s="8">
        <f t="shared" ref="L262:L325" si="8">+NETWORKDAYS(D262,K262,$R$6:$R$9)-1</f>
        <v>1</v>
      </c>
      <c r="M262" s="43" t="s">
        <v>3626</v>
      </c>
      <c r="N262" s="44" t="s">
        <v>20</v>
      </c>
      <c r="O262" s="42" t="s">
        <v>3627</v>
      </c>
      <c r="P262" s="45" t="s">
        <v>3628</v>
      </c>
      <c r="Q262" s="45" t="str">
        <f t="shared" ref="Q262:Q321" si="9">IF(L262&gt;15,"FUERA DE TIEMPO","DENTRO DEL TIEMPO")</f>
        <v>DENTRO DEL TIEMPO</v>
      </c>
      <c r="R262" s="10"/>
    </row>
    <row r="263" spans="1:18" ht="18" hidden="1" x14ac:dyDescent="0.25">
      <c r="A263" s="7">
        <v>258</v>
      </c>
      <c r="B263" s="40" t="s">
        <v>3629</v>
      </c>
      <c r="C263" s="41">
        <v>44973</v>
      </c>
      <c r="D263" s="41">
        <v>44973</v>
      </c>
      <c r="E263" s="42">
        <v>0</v>
      </c>
      <c r="F263" s="42" t="s">
        <v>19</v>
      </c>
      <c r="G263" s="42" t="s">
        <v>88</v>
      </c>
      <c r="H263" s="42" t="s">
        <v>31</v>
      </c>
      <c r="I263" s="42" t="s">
        <v>88</v>
      </c>
      <c r="J263" s="41">
        <v>44986</v>
      </c>
      <c r="K263" s="41">
        <v>44986</v>
      </c>
      <c r="L263" s="8">
        <f t="shared" si="8"/>
        <v>9</v>
      </c>
      <c r="M263" s="43" t="s">
        <v>3630</v>
      </c>
      <c r="N263" s="44" t="s">
        <v>20</v>
      </c>
      <c r="O263" s="42" t="s">
        <v>3631</v>
      </c>
      <c r="P263" s="45" t="s">
        <v>247</v>
      </c>
      <c r="Q263" s="45" t="str">
        <f t="shared" si="9"/>
        <v>DENTRO DEL TIEMPO</v>
      </c>
      <c r="R263" s="10"/>
    </row>
    <row r="264" spans="1:18" ht="27" x14ac:dyDescent="0.25">
      <c r="A264" s="7">
        <v>259</v>
      </c>
      <c r="B264" s="40" t="s">
        <v>3632</v>
      </c>
      <c r="C264" s="41">
        <v>44973</v>
      </c>
      <c r="D264" s="41">
        <v>44973</v>
      </c>
      <c r="E264" s="42">
        <v>2</v>
      </c>
      <c r="F264" s="42" t="s">
        <v>18</v>
      </c>
      <c r="G264" s="42" t="s">
        <v>86</v>
      </c>
      <c r="H264" s="42" t="s">
        <v>158</v>
      </c>
      <c r="I264" s="42" t="s">
        <v>86</v>
      </c>
      <c r="J264" s="41">
        <v>44974</v>
      </c>
      <c r="K264" s="41">
        <v>44974</v>
      </c>
      <c r="L264" s="8">
        <f t="shared" si="8"/>
        <v>1</v>
      </c>
      <c r="M264" s="43" t="s">
        <v>3633</v>
      </c>
      <c r="N264" s="44" t="s">
        <v>20</v>
      </c>
      <c r="O264" s="42" t="s">
        <v>455</v>
      </c>
      <c r="P264" s="45" t="s">
        <v>47</v>
      </c>
      <c r="Q264" s="45" t="str">
        <f t="shared" si="9"/>
        <v>DENTRO DEL TIEMPO</v>
      </c>
      <c r="R264" s="10"/>
    </row>
    <row r="265" spans="1:18" ht="27" x14ac:dyDescent="0.25">
      <c r="A265" s="7">
        <v>260</v>
      </c>
      <c r="B265" s="40" t="s">
        <v>3634</v>
      </c>
      <c r="C265" s="41">
        <v>44973</v>
      </c>
      <c r="D265" s="41">
        <v>44973</v>
      </c>
      <c r="E265" s="42">
        <v>2</v>
      </c>
      <c r="F265" s="42" t="s">
        <v>18</v>
      </c>
      <c r="G265" s="42" t="s">
        <v>86</v>
      </c>
      <c r="H265" s="42" t="s">
        <v>158</v>
      </c>
      <c r="I265" s="42" t="s">
        <v>86</v>
      </c>
      <c r="J265" s="41">
        <v>44974</v>
      </c>
      <c r="K265" s="41">
        <v>44974</v>
      </c>
      <c r="L265" s="8">
        <f t="shared" si="8"/>
        <v>1</v>
      </c>
      <c r="M265" s="43" t="s">
        <v>3635</v>
      </c>
      <c r="N265" s="44" t="s">
        <v>20</v>
      </c>
      <c r="O265" s="42" t="s">
        <v>3636</v>
      </c>
      <c r="P265" s="45" t="s">
        <v>3637</v>
      </c>
      <c r="Q265" s="45" t="str">
        <f t="shared" si="9"/>
        <v>DENTRO DEL TIEMPO</v>
      </c>
      <c r="R265" s="10"/>
    </row>
    <row r="266" spans="1:18" ht="27" x14ac:dyDescent="0.25">
      <c r="A266" s="7">
        <v>261</v>
      </c>
      <c r="B266" s="40" t="s">
        <v>3638</v>
      </c>
      <c r="C266" s="41">
        <v>44973</v>
      </c>
      <c r="D266" s="41">
        <v>44973</v>
      </c>
      <c r="E266" s="42">
        <v>2</v>
      </c>
      <c r="F266" s="42" t="s">
        <v>18</v>
      </c>
      <c r="G266" s="42" t="s">
        <v>86</v>
      </c>
      <c r="H266" s="42" t="s">
        <v>158</v>
      </c>
      <c r="I266" s="42" t="s">
        <v>86</v>
      </c>
      <c r="J266" s="41">
        <v>44974</v>
      </c>
      <c r="K266" s="41">
        <v>44974</v>
      </c>
      <c r="L266" s="8">
        <f t="shared" si="8"/>
        <v>1</v>
      </c>
      <c r="M266" s="43" t="s">
        <v>3639</v>
      </c>
      <c r="N266" s="44" t="s">
        <v>20</v>
      </c>
      <c r="O266" s="42" t="s">
        <v>3640</v>
      </c>
      <c r="P266" s="45" t="s">
        <v>80</v>
      </c>
      <c r="Q266" s="45" t="str">
        <f t="shared" si="9"/>
        <v>DENTRO DEL TIEMPO</v>
      </c>
      <c r="R266" s="10"/>
    </row>
    <row r="267" spans="1:18" ht="27" x14ac:dyDescent="0.25">
      <c r="A267" s="7">
        <v>262</v>
      </c>
      <c r="B267" s="40" t="s">
        <v>3641</v>
      </c>
      <c r="C267" s="41">
        <v>44973</v>
      </c>
      <c r="D267" s="41">
        <v>44973</v>
      </c>
      <c r="E267" s="42">
        <v>2</v>
      </c>
      <c r="F267" s="42" t="s">
        <v>18</v>
      </c>
      <c r="G267" s="42" t="s">
        <v>86</v>
      </c>
      <c r="H267" s="42" t="s">
        <v>158</v>
      </c>
      <c r="I267" s="42" t="s">
        <v>86</v>
      </c>
      <c r="J267" s="41">
        <v>44974</v>
      </c>
      <c r="K267" s="41">
        <v>44974</v>
      </c>
      <c r="L267" s="8">
        <f t="shared" si="8"/>
        <v>1</v>
      </c>
      <c r="M267" s="43" t="s">
        <v>3642</v>
      </c>
      <c r="N267" s="44" t="s">
        <v>20</v>
      </c>
      <c r="O267" s="42" t="s">
        <v>460</v>
      </c>
      <c r="P267" s="45" t="s">
        <v>48</v>
      </c>
      <c r="Q267" s="45" t="str">
        <f t="shared" si="9"/>
        <v>DENTRO DEL TIEMPO</v>
      </c>
      <c r="R267" s="10"/>
    </row>
    <row r="268" spans="1:18" ht="27" x14ac:dyDescent="0.25">
      <c r="A268" s="7">
        <v>263</v>
      </c>
      <c r="B268" s="40" t="s">
        <v>3643</v>
      </c>
      <c r="C268" s="41">
        <v>44973</v>
      </c>
      <c r="D268" s="41">
        <v>44973</v>
      </c>
      <c r="E268" s="42">
        <v>2</v>
      </c>
      <c r="F268" s="42" t="s">
        <v>18</v>
      </c>
      <c r="G268" s="42" t="s">
        <v>86</v>
      </c>
      <c r="H268" s="42" t="s">
        <v>158</v>
      </c>
      <c r="I268" s="42" t="s">
        <v>86</v>
      </c>
      <c r="J268" s="41">
        <v>44974</v>
      </c>
      <c r="K268" s="41">
        <v>44974</v>
      </c>
      <c r="L268" s="8">
        <f t="shared" si="8"/>
        <v>1</v>
      </c>
      <c r="M268" s="43" t="s">
        <v>3644</v>
      </c>
      <c r="N268" s="44" t="s">
        <v>20</v>
      </c>
      <c r="O268" s="42" t="s">
        <v>460</v>
      </c>
      <c r="P268" s="45" t="s">
        <v>48</v>
      </c>
      <c r="Q268" s="45" t="str">
        <f t="shared" si="9"/>
        <v>DENTRO DEL TIEMPO</v>
      </c>
      <c r="R268" s="10"/>
    </row>
    <row r="269" spans="1:18" ht="27" x14ac:dyDescent="0.25">
      <c r="A269" s="7">
        <v>264</v>
      </c>
      <c r="B269" s="40" t="s">
        <v>3645</v>
      </c>
      <c r="C269" s="41">
        <v>44973</v>
      </c>
      <c r="D269" s="41">
        <v>44973</v>
      </c>
      <c r="E269" s="42">
        <v>2</v>
      </c>
      <c r="F269" s="42" t="s">
        <v>18</v>
      </c>
      <c r="G269" s="42" t="s">
        <v>86</v>
      </c>
      <c r="H269" s="42" t="s">
        <v>158</v>
      </c>
      <c r="I269" s="42" t="s">
        <v>86</v>
      </c>
      <c r="J269" s="41">
        <v>44974</v>
      </c>
      <c r="K269" s="41">
        <v>44974</v>
      </c>
      <c r="L269" s="8">
        <f t="shared" si="8"/>
        <v>1</v>
      </c>
      <c r="M269" s="43" t="s">
        <v>3646</v>
      </c>
      <c r="N269" s="44" t="s">
        <v>20</v>
      </c>
      <c r="O269" s="42" t="s">
        <v>460</v>
      </c>
      <c r="P269" s="45" t="s">
        <v>48</v>
      </c>
      <c r="Q269" s="45" t="str">
        <f t="shared" si="9"/>
        <v>DENTRO DEL TIEMPO</v>
      </c>
      <c r="R269" s="10"/>
    </row>
    <row r="270" spans="1:18" ht="27" x14ac:dyDescent="0.25">
      <c r="A270" s="7">
        <v>265</v>
      </c>
      <c r="B270" s="40" t="s">
        <v>3647</v>
      </c>
      <c r="C270" s="41">
        <v>44973</v>
      </c>
      <c r="D270" s="41">
        <v>44973</v>
      </c>
      <c r="E270" s="42">
        <v>2</v>
      </c>
      <c r="F270" s="42" t="s">
        <v>18</v>
      </c>
      <c r="G270" s="42" t="s">
        <v>86</v>
      </c>
      <c r="H270" s="42" t="s">
        <v>158</v>
      </c>
      <c r="I270" s="42" t="s">
        <v>86</v>
      </c>
      <c r="J270" s="41">
        <v>44974</v>
      </c>
      <c r="K270" s="41">
        <v>44974</v>
      </c>
      <c r="L270" s="8">
        <f t="shared" si="8"/>
        <v>1</v>
      </c>
      <c r="M270" s="43" t="s">
        <v>3648</v>
      </c>
      <c r="N270" s="44" t="s">
        <v>20</v>
      </c>
      <c r="O270" s="42" t="s">
        <v>460</v>
      </c>
      <c r="P270" s="45" t="s">
        <v>48</v>
      </c>
      <c r="Q270" s="45" t="str">
        <f t="shared" si="9"/>
        <v>DENTRO DEL TIEMPO</v>
      </c>
      <c r="R270" s="10"/>
    </row>
    <row r="271" spans="1:18" ht="27" x14ac:dyDescent="0.25">
      <c r="A271" s="7">
        <v>266</v>
      </c>
      <c r="B271" s="40" t="s">
        <v>3649</v>
      </c>
      <c r="C271" s="41">
        <v>44973</v>
      </c>
      <c r="D271" s="41">
        <v>44973</v>
      </c>
      <c r="E271" s="42">
        <v>2</v>
      </c>
      <c r="F271" s="42" t="s">
        <v>18</v>
      </c>
      <c r="G271" s="42" t="s">
        <v>86</v>
      </c>
      <c r="H271" s="42" t="s">
        <v>158</v>
      </c>
      <c r="I271" s="42" t="s">
        <v>86</v>
      </c>
      <c r="J271" s="41">
        <v>44974</v>
      </c>
      <c r="K271" s="41">
        <v>44974</v>
      </c>
      <c r="L271" s="8">
        <f t="shared" si="8"/>
        <v>1</v>
      </c>
      <c r="M271" s="43" t="s">
        <v>3650</v>
      </c>
      <c r="N271" s="44" t="s">
        <v>20</v>
      </c>
      <c r="O271" s="42" t="s">
        <v>3651</v>
      </c>
      <c r="P271" s="45" t="s">
        <v>3652</v>
      </c>
      <c r="Q271" s="45" t="str">
        <f t="shared" si="9"/>
        <v>DENTRO DEL TIEMPO</v>
      </c>
      <c r="R271" s="10"/>
    </row>
    <row r="272" spans="1:18" ht="27" x14ac:dyDescent="0.25">
      <c r="A272" s="7">
        <v>267</v>
      </c>
      <c r="B272" s="40" t="s">
        <v>3653</v>
      </c>
      <c r="C272" s="41">
        <v>44973</v>
      </c>
      <c r="D272" s="41">
        <v>44973</v>
      </c>
      <c r="E272" s="42">
        <v>2</v>
      </c>
      <c r="F272" s="42" t="s">
        <v>18</v>
      </c>
      <c r="G272" s="42" t="s">
        <v>86</v>
      </c>
      <c r="H272" s="42" t="s">
        <v>158</v>
      </c>
      <c r="I272" s="42" t="s">
        <v>86</v>
      </c>
      <c r="J272" s="41">
        <v>44974</v>
      </c>
      <c r="K272" s="41">
        <v>44974</v>
      </c>
      <c r="L272" s="8">
        <f t="shared" si="8"/>
        <v>1</v>
      </c>
      <c r="M272" s="43" t="s">
        <v>3654</v>
      </c>
      <c r="N272" s="44" t="s">
        <v>20</v>
      </c>
      <c r="O272" s="42" t="s">
        <v>3655</v>
      </c>
      <c r="P272" s="45" t="s">
        <v>3656</v>
      </c>
      <c r="Q272" s="45" t="str">
        <f t="shared" si="9"/>
        <v>DENTRO DEL TIEMPO</v>
      </c>
      <c r="R272" s="10"/>
    </row>
    <row r="273" spans="1:18" ht="27" hidden="1" x14ac:dyDescent="0.25">
      <c r="A273" s="7">
        <v>268</v>
      </c>
      <c r="B273" s="40" t="s">
        <v>3657</v>
      </c>
      <c r="C273" s="41">
        <v>44973</v>
      </c>
      <c r="D273" s="41">
        <v>44973</v>
      </c>
      <c r="E273" s="42">
        <v>0</v>
      </c>
      <c r="F273" s="42" t="s">
        <v>19</v>
      </c>
      <c r="G273" s="42" t="s">
        <v>86</v>
      </c>
      <c r="H273" s="42" t="s">
        <v>158</v>
      </c>
      <c r="I273" s="42" t="s">
        <v>86</v>
      </c>
      <c r="J273" s="41">
        <v>44985</v>
      </c>
      <c r="K273" s="41">
        <v>44985</v>
      </c>
      <c r="L273" s="8">
        <f t="shared" si="8"/>
        <v>8</v>
      </c>
      <c r="M273" s="43" t="s">
        <v>3658</v>
      </c>
      <c r="N273" s="44" t="s">
        <v>20</v>
      </c>
      <c r="O273" s="42" t="s">
        <v>362</v>
      </c>
      <c r="P273" s="45" t="s">
        <v>247</v>
      </c>
      <c r="Q273" s="45" t="str">
        <f t="shared" si="9"/>
        <v>DENTRO DEL TIEMPO</v>
      </c>
      <c r="R273" s="10"/>
    </row>
    <row r="274" spans="1:18" ht="27" x14ac:dyDescent="0.25">
      <c r="A274" s="7">
        <v>269</v>
      </c>
      <c r="B274" s="40" t="s">
        <v>3659</v>
      </c>
      <c r="C274" s="41">
        <v>44973</v>
      </c>
      <c r="D274" s="41">
        <v>44973</v>
      </c>
      <c r="E274" s="42">
        <v>66</v>
      </c>
      <c r="F274" s="42" t="s">
        <v>18</v>
      </c>
      <c r="G274" s="42" t="s">
        <v>86</v>
      </c>
      <c r="H274" s="42" t="s">
        <v>158</v>
      </c>
      <c r="I274" s="42" t="s">
        <v>86</v>
      </c>
      <c r="J274" s="41">
        <v>44979</v>
      </c>
      <c r="K274" s="41">
        <v>44979</v>
      </c>
      <c r="L274" s="8">
        <f t="shared" si="8"/>
        <v>4</v>
      </c>
      <c r="M274" s="43" t="s">
        <v>3660</v>
      </c>
      <c r="N274" s="44" t="s">
        <v>20</v>
      </c>
      <c r="O274" s="42" t="s">
        <v>3449</v>
      </c>
      <c r="P274" s="45" t="s">
        <v>3661</v>
      </c>
      <c r="Q274" s="45" t="str">
        <f t="shared" si="9"/>
        <v>DENTRO DEL TIEMPO</v>
      </c>
      <c r="R274" s="10"/>
    </row>
    <row r="275" spans="1:18" ht="27" x14ac:dyDescent="0.25">
      <c r="A275" s="7">
        <v>270</v>
      </c>
      <c r="B275" s="40" t="s">
        <v>3662</v>
      </c>
      <c r="C275" s="41">
        <v>44973</v>
      </c>
      <c r="D275" s="41">
        <v>44973</v>
      </c>
      <c r="E275" s="42">
        <v>2</v>
      </c>
      <c r="F275" s="42" t="s">
        <v>18</v>
      </c>
      <c r="G275" s="42" t="s">
        <v>86</v>
      </c>
      <c r="H275" s="42" t="s">
        <v>158</v>
      </c>
      <c r="I275" s="42" t="s">
        <v>86</v>
      </c>
      <c r="J275" s="41">
        <v>44974</v>
      </c>
      <c r="K275" s="41">
        <v>44974</v>
      </c>
      <c r="L275" s="8">
        <f t="shared" si="8"/>
        <v>1</v>
      </c>
      <c r="M275" s="43" t="s">
        <v>3663</v>
      </c>
      <c r="N275" s="44" t="s">
        <v>20</v>
      </c>
      <c r="O275" s="42" t="s">
        <v>3664</v>
      </c>
      <c r="P275" s="45" t="s">
        <v>3665</v>
      </c>
      <c r="Q275" s="45" t="str">
        <f t="shared" si="9"/>
        <v>DENTRO DEL TIEMPO</v>
      </c>
      <c r="R275" s="3"/>
    </row>
    <row r="276" spans="1:18" ht="27" x14ac:dyDescent="0.25">
      <c r="A276" s="7">
        <v>271</v>
      </c>
      <c r="B276" s="40" t="s">
        <v>3666</v>
      </c>
      <c r="C276" s="41">
        <v>44973</v>
      </c>
      <c r="D276" s="41">
        <v>44973</v>
      </c>
      <c r="E276" s="42">
        <v>2</v>
      </c>
      <c r="F276" s="42" t="s">
        <v>18</v>
      </c>
      <c r="G276" s="42" t="s">
        <v>86</v>
      </c>
      <c r="H276" s="42" t="s">
        <v>158</v>
      </c>
      <c r="I276" s="42" t="s">
        <v>86</v>
      </c>
      <c r="J276" s="41">
        <v>44974</v>
      </c>
      <c r="K276" s="41">
        <v>44974</v>
      </c>
      <c r="L276" s="8">
        <f t="shared" si="8"/>
        <v>1</v>
      </c>
      <c r="M276" s="43" t="s">
        <v>3667</v>
      </c>
      <c r="N276" s="44" t="s">
        <v>20</v>
      </c>
      <c r="O276" s="42" t="s">
        <v>618</v>
      </c>
      <c r="P276" s="45" t="s">
        <v>382</v>
      </c>
      <c r="Q276" s="45" t="str">
        <f t="shared" si="9"/>
        <v>DENTRO DEL TIEMPO</v>
      </c>
      <c r="R276" s="3"/>
    </row>
    <row r="277" spans="1:18" ht="27" x14ac:dyDescent="0.25">
      <c r="A277" s="7">
        <v>272</v>
      </c>
      <c r="B277" s="40" t="s">
        <v>3668</v>
      </c>
      <c r="C277" s="41">
        <v>44973</v>
      </c>
      <c r="D277" s="41">
        <v>44973</v>
      </c>
      <c r="E277" s="42">
        <v>2</v>
      </c>
      <c r="F277" s="42" t="s">
        <v>18</v>
      </c>
      <c r="G277" s="42" t="s">
        <v>86</v>
      </c>
      <c r="H277" s="42" t="s">
        <v>158</v>
      </c>
      <c r="I277" s="42" t="s">
        <v>86</v>
      </c>
      <c r="J277" s="41">
        <v>44974</v>
      </c>
      <c r="K277" s="41">
        <v>44974</v>
      </c>
      <c r="L277" s="8">
        <f t="shared" si="8"/>
        <v>1</v>
      </c>
      <c r="M277" s="43" t="s">
        <v>3669</v>
      </c>
      <c r="N277" s="44" t="s">
        <v>20</v>
      </c>
      <c r="O277" s="42" t="s">
        <v>3670</v>
      </c>
      <c r="P277" s="45" t="s">
        <v>2430</v>
      </c>
      <c r="Q277" s="45" t="str">
        <f t="shared" si="9"/>
        <v>DENTRO DEL TIEMPO</v>
      </c>
      <c r="R277" s="3"/>
    </row>
    <row r="278" spans="1:18" ht="27" x14ac:dyDescent="0.25">
      <c r="A278" s="7">
        <v>273</v>
      </c>
      <c r="B278" s="40" t="s">
        <v>3671</v>
      </c>
      <c r="C278" s="41">
        <v>44973</v>
      </c>
      <c r="D278" s="41">
        <v>44973</v>
      </c>
      <c r="E278" s="42">
        <v>2</v>
      </c>
      <c r="F278" s="42" t="s">
        <v>18</v>
      </c>
      <c r="G278" s="42" t="s">
        <v>86</v>
      </c>
      <c r="H278" s="42" t="s">
        <v>158</v>
      </c>
      <c r="I278" s="42" t="s">
        <v>86</v>
      </c>
      <c r="J278" s="41">
        <v>44974</v>
      </c>
      <c r="K278" s="41">
        <v>44974</v>
      </c>
      <c r="L278" s="8">
        <f t="shared" si="8"/>
        <v>1</v>
      </c>
      <c r="M278" s="43" t="s">
        <v>3672</v>
      </c>
      <c r="N278" s="44" t="s">
        <v>20</v>
      </c>
      <c r="O278" s="42" t="s">
        <v>3673</v>
      </c>
      <c r="P278" s="45" t="s">
        <v>615</v>
      </c>
      <c r="Q278" s="45" t="str">
        <f t="shared" si="9"/>
        <v>DENTRO DEL TIEMPO</v>
      </c>
      <c r="R278" s="3"/>
    </row>
    <row r="279" spans="1:18" ht="27" x14ac:dyDescent="0.25">
      <c r="A279" s="7">
        <v>274</v>
      </c>
      <c r="B279" s="40" t="s">
        <v>3674</v>
      </c>
      <c r="C279" s="41">
        <v>44973</v>
      </c>
      <c r="D279" s="41">
        <v>44973</v>
      </c>
      <c r="E279" s="42">
        <v>2</v>
      </c>
      <c r="F279" s="42" t="s">
        <v>18</v>
      </c>
      <c r="G279" s="42" t="s">
        <v>86</v>
      </c>
      <c r="H279" s="42" t="s">
        <v>158</v>
      </c>
      <c r="I279" s="42" t="s">
        <v>86</v>
      </c>
      <c r="J279" s="41">
        <v>44974</v>
      </c>
      <c r="K279" s="41">
        <v>44974</v>
      </c>
      <c r="L279" s="8">
        <f t="shared" si="8"/>
        <v>1</v>
      </c>
      <c r="M279" s="43" t="s">
        <v>3675</v>
      </c>
      <c r="N279" s="44" t="s">
        <v>20</v>
      </c>
      <c r="O279" s="42" t="s">
        <v>3676</v>
      </c>
      <c r="P279" s="45" t="s">
        <v>3677</v>
      </c>
      <c r="Q279" s="45" t="str">
        <f t="shared" si="9"/>
        <v>DENTRO DEL TIEMPO</v>
      </c>
      <c r="R279" s="3"/>
    </row>
    <row r="280" spans="1:18" ht="27" x14ac:dyDescent="0.25">
      <c r="A280" s="7">
        <v>275</v>
      </c>
      <c r="B280" s="40" t="s">
        <v>3678</v>
      </c>
      <c r="C280" s="41">
        <v>44973</v>
      </c>
      <c r="D280" s="41">
        <v>44973</v>
      </c>
      <c r="E280" s="42">
        <v>2</v>
      </c>
      <c r="F280" s="42" t="s">
        <v>18</v>
      </c>
      <c r="G280" s="42" t="s">
        <v>86</v>
      </c>
      <c r="H280" s="42" t="s">
        <v>158</v>
      </c>
      <c r="I280" s="42" t="s">
        <v>86</v>
      </c>
      <c r="J280" s="41">
        <v>44974</v>
      </c>
      <c r="K280" s="41">
        <v>44974</v>
      </c>
      <c r="L280" s="8">
        <f t="shared" si="8"/>
        <v>1</v>
      </c>
      <c r="M280" s="43" t="s">
        <v>3679</v>
      </c>
      <c r="N280" s="44" t="s">
        <v>20</v>
      </c>
      <c r="O280" s="42" t="s">
        <v>362</v>
      </c>
      <c r="P280" s="45" t="s">
        <v>3637</v>
      </c>
      <c r="Q280" s="45" t="str">
        <f t="shared" si="9"/>
        <v>DENTRO DEL TIEMPO</v>
      </c>
      <c r="R280" s="3"/>
    </row>
    <row r="281" spans="1:18" ht="27" x14ac:dyDescent="0.25">
      <c r="A281" s="7">
        <v>276</v>
      </c>
      <c r="B281" s="40" t="s">
        <v>3680</v>
      </c>
      <c r="C281" s="41">
        <v>44974</v>
      </c>
      <c r="D281" s="41">
        <v>44974</v>
      </c>
      <c r="E281" s="42">
        <v>2</v>
      </c>
      <c r="F281" s="42" t="s">
        <v>18</v>
      </c>
      <c r="G281" s="42" t="s">
        <v>86</v>
      </c>
      <c r="H281" s="42" t="s">
        <v>158</v>
      </c>
      <c r="I281" s="42" t="s">
        <v>86</v>
      </c>
      <c r="J281" s="41">
        <v>44979</v>
      </c>
      <c r="K281" s="41">
        <v>44979</v>
      </c>
      <c r="L281" s="8">
        <f t="shared" si="8"/>
        <v>3</v>
      </c>
      <c r="M281" s="43" t="s">
        <v>3681</v>
      </c>
      <c r="N281" s="44" t="s">
        <v>20</v>
      </c>
      <c r="O281" s="42" t="s">
        <v>3682</v>
      </c>
      <c r="P281" s="45" t="s">
        <v>1447</v>
      </c>
      <c r="Q281" s="45" t="str">
        <f t="shared" si="9"/>
        <v>DENTRO DEL TIEMPO</v>
      </c>
      <c r="R281" s="3"/>
    </row>
    <row r="282" spans="1:18" ht="27" x14ac:dyDescent="0.25">
      <c r="A282" s="7">
        <v>277</v>
      </c>
      <c r="B282" s="40" t="s">
        <v>3683</v>
      </c>
      <c r="C282" s="41">
        <v>44974</v>
      </c>
      <c r="D282" s="41">
        <v>44974</v>
      </c>
      <c r="E282" s="42">
        <v>2</v>
      </c>
      <c r="F282" s="42" t="s">
        <v>18</v>
      </c>
      <c r="G282" s="42" t="s">
        <v>86</v>
      </c>
      <c r="H282" s="42" t="s">
        <v>158</v>
      </c>
      <c r="I282" s="42" t="s">
        <v>86</v>
      </c>
      <c r="J282" s="41">
        <v>44974</v>
      </c>
      <c r="K282" s="41">
        <v>44974</v>
      </c>
      <c r="L282" s="8">
        <f t="shared" si="8"/>
        <v>0</v>
      </c>
      <c r="M282" s="43" t="s">
        <v>3684</v>
      </c>
      <c r="N282" s="44" t="s">
        <v>20</v>
      </c>
      <c r="O282" s="42" t="s">
        <v>421</v>
      </c>
      <c r="P282" s="45" t="s">
        <v>60</v>
      </c>
      <c r="Q282" s="45" t="str">
        <f t="shared" si="9"/>
        <v>DENTRO DEL TIEMPO</v>
      </c>
      <c r="R282" s="3"/>
    </row>
    <row r="283" spans="1:18" ht="27" x14ac:dyDescent="0.25">
      <c r="A283" s="7">
        <v>278</v>
      </c>
      <c r="B283" s="40" t="s">
        <v>3685</v>
      </c>
      <c r="C283" s="41">
        <v>44974</v>
      </c>
      <c r="D283" s="41">
        <v>44974</v>
      </c>
      <c r="E283" s="42">
        <v>2</v>
      </c>
      <c r="F283" s="42" t="s">
        <v>18</v>
      </c>
      <c r="G283" s="42" t="s">
        <v>86</v>
      </c>
      <c r="H283" s="42" t="s">
        <v>158</v>
      </c>
      <c r="I283" s="42" t="s">
        <v>86</v>
      </c>
      <c r="J283" s="41">
        <v>44974</v>
      </c>
      <c r="K283" s="41">
        <v>44974</v>
      </c>
      <c r="L283" s="8">
        <f t="shared" si="8"/>
        <v>0</v>
      </c>
      <c r="M283" s="43" t="s">
        <v>3686</v>
      </c>
      <c r="N283" s="44" t="s">
        <v>20</v>
      </c>
      <c r="O283" s="42" t="s">
        <v>421</v>
      </c>
      <c r="P283" s="45" t="s">
        <v>60</v>
      </c>
      <c r="Q283" s="45" t="str">
        <f t="shared" si="9"/>
        <v>DENTRO DEL TIEMPO</v>
      </c>
      <c r="R283" s="3"/>
    </row>
    <row r="284" spans="1:18" ht="27" x14ac:dyDescent="0.25">
      <c r="A284" s="7">
        <v>279</v>
      </c>
      <c r="B284" s="40" t="s">
        <v>3687</v>
      </c>
      <c r="C284" s="41">
        <v>44974</v>
      </c>
      <c r="D284" s="41">
        <v>44974</v>
      </c>
      <c r="E284" s="42">
        <v>2</v>
      </c>
      <c r="F284" s="42" t="s">
        <v>18</v>
      </c>
      <c r="G284" s="42" t="s">
        <v>86</v>
      </c>
      <c r="H284" s="42" t="s">
        <v>158</v>
      </c>
      <c r="I284" s="42" t="s">
        <v>86</v>
      </c>
      <c r="J284" s="41">
        <v>44974</v>
      </c>
      <c r="K284" s="41">
        <v>44974</v>
      </c>
      <c r="L284" s="8">
        <f t="shared" si="8"/>
        <v>0</v>
      </c>
      <c r="M284" s="43" t="s">
        <v>3688</v>
      </c>
      <c r="N284" s="44" t="s">
        <v>20</v>
      </c>
      <c r="O284" s="42" t="s">
        <v>3689</v>
      </c>
      <c r="P284" s="45" t="s">
        <v>3690</v>
      </c>
      <c r="Q284" s="45" t="str">
        <f t="shared" si="9"/>
        <v>DENTRO DEL TIEMPO</v>
      </c>
      <c r="R284" s="3"/>
    </row>
    <row r="285" spans="1:18" ht="27" x14ac:dyDescent="0.25">
      <c r="A285" s="7">
        <v>280</v>
      </c>
      <c r="B285" s="40" t="s">
        <v>3691</v>
      </c>
      <c r="C285" s="41">
        <v>44974</v>
      </c>
      <c r="D285" s="41">
        <v>44974</v>
      </c>
      <c r="E285" s="42">
        <v>2</v>
      </c>
      <c r="F285" s="42" t="s">
        <v>18</v>
      </c>
      <c r="G285" s="42" t="s">
        <v>86</v>
      </c>
      <c r="H285" s="42" t="s">
        <v>158</v>
      </c>
      <c r="I285" s="42" t="s">
        <v>86</v>
      </c>
      <c r="J285" s="41">
        <v>44979</v>
      </c>
      <c r="K285" s="41">
        <v>44979</v>
      </c>
      <c r="L285" s="8">
        <f t="shared" si="8"/>
        <v>3</v>
      </c>
      <c r="M285" s="43" t="s">
        <v>3692</v>
      </c>
      <c r="N285" s="44" t="s">
        <v>20</v>
      </c>
      <c r="O285" s="42" t="s">
        <v>421</v>
      </c>
      <c r="P285" s="45" t="s">
        <v>60</v>
      </c>
      <c r="Q285" s="45" t="str">
        <f t="shared" si="9"/>
        <v>DENTRO DEL TIEMPO</v>
      </c>
      <c r="R285" s="3"/>
    </row>
    <row r="286" spans="1:18" ht="27" x14ac:dyDescent="0.25">
      <c r="A286" s="7">
        <v>281</v>
      </c>
      <c r="B286" s="40" t="s">
        <v>3693</v>
      </c>
      <c r="C286" s="41">
        <v>44974</v>
      </c>
      <c r="D286" s="41">
        <v>44974</v>
      </c>
      <c r="E286" s="42">
        <v>2</v>
      </c>
      <c r="F286" s="42" t="s">
        <v>18</v>
      </c>
      <c r="G286" s="42" t="s">
        <v>86</v>
      </c>
      <c r="H286" s="42" t="s">
        <v>158</v>
      </c>
      <c r="I286" s="42" t="s">
        <v>86</v>
      </c>
      <c r="J286" s="41">
        <v>44979</v>
      </c>
      <c r="K286" s="41">
        <v>44979</v>
      </c>
      <c r="L286" s="8">
        <f t="shared" si="8"/>
        <v>3</v>
      </c>
      <c r="M286" s="43" t="s">
        <v>3694</v>
      </c>
      <c r="N286" s="44" t="s">
        <v>20</v>
      </c>
      <c r="O286" s="42" t="s">
        <v>421</v>
      </c>
      <c r="P286" s="45" t="s">
        <v>60</v>
      </c>
      <c r="Q286" s="45" t="str">
        <f t="shared" si="9"/>
        <v>DENTRO DEL TIEMPO</v>
      </c>
      <c r="R286" s="3"/>
    </row>
    <row r="287" spans="1:18" ht="27" x14ac:dyDescent="0.25">
      <c r="A287" s="7">
        <v>282</v>
      </c>
      <c r="B287" s="40" t="s">
        <v>3695</v>
      </c>
      <c r="C287" s="41">
        <v>44974</v>
      </c>
      <c r="D287" s="41">
        <v>44974</v>
      </c>
      <c r="E287" s="42">
        <v>2</v>
      </c>
      <c r="F287" s="42" t="s">
        <v>18</v>
      </c>
      <c r="G287" s="42" t="s">
        <v>86</v>
      </c>
      <c r="H287" s="42" t="s">
        <v>158</v>
      </c>
      <c r="I287" s="42" t="s">
        <v>86</v>
      </c>
      <c r="J287" s="41">
        <v>44979</v>
      </c>
      <c r="K287" s="41">
        <v>44979</v>
      </c>
      <c r="L287" s="8">
        <f t="shared" si="8"/>
        <v>3</v>
      </c>
      <c r="M287" s="43" t="s">
        <v>3696</v>
      </c>
      <c r="N287" s="44" t="s">
        <v>20</v>
      </c>
      <c r="O287" s="42" t="s">
        <v>421</v>
      </c>
      <c r="P287" s="45" t="s">
        <v>60</v>
      </c>
      <c r="Q287" s="45" t="str">
        <f t="shared" si="9"/>
        <v>DENTRO DEL TIEMPO</v>
      </c>
      <c r="R287" s="3"/>
    </row>
    <row r="288" spans="1:18" ht="27" x14ac:dyDescent="0.25">
      <c r="A288" s="7">
        <v>283</v>
      </c>
      <c r="B288" s="40" t="s">
        <v>3697</v>
      </c>
      <c r="C288" s="41">
        <v>44974</v>
      </c>
      <c r="D288" s="41">
        <v>44974</v>
      </c>
      <c r="E288" s="42">
        <v>2</v>
      </c>
      <c r="F288" s="42" t="s">
        <v>18</v>
      </c>
      <c r="G288" s="42" t="s">
        <v>86</v>
      </c>
      <c r="H288" s="42" t="s">
        <v>158</v>
      </c>
      <c r="I288" s="42" t="s">
        <v>86</v>
      </c>
      <c r="J288" s="41">
        <v>44979</v>
      </c>
      <c r="K288" s="41">
        <v>44979</v>
      </c>
      <c r="L288" s="8">
        <f t="shared" si="8"/>
        <v>3</v>
      </c>
      <c r="M288" s="43" t="s">
        <v>3698</v>
      </c>
      <c r="N288" s="44" t="s">
        <v>20</v>
      </c>
      <c r="O288" s="42" t="s">
        <v>421</v>
      </c>
      <c r="P288" s="45" t="s">
        <v>60</v>
      </c>
      <c r="Q288" s="45" t="str">
        <f t="shared" si="9"/>
        <v>DENTRO DEL TIEMPO</v>
      </c>
      <c r="R288" s="3"/>
    </row>
    <row r="289" spans="1:18" ht="27" x14ac:dyDescent="0.25">
      <c r="A289" s="7">
        <v>284</v>
      </c>
      <c r="B289" s="40" t="s">
        <v>3699</v>
      </c>
      <c r="C289" s="41">
        <v>44974</v>
      </c>
      <c r="D289" s="41">
        <v>44974</v>
      </c>
      <c r="E289" s="42">
        <v>2</v>
      </c>
      <c r="F289" s="42" t="s">
        <v>18</v>
      </c>
      <c r="G289" s="42" t="s">
        <v>86</v>
      </c>
      <c r="H289" s="42" t="s">
        <v>158</v>
      </c>
      <c r="I289" s="42" t="s">
        <v>86</v>
      </c>
      <c r="J289" s="41">
        <v>44979</v>
      </c>
      <c r="K289" s="41">
        <v>44979</v>
      </c>
      <c r="L289" s="8">
        <f t="shared" si="8"/>
        <v>3</v>
      </c>
      <c r="M289" s="43" t="s">
        <v>3700</v>
      </c>
      <c r="N289" s="44" t="s">
        <v>20</v>
      </c>
      <c r="O289" s="42" t="s">
        <v>421</v>
      </c>
      <c r="P289" s="45" t="s">
        <v>60</v>
      </c>
      <c r="Q289" s="45" t="str">
        <f t="shared" si="9"/>
        <v>DENTRO DEL TIEMPO</v>
      </c>
      <c r="R289" s="3"/>
    </row>
    <row r="290" spans="1:18" ht="27" x14ac:dyDescent="0.25">
      <c r="A290" s="7">
        <v>285</v>
      </c>
      <c r="B290" s="40" t="s">
        <v>3701</v>
      </c>
      <c r="C290" s="41">
        <v>44974</v>
      </c>
      <c r="D290" s="41">
        <v>44974</v>
      </c>
      <c r="E290" s="42">
        <v>2</v>
      </c>
      <c r="F290" s="42" t="s">
        <v>18</v>
      </c>
      <c r="G290" s="42" t="s">
        <v>86</v>
      </c>
      <c r="H290" s="42" t="s">
        <v>158</v>
      </c>
      <c r="I290" s="42" t="s">
        <v>86</v>
      </c>
      <c r="J290" s="41">
        <v>44979</v>
      </c>
      <c r="K290" s="41">
        <v>44979</v>
      </c>
      <c r="L290" s="8">
        <f t="shared" si="8"/>
        <v>3</v>
      </c>
      <c r="M290" s="43" t="s">
        <v>3702</v>
      </c>
      <c r="N290" s="44" t="s">
        <v>20</v>
      </c>
      <c r="O290" s="42" t="s">
        <v>421</v>
      </c>
      <c r="P290" s="45" t="s">
        <v>60</v>
      </c>
      <c r="Q290" s="45" t="str">
        <f t="shared" si="9"/>
        <v>DENTRO DEL TIEMPO</v>
      </c>
      <c r="R290" s="3"/>
    </row>
    <row r="291" spans="1:18" ht="27" x14ac:dyDescent="0.25">
      <c r="A291" s="7">
        <v>286</v>
      </c>
      <c r="B291" s="40" t="s">
        <v>3703</v>
      </c>
      <c r="C291" s="41">
        <v>44974</v>
      </c>
      <c r="D291" s="41">
        <v>44974</v>
      </c>
      <c r="E291" s="42">
        <v>2</v>
      </c>
      <c r="F291" s="42" t="s">
        <v>18</v>
      </c>
      <c r="G291" s="42" t="s">
        <v>86</v>
      </c>
      <c r="H291" s="42" t="s">
        <v>158</v>
      </c>
      <c r="I291" s="42" t="s">
        <v>86</v>
      </c>
      <c r="J291" s="41">
        <v>44979</v>
      </c>
      <c r="K291" s="41">
        <v>44979</v>
      </c>
      <c r="L291" s="8">
        <f t="shared" si="8"/>
        <v>3</v>
      </c>
      <c r="M291" s="43" t="s">
        <v>3704</v>
      </c>
      <c r="N291" s="44" t="s">
        <v>20</v>
      </c>
      <c r="O291" s="42" t="s">
        <v>421</v>
      </c>
      <c r="P291" s="45" t="s">
        <v>60</v>
      </c>
      <c r="Q291" s="45" t="str">
        <f t="shared" si="9"/>
        <v>DENTRO DEL TIEMPO</v>
      </c>
      <c r="R291" s="3"/>
    </row>
    <row r="292" spans="1:18" ht="27" x14ac:dyDescent="0.25">
      <c r="A292" s="7">
        <v>287</v>
      </c>
      <c r="B292" s="40" t="s">
        <v>3705</v>
      </c>
      <c r="C292" s="41">
        <v>44974</v>
      </c>
      <c r="D292" s="41">
        <v>44974</v>
      </c>
      <c r="E292" s="42">
        <v>2</v>
      </c>
      <c r="F292" s="42" t="s">
        <v>18</v>
      </c>
      <c r="G292" s="42" t="s">
        <v>86</v>
      </c>
      <c r="H292" s="42" t="s">
        <v>158</v>
      </c>
      <c r="I292" s="42" t="s">
        <v>86</v>
      </c>
      <c r="J292" s="41">
        <v>44979</v>
      </c>
      <c r="K292" s="41">
        <v>44979</v>
      </c>
      <c r="L292" s="8">
        <f t="shared" si="8"/>
        <v>3</v>
      </c>
      <c r="M292" s="43" t="s">
        <v>3706</v>
      </c>
      <c r="N292" s="44" t="s">
        <v>20</v>
      </c>
      <c r="O292" s="42" t="s">
        <v>421</v>
      </c>
      <c r="P292" s="45" t="s">
        <v>60</v>
      </c>
      <c r="Q292" s="45" t="str">
        <f t="shared" si="9"/>
        <v>DENTRO DEL TIEMPO</v>
      </c>
      <c r="R292" s="3"/>
    </row>
    <row r="293" spans="1:18" ht="27" x14ac:dyDescent="0.25">
      <c r="A293" s="7">
        <v>288</v>
      </c>
      <c r="B293" s="40" t="s">
        <v>3707</v>
      </c>
      <c r="C293" s="41">
        <v>44979</v>
      </c>
      <c r="D293" s="41">
        <v>44979</v>
      </c>
      <c r="E293" s="42">
        <v>46</v>
      </c>
      <c r="F293" s="42" t="s">
        <v>18</v>
      </c>
      <c r="G293" s="42" t="s">
        <v>86</v>
      </c>
      <c r="H293" s="42" t="s">
        <v>158</v>
      </c>
      <c r="I293" s="42" t="s">
        <v>86</v>
      </c>
      <c r="J293" s="41">
        <v>44979</v>
      </c>
      <c r="K293" s="41">
        <v>44979</v>
      </c>
      <c r="L293" s="8">
        <f t="shared" si="8"/>
        <v>0</v>
      </c>
      <c r="M293" s="43" t="s">
        <v>3708</v>
      </c>
      <c r="N293" s="44" t="s">
        <v>20</v>
      </c>
      <c r="O293" s="42" t="s">
        <v>3709</v>
      </c>
      <c r="P293" s="45" t="s">
        <v>3125</v>
      </c>
      <c r="Q293" s="45" t="str">
        <f t="shared" si="9"/>
        <v>DENTRO DEL TIEMPO</v>
      </c>
      <c r="R293" s="3"/>
    </row>
    <row r="294" spans="1:18" ht="27" x14ac:dyDescent="0.25">
      <c r="A294" s="7">
        <v>289</v>
      </c>
      <c r="B294" s="40" t="s">
        <v>3710</v>
      </c>
      <c r="C294" s="41">
        <v>44979</v>
      </c>
      <c r="D294" s="41">
        <v>44979</v>
      </c>
      <c r="E294" s="42">
        <v>2</v>
      </c>
      <c r="F294" s="42" t="s">
        <v>18</v>
      </c>
      <c r="G294" s="42" t="s">
        <v>85</v>
      </c>
      <c r="H294" s="42" t="s">
        <v>158</v>
      </c>
      <c r="I294" s="42" t="s">
        <v>85</v>
      </c>
      <c r="J294" s="41">
        <v>44979</v>
      </c>
      <c r="K294" s="41">
        <v>44979</v>
      </c>
      <c r="L294" s="8">
        <f t="shared" si="8"/>
        <v>0</v>
      </c>
      <c r="M294" s="43" t="s">
        <v>3711</v>
      </c>
      <c r="N294" s="44" t="s">
        <v>20</v>
      </c>
      <c r="O294" s="42" t="s">
        <v>3712</v>
      </c>
      <c r="P294" s="45" t="s">
        <v>3713</v>
      </c>
      <c r="Q294" s="45" t="str">
        <f t="shared" si="9"/>
        <v>DENTRO DEL TIEMPO</v>
      </c>
      <c r="R294" s="3"/>
    </row>
    <row r="295" spans="1:18" ht="27" x14ac:dyDescent="0.25">
      <c r="A295" s="7">
        <v>290</v>
      </c>
      <c r="B295" s="40" t="s">
        <v>3714</v>
      </c>
      <c r="C295" s="41">
        <v>44979</v>
      </c>
      <c r="D295" s="41">
        <v>44979</v>
      </c>
      <c r="E295" s="42">
        <v>2</v>
      </c>
      <c r="F295" s="42" t="s">
        <v>18</v>
      </c>
      <c r="G295" s="42" t="s">
        <v>85</v>
      </c>
      <c r="H295" s="42" t="s">
        <v>158</v>
      </c>
      <c r="I295" s="42" t="s">
        <v>85</v>
      </c>
      <c r="J295" s="41">
        <v>44979</v>
      </c>
      <c r="K295" s="41">
        <v>44979</v>
      </c>
      <c r="L295" s="8">
        <f t="shared" si="8"/>
        <v>0</v>
      </c>
      <c r="M295" s="43" t="s">
        <v>3715</v>
      </c>
      <c r="N295" s="44" t="s">
        <v>20</v>
      </c>
      <c r="O295" s="42" t="s">
        <v>3504</v>
      </c>
      <c r="P295" s="45" t="s">
        <v>56</v>
      </c>
      <c r="Q295" s="45" t="str">
        <f t="shared" si="9"/>
        <v>DENTRO DEL TIEMPO</v>
      </c>
      <c r="R295" s="3"/>
    </row>
    <row r="296" spans="1:18" ht="27" x14ac:dyDescent="0.25">
      <c r="A296" s="7">
        <v>291</v>
      </c>
      <c r="B296" s="40" t="s">
        <v>3716</v>
      </c>
      <c r="C296" s="41">
        <v>44979</v>
      </c>
      <c r="D296" s="41">
        <v>44979</v>
      </c>
      <c r="E296" s="42">
        <v>2</v>
      </c>
      <c r="F296" s="42" t="s">
        <v>18</v>
      </c>
      <c r="G296" s="42" t="s">
        <v>85</v>
      </c>
      <c r="H296" s="42" t="s">
        <v>158</v>
      </c>
      <c r="I296" s="42" t="s">
        <v>85</v>
      </c>
      <c r="J296" s="41">
        <v>44979</v>
      </c>
      <c r="K296" s="41">
        <v>44979</v>
      </c>
      <c r="L296" s="8">
        <f t="shared" si="8"/>
        <v>0</v>
      </c>
      <c r="M296" s="43" t="s">
        <v>3717</v>
      </c>
      <c r="N296" s="44" t="s">
        <v>20</v>
      </c>
      <c r="O296" s="42" t="s">
        <v>3504</v>
      </c>
      <c r="P296" s="45" t="s">
        <v>56</v>
      </c>
      <c r="Q296" s="45" t="str">
        <f t="shared" si="9"/>
        <v>DENTRO DEL TIEMPO</v>
      </c>
      <c r="R296" s="3"/>
    </row>
    <row r="297" spans="1:18" ht="27" x14ac:dyDescent="0.25">
      <c r="A297" s="7">
        <v>292</v>
      </c>
      <c r="B297" s="40" t="s">
        <v>3718</v>
      </c>
      <c r="C297" s="41">
        <v>44979</v>
      </c>
      <c r="D297" s="41">
        <v>44979</v>
      </c>
      <c r="E297" s="42">
        <v>2</v>
      </c>
      <c r="F297" s="42" t="s">
        <v>18</v>
      </c>
      <c r="G297" s="42" t="s">
        <v>85</v>
      </c>
      <c r="H297" s="42" t="s">
        <v>158</v>
      </c>
      <c r="I297" s="42" t="s">
        <v>85</v>
      </c>
      <c r="J297" s="41">
        <v>44979</v>
      </c>
      <c r="K297" s="41">
        <v>44979</v>
      </c>
      <c r="L297" s="8">
        <f t="shared" si="8"/>
        <v>0</v>
      </c>
      <c r="M297" s="43" t="s">
        <v>3719</v>
      </c>
      <c r="N297" s="44" t="s">
        <v>20</v>
      </c>
      <c r="O297" s="42" t="s">
        <v>3511</v>
      </c>
      <c r="P297" s="45" t="s">
        <v>56</v>
      </c>
      <c r="Q297" s="45" t="str">
        <f t="shared" si="9"/>
        <v>DENTRO DEL TIEMPO</v>
      </c>
      <c r="R297" s="3"/>
    </row>
    <row r="298" spans="1:18" ht="27" x14ac:dyDescent="0.25">
      <c r="A298" s="7">
        <v>293</v>
      </c>
      <c r="B298" s="40" t="s">
        <v>3720</v>
      </c>
      <c r="C298" s="41">
        <v>44979</v>
      </c>
      <c r="D298" s="41">
        <v>44979</v>
      </c>
      <c r="E298" s="42">
        <v>2</v>
      </c>
      <c r="F298" s="42" t="s">
        <v>18</v>
      </c>
      <c r="G298" s="42" t="s">
        <v>85</v>
      </c>
      <c r="H298" s="42" t="s">
        <v>158</v>
      </c>
      <c r="I298" s="42" t="s">
        <v>85</v>
      </c>
      <c r="J298" s="41">
        <v>44979</v>
      </c>
      <c r="K298" s="41">
        <v>44979</v>
      </c>
      <c r="L298" s="8">
        <f t="shared" si="8"/>
        <v>0</v>
      </c>
      <c r="M298" s="43" t="s">
        <v>3721</v>
      </c>
      <c r="N298" s="44" t="s">
        <v>20</v>
      </c>
      <c r="O298" s="42" t="s">
        <v>3722</v>
      </c>
      <c r="P298" s="45" t="s">
        <v>3723</v>
      </c>
      <c r="Q298" s="45" t="str">
        <f t="shared" si="9"/>
        <v>DENTRO DEL TIEMPO</v>
      </c>
      <c r="R298" s="3"/>
    </row>
    <row r="299" spans="1:18" ht="27" x14ac:dyDescent="0.25">
      <c r="A299" s="7">
        <v>294</v>
      </c>
      <c r="B299" s="40" t="s">
        <v>3724</v>
      </c>
      <c r="C299" s="41">
        <v>44979</v>
      </c>
      <c r="D299" s="41">
        <v>44979</v>
      </c>
      <c r="E299" s="42">
        <v>2</v>
      </c>
      <c r="F299" s="42" t="s">
        <v>18</v>
      </c>
      <c r="G299" s="42" t="s">
        <v>85</v>
      </c>
      <c r="H299" s="42" t="s">
        <v>158</v>
      </c>
      <c r="I299" s="42" t="s">
        <v>85</v>
      </c>
      <c r="J299" s="41">
        <v>44979</v>
      </c>
      <c r="K299" s="41">
        <v>44979</v>
      </c>
      <c r="L299" s="8">
        <f t="shared" si="8"/>
        <v>0</v>
      </c>
      <c r="M299" s="43" t="s">
        <v>3725</v>
      </c>
      <c r="N299" s="44" t="s">
        <v>20</v>
      </c>
      <c r="O299" s="42" t="s">
        <v>3373</v>
      </c>
      <c r="P299" s="45" t="s">
        <v>51</v>
      </c>
      <c r="Q299" s="45" t="str">
        <f t="shared" si="9"/>
        <v>DENTRO DEL TIEMPO</v>
      </c>
      <c r="R299" s="3"/>
    </row>
    <row r="300" spans="1:18" ht="27" x14ac:dyDescent="0.25">
      <c r="A300" s="7">
        <v>295</v>
      </c>
      <c r="B300" s="40" t="s">
        <v>3726</v>
      </c>
      <c r="C300" s="41">
        <v>44979</v>
      </c>
      <c r="D300" s="41">
        <v>44979</v>
      </c>
      <c r="E300" s="42">
        <v>2</v>
      </c>
      <c r="F300" s="42" t="s">
        <v>18</v>
      </c>
      <c r="G300" s="42" t="s">
        <v>85</v>
      </c>
      <c r="H300" s="42" t="s">
        <v>158</v>
      </c>
      <c r="I300" s="42" t="s">
        <v>85</v>
      </c>
      <c r="J300" s="41">
        <v>44979</v>
      </c>
      <c r="K300" s="41">
        <v>44979</v>
      </c>
      <c r="L300" s="8">
        <f t="shared" si="8"/>
        <v>0</v>
      </c>
      <c r="M300" s="43" t="s">
        <v>3727</v>
      </c>
      <c r="N300" s="44" t="s">
        <v>20</v>
      </c>
      <c r="O300" s="42" t="s">
        <v>439</v>
      </c>
      <c r="P300" s="45" t="s">
        <v>440</v>
      </c>
      <c r="Q300" s="45" t="str">
        <f t="shared" si="9"/>
        <v>DENTRO DEL TIEMPO</v>
      </c>
      <c r="R300" s="3"/>
    </row>
    <row r="301" spans="1:18" ht="27" x14ac:dyDescent="0.25">
      <c r="A301" s="7">
        <v>296</v>
      </c>
      <c r="B301" s="40" t="s">
        <v>3728</v>
      </c>
      <c r="C301" s="41">
        <v>44980</v>
      </c>
      <c r="D301" s="41">
        <v>44980</v>
      </c>
      <c r="E301" s="42">
        <v>2</v>
      </c>
      <c r="F301" s="42" t="s">
        <v>18</v>
      </c>
      <c r="G301" s="42" t="s">
        <v>85</v>
      </c>
      <c r="H301" s="42" t="s">
        <v>158</v>
      </c>
      <c r="I301" s="42" t="s">
        <v>85</v>
      </c>
      <c r="J301" s="41">
        <v>44981</v>
      </c>
      <c r="K301" s="41">
        <v>44981</v>
      </c>
      <c r="L301" s="8">
        <f t="shared" si="8"/>
        <v>1</v>
      </c>
      <c r="M301" s="43" t="s">
        <v>3729</v>
      </c>
      <c r="N301" s="44" t="s">
        <v>20</v>
      </c>
      <c r="O301" s="42" t="s">
        <v>271</v>
      </c>
      <c r="P301" s="45" t="s">
        <v>67</v>
      </c>
      <c r="Q301" s="45" t="str">
        <f t="shared" si="9"/>
        <v>DENTRO DEL TIEMPO</v>
      </c>
      <c r="R301" s="3"/>
    </row>
    <row r="302" spans="1:18" ht="27" x14ac:dyDescent="0.25">
      <c r="A302" s="7">
        <v>297</v>
      </c>
      <c r="B302" s="40" t="s">
        <v>3730</v>
      </c>
      <c r="C302" s="41">
        <v>44980</v>
      </c>
      <c r="D302" s="41">
        <v>44980</v>
      </c>
      <c r="E302" s="42">
        <v>2</v>
      </c>
      <c r="F302" s="42" t="s">
        <v>18</v>
      </c>
      <c r="G302" s="42" t="s">
        <v>85</v>
      </c>
      <c r="H302" s="42" t="s">
        <v>158</v>
      </c>
      <c r="I302" s="42" t="s">
        <v>85</v>
      </c>
      <c r="J302" s="41">
        <v>44981</v>
      </c>
      <c r="K302" s="41">
        <v>44981</v>
      </c>
      <c r="L302" s="8">
        <f t="shared" si="8"/>
        <v>1</v>
      </c>
      <c r="M302" s="43" t="s">
        <v>3731</v>
      </c>
      <c r="N302" s="44" t="s">
        <v>20</v>
      </c>
      <c r="O302" s="42" t="s">
        <v>3732</v>
      </c>
      <c r="P302" s="45" t="s">
        <v>660</v>
      </c>
      <c r="Q302" s="45" t="str">
        <f t="shared" si="9"/>
        <v>DENTRO DEL TIEMPO</v>
      </c>
      <c r="R302" s="3"/>
    </row>
    <row r="303" spans="1:18" ht="27" x14ac:dyDescent="0.25">
      <c r="A303" s="7">
        <v>298</v>
      </c>
      <c r="B303" s="40" t="s">
        <v>3733</v>
      </c>
      <c r="C303" s="41">
        <v>44980</v>
      </c>
      <c r="D303" s="41">
        <v>44980</v>
      </c>
      <c r="E303" s="42">
        <v>2</v>
      </c>
      <c r="F303" s="42" t="s">
        <v>18</v>
      </c>
      <c r="G303" s="42" t="s">
        <v>85</v>
      </c>
      <c r="H303" s="42" t="s">
        <v>158</v>
      </c>
      <c r="I303" s="42" t="s">
        <v>85</v>
      </c>
      <c r="J303" s="41">
        <v>44981</v>
      </c>
      <c r="K303" s="41">
        <v>44981</v>
      </c>
      <c r="L303" s="8">
        <f t="shared" si="8"/>
        <v>1</v>
      </c>
      <c r="M303" s="43" t="s">
        <v>3734</v>
      </c>
      <c r="N303" s="44" t="s">
        <v>20</v>
      </c>
      <c r="O303" s="42" t="s">
        <v>3735</v>
      </c>
      <c r="P303" s="45" t="s">
        <v>3736</v>
      </c>
      <c r="Q303" s="45" t="str">
        <f t="shared" si="9"/>
        <v>DENTRO DEL TIEMPO</v>
      </c>
      <c r="R303" s="3"/>
    </row>
    <row r="304" spans="1:18" ht="27" x14ac:dyDescent="0.25">
      <c r="A304" s="7">
        <v>299</v>
      </c>
      <c r="B304" s="40" t="s">
        <v>3737</v>
      </c>
      <c r="C304" s="41">
        <v>44980</v>
      </c>
      <c r="D304" s="41">
        <v>44980</v>
      </c>
      <c r="E304" s="42">
        <v>2</v>
      </c>
      <c r="F304" s="42" t="s">
        <v>18</v>
      </c>
      <c r="G304" s="42" t="s">
        <v>85</v>
      </c>
      <c r="H304" s="42" t="s">
        <v>158</v>
      </c>
      <c r="I304" s="42" t="s">
        <v>85</v>
      </c>
      <c r="J304" s="41">
        <v>44981</v>
      </c>
      <c r="K304" s="41">
        <v>44981</v>
      </c>
      <c r="L304" s="8">
        <f t="shared" si="8"/>
        <v>1</v>
      </c>
      <c r="M304" s="43" t="s">
        <v>3738</v>
      </c>
      <c r="N304" s="44" t="s">
        <v>20</v>
      </c>
      <c r="O304" s="42" t="s">
        <v>719</v>
      </c>
      <c r="P304" s="45" t="s">
        <v>1023</v>
      </c>
      <c r="Q304" s="45" t="str">
        <f t="shared" si="9"/>
        <v>DENTRO DEL TIEMPO</v>
      </c>
      <c r="R304" s="3"/>
    </row>
    <row r="305" spans="1:18" ht="27" x14ac:dyDescent="0.25">
      <c r="A305" s="7">
        <v>300</v>
      </c>
      <c r="B305" s="40" t="s">
        <v>3739</v>
      </c>
      <c r="C305" s="41">
        <v>44980</v>
      </c>
      <c r="D305" s="41">
        <v>44980</v>
      </c>
      <c r="E305" s="42">
        <v>14</v>
      </c>
      <c r="F305" s="42" t="s">
        <v>18</v>
      </c>
      <c r="G305" s="42" t="s">
        <v>86</v>
      </c>
      <c r="H305" s="42" t="s">
        <v>158</v>
      </c>
      <c r="I305" s="42" t="s">
        <v>86</v>
      </c>
      <c r="J305" s="41">
        <v>44980</v>
      </c>
      <c r="K305" s="41">
        <v>44980</v>
      </c>
      <c r="L305" s="8">
        <f t="shared" si="8"/>
        <v>0</v>
      </c>
      <c r="M305" s="43" t="s">
        <v>3740</v>
      </c>
      <c r="N305" s="44" t="s">
        <v>20</v>
      </c>
      <c r="O305" s="42" t="s">
        <v>3363</v>
      </c>
      <c r="P305" s="45" t="s">
        <v>3364</v>
      </c>
      <c r="Q305" s="45" t="str">
        <f t="shared" si="9"/>
        <v>DENTRO DEL TIEMPO</v>
      </c>
      <c r="R305" s="3"/>
    </row>
    <row r="306" spans="1:18" ht="27" x14ac:dyDescent="0.25">
      <c r="A306" s="7">
        <v>301</v>
      </c>
      <c r="B306" s="40" t="s">
        <v>3741</v>
      </c>
      <c r="C306" s="41">
        <v>44980</v>
      </c>
      <c r="D306" s="41">
        <v>44980</v>
      </c>
      <c r="E306" s="42">
        <v>2</v>
      </c>
      <c r="F306" s="42" t="s">
        <v>18</v>
      </c>
      <c r="G306" s="42" t="s">
        <v>85</v>
      </c>
      <c r="H306" s="42" t="s">
        <v>158</v>
      </c>
      <c r="I306" s="42" t="s">
        <v>85</v>
      </c>
      <c r="J306" s="41">
        <v>44981</v>
      </c>
      <c r="K306" s="41">
        <v>44981</v>
      </c>
      <c r="L306" s="8">
        <f t="shared" si="8"/>
        <v>1</v>
      </c>
      <c r="M306" s="43" t="s">
        <v>3742</v>
      </c>
      <c r="N306" s="44" t="s">
        <v>20</v>
      </c>
      <c r="O306" s="42" t="s">
        <v>3743</v>
      </c>
      <c r="P306" s="45" t="s">
        <v>3744</v>
      </c>
      <c r="Q306" s="45" t="str">
        <f t="shared" si="9"/>
        <v>DENTRO DEL TIEMPO</v>
      </c>
      <c r="R306" s="3"/>
    </row>
    <row r="307" spans="1:18" ht="27" x14ac:dyDescent="0.25">
      <c r="A307" s="7">
        <v>302</v>
      </c>
      <c r="B307" s="40" t="s">
        <v>3745</v>
      </c>
      <c r="C307" s="41">
        <v>44980</v>
      </c>
      <c r="D307" s="41">
        <v>44980</v>
      </c>
      <c r="E307" s="42">
        <v>12</v>
      </c>
      <c r="F307" s="42" t="s">
        <v>18</v>
      </c>
      <c r="G307" s="42" t="s">
        <v>86</v>
      </c>
      <c r="H307" s="42" t="s">
        <v>158</v>
      </c>
      <c r="I307" s="42" t="s">
        <v>86</v>
      </c>
      <c r="J307" s="41">
        <v>44980</v>
      </c>
      <c r="K307" s="41">
        <v>44980</v>
      </c>
      <c r="L307" s="8">
        <f t="shared" si="8"/>
        <v>0</v>
      </c>
      <c r="M307" s="43" t="s">
        <v>3746</v>
      </c>
      <c r="N307" s="44" t="s">
        <v>20</v>
      </c>
      <c r="O307" s="42" t="s">
        <v>3747</v>
      </c>
      <c r="P307" s="45" t="s">
        <v>3364</v>
      </c>
      <c r="Q307" s="45" t="str">
        <f t="shared" si="9"/>
        <v>DENTRO DEL TIEMPO</v>
      </c>
      <c r="R307" s="3"/>
    </row>
    <row r="308" spans="1:18" ht="27" x14ac:dyDescent="0.25">
      <c r="A308" s="7">
        <v>303</v>
      </c>
      <c r="B308" s="40" t="s">
        <v>3748</v>
      </c>
      <c r="C308" s="41">
        <v>44980</v>
      </c>
      <c r="D308" s="41">
        <v>44980</v>
      </c>
      <c r="E308" s="42">
        <v>2</v>
      </c>
      <c r="F308" s="42" t="s">
        <v>18</v>
      </c>
      <c r="G308" s="42" t="s">
        <v>86</v>
      </c>
      <c r="H308" s="42" t="s">
        <v>158</v>
      </c>
      <c r="I308" s="42" t="s">
        <v>86</v>
      </c>
      <c r="J308" s="41">
        <v>44981</v>
      </c>
      <c r="K308" s="41">
        <v>44981</v>
      </c>
      <c r="L308" s="8">
        <f t="shared" si="8"/>
        <v>1</v>
      </c>
      <c r="M308" s="43" t="s">
        <v>3749</v>
      </c>
      <c r="N308" s="44" t="s">
        <v>20</v>
      </c>
      <c r="O308" s="42" t="s">
        <v>3750</v>
      </c>
      <c r="P308" s="45" t="s">
        <v>3751</v>
      </c>
      <c r="Q308" s="45" t="str">
        <f t="shared" si="9"/>
        <v>DENTRO DEL TIEMPO</v>
      </c>
      <c r="R308" s="3"/>
    </row>
    <row r="309" spans="1:18" ht="27" x14ac:dyDescent="0.25">
      <c r="A309" s="7">
        <v>304</v>
      </c>
      <c r="B309" s="40" t="s">
        <v>3752</v>
      </c>
      <c r="C309" s="41">
        <v>44980</v>
      </c>
      <c r="D309" s="41">
        <v>44980</v>
      </c>
      <c r="E309" s="42">
        <v>2</v>
      </c>
      <c r="F309" s="42" t="s">
        <v>18</v>
      </c>
      <c r="G309" s="42" t="s">
        <v>85</v>
      </c>
      <c r="H309" s="42" t="s">
        <v>158</v>
      </c>
      <c r="I309" s="42" t="s">
        <v>85</v>
      </c>
      <c r="J309" s="41">
        <v>44981</v>
      </c>
      <c r="K309" s="41">
        <v>44981</v>
      </c>
      <c r="L309" s="8">
        <f t="shared" si="8"/>
        <v>1</v>
      </c>
      <c r="M309" s="43" t="s">
        <v>3753</v>
      </c>
      <c r="N309" s="44" t="s">
        <v>20</v>
      </c>
      <c r="O309" s="42" t="s">
        <v>3754</v>
      </c>
      <c r="P309" s="45" t="s">
        <v>326</v>
      </c>
      <c r="Q309" s="45" t="str">
        <f t="shared" si="9"/>
        <v>DENTRO DEL TIEMPO</v>
      </c>
      <c r="R309" s="3"/>
    </row>
    <row r="310" spans="1:18" ht="27" x14ac:dyDescent="0.25">
      <c r="A310" s="7">
        <v>305</v>
      </c>
      <c r="B310" s="40" t="s">
        <v>3755</v>
      </c>
      <c r="C310" s="41">
        <v>44980</v>
      </c>
      <c r="D310" s="41">
        <v>44980</v>
      </c>
      <c r="E310" s="42">
        <v>2</v>
      </c>
      <c r="F310" s="42" t="s">
        <v>18</v>
      </c>
      <c r="G310" s="42" t="s">
        <v>85</v>
      </c>
      <c r="H310" s="42" t="s">
        <v>158</v>
      </c>
      <c r="I310" s="42" t="s">
        <v>85</v>
      </c>
      <c r="J310" s="41">
        <v>44981</v>
      </c>
      <c r="K310" s="41">
        <v>44981</v>
      </c>
      <c r="L310" s="8">
        <f t="shared" si="8"/>
        <v>1</v>
      </c>
      <c r="M310" s="43" t="s">
        <v>3756</v>
      </c>
      <c r="N310" s="44" t="s">
        <v>20</v>
      </c>
      <c r="O310" s="42" t="s">
        <v>1170</v>
      </c>
      <c r="P310" s="45" t="s">
        <v>825</v>
      </c>
      <c r="Q310" s="45" t="str">
        <f t="shared" si="9"/>
        <v>DENTRO DEL TIEMPO</v>
      </c>
      <c r="R310" s="3"/>
    </row>
    <row r="311" spans="1:18" ht="27" x14ac:dyDescent="0.25">
      <c r="A311" s="7">
        <v>306</v>
      </c>
      <c r="B311" s="40" t="s">
        <v>3757</v>
      </c>
      <c r="C311" s="41">
        <v>44980</v>
      </c>
      <c r="D311" s="41">
        <v>44980</v>
      </c>
      <c r="E311" s="42">
        <v>2</v>
      </c>
      <c r="F311" s="42" t="s">
        <v>18</v>
      </c>
      <c r="G311" s="42" t="s">
        <v>85</v>
      </c>
      <c r="H311" s="42" t="s">
        <v>158</v>
      </c>
      <c r="I311" s="42" t="s">
        <v>85</v>
      </c>
      <c r="J311" s="41">
        <v>44981</v>
      </c>
      <c r="K311" s="41">
        <v>44981</v>
      </c>
      <c r="L311" s="8">
        <f t="shared" si="8"/>
        <v>1</v>
      </c>
      <c r="M311" s="43" t="s">
        <v>3758</v>
      </c>
      <c r="N311" s="44" t="s">
        <v>20</v>
      </c>
      <c r="O311" s="42" t="s">
        <v>3759</v>
      </c>
      <c r="P311" s="45" t="s">
        <v>825</v>
      </c>
      <c r="Q311" s="45" t="str">
        <f t="shared" si="9"/>
        <v>DENTRO DEL TIEMPO</v>
      </c>
      <c r="R311" s="3"/>
    </row>
    <row r="312" spans="1:18" ht="27" x14ac:dyDescent="0.25">
      <c r="A312" s="7">
        <v>307</v>
      </c>
      <c r="B312" s="40" t="s">
        <v>3760</v>
      </c>
      <c r="C312" s="41">
        <v>44980</v>
      </c>
      <c r="D312" s="41">
        <v>44980</v>
      </c>
      <c r="E312" s="42">
        <v>2</v>
      </c>
      <c r="F312" s="42" t="s">
        <v>18</v>
      </c>
      <c r="G312" s="42" t="s">
        <v>85</v>
      </c>
      <c r="H312" s="42" t="s">
        <v>158</v>
      </c>
      <c r="I312" s="42" t="s">
        <v>85</v>
      </c>
      <c r="J312" s="41">
        <v>44981</v>
      </c>
      <c r="K312" s="41">
        <v>44981</v>
      </c>
      <c r="L312" s="8">
        <f t="shared" si="8"/>
        <v>1</v>
      </c>
      <c r="M312" s="43" t="s">
        <v>3761</v>
      </c>
      <c r="N312" s="44" t="s">
        <v>20</v>
      </c>
      <c r="O312" s="42" t="s">
        <v>3759</v>
      </c>
      <c r="P312" s="45" t="s">
        <v>825</v>
      </c>
      <c r="Q312" s="45" t="str">
        <f t="shared" si="9"/>
        <v>DENTRO DEL TIEMPO</v>
      </c>
      <c r="R312" s="3"/>
    </row>
    <row r="313" spans="1:18" ht="27" x14ac:dyDescent="0.25">
      <c r="A313" s="7">
        <v>308</v>
      </c>
      <c r="B313" s="40" t="s">
        <v>3762</v>
      </c>
      <c r="C313" s="41">
        <v>44980</v>
      </c>
      <c r="D313" s="41">
        <v>44980</v>
      </c>
      <c r="E313" s="42">
        <v>2</v>
      </c>
      <c r="F313" s="42" t="s">
        <v>18</v>
      </c>
      <c r="G313" s="42" t="s">
        <v>85</v>
      </c>
      <c r="H313" s="42" t="s">
        <v>158</v>
      </c>
      <c r="I313" s="42" t="s">
        <v>85</v>
      </c>
      <c r="J313" s="41">
        <v>44981</v>
      </c>
      <c r="K313" s="41">
        <v>44981</v>
      </c>
      <c r="L313" s="8">
        <f t="shared" si="8"/>
        <v>1</v>
      </c>
      <c r="M313" s="43" t="s">
        <v>3763</v>
      </c>
      <c r="N313" s="44" t="s">
        <v>20</v>
      </c>
      <c r="O313" s="42" t="s">
        <v>1170</v>
      </c>
      <c r="P313" s="45" t="s">
        <v>825</v>
      </c>
      <c r="Q313" s="45" t="str">
        <f t="shared" si="9"/>
        <v>DENTRO DEL TIEMPO</v>
      </c>
      <c r="R313" s="3"/>
    </row>
    <row r="314" spans="1:18" ht="27" x14ac:dyDescent="0.25">
      <c r="A314" s="7">
        <v>309</v>
      </c>
      <c r="B314" s="40" t="s">
        <v>3764</v>
      </c>
      <c r="C314" s="41">
        <v>44981</v>
      </c>
      <c r="D314" s="41">
        <v>44981</v>
      </c>
      <c r="E314" s="42">
        <v>2</v>
      </c>
      <c r="F314" s="42" t="s">
        <v>18</v>
      </c>
      <c r="G314" s="42" t="s">
        <v>85</v>
      </c>
      <c r="H314" s="42" t="s">
        <v>158</v>
      </c>
      <c r="I314" s="42" t="s">
        <v>85</v>
      </c>
      <c r="J314" s="41">
        <v>44984</v>
      </c>
      <c r="K314" s="41">
        <v>44984</v>
      </c>
      <c r="L314" s="8">
        <f t="shared" si="8"/>
        <v>1</v>
      </c>
      <c r="M314" s="43" t="s">
        <v>3765</v>
      </c>
      <c r="N314" s="44" t="s">
        <v>20</v>
      </c>
      <c r="O314" s="42" t="s">
        <v>3373</v>
      </c>
      <c r="P314" s="45" t="s">
        <v>3766</v>
      </c>
      <c r="Q314" s="45" t="str">
        <f t="shared" si="9"/>
        <v>DENTRO DEL TIEMPO</v>
      </c>
      <c r="R314" s="3"/>
    </row>
    <row r="315" spans="1:18" ht="27" x14ac:dyDescent="0.25">
      <c r="A315" s="7">
        <v>310</v>
      </c>
      <c r="B315" s="40" t="s">
        <v>3767</v>
      </c>
      <c r="C315" s="41">
        <v>44981</v>
      </c>
      <c r="D315" s="41">
        <v>44981</v>
      </c>
      <c r="E315" s="42">
        <v>2</v>
      </c>
      <c r="F315" s="42" t="s">
        <v>18</v>
      </c>
      <c r="G315" s="42" t="s">
        <v>85</v>
      </c>
      <c r="H315" s="42" t="s">
        <v>158</v>
      </c>
      <c r="I315" s="42" t="s">
        <v>85</v>
      </c>
      <c r="J315" s="41">
        <v>44984</v>
      </c>
      <c r="K315" s="41">
        <v>44984</v>
      </c>
      <c r="L315" s="8">
        <f t="shared" si="8"/>
        <v>1</v>
      </c>
      <c r="M315" s="43" t="s">
        <v>3768</v>
      </c>
      <c r="N315" s="44" t="s">
        <v>20</v>
      </c>
      <c r="O315" s="42" t="s">
        <v>3567</v>
      </c>
      <c r="P315" s="45" t="s">
        <v>3568</v>
      </c>
      <c r="Q315" s="45" t="str">
        <f t="shared" si="9"/>
        <v>DENTRO DEL TIEMPO</v>
      </c>
      <c r="R315" s="3"/>
    </row>
    <row r="316" spans="1:18" ht="27" x14ac:dyDescent="0.25">
      <c r="A316" s="7">
        <v>311</v>
      </c>
      <c r="B316" s="40" t="s">
        <v>3769</v>
      </c>
      <c r="C316" s="41">
        <v>44981</v>
      </c>
      <c r="D316" s="41">
        <v>44981</v>
      </c>
      <c r="E316" s="42">
        <v>64</v>
      </c>
      <c r="F316" s="42" t="s">
        <v>18</v>
      </c>
      <c r="G316" s="42" t="s">
        <v>86</v>
      </c>
      <c r="H316" s="42" t="s">
        <v>158</v>
      </c>
      <c r="I316" s="42" t="s">
        <v>86</v>
      </c>
      <c r="J316" s="41">
        <v>44988</v>
      </c>
      <c r="K316" s="41">
        <v>44988</v>
      </c>
      <c r="L316" s="8">
        <f t="shared" si="8"/>
        <v>5</v>
      </c>
      <c r="M316" s="43" t="s">
        <v>3770</v>
      </c>
      <c r="N316" s="44" t="s">
        <v>20</v>
      </c>
      <c r="O316" s="42" t="s">
        <v>3682</v>
      </c>
      <c r="P316" s="45" t="s">
        <v>1447</v>
      </c>
      <c r="Q316" s="45" t="str">
        <f t="shared" si="9"/>
        <v>DENTRO DEL TIEMPO</v>
      </c>
      <c r="R316" s="3"/>
    </row>
    <row r="317" spans="1:18" ht="27" x14ac:dyDescent="0.25">
      <c r="A317" s="7">
        <v>312</v>
      </c>
      <c r="B317" s="40" t="s">
        <v>3771</v>
      </c>
      <c r="C317" s="41">
        <v>44981</v>
      </c>
      <c r="D317" s="41">
        <v>44981</v>
      </c>
      <c r="E317" s="42">
        <v>2</v>
      </c>
      <c r="F317" s="42" t="s">
        <v>18</v>
      </c>
      <c r="G317" s="42" t="s">
        <v>85</v>
      </c>
      <c r="H317" s="42" t="s">
        <v>158</v>
      </c>
      <c r="I317" s="42" t="s">
        <v>85</v>
      </c>
      <c r="J317" s="41">
        <v>44984</v>
      </c>
      <c r="K317" s="41">
        <v>44984</v>
      </c>
      <c r="L317" s="8">
        <f t="shared" si="8"/>
        <v>1</v>
      </c>
      <c r="M317" s="43" t="s">
        <v>3772</v>
      </c>
      <c r="N317" s="44" t="s">
        <v>20</v>
      </c>
      <c r="O317" s="42" t="s">
        <v>3773</v>
      </c>
      <c r="P317" s="45" t="s">
        <v>3774</v>
      </c>
      <c r="Q317" s="45" t="str">
        <f t="shared" si="9"/>
        <v>DENTRO DEL TIEMPO</v>
      </c>
      <c r="R317" s="3"/>
    </row>
    <row r="318" spans="1:18" ht="27" x14ac:dyDescent="0.25">
      <c r="A318" s="7">
        <v>313</v>
      </c>
      <c r="B318" s="40" t="s">
        <v>3775</v>
      </c>
      <c r="C318" s="41">
        <v>44981</v>
      </c>
      <c r="D318" s="41">
        <v>44981</v>
      </c>
      <c r="E318" s="42">
        <v>2</v>
      </c>
      <c r="F318" s="42" t="s">
        <v>18</v>
      </c>
      <c r="G318" s="42" t="s">
        <v>85</v>
      </c>
      <c r="H318" s="42" t="s">
        <v>158</v>
      </c>
      <c r="I318" s="42" t="s">
        <v>85</v>
      </c>
      <c r="J318" s="41">
        <v>44984</v>
      </c>
      <c r="K318" s="41">
        <v>44984</v>
      </c>
      <c r="L318" s="8">
        <f t="shared" si="8"/>
        <v>1</v>
      </c>
      <c r="M318" s="43" t="s">
        <v>3776</v>
      </c>
      <c r="N318" s="44" t="s">
        <v>20</v>
      </c>
      <c r="O318" s="42" t="s">
        <v>3777</v>
      </c>
      <c r="P318" s="45" t="s">
        <v>73</v>
      </c>
      <c r="Q318" s="45" t="str">
        <f t="shared" si="9"/>
        <v>DENTRO DEL TIEMPO</v>
      </c>
      <c r="R318" s="3"/>
    </row>
    <row r="319" spans="1:18" ht="27" x14ac:dyDescent="0.25">
      <c r="A319" s="7">
        <v>314</v>
      </c>
      <c r="B319" s="40" t="s">
        <v>3778</v>
      </c>
      <c r="C319" s="41">
        <v>44981</v>
      </c>
      <c r="D319" s="41">
        <v>44981</v>
      </c>
      <c r="E319" s="42">
        <v>2</v>
      </c>
      <c r="F319" s="42" t="s">
        <v>18</v>
      </c>
      <c r="G319" s="42" t="s">
        <v>85</v>
      </c>
      <c r="H319" s="42" t="s">
        <v>158</v>
      </c>
      <c r="I319" s="42" t="s">
        <v>85</v>
      </c>
      <c r="J319" s="41">
        <v>44985</v>
      </c>
      <c r="K319" s="41">
        <v>44985</v>
      </c>
      <c r="L319" s="8">
        <f t="shared" si="8"/>
        <v>2</v>
      </c>
      <c r="M319" s="43" t="s">
        <v>3779</v>
      </c>
      <c r="N319" s="44" t="s">
        <v>20</v>
      </c>
      <c r="O319" s="42" t="s">
        <v>3780</v>
      </c>
      <c r="P319" s="45" t="s">
        <v>1479</v>
      </c>
      <c r="Q319" s="45" t="str">
        <f t="shared" si="9"/>
        <v>DENTRO DEL TIEMPO</v>
      </c>
      <c r="R319" s="3"/>
    </row>
    <row r="320" spans="1:18" ht="27" x14ac:dyDescent="0.25">
      <c r="A320" s="7">
        <v>315</v>
      </c>
      <c r="B320" s="40" t="s">
        <v>3781</v>
      </c>
      <c r="C320" s="41">
        <v>44981</v>
      </c>
      <c r="D320" s="41">
        <v>44981</v>
      </c>
      <c r="E320" s="42">
        <v>2</v>
      </c>
      <c r="F320" s="42" t="s">
        <v>18</v>
      </c>
      <c r="G320" s="42" t="s">
        <v>85</v>
      </c>
      <c r="H320" s="42" t="s">
        <v>158</v>
      </c>
      <c r="I320" s="42" t="s">
        <v>85</v>
      </c>
      <c r="J320" s="41">
        <v>44985</v>
      </c>
      <c r="K320" s="41">
        <v>44985</v>
      </c>
      <c r="L320" s="8">
        <f t="shared" si="8"/>
        <v>2</v>
      </c>
      <c r="M320" s="43" t="s">
        <v>3782</v>
      </c>
      <c r="N320" s="44" t="s">
        <v>20</v>
      </c>
      <c r="O320" s="42" t="s">
        <v>3783</v>
      </c>
      <c r="P320" s="45" t="s">
        <v>3784</v>
      </c>
      <c r="Q320" s="45" t="str">
        <f t="shared" si="9"/>
        <v>DENTRO DEL TIEMPO</v>
      </c>
      <c r="R320" s="3"/>
    </row>
    <row r="321" spans="1:18" ht="27" x14ac:dyDescent="0.25">
      <c r="A321" s="7">
        <v>316</v>
      </c>
      <c r="B321" s="40" t="s">
        <v>3785</v>
      </c>
      <c r="C321" s="41">
        <v>44981</v>
      </c>
      <c r="D321" s="41">
        <v>44981</v>
      </c>
      <c r="E321" s="42">
        <v>2</v>
      </c>
      <c r="F321" s="42" t="s">
        <v>18</v>
      </c>
      <c r="G321" s="42" t="s">
        <v>85</v>
      </c>
      <c r="H321" s="42" t="s">
        <v>158</v>
      </c>
      <c r="I321" s="42" t="s">
        <v>85</v>
      </c>
      <c r="J321" s="41">
        <v>44985</v>
      </c>
      <c r="K321" s="41">
        <v>44985</v>
      </c>
      <c r="L321" s="8">
        <f t="shared" si="8"/>
        <v>2</v>
      </c>
      <c r="M321" s="43" t="s">
        <v>3786</v>
      </c>
      <c r="N321" s="44" t="s">
        <v>20</v>
      </c>
      <c r="O321" s="42" t="s">
        <v>3787</v>
      </c>
      <c r="P321" s="45" t="s">
        <v>3788</v>
      </c>
      <c r="Q321" s="45" t="str">
        <f t="shared" si="9"/>
        <v>DENTRO DEL TIEMPO</v>
      </c>
      <c r="R321" s="3"/>
    </row>
    <row r="322" spans="1:18" ht="27" x14ac:dyDescent="0.25">
      <c r="A322" s="7">
        <v>317</v>
      </c>
      <c r="B322" s="40" t="s">
        <v>3789</v>
      </c>
      <c r="C322" s="41">
        <v>44981</v>
      </c>
      <c r="D322" s="41">
        <v>44981</v>
      </c>
      <c r="E322" s="42">
        <v>44</v>
      </c>
      <c r="F322" s="42" t="s">
        <v>18</v>
      </c>
      <c r="G322" s="42" t="s">
        <v>86</v>
      </c>
      <c r="H322" s="42" t="s">
        <v>158</v>
      </c>
      <c r="I322" s="42" t="s">
        <v>86</v>
      </c>
      <c r="J322" s="41">
        <v>44987</v>
      </c>
      <c r="K322" s="41">
        <v>44987</v>
      </c>
      <c r="L322" s="8">
        <f t="shared" si="8"/>
        <v>4</v>
      </c>
      <c r="M322" s="43" t="s">
        <v>3790</v>
      </c>
      <c r="N322" s="44" t="s">
        <v>20</v>
      </c>
      <c r="O322" s="42" t="s">
        <v>3791</v>
      </c>
      <c r="P322" s="45" t="s">
        <v>3792</v>
      </c>
      <c r="Q322" s="45" t="str">
        <f>IF(L322&gt;15,"FUERA DE TIEMPO","DENTRO DEL TIEMPO")</f>
        <v>DENTRO DEL TIEMPO</v>
      </c>
      <c r="R322" s="3"/>
    </row>
    <row r="323" spans="1:18" ht="27" x14ac:dyDescent="0.25">
      <c r="A323" s="7">
        <v>318</v>
      </c>
      <c r="B323" s="40" t="s">
        <v>3793</v>
      </c>
      <c r="C323" s="41">
        <v>44981</v>
      </c>
      <c r="D323" s="41">
        <v>44981</v>
      </c>
      <c r="E323" s="42">
        <v>2</v>
      </c>
      <c r="F323" s="42" t="s">
        <v>18</v>
      </c>
      <c r="G323" s="42" t="s">
        <v>85</v>
      </c>
      <c r="H323" s="42" t="s">
        <v>158</v>
      </c>
      <c r="I323" s="42" t="s">
        <v>85</v>
      </c>
      <c r="J323" s="41">
        <v>44985</v>
      </c>
      <c r="K323" s="41">
        <v>44985</v>
      </c>
      <c r="L323" s="8">
        <f t="shared" si="8"/>
        <v>2</v>
      </c>
      <c r="M323" s="43" t="s">
        <v>3794</v>
      </c>
      <c r="N323" s="44" t="s">
        <v>20</v>
      </c>
      <c r="O323" s="42" t="s">
        <v>362</v>
      </c>
      <c r="P323" s="45" t="s">
        <v>825</v>
      </c>
      <c r="Q323" s="45" t="str">
        <f>IF(L323&gt;15,"FUERA DE TIEMPO","DENTRO DEL TIEMPO")</f>
        <v>DENTRO DEL TIEMPO</v>
      </c>
      <c r="R323" s="3"/>
    </row>
    <row r="324" spans="1:18" ht="27" x14ac:dyDescent="0.25">
      <c r="A324" s="7">
        <v>319</v>
      </c>
      <c r="B324" s="40" t="s">
        <v>3795</v>
      </c>
      <c r="C324" s="41">
        <v>44981</v>
      </c>
      <c r="D324" s="41">
        <v>44981</v>
      </c>
      <c r="E324" s="42">
        <v>2</v>
      </c>
      <c r="F324" s="42" t="s">
        <v>18</v>
      </c>
      <c r="G324" s="42" t="s">
        <v>85</v>
      </c>
      <c r="H324" s="42" t="s">
        <v>158</v>
      </c>
      <c r="I324" s="42" t="s">
        <v>85</v>
      </c>
      <c r="J324" s="41">
        <v>44985</v>
      </c>
      <c r="K324" s="41">
        <v>44985</v>
      </c>
      <c r="L324" s="8">
        <f t="shared" si="8"/>
        <v>2</v>
      </c>
      <c r="M324" s="43" t="s">
        <v>3796</v>
      </c>
      <c r="N324" s="44" t="s">
        <v>20</v>
      </c>
      <c r="O324" s="42" t="s">
        <v>1150</v>
      </c>
      <c r="P324" s="45" t="s">
        <v>2087</v>
      </c>
      <c r="Q324" s="45" t="str">
        <f>IF(L324&gt;15,"FUERA DE TIEMPO","DENTRO DEL TIEMPO")</f>
        <v>DENTRO DEL TIEMPO</v>
      </c>
      <c r="R324" s="3"/>
    </row>
    <row r="325" spans="1:18" ht="27" x14ac:dyDescent="0.25">
      <c r="A325" s="7">
        <v>320</v>
      </c>
      <c r="B325" s="40" t="s">
        <v>3797</v>
      </c>
      <c r="C325" s="41">
        <v>44984</v>
      </c>
      <c r="D325" s="41">
        <v>44984</v>
      </c>
      <c r="E325" s="42">
        <v>2</v>
      </c>
      <c r="F325" s="42" t="s">
        <v>18</v>
      </c>
      <c r="G325" s="42" t="s">
        <v>85</v>
      </c>
      <c r="H325" s="42" t="s">
        <v>158</v>
      </c>
      <c r="I325" s="42" t="s">
        <v>85</v>
      </c>
      <c r="J325" s="41">
        <v>44985</v>
      </c>
      <c r="K325" s="41">
        <v>44985</v>
      </c>
      <c r="L325" s="8">
        <f t="shared" si="8"/>
        <v>1</v>
      </c>
      <c r="M325" s="43" t="s">
        <v>3798</v>
      </c>
      <c r="N325" s="44" t="s">
        <v>20</v>
      </c>
      <c r="O325" s="42" t="s">
        <v>3799</v>
      </c>
      <c r="P325" s="45" t="s">
        <v>3800</v>
      </c>
      <c r="Q325" s="45" t="str">
        <f t="shared" ref="Q325:Q370" si="10">IF(L325&gt;15,"FUERA DE TIEMPO","DENTRO DEL TIEMPO")</f>
        <v>DENTRO DEL TIEMPO</v>
      </c>
      <c r="R325" s="3"/>
    </row>
    <row r="326" spans="1:18" ht="36" hidden="1" x14ac:dyDescent="0.25">
      <c r="A326" s="7">
        <v>321</v>
      </c>
      <c r="B326" s="40" t="s">
        <v>3801</v>
      </c>
      <c r="C326" s="41">
        <v>44984</v>
      </c>
      <c r="D326" s="41">
        <v>44984</v>
      </c>
      <c r="E326" s="42">
        <v>0</v>
      </c>
      <c r="F326" s="42" t="s">
        <v>19</v>
      </c>
      <c r="G326" s="42" t="s">
        <v>3802</v>
      </c>
      <c r="H326" s="42" t="s">
        <v>31</v>
      </c>
      <c r="I326" s="42" t="s">
        <v>3802</v>
      </c>
      <c r="J326" s="41">
        <v>45001</v>
      </c>
      <c r="K326" s="41">
        <v>45001</v>
      </c>
      <c r="L326" s="8">
        <f t="shared" ref="L326:L370" si="11">+NETWORKDAYS(D326,K326,$R$6:$R$9)-1</f>
        <v>13</v>
      </c>
      <c r="M326" s="43" t="s">
        <v>3803</v>
      </c>
      <c r="N326" s="44" t="s">
        <v>20</v>
      </c>
      <c r="O326" s="42" t="s">
        <v>325</v>
      </c>
      <c r="P326" s="45" t="s">
        <v>247</v>
      </c>
      <c r="Q326" s="45" t="str">
        <f t="shared" si="10"/>
        <v>DENTRO DEL TIEMPO</v>
      </c>
      <c r="R326" s="3"/>
    </row>
    <row r="327" spans="1:18" ht="27" x14ac:dyDescent="0.25">
      <c r="A327" s="7">
        <v>322</v>
      </c>
      <c r="B327" s="40" t="s">
        <v>3804</v>
      </c>
      <c r="C327" s="41">
        <v>44984</v>
      </c>
      <c r="D327" s="41">
        <v>44984</v>
      </c>
      <c r="E327" s="42">
        <v>2</v>
      </c>
      <c r="F327" s="42" t="s">
        <v>18</v>
      </c>
      <c r="G327" s="42" t="s">
        <v>85</v>
      </c>
      <c r="H327" s="42" t="s">
        <v>158</v>
      </c>
      <c r="I327" s="42" t="s">
        <v>85</v>
      </c>
      <c r="J327" s="41">
        <v>44986</v>
      </c>
      <c r="K327" s="41">
        <v>44986</v>
      </c>
      <c r="L327" s="8">
        <f t="shared" si="11"/>
        <v>2</v>
      </c>
      <c r="M327" s="43" t="s">
        <v>3805</v>
      </c>
      <c r="N327" s="44" t="s">
        <v>20</v>
      </c>
      <c r="O327" s="42" t="s">
        <v>3806</v>
      </c>
      <c r="P327" s="45" t="s">
        <v>3807</v>
      </c>
      <c r="Q327" s="45" t="str">
        <f t="shared" si="10"/>
        <v>DENTRO DEL TIEMPO</v>
      </c>
      <c r="R327" s="3"/>
    </row>
    <row r="328" spans="1:18" ht="27" x14ac:dyDescent="0.25">
      <c r="A328" s="7">
        <v>323</v>
      </c>
      <c r="B328" s="40" t="s">
        <v>3808</v>
      </c>
      <c r="C328" s="41">
        <v>44984</v>
      </c>
      <c r="D328" s="41">
        <v>44984</v>
      </c>
      <c r="E328" s="42">
        <v>2</v>
      </c>
      <c r="F328" s="42" t="s">
        <v>18</v>
      </c>
      <c r="G328" s="42" t="s">
        <v>85</v>
      </c>
      <c r="H328" s="42" t="s">
        <v>158</v>
      </c>
      <c r="I328" s="42" t="s">
        <v>85</v>
      </c>
      <c r="J328" s="41">
        <v>44986</v>
      </c>
      <c r="K328" s="41">
        <v>44986</v>
      </c>
      <c r="L328" s="8">
        <f t="shared" si="11"/>
        <v>2</v>
      </c>
      <c r="M328" s="43" t="s">
        <v>3809</v>
      </c>
      <c r="N328" s="44" t="s">
        <v>20</v>
      </c>
      <c r="O328" s="42" t="s">
        <v>3810</v>
      </c>
      <c r="P328" s="45" t="s">
        <v>66</v>
      </c>
      <c r="Q328" s="45" t="str">
        <f t="shared" si="10"/>
        <v>DENTRO DEL TIEMPO</v>
      </c>
      <c r="R328" s="3"/>
    </row>
    <row r="329" spans="1:18" ht="27" x14ac:dyDescent="0.25">
      <c r="A329" s="7">
        <v>324</v>
      </c>
      <c r="B329" s="40" t="s">
        <v>3811</v>
      </c>
      <c r="C329" s="41">
        <v>44984</v>
      </c>
      <c r="D329" s="41">
        <v>44984</v>
      </c>
      <c r="E329" s="42">
        <v>2</v>
      </c>
      <c r="F329" s="42" t="s">
        <v>18</v>
      </c>
      <c r="G329" s="42" t="s">
        <v>85</v>
      </c>
      <c r="H329" s="42" t="s">
        <v>158</v>
      </c>
      <c r="I329" s="42" t="s">
        <v>85</v>
      </c>
      <c r="J329" s="41">
        <v>44986</v>
      </c>
      <c r="K329" s="41">
        <v>44986</v>
      </c>
      <c r="L329" s="8">
        <f t="shared" si="11"/>
        <v>2</v>
      </c>
      <c r="M329" s="43" t="s">
        <v>3812</v>
      </c>
      <c r="N329" s="44" t="s">
        <v>20</v>
      </c>
      <c r="O329" s="42" t="s">
        <v>1150</v>
      </c>
      <c r="P329" s="45" t="s">
        <v>3813</v>
      </c>
      <c r="Q329" s="45" t="str">
        <f t="shared" si="10"/>
        <v>DENTRO DEL TIEMPO</v>
      </c>
      <c r="R329" s="3"/>
    </row>
    <row r="330" spans="1:18" ht="27" x14ac:dyDescent="0.25">
      <c r="A330" s="7">
        <v>325</v>
      </c>
      <c r="B330" s="40" t="s">
        <v>3814</v>
      </c>
      <c r="C330" s="41">
        <v>44984</v>
      </c>
      <c r="D330" s="41">
        <v>44984</v>
      </c>
      <c r="E330" s="42">
        <v>2</v>
      </c>
      <c r="F330" s="42" t="s">
        <v>18</v>
      </c>
      <c r="G330" s="42" t="s">
        <v>85</v>
      </c>
      <c r="H330" s="42" t="s">
        <v>158</v>
      </c>
      <c r="I330" s="42" t="s">
        <v>85</v>
      </c>
      <c r="J330" s="41">
        <v>44986</v>
      </c>
      <c r="K330" s="41">
        <v>44986</v>
      </c>
      <c r="L330" s="8">
        <f t="shared" si="11"/>
        <v>2</v>
      </c>
      <c r="M330" s="43" t="s">
        <v>3815</v>
      </c>
      <c r="N330" s="44" t="s">
        <v>20</v>
      </c>
      <c r="O330" s="42" t="s">
        <v>3816</v>
      </c>
      <c r="P330" s="45" t="s">
        <v>3817</v>
      </c>
      <c r="Q330" s="45" t="str">
        <f t="shared" si="10"/>
        <v>DENTRO DEL TIEMPO</v>
      </c>
      <c r="R330" s="3"/>
    </row>
    <row r="331" spans="1:18" ht="27" x14ac:dyDescent="0.25">
      <c r="A331" s="7">
        <v>326</v>
      </c>
      <c r="B331" s="40" t="s">
        <v>3818</v>
      </c>
      <c r="C331" s="41">
        <v>44984</v>
      </c>
      <c r="D331" s="41">
        <v>44984</v>
      </c>
      <c r="E331" s="42">
        <v>2</v>
      </c>
      <c r="F331" s="42" t="s">
        <v>18</v>
      </c>
      <c r="G331" s="42" t="s">
        <v>85</v>
      </c>
      <c r="H331" s="42" t="s">
        <v>158</v>
      </c>
      <c r="I331" s="42" t="s">
        <v>85</v>
      </c>
      <c r="J331" s="41">
        <v>44986</v>
      </c>
      <c r="K331" s="41">
        <v>44986</v>
      </c>
      <c r="L331" s="8">
        <f t="shared" si="11"/>
        <v>2</v>
      </c>
      <c r="M331" s="43" t="s">
        <v>3819</v>
      </c>
      <c r="N331" s="44" t="s">
        <v>20</v>
      </c>
      <c r="O331" s="42" t="s">
        <v>502</v>
      </c>
      <c r="P331" s="45" t="s">
        <v>2016</v>
      </c>
      <c r="Q331" s="45" t="str">
        <f t="shared" si="10"/>
        <v>DENTRO DEL TIEMPO</v>
      </c>
      <c r="R331" s="3"/>
    </row>
    <row r="332" spans="1:18" ht="27" x14ac:dyDescent="0.25">
      <c r="A332" s="7">
        <v>327</v>
      </c>
      <c r="B332" s="40" t="s">
        <v>3820</v>
      </c>
      <c r="C332" s="41">
        <v>44984</v>
      </c>
      <c r="D332" s="41">
        <v>44984</v>
      </c>
      <c r="E332" s="42">
        <v>2</v>
      </c>
      <c r="F332" s="42" t="s">
        <v>18</v>
      </c>
      <c r="G332" s="42" t="s">
        <v>86</v>
      </c>
      <c r="H332" s="42" t="s">
        <v>158</v>
      </c>
      <c r="I332" s="42" t="s">
        <v>86</v>
      </c>
      <c r="J332" s="41">
        <v>44987</v>
      </c>
      <c r="K332" s="41">
        <v>44987</v>
      </c>
      <c r="L332" s="8">
        <f t="shared" si="11"/>
        <v>3</v>
      </c>
      <c r="M332" s="43" t="s">
        <v>3821</v>
      </c>
      <c r="N332" s="44" t="s">
        <v>20</v>
      </c>
      <c r="O332" s="42" t="s">
        <v>3822</v>
      </c>
      <c r="P332" s="45" t="s">
        <v>3823</v>
      </c>
      <c r="Q332" s="45" t="str">
        <f t="shared" si="10"/>
        <v>DENTRO DEL TIEMPO</v>
      </c>
      <c r="R332" s="3"/>
    </row>
    <row r="333" spans="1:18" ht="27" x14ac:dyDescent="0.25">
      <c r="A333" s="7">
        <v>328</v>
      </c>
      <c r="B333" s="40" t="s">
        <v>3824</v>
      </c>
      <c r="C333" s="41">
        <v>44984</v>
      </c>
      <c r="D333" s="41">
        <v>44984</v>
      </c>
      <c r="E333" s="42">
        <v>2</v>
      </c>
      <c r="F333" s="42" t="s">
        <v>18</v>
      </c>
      <c r="G333" s="42" t="s">
        <v>85</v>
      </c>
      <c r="H333" s="42" t="s">
        <v>158</v>
      </c>
      <c r="I333" s="42" t="s">
        <v>85</v>
      </c>
      <c r="J333" s="41">
        <v>44986</v>
      </c>
      <c r="K333" s="41">
        <v>44986</v>
      </c>
      <c r="L333" s="8">
        <f t="shared" si="11"/>
        <v>2</v>
      </c>
      <c r="M333" s="43" t="s">
        <v>3825</v>
      </c>
      <c r="N333" s="44" t="s">
        <v>20</v>
      </c>
      <c r="O333" s="42" t="s">
        <v>421</v>
      </c>
      <c r="P333" s="45" t="s">
        <v>60</v>
      </c>
      <c r="Q333" s="45" t="str">
        <f t="shared" si="10"/>
        <v>DENTRO DEL TIEMPO</v>
      </c>
      <c r="R333" s="3"/>
    </row>
    <row r="334" spans="1:18" ht="27" x14ac:dyDescent="0.25">
      <c r="A334" s="7">
        <v>329</v>
      </c>
      <c r="B334" s="40" t="s">
        <v>3826</v>
      </c>
      <c r="C334" s="41">
        <v>44984</v>
      </c>
      <c r="D334" s="41">
        <v>44984</v>
      </c>
      <c r="E334" s="42">
        <v>2</v>
      </c>
      <c r="F334" s="42" t="s">
        <v>18</v>
      </c>
      <c r="G334" s="42" t="s">
        <v>85</v>
      </c>
      <c r="H334" s="42" t="s">
        <v>158</v>
      </c>
      <c r="I334" s="42" t="s">
        <v>85</v>
      </c>
      <c r="J334" s="41">
        <v>44986</v>
      </c>
      <c r="K334" s="41">
        <v>44986</v>
      </c>
      <c r="L334" s="8">
        <f t="shared" si="11"/>
        <v>2</v>
      </c>
      <c r="M334" s="43" t="s">
        <v>3827</v>
      </c>
      <c r="N334" s="44" t="s">
        <v>20</v>
      </c>
      <c r="O334" s="42" t="s">
        <v>421</v>
      </c>
      <c r="P334" s="45" t="s">
        <v>60</v>
      </c>
      <c r="Q334" s="45" t="str">
        <f t="shared" si="10"/>
        <v>DENTRO DEL TIEMPO</v>
      </c>
      <c r="R334" s="3"/>
    </row>
    <row r="335" spans="1:18" ht="27" x14ac:dyDescent="0.25">
      <c r="A335" s="7">
        <v>330</v>
      </c>
      <c r="B335" s="40" t="s">
        <v>3828</v>
      </c>
      <c r="C335" s="41">
        <v>44984</v>
      </c>
      <c r="D335" s="41">
        <v>44984</v>
      </c>
      <c r="E335" s="42">
        <v>2</v>
      </c>
      <c r="F335" s="42" t="s">
        <v>18</v>
      </c>
      <c r="G335" s="42" t="s">
        <v>85</v>
      </c>
      <c r="H335" s="42" t="s">
        <v>158</v>
      </c>
      <c r="I335" s="42" t="s">
        <v>85</v>
      </c>
      <c r="J335" s="41">
        <v>44986</v>
      </c>
      <c r="K335" s="41">
        <v>44986</v>
      </c>
      <c r="L335" s="8">
        <f t="shared" si="11"/>
        <v>2</v>
      </c>
      <c r="M335" s="43" t="s">
        <v>3829</v>
      </c>
      <c r="N335" s="44" t="s">
        <v>20</v>
      </c>
      <c r="O335" s="42" t="s">
        <v>3830</v>
      </c>
      <c r="P335" s="45" t="s">
        <v>3831</v>
      </c>
      <c r="Q335" s="45" t="str">
        <f t="shared" si="10"/>
        <v>DENTRO DEL TIEMPO</v>
      </c>
      <c r="R335" s="3"/>
    </row>
    <row r="336" spans="1:18" ht="27" x14ac:dyDescent="0.25">
      <c r="A336" s="7">
        <v>331</v>
      </c>
      <c r="B336" s="40" t="s">
        <v>3832</v>
      </c>
      <c r="C336" s="41">
        <v>44984</v>
      </c>
      <c r="D336" s="41">
        <v>44984</v>
      </c>
      <c r="E336" s="42">
        <v>2</v>
      </c>
      <c r="F336" s="42" t="s">
        <v>18</v>
      </c>
      <c r="G336" s="42" t="s">
        <v>85</v>
      </c>
      <c r="H336" s="42" t="s">
        <v>158</v>
      </c>
      <c r="I336" s="42" t="s">
        <v>85</v>
      </c>
      <c r="J336" s="41">
        <v>44986</v>
      </c>
      <c r="K336" s="41">
        <v>44986</v>
      </c>
      <c r="L336" s="8">
        <f t="shared" si="11"/>
        <v>2</v>
      </c>
      <c r="M336" s="43" t="s">
        <v>3833</v>
      </c>
      <c r="N336" s="44" t="s">
        <v>20</v>
      </c>
      <c r="O336" s="42" t="s">
        <v>3834</v>
      </c>
      <c r="P336" s="45" t="s">
        <v>3835</v>
      </c>
      <c r="Q336" s="45" t="str">
        <f t="shared" si="10"/>
        <v>DENTRO DEL TIEMPO</v>
      </c>
      <c r="R336" s="3"/>
    </row>
    <row r="337" spans="1:18" ht="27" x14ac:dyDescent="0.25">
      <c r="A337" s="7">
        <v>332</v>
      </c>
      <c r="B337" s="40" t="s">
        <v>3836</v>
      </c>
      <c r="C337" s="41">
        <v>44984</v>
      </c>
      <c r="D337" s="41">
        <v>44984</v>
      </c>
      <c r="E337" s="42">
        <v>2</v>
      </c>
      <c r="F337" s="42" t="s">
        <v>18</v>
      </c>
      <c r="G337" s="42" t="s">
        <v>85</v>
      </c>
      <c r="H337" s="42" t="s">
        <v>158</v>
      </c>
      <c r="I337" s="42" t="s">
        <v>85</v>
      </c>
      <c r="J337" s="41">
        <v>44986</v>
      </c>
      <c r="K337" s="41">
        <v>44986</v>
      </c>
      <c r="L337" s="8">
        <f t="shared" si="11"/>
        <v>2</v>
      </c>
      <c r="M337" s="43" t="s">
        <v>3837</v>
      </c>
      <c r="N337" s="44" t="s">
        <v>20</v>
      </c>
      <c r="O337" s="42" t="s">
        <v>3838</v>
      </c>
      <c r="P337" s="45" t="s">
        <v>60</v>
      </c>
      <c r="Q337" s="45" t="str">
        <f t="shared" si="10"/>
        <v>DENTRO DEL TIEMPO</v>
      </c>
      <c r="R337" s="3"/>
    </row>
    <row r="338" spans="1:18" ht="27" x14ac:dyDescent="0.25">
      <c r="A338" s="7">
        <v>333</v>
      </c>
      <c r="B338" s="40" t="s">
        <v>3839</v>
      </c>
      <c r="C338" s="41">
        <v>44984</v>
      </c>
      <c r="D338" s="41">
        <v>44984</v>
      </c>
      <c r="E338" s="42">
        <v>2</v>
      </c>
      <c r="F338" s="42" t="s">
        <v>18</v>
      </c>
      <c r="G338" s="42" t="s">
        <v>85</v>
      </c>
      <c r="H338" s="42" t="s">
        <v>158</v>
      </c>
      <c r="I338" s="42" t="s">
        <v>85</v>
      </c>
      <c r="J338" s="41">
        <v>44986</v>
      </c>
      <c r="K338" s="41">
        <v>44986</v>
      </c>
      <c r="L338" s="8">
        <f t="shared" si="11"/>
        <v>2</v>
      </c>
      <c r="M338" s="43" t="s">
        <v>3840</v>
      </c>
      <c r="N338" s="44" t="s">
        <v>20</v>
      </c>
      <c r="O338" s="42" t="s">
        <v>3838</v>
      </c>
      <c r="P338" s="45" t="s">
        <v>60</v>
      </c>
      <c r="Q338" s="45" t="str">
        <f t="shared" si="10"/>
        <v>DENTRO DEL TIEMPO</v>
      </c>
      <c r="R338" s="3"/>
    </row>
    <row r="339" spans="1:18" ht="27" x14ac:dyDescent="0.25">
      <c r="A339" s="7">
        <v>334</v>
      </c>
      <c r="B339" s="40" t="s">
        <v>3841</v>
      </c>
      <c r="C339" s="41">
        <v>44984</v>
      </c>
      <c r="D339" s="41">
        <v>44984</v>
      </c>
      <c r="E339" s="42">
        <v>2</v>
      </c>
      <c r="F339" s="42" t="s">
        <v>18</v>
      </c>
      <c r="G339" s="42" t="s">
        <v>85</v>
      </c>
      <c r="H339" s="42" t="s">
        <v>158</v>
      </c>
      <c r="I339" s="42" t="s">
        <v>85</v>
      </c>
      <c r="J339" s="41">
        <v>44986</v>
      </c>
      <c r="K339" s="41">
        <v>44986</v>
      </c>
      <c r="L339" s="8">
        <f t="shared" si="11"/>
        <v>2</v>
      </c>
      <c r="M339" s="43" t="s">
        <v>3842</v>
      </c>
      <c r="N339" s="44" t="s">
        <v>20</v>
      </c>
      <c r="O339" s="42" t="s">
        <v>3838</v>
      </c>
      <c r="P339" s="45" t="s">
        <v>60</v>
      </c>
      <c r="Q339" s="45" t="str">
        <f t="shared" si="10"/>
        <v>DENTRO DEL TIEMPO</v>
      </c>
      <c r="R339" s="3"/>
    </row>
    <row r="340" spans="1:18" ht="27" x14ac:dyDescent="0.25">
      <c r="A340" s="7">
        <v>335</v>
      </c>
      <c r="B340" s="40" t="s">
        <v>3843</v>
      </c>
      <c r="C340" s="41">
        <v>44984</v>
      </c>
      <c r="D340" s="41">
        <v>44984</v>
      </c>
      <c r="E340" s="42">
        <v>2</v>
      </c>
      <c r="F340" s="42" t="s">
        <v>18</v>
      </c>
      <c r="G340" s="42" t="s">
        <v>85</v>
      </c>
      <c r="H340" s="42" t="s">
        <v>158</v>
      </c>
      <c r="I340" s="42" t="s">
        <v>85</v>
      </c>
      <c r="J340" s="41">
        <v>44986</v>
      </c>
      <c r="K340" s="41">
        <v>44986</v>
      </c>
      <c r="L340" s="8">
        <f t="shared" si="11"/>
        <v>2</v>
      </c>
      <c r="M340" s="43" t="s">
        <v>3844</v>
      </c>
      <c r="N340" s="44" t="s">
        <v>20</v>
      </c>
      <c r="O340" s="42" t="s">
        <v>3838</v>
      </c>
      <c r="P340" s="45" t="s">
        <v>60</v>
      </c>
      <c r="Q340" s="45" t="str">
        <f t="shared" si="10"/>
        <v>DENTRO DEL TIEMPO</v>
      </c>
      <c r="R340" s="3"/>
    </row>
    <row r="341" spans="1:18" ht="27" x14ac:dyDescent="0.25">
      <c r="A341" s="7">
        <v>336</v>
      </c>
      <c r="B341" s="40" t="s">
        <v>3845</v>
      </c>
      <c r="C341" s="41">
        <v>44984</v>
      </c>
      <c r="D341" s="41">
        <v>44984</v>
      </c>
      <c r="E341" s="42">
        <v>2</v>
      </c>
      <c r="F341" s="42" t="s">
        <v>18</v>
      </c>
      <c r="G341" s="42" t="s">
        <v>85</v>
      </c>
      <c r="H341" s="42" t="s">
        <v>158</v>
      </c>
      <c r="I341" s="42" t="s">
        <v>85</v>
      </c>
      <c r="J341" s="41">
        <v>44986</v>
      </c>
      <c r="K341" s="41">
        <v>44986</v>
      </c>
      <c r="L341" s="8">
        <f t="shared" si="11"/>
        <v>2</v>
      </c>
      <c r="M341" s="43" t="s">
        <v>3846</v>
      </c>
      <c r="N341" s="44" t="s">
        <v>20</v>
      </c>
      <c r="O341" s="42" t="s">
        <v>3838</v>
      </c>
      <c r="P341" s="45" t="s">
        <v>60</v>
      </c>
      <c r="Q341" s="45" t="str">
        <f t="shared" si="10"/>
        <v>DENTRO DEL TIEMPO</v>
      </c>
      <c r="R341" s="3"/>
    </row>
    <row r="342" spans="1:18" ht="27" x14ac:dyDescent="0.25">
      <c r="A342" s="7">
        <v>337</v>
      </c>
      <c r="B342" s="40" t="s">
        <v>3847</v>
      </c>
      <c r="C342" s="41">
        <v>44984</v>
      </c>
      <c r="D342" s="41">
        <v>44984</v>
      </c>
      <c r="E342" s="42">
        <v>55</v>
      </c>
      <c r="F342" s="42" t="s">
        <v>18</v>
      </c>
      <c r="G342" s="42" t="s">
        <v>86</v>
      </c>
      <c r="H342" s="42" t="s">
        <v>158</v>
      </c>
      <c r="I342" s="42" t="s">
        <v>86</v>
      </c>
      <c r="J342" s="41">
        <v>44994</v>
      </c>
      <c r="K342" s="41">
        <v>44994</v>
      </c>
      <c r="L342" s="8">
        <f t="shared" si="11"/>
        <v>8</v>
      </c>
      <c r="M342" s="43" t="s">
        <v>3848</v>
      </c>
      <c r="N342" s="44" t="s">
        <v>20</v>
      </c>
      <c r="O342" s="42" t="s">
        <v>3849</v>
      </c>
      <c r="P342" s="45" t="s">
        <v>3850</v>
      </c>
      <c r="Q342" s="45" t="str">
        <f t="shared" si="10"/>
        <v>DENTRO DEL TIEMPO</v>
      </c>
      <c r="R342" s="3"/>
    </row>
    <row r="343" spans="1:18" ht="27" x14ac:dyDescent="0.25">
      <c r="A343" s="7">
        <v>338</v>
      </c>
      <c r="B343" s="40" t="s">
        <v>3851</v>
      </c>
      <c r="C343" s="41">
        <v>44984</v>
      </c>
      <c r="D343" s="41">
        <v>44984</v>
      </c>
      <c r="E343" s="42">
        <v>2</v>
      </c>
      <c r="F343" s="42" t="s">
        <v>18</v>
      </c>
      <c r="G343" s="42" t="s">
        <v>85</v>
      </c>
      <c r="H343" s="42" t="s">
        <v>158</v>
      </c>
      <c r="I343" s="42" t="s">
        <v>85</v>
      </c>
      <c r="J343" s="41">
        <v>44987</v>
      </c>
      <c r="K343" s="41">
        <v>44987</v>
      </c>
      <c r="L343" s="8">
        <f t="shared" si="11"/>
        <v>3</v>
      </c>
      <c r="M343" s="43" t="s">
        <v>3852</v>
      </c>
      <c r="N343" s="44" t="s">
        <v>20</v>
      </c>
      <c r="O343" s="42" t="s">
        <v>3853</v>
      </c>
      <c r="P343" s="45" t="s">
        <v>3854</v>
      </c>
      <c r="Q343" s="45" t="str">
        <f t="shared" si="10"/>
        <v>DENTRO DEL TIEMPO</v>
      </c>
      <c r="R343" s="3"/>
    </row>
    <row r="344" spans="1:18" ht="27" x14ac:dyDescent="0.25">
      <c r="A344" s="7">
        <v>339</v>
      </c>
      <c r="B344" s="40" t="s">
        <v>3855</v>
      </c>
      <c r="C344" s="41">
        <v>44984</v>
      </c>
      <c r="D344" s="41">
        <v>44984</v>
      </c>
      <c r="E344" s="42">
        <v>2</v>
      </c>
      <c r="F344" s="42" t="s">
        <v>18</v>
      </c>
      <c r="G344" s="42" t="s">
        <v>85</v>
      </c>
      <c r="H344" s="42" t="s">
        <v>158</v>
      </c>
      <c r="I344" s="42" t="s">
        <v>85</v>
      </c>
      <c r="J344" s="41">
        <v>44987</v>
      </c>
      <c r="K344" s="41">
        <v>44987</v>
      </c>
      <c r="L344" s="8">
        <f t="shared" si="11"/>
        <v>3</v>
      </c>
      <c r="M344" s="43" t="s">
        <v>3856</v>
      </c>
      <c r="N344" s="44" t="s">
        <v>20</v>
      </c>
      <c r="O344" s="42" t="s">
        <v>3857</v>
      </c>
      <c r="P344" s="45" t="s">
        <v>51</v>
      </c>
      <c r="Q344" s="45" t="str">
        <f t="shared" si="10"/>
        <v>DENTRO DEL TIEMPO</v>
      </c>
      <c r="R344" s="3"/>
    </row>
    <row r="345" spans="1:18" ht="27" x14ac:dyDescent="0.25">
      <c r="A345" s="7">
        <v>340</v>
      </c>
      <c r="B345" s="40" t="s">
        <v>3858</v>
      </c>
      <c r="C345" s="41">
        <v>44984</v>
      </c>
      <c r="D345" s="41">
        <v>44984</v>
      </c>
      <c r="E345" s="42">
        <v>2</v>
      </c>
      <c r="F345" s="42" t="s">
        <v>18</v>
      </c>
      <c r="G345" s="42" t="s">
        <v>86</v>
      </c>
      <c r="H345" s="42" t="s">
        <v>158</v>
      </c>
      <c r="I345" s="42" t="s">
        <v>86</v>
      </c>
      <c r="J345" s="41">
        <v>44995</v>
      </c>
      <c r="K345" s="41">
        <v>44995</v>
      </c>
      <c r="L345" s="8">
        <f t="shared" si="11"/>
        <v>9</v>
      </c>
      <c r="M345" s="43" t="s">
        <v>3859</v>
      </c>
      <c r="N345" s="44" t="s">
        <v>20</v>
      </c>
      <c r="O345" s="42" t="s">
        <v>3860</v>
      </c>
      <c r="P345" s="45" t="s">
        <v>51</v>
      </c>
      <c r="Q345" s="45" t="str">
        <f t="shared" si="10"/>
        <v>DENTRO DEL TIEMPO</v>
      </c>
      <c r="R345" s="3"/>
    </row>
    <row r="346" spans="1:18" ht="27" x14ac:dyDescent="0.25">
      <c r="A346" s="7">
        <v>341</v>
      </c>
      <c r="B346" s="40" t="s">
        <v>3861</v>
      </c>
      <c r="C346" s="41">
        <v>44984</v>
      </c>
      <c r="D346" s="41">
        <v>44984</v>
      </c>
      <c r="E346" s="42">
        <v>12</v>
      </c>
      <c r="F346" s="42" t="s">
        <v>18</v>
      </c>
      <c r="G346" s="42" t="s">
        <v>86</v>
      </c>
      <c r="H346" s="42" t="s">
        <v>158</v>
      </c>
      <c r="I346" s="42" t="s">
        <v>86</v>
      </c>
      <c r="J346" s="41">
        <v>44998</v>
      </c>
      <c r="K346" s="41">
        <v>44998</v>
      </c>
      <c r="L346" s="8">
        <f t="shared" si="11"/>
        <v>10</v>
      </c>
      <c r="M346" s="43" t="s">
        <v>3862</v>
      </c>
      <c r="N346" s="44" t="s">
        <v>20</v>
      </c>
      <c r="O346" s="42" t="s">
        <v>1035</v>
      </c>
      <c r="P346" s="45" t="s">
        <v>51</v>
      </c>
      <c r="Q346" s="45" t="str">
        <f t="shared" si="10"/>
        <v>DENTRO DEL TIEMPO</v>
      </c>
      <c r="R346" s="3"/>
    </row>
    <row r="347" spans="1:18" ht="27" x14ac:dyDescent="0.25">
      <c r="A347" s="7">
        <v>342</v>
      </c>
      <c r="B347" s="40" t="s">
        <v>3863</v>
      </c>
      <c r="C347" s="41">
        <v>44984</v>
      </c>
      <c r="D347" s="41">
        <v>44984</v>
      </c>
      <c r="E347" s="42">
        <v>2</v>
      </c>
      <c r="F347" s="42" t="s">
        <v>18</v>
      </c>
      <c r="G347" s="42" t="s">
        <v>85</v>
      </c>
      <c r="H347" s="42" t="s">
        <v>158</v>
      </c>
      <c r="I347" s="42" t="s">
        <v>85</v>
      </c>
      <c r="J347" s="41">
        <v>44987</v>
      </c>
      <c r="K347" s="41">
        <v>44987</v>
      </c>
      <c r="L347" s="8">
        <f t="shared" si="11"/>
        <v>3</v>
      </c>
      <c r="M347" s="43" t="s">
        <v>3864</v>
      </c>
      <c r="N347" s="44" t="s">
        <v>20</v>
      </c>
      <c r="O347" s="42" t="s">
        <v>3865</v>
      </c>
      <c r="P347" s="45" t="s">
        <v>3866</v>
      </c>
      <c r="Q347" s="45" t="str">
        <f t="shared" si="10"/>
        <v>DENTRO DEL TIEMPO</v>
      </c>
      <c r="R347" s="3"/>
    </row>
    <row r="348" spans="1:18" ht="27" x14ac:dyDescent="0.25">
      <c r="A348" s="7">
        <v>343</v>
      </c>
      <c r="B348" s="40" t="s">
        <v>3867</v>
      </c>
      <c r="C348" s="41">
        <v>44984</v>
      </c>
      <c r="D348" s="41">
        <v>44984</v>
      </c>
      <c r="E348" s="42">
        <v>2</v>
      </c>
      <c r="F348" s="42" t="s">
        <v>18</v>
      </c>
      <c r="G348" s="42" t="s">
        <v>85</v>
      </c>
      <c r="H348" s="42" t="s">
        <v>158</v>
      </c>
      <c r="I348" s="42" t="s">
        <v>85</v>
      </c>
      <c r="J348" s="41">
        <v>44988</v>
      </c>
      <c r="K348" s="41">
        <v>44988</v>
      </c>
      <c r="L348" s="8">
        <f t="shared" si="11"/>
        <v>4</v>
      </c>
      <c r="M348" s="43" t="s">
        <v>3868</v>
      </c>
      <c r="N348" s="44" t="s">
        <v>20</v>
      </c>
      <c r="O348" s="42" t="s">
        <v>3869</v>
      </c>
      <c r="P348" s="45" t="s">
        <v>3870</v>
      </c>
      <c r="Q348" s="45" t="str">
        <f t="shared" si="10"/>
        <v>DENTRO DEL TIEMPO</v>
      </c>
      <c r="R348" s="3"/>
    </row>
    <row r="349" spans="1:18" ht="27" x14ac:dyDescent="0.25">
      <c r="A349" s="7">
        <v>344</v>
      </c>
      <c r="B349" s="40" t="s">
        <v>3871</v>
      </c>
      <c r="C349" s="41">
        <v>44984</v>
      </c>
      <c r="D349" s="41">
        <v>44984</v>
      </c>
      <c r="E349" s="42">
        <v>76</v>
      </c>
      <c r="F349" s="42" t="s">
        <v>18</v>
      </c>
      <c r="G349" s="42" t="s">
        <v>86</v>
      </c>
      <c r="H349" s="42" t="s">
        <v>158</v>
      </c>
      <c r="I349" s="42" t="s">
        <v>86</v>
      </c>
      <c r="J349" s="41">
        <v>44995</v>
      </c>
      <c r="K349" s="41">
        <v>44995</v>
      </c>
      <c r="L349" s="8">
        <f t="shared" si="11"/>
        <v>9</v>
      </c>
      <c r="M349" s="43" t="s">
        <v>3872</v>
      </c>
      <c r="N349" s="44" t="s">
        <v>20</v>
      </c>
      <c r="O349" s="42" t="s">
        <v>3873</v>
      </c>
      <c r="P349" s="45" t="s">
        <v>3874</v>
      </c>
      <c r="Q349" s="45" t="str">
        <f t="shared" si="10"/>
        <v>DENTRO DEL TIEMPO</v>
      </c>
      <c r="R349" s="3"/>
    </row>
    <row r="350" spans="1:18" ht="27" x14ac:dyDescent="0.25">
      <c r="A350" s="7">
        <v>345</v>
      </c>
      <c r="B350" s="40" t="s">
        <v>3875</v>
      </c>
      <c r="C350" s="41">
        <v>44984</v>
      </c>
      <c r="D350" s="41">
        <v>44984</v>
      </c>
      <c r="E350" s="42">
        <v>2</v>
      </c>
      <c r="F350" s="42" t="s">
        <v>18</v>
      </c>
      <c r="G350" s="42" t="s">
        <v>85</v>
      </c>
      <c r="H350" s="42" t="s">
        <v>158</v>
      </c>
      <c r="I350" s="42" t="s">
        <v>85</v>
      </c>
      <c r="J350" s="41">
        <v>44988</v>
      </c>
      <c r="K350" s="41">
        <v>44988</v>
      </c>
      <c r="L350" s="8">
        <f t="shared" si="11"/>
        <v>4</v>
      </c>
      <c r="M350" s="43" t="s">
        <v>3876</v>
      </c>
      <c r="N350" s="44" t="s">
        <v>20</v>
      </c>
      <c r="O350" s="42" t="s">
        <v>606</v>
      </c>
      <c r="P350" s="45" t="s">
        <v>790</v>
      </c>
      <c r="Q350" s="45" t="str">
        <f t="shared" si="10"/>
        <v>DENTRO DEL TIEMPO</v>
      </c>
      <c r="R350" s="3"/>
    </row>
    <row r="351" spans="1:18" ht="27" x14ac:dyDescent="0.25">
      <c r="A351" s="7">
        <v>346</v>
      </c>
      <c r="B351" s="40" t="s">
        <v>3877</v>
      </c>
      <c r="C351" s="41">
        <v>44984</v>
      </c>
      <c r="D351" s="41">
        <v>44984</v>
      </c>
      <c r="E351" s="42">
        <v>2</v>
      </c>
      <c r="F351" s="42" t="s">
        <v>18</v>
      </c>
      <c r="G351" s="42" t="s">
        <v>85</v>
      </c>
      <c r="H351" s="42" t="s">
        <v>158</v>
      </c>
      <c r="I351" s="42" t="s">
        <v>85</v>
      </c>
      <c r="J351" s="41">
        <v>44988</v>
      </c>
      <c r="K351" s="41">
        <v>44988</v>
      </c>
      <c r="L351" s="8">
        <f t="shared" si="11"/>
        <v>4</v>
      </c>
      <c r="M351" s="43" t="s">
        <v>3878</v>
      </c>
      <c r="N351" s="44" t="s">
        <v>20</v>
      </c>
      <c r="O351" s="42" t="s">
        <v>3879</v>
      </c>
      <c r="P351" s="45" t="s">
        <v>733</v>
      </c>
      <c r="Q351" s="45" t="str">
        <f t="shared" si="10"/>
        <v>DENTRO DEL TIEMPO</v>
      </c>
      <c r="R351" s="3"/>
    </row>
    <row r="352" spans="1:18" ht="27" x14ac:dyDescent="0.25">
      <c r="A352" s="7">
        <v>347</v>
      </c>
      <c r="B352" s="40" t="s">
        <v>3880</v>
      </c>
      <c r="C352" s="41">
        <v>44985</v>
      </c>
      <c r="D352" s="41">
        <v>44985</v>
      </c>
      <c r="E352" s="42">
        <v>2</v>
      </c>
      <c r="F352" s="42" t="s">
        <v>18</v>
      </c>
      <c r="G352" s="42" t="s">
        <v>85</v>
      </c>
      <c r="H352" s="42" t="s">
        <v>158</v>
      </c>
      <c r="I352" s="42" t="s">
        <v>85</v>
      </c>
      <c r="J352" s="41">
        <v>44988</v>
      </c>
      <c r="K352" s="41">
        <v>44988</v>
      </c>
      <c r="L352" s="8">
        <f t="shared" si="11"/>
        <v>3</v>
      </c>
      <c r="M352" s="43" t="s">
        <v>3881</v>
      </c>
      <c r="N352" s="44" t="s">
        <v>20</v>
      </c>
      <c r="O352" s="42" t="s">
        <v>3882</v>
      </c>
      <c r="P352" s="45" t="s">
        <v>3883</v>
      </c>
      <c r="Q352" s="45" t="str">
        <f t="shared" si="10"/>
        <v>DENTRO DEL TIEMPO</v>
      </c>
      <c r="R352" s="3"/>
    </row>
    <row r="353" spans="1:18" ht="27" x14ac:dyDescent="0.25">
      <c r="A353" s="7">
        <v>348</v>
      </c>
      <c r="B353" s="40" t="s">
        <v>3884</v>
      </c>
      <c r="C353" s="41">
        <v>44985</v>
      </c>
      <c r="D353" s="41">
        <v>44985</v>
      </c>
      <c r="E353" s="42">
        <v>62</v>
      </c>
      <c r="F353" s="42" t="s">
        <v>18</v>
      </c>
      <c r="G353" s="42" t="s">
        <v>86</v>
      </c>
      <c r="H353" s="42" t="s">
        <v>158</v>
      </c>
      <c r="I353" s="42" t="s">
        <v>86</v>
      </c>
      <c r="J353" s="41">
        <v>44986</v>
      </c>
      <c r="K353" s="41">
        <v>44986</v>
      </c>
      <c r="L353" s="8">
        <f t="shared" si="11"/>
        <v>1</v>
      </c>
      <c r="M353" s="43" t="s">
        <v>3885</v>
      </c>
      <c r="N353" s="44" t="s">
        <v>20</v>
      </c>
      <c r="O353" s="42" t="s">
        <v>3886</v>
      </c>
      <c r="P353" s="45" t="s">
        <v>3887</v>
      </c>
      <c r="Q353" s="45" t="str">
        <f t="shared" si="10"/>
        <v>DENTRO DEL TIEMPO</v>
      </c>
      <c r="R353" s="3"/>
    </row>
    <row r="354" spans="1:18" ht="27" x14ac:dyDescent="0.25">
      <c r="A354" s="7">
        <v>349</v>
      </c>
      <c r="B354" s="40" t="s">
        <v>3888</v>
      </c>
      <c r="C354" s="41">
        <v>44985</v>
      </c>
      <c r="D354" s="41">
        <v>44985</v>
      </c>
      <c r="E354" s="42">
        <v>2</v>
      </c>
      <c r="F354" s="42" t="s">
        <v>18</v>
      </c>
      <c r="G354" s="42" t="s">
        <v>85</v>
      </c>
      <c r="H354" s="42" t="s">
        <v>158</v>
      </c>
      <c r="I354" s="42" t="s">
        <v>85</v>
      </c>
      <c r="J354" s="41">
        <v>44987</v>
      </c>
      <c r="K354" s="41">
        <v>44987</v>
      </c>
      <c r="L354" s="8">
        <f t="shared" si="11"/>
        <v>2</v>
      </c>
      <c r="M354" s="43" t="s">
        <v>3889</v>
      </c>
      <c r="N354" s="44" t="s">
        <v>20</v>
      </c>
      <c r="O354" s="42" t="s">
        <v>3890</v>
      </c>
      <c r="P354" s="45" t="s">
        <v>3891</v>
      </c>
      <c r="Q354" s="45" t="str">
        <f t="shared" si="10"/>
        <v>DENTRO DEL TIEMPO</v>
      </c>
      <c r="R354" s="3"/>
    </row>
    <row r="355" spans="1:18" ht="27" x14ac:dyDescent="0.25">
      <c r="A355" s="7">
        <v>350</v>
      </c>
      <c r="B355" s="40" t="s">
        <v>3892</v>
      </c>
      <c r="C355" s="41">
        <v>44985</v>
      </c>
      <c r="D355" s="41">
        <v>44985</v>
      </c>
      <c r="E355" s="42">
        <v>2</v>
      </c>
      <c r="F355" s="42" t="s">
        <v>18</v>
      </c>
      <c r="G355" s="42" t="s">
        <v>85</v>
      </c>
      <c r="H355" s="42" t="s">
        <v>158</v>
      </c>
      <c r="I355" s="42" t="s">
        <v>85</v>
      </c>
      <c r="J355" s="41">
        <v>44988</v>
      </c>
      <c r="K355" s="41">
        <v>44988</v>
      </c>
      <c r="L355" s="8">
        <f t="shared" si="11"/>
        <v>3</v>
      </c>
      <c r="M355" s="43" t="s">
        <v>3893</v>
      </c>
      <c r="N355" s="44" t="s">
        <v>20</v>
      </c>
      <c r="O355" s="42" t="s">
        <v>271</v>
      </c>
      <c r="P355" s="45" t="s">
        <v>63</v>
      </c>
      <c r="Q355" s="45" t="str">
        <f t="shared" si="10"/>
        <v>DENTRO DEL TIEMPO</v>
      </c>
      <c r="R355" s="3"/>
    </row>
    <row r="356" spans="1:18" ht="27" x14ac:dyDescent="0.25">
      <c r="A356" s="7">
        <v>351</v>
      </c>
      <c r="B356" s="40" t="s">
        <v>3894</v>
      </c>
      <c r="C356" s="41">
        <v>44985</v>
      </c>
      <c r="D356" s="41">
        <v>44985</v>
      </c>
      <c r="E356" s="42">
        <v>2</v>
      </c>
      <c r="F356" s="42" t="s">
        <v>18</v>
      </c>
      <c r="G356" s="42" t="s">
        <v>86</v>
      </c>
      <c r="H356" s="42" t="s">
        <v>158</v>
      </c>
      <c r="I356" s="42" t="s">
        <v>86</v>
      </c>
      <c r="J356" s="41">
        <v>44994</v>
      </c>
      <c r="K356" s="41">
        <v>44994</v>
      </c>
      <c r="L356" s="8">
        <f t="shared" si="11"/>
        <v>7</v>
      </c>
      <c r="M356" s="43" t="s">
        <v>3895</v>
      </c>
      <c r="N356" s="44" t="s">
        <v>20</v>
      </c>
      <c r="O356" s="42" t="s">
        <v>3636</v>
      </c>
      <c r="P356" s="45" t="s">
        <v>3896</v>
      </c>
      <c r="Q356" s="45" t="str">
        <f t="shared" si="10"/>
        <v>DENTRO DEL TIEMPO</v>
      </c>
      <c r="R356" s="3"/>
    </row>
    <row r="357" spans="1:18" ht="27" x14ac:dyDescent="0.25">
      <c r="A357" s="7">
        <v>352</v>
      </c>
      <c r="B357" s="40" t="s">
        <v>3897</v>
      </c>
      <c r="C357" s="41">
        <v>44985</v>
      </c>
      <c r="D357" s="41">
        <v>44985</v>
      </c>
      <c r="E357" s="42">
        <v>2</v>
      </c>
      <c r="F357" s="42" t="s">
        <v>18</v>
      </c>
      <c r="G357" s="42" t="s">
        <v>85</v>
      </c>
      <c r="H357" s="42" t="s">
        <v>158</v>
      </c>
      <c r="I357" s="42" t="s">
        <v>85</v>
      </c>
      <c r="J357" s="41">
        <v>44988</v>
      </c>
      <c r="K357" s="41">
        <v>44988</v>
      </c>
      <c r="L357" s="8">
        <f t="shared" si="11"/>
        <v>3</v>
      </c>
      <c r="M357" s="43" t="s">
        <v>3898</v>
      </c>
      <c r="N357" s="44" t="s">
        <v>20</v>
      </c>
      <c r="O357" s="42" t="s">
        <v>3899</v>
      </c>
      <c r="P357" s="45" t="s">
        <v>64</v>
      </c>
      <c r="Q357" s="45" t="str">
        <f t="shared" si="10"/>
        <v>DENTRO DEL TIEMPO</v>
      </c>
      <c r="R357" s="3"/>
    </row>
    <row r="358" spans="1:18" ht="27" x14ac:dyDescent="0.25">
      <c r="A358" s="7">
        <v>353</v>
      </c>
      <c r="B358" s="40" t="s">
        <v>3900</v>
      </c>
      <c r="C358" s="41">
        <v>44985</v>
      </c>
      <c r="D358" s="41">
        <v>44985</v>
      </c>
      <c r="E358" s="42">
        <v>2</v>
      </c>
      <c r="F358" s="42" t="s">
        <v>18</v>
      </c>
      <c r="G358" s="42" t="s">
        <v>85</v>
      </c>
      <c r="H358" s="42" t="s">
        <v>158</v>
      </c>
      <c r="I358" s="42" t="s">
        <v>85</v>
      </c>
      <c r="J358" s="41">
        <v>44988</v>
      </c>
      <c r="K358" s="41">
        <v>44988</v>
      </c>
      <c r="L358" s="8">
        <f t="shared" si="11"/>
        <v>3</v>
      </c>
      <c r="M358" s="43" t="s">
        <v>3901</v>
      </c>
      <c r="N358" s="44" t="s">
        <v>20</v>
      </c>
      <c r="O358" s="42" t="s">
        <v>3312</v>
      </c>
      <c r="P358" s="45" t="s">
        <v>3313</v>
      </c>
      <c r="Q358" s="45" t="str">
        <f t="shared" si="10"/>
        <v>DENTRO DEL TIEMPO</v>
      </c>
      <c r="R358" s="3"/>
    </row>
    <row r="359" spans="1:18" ht="36" hidden="1" x14ac:dyDescent="0.25">
      <c r="A359" s="7">
        <v>354</v>
      </c>
      <c r="B359" s="40" t="s">
        <v>3902</v>
      </c>
      <c r="C359" s="41">
        <v>44985</v>
      </c>
      <c r="D359" s="41">
        <v>44985</v>
      </c>
      <c r="E359" s="42">
        <v>0</v>
      </c>
      <c r="F359" s="42" t="s">
        <v>19</v>
      </c>
      <c r="G359" s="42" t="s">
        <v>2726</v>
      </c>
      <c r="H359" s="42" t="s">
        <v>2727</v>
      </c>
      <c r="I359" s="42" t="s">
        <v>2726</v>
      </c>
      <c r="J359" s="41">
        <v>45001</v>
      </c>
      <c r="K359" s="41">
        <v>45001</v>
      </c>
      <c r="L359" s="8">
        <f t="shared" si="11"/>
        <v>12</v>
      </c>
      <c r="M359" s="43" t="s">
        <v>3903</v>
      </c>
      <c r="N359" s="44" t="s">
        <v>20</v>
      </c>
      <c r="O359" s="42" t="s">
        <v>3904</v>
      </c>
      <c r="P359" s="45" t="s">
        <v>247</v>
      </c>
      <c r="Q359" s="45" t="str">
        <f t="shared" si="10"/>
        <v>DENTRO DEL TIEMPO</v>
      </c>
      <c r="R359" s="3"/>
    </row>
    <row r="360" spans="1:18" ht="27" x14ac:dyDescent="0.25">
      <c r="A360" s="7">
        <v>355</v>
      </c>
      <c r="B360" s="40" t="s">
        <v>3905</v>
      </c>
      <c r="C360" s="41">
        <v>44985</v>
      </c>
      <c r="D360" s="41">
        <v>44985</v>
      </c>
      <c r="E360" s="42">
        <v>2</v>
      </c>
      <c r="F360" s="42" t="s">
        <v>18</v>
      </c>
      <c r="G360" s="42" t="s">
        <v>86</v>
      </c>
      <c r="H360" s="42" t="s">
        <v>158</v>
      </c>
      <c r="I360" s="42" t="s">
        <v>86</v>
      </c>
      <c r="J360" s="41">
        <v>44987</v>
      </c>
      <c r="K360" s="41">
        <v>44987</v>
      </c>
      <c r="L360" s="8">
        <f t="shared" si="11"/>
        <v>2</v>
      </c>
      <c r="M360" s="43" t="s">
        <v>3906</v>
      </c>
      <c r="N360" s="44" t="s">
        <v>20</v>
      </c>
      <c r="O360" s="42" t="s">
        <v>3907</v>
      </c>
      <c r="P360" s="45" t="s">
        <v>3908</v>
      </c>
      <c r="Q360" s="45" t="str">
        <f t="shared" si="10"/>
        <v>DENTRO DEL TIEMPO</v>
      </c>
      <c r="R360" s="3"/>
    </row>
    <row r="361" spans="1:18" ht="27" x14ac:dyDescent="0.25">
      <c r="A361" s="7">
        <v>356</v>
      </c>
      <c r="B361" s="40" t="s">
        <v>3909</v>
      </c>
      <c r="C361" s="41">
        <v>44985</v>
      </c>
      <c r="D361" s="41">
        <v>44985</v>
      </c>
      <c r="E361" s="42">
        <v>2</v>
      </c>
      <c r="F361" s="42" t="s">
        <v>18</v>
      </c>
      <c r="G361" s="42" t="s">
        <v>85</v>
      </c>
      <c r="H361" s="42" t="s">
        <v>158</v>
      </c>
      <c r="I361" s="42" t="s">
        <v>85</v>
      </c>
      <c r="J361" s="41">
        <v>44988</v>
      </c>
      <c r="K361" s="41">
        <v>44988</v>
      </c>
      <c r="L361" s="8">
        <f t="shared" si="11"/>
        <v>3</v>
      </c>
      <c r="M361" s="43" t="s">
        <v>3910</v>
      </c>
      <c r="N361" s="44" t="s">
        <v>20</v>
      </c>
      <c r="O361" s="42" t="s">
        <v>3911</v>
      </c>
      <c r="P361" s="45" t="s">
        <v>3912</v>
      </c>
      <c r="Q361" s="45" t="str">
        <f t="shared" si="10"/>
        <v>DENTRO DEL TIEMPO</v>
      </c>
      <c r="R361" s="3"/>
    </row>
    <row r="362" spans="1:18" ht="27" x14ac:dyDescent="0.25">
      <c r="A362" s="7">
        <v>357</v>
      </c>
      <c r="B362" s="40" t="s">
        <v>3913</v>
      </c>
      <c r="C362" s="41">
        <v>44985</v>
      </c>
      <c r="D362" s="41">
        <v>44985</v>
      </c>
      <c r="E362" s="42">
        <v>2</v>
      </c>
      <c r="F362" s="42" t="s">
        <v>18</v>
      </c>
      <c r="G362" s="42" t="s">
        <v>86</v>
      </c>
      <c r="H362" s="42" t="s">
        <v>158</v>
      </c>
      <c r="I362" s="42" t="s">
        <v>86</v>
      </c>
      <c r="J362" s="41">
        <v>44987</v>
      </c>
      <c r="K362" s="41">
        <v>44987</v>
      </c>
      <c r="L362" s="8">
        <f t="shared" si="11"/>
        <v>2</v>
      </c>
      <c r="M362" s="43" t="s">
        <v>3914</v>
      </c>
      <c r="N362" s="44" t="s">
        <v>20</v>
      </c>
      <c r="O362" s="42" t="s">
        <v>3915</v>
      </c>
      <c r="P362" s="45" t="s">
        <v>3916</v>
      </c>
      <c r="Q362" s="45" t="str">
        <f t="shared" si="10"/>
        <v>DENTRO DEL TIEMPO</v>
      </c>
      <c r="R362" s="3"/>
    </row>
    <row r="363" spans="1:18" ht="27" x14ac:dyDescent="0.25">
      <c r="A363" s="7">
        <v>358</v>
      </c>
      <c r="B363" s="40" t="s">
        <v>3917</v>
      </c>
      <c r="C363" s="41">
        <v>44985</v>
      </c>
      <c r="D363" s="41">
        <v>44985</v>
      </c>
      <c r="E363" s="42">
        <v>2</v>
      </c>
      <c r="F363" s="42" t="s">
        <v>18</v>
      </c>
      <c r="G363" s="42" t="s">
        <v>85</v>
      </c>
      <c r="H363" s="42" t="s">
        <v>158</v>
      </c>
      <c r="I363" s="42" t="s">
        <v>85</v>
      </c>
      <c r="J363" s="41">
        <v>44988</v>
      </c>
      <c r="K363" s="41">
        <v>44988</v>
      </c>
      <c r="L363" s="8">
        <f t="shared" si="11"/>
        <v>3</v>
      </c>
      <c r="M363" s="43" t="s">
        <v>3918</v>
      </c>
      <c r="N363" s="44" t="s">
        <v>20</v>
      </c>
      <c r="O363" s="42" t="s">
        <v>3919</v>
      </c>
      <c r="P363" s="45" t="s">
        <v>3920</v>
      </c>
      <c r="Q363" s="45" t="str">
        <f t="shared" si="10"/>
        <v>DENTRO DEL TIEMPO</v>
      </c>
      <c r="R363" s="3"/>
    </row>
    <row r="364" spans="1:18" ht="36" hidden="1" x14ac:dyDescent="0.25">
      <c r="A364" s="7">
        <v>359</v>
      </c>
      <c r="B364" s="40" t="s">
        <v>3921</v>
      </c>
      <c r="C364" s="41">
        <v>44985</v>
      </c>
      <c r="D364" s="41">
        <v>44985</v>
      </c>
      <c r="E364" s="42">
        <v>0</v>
      </c>
      <c r="F364" s="42" t="s">
        <v>19</v>
      </c>
      <c r="G364" s="42" t="s">
        <v>3922</v>
      </c>
      <c r="H364" s="42" t="s">
        <v>3280</v>
      </c>
      <c r="I364" s="42" t="s">
        <v>3922</v>
      </c>
      <c r="J364" s="41">
        <v>45001</v>
      </c>
      <c r="K364" s="41">
        <v>45001</v>
      </c>
      <c r="L364" s="8">
        <f t="shared" si="11"/>
        <v>12</v>
      </c>
      <c r="M364" s="43" t="s">
        <v>3923</v>
      </c>
      <c r="N364" s="44" t="s">
        <v>20</v>
      </c>
      <c r="O364" s="42" t="s">
        <v>3924</v>
      </c>
      <c r="P364" s="45" t="s">
        <v>247</v>
      </c>
      <c r="Q364" s="45" t="str">
        <f t="shared" si="10"/>
        <v>DENTRO DEL TIEMPO</v>
      </c>
      <c r="R364" s="3"/>
    </row>
    <row r="365" spans="1:18" ht="27" x14ac:dyDescent="0.25">
      <c r="A365" s="7">
        <v>360</v>
      </c>
      <c r="B365" s="40" t="s">
        <v>3925</v>
      </c>
      <c r="C365" s="41">
        <v>44985</v>
      </c>
      <c r="D365" s="41">
        <v>44985</v>
      </c>
      <c r="E365" s="42">
        <v>2</v>
      </c>
      <c r="F365" s="42" t="s">
        <v>18</v>
      </c>
      <c r="G365" s="42" t="s">
        <v>85</v>
      </c>
      <c r="H365" s="42" t="s">
        <v>158</v>
      </c>
      <c r="I365" s="42" t="s">
        <v>85</v>
      </c>
      <c r="J365" s="41">
        <v>44988</v>
      </c>
      <c r="K365" s="41">
        <v>44988</v>
      </c>
      <c r="L365" s="8">
        <f t="shared" si="11"/>
        <v>3</v>
      </c>
      <c r="M365" s="43" t="s">
        <v>3926</v>
      </c>
      <c r="N365" s="44" t="s">
        <v>20</v>
      </c>
      <c r="O365" s="42" t="s">
        <v>3373</v>
      </c>
      <c r="P365" s="45" t="s">
        <v>51</v>
      </c>
      <c r="Q365" s="45" t="str">
        <f t="shared" si="10"/>
        <v>DENTRO DEL TIEMPO</v>
      </c>
      <c r="R365" s="3"/>
    </row>
    <row r="366" spans="1:18" ht="36" hidden="1" x14ac:dyDescent="0.25">
      <c r="A366" s="7">
        <v>361</v>
      </c>
      <c r="B366" s="40" t="s">
        <v>3927</v>
      </c>
      <c r="C366" s="41">
        <v>44985</v>
      </c>
      <c r="D366" s="41">
        <v>44985</v>
      </c>
      <c r="E366" s="42">
        <v>0</v>
      </c>
      <c r="F366" s="42" t="s">
        <v>19</v>
      </c>
      <c r="G366" s="42" t="s">
        <v>3928</v>
      </c>
      <c r="H366" s="42" t="s">
        <v>3929</v>
      </c>
      <c r="I366" s="42" t="s">
        <v>3928</v>
      </c>
      <c r="J366" s="41">
        <v>45008</v>
      </c>
      <c r="K366" s="41">
        <v>45008</v>
      </c>
      <c r="L366" s="8">
        <f t="shared" si="11"/>
        <v>17</v>
      </c>
      <c r="M366" s="43" t="s">
        <v>3930</v>
      </c>
      <c r="N366" s="44" t="s">
        <v>20</v>
      </c>
      <c r="O366" s="42" t="s">
        <v>3931</v>
      </c>
      <c r="P366" s="45" t="s">
        <v>247</v>
      </c>
      <c r="Q366" s="45" t="str">
        <f t="shared" si="10"/>
        <v>FUERA DE TIEMPO</v>
      </c>
      <c r="R366" s="3"/>
    </row>
    <row r="367" spans="1:18" ht="27" x14ac:dyDescent="0.25">
      <c r="A367" s="7">
        <v>362</v>
      </c>
      <c r="B367" s="40" t="s">
        <v>3932</v>
      </c>
      <c r="C367" s="41">
        <v>44959</v>
      </c>
      <c r="D367" s="41">
        <v>44959</v>
      </c>
      <c r="E367" s="42">
        <v>1620</v>
      </c>
      <c r="F367" s="42" t="s">
        <v>18</v>
      </c>
      <c r="G367" s="42" t="s">
        <v>86</v>
      </c>
      <c r="H367" s="42" t="s">
        <v>158</v>
      </c>
      <c r="I367" s="42" t="s">
        <v>86</v>
      </c>
      <c r="J367" s="41">
        <v>44960</v>
      </c>
      <c r="K367" s="41">
        <v>44960</v>
      </c>
      <c r="L367" s="8">
        <f t="shared" si="11"/>
        <v>1</v>
      </c>
      <c r="M367" s="43" t="s">
        <v>3933</v>
      </c>
      <c r="N367" s="44" t="s">
        <v>20</v>
      </c>
      <c r="O367" s="42" t="s">
        <v>3934</v>
      </c>
      <c r="P367" s="45" t="s">
        <v>3935</v>
      </c>
      <c r="Q367" s="45" t="str">
        <f t="shared" si="10"/>
        <v>DENTRO DEL TIEMPO</v>
      </c>
      <c r="R367" s="3"/>
    </row>
    <row r="368" spans="1:18" ht="27" x14ac:dyDescent="0.25">
      <c r="A368" s="7">
        <v>363</v>
      </c>
      <c r="B368" s="40" t="s">
        <v>3936</v>
      </c>
      <c r="C368" s="41">
        <v>44979</v>
      </c>
      <c r="D368" s="41">
        <v>44979</v>
      </c>
      <c r="E368" s="42">
        <v>164</v>
      </c>
      <c r="F368" s="42" t="s">
        <v>18</v>
      </c>
      <c r="G368" s="42" t="s">
        <v>86</v>
      </c>
      <c r="H368" s="42" t="s">
        <v>158</v>
      </c>
      <c r="I368" s="42" t="s">
        <v>86</v>
      </c>
      <c r="J368" s="41">
        <v>44980</v>
      </c>
      <c r="K368" s="41">
        <v>44980</v>
      </c>
      <c r="L368" s="8">
        <f t="shared" si="11"/>
        <v>1</v>
      </c>
      <c r="M368" s="43" t="s">
        <v>3937</v>
      </c>
      <c r="N368" s="44" t="s">
        <v>20</v>
      </c>
      <c r="O368" s="42" t="s">
        <v>3938</v>
      </c>
      <c r="P368" s="45" t="s">
        <v>3939</v>
      </c>
      <c r="Q368" s="45" t="str">
        <f t="shared" si="10"/>
        <v>DENTRO DEL TIEMPO</v>
      </c>
      <c r="R368" s="3"/>
    </row>
    <row r="369" spans="1:18" ht="36" x14ac:dyDescent="0.25">
      <c r="A369" s="11">
        <v>364</v>
      </c>
      <c r="B369" s="40" t="s">
        <v>3940</v>
      </c>
      <c r="C369" s="41">
        <v>44958</v>
      </c>
      <c r="D369" s="41">
        <v>44958</v>
      </c>
      <c r="E369" s="42">
        <v>2</v>
      </c>
      <c r="F369" s="42" t="s">
        <v>18</v>
      </c>
      <c r="G369" s="42" t="s">
        <v>3941</v>
      </c>
      <c r="H369" s="42" t="s">
        <v>3942</v>
      </c>
      <c r="I369" s="42" t="s">
        <v>3941</v>
      </c>
      <c r="J369" s="41">
        <v>44971</v>
      </c>
      <c r="K369" s="41">
        <v>44971</v>
      </c>
      <c r="L369" s="8">
        <f t="shared" si="11"/>
        <v>9</v>
      </c>
      <c r="M369" s="2" t="s">
        <v>3943</v>
      </c>
      <c r="N369" s="5" t="s">
        <v>37</v>
      </c>
      <c r="O369" s="2" t="s">
        <v>3944</v>
      </c>
      <c r="P369" s="45" t="s">
        <v>3945</v>
      </c>
      <c r="Q369" s="45" t="str">
        <f t="shared" si="10"/>
        <v>DENTRO DEL TIEMPO</v>
      </c>
      <c r="R369" s="3"/>
    </row>
    <row r="370" spans="1:18" ht="36" x14ac:dyDescent="0.25">
      <c r="A370" s="7">
        <v>365</v>
      </c>
      <c r="B370" s="40" t="s">
        <v>3946</v>
      </c>
      <c r="C370" s="41">
        <v>44959</v>
      </c>
      <c r="D370" s="41">
        <v>44959</v>
      </c>
      <c r="E370" s="42">
        <v>2</v>
      </c>
      <c r="F370" s="42" t="s">
        <v>18</v>
      </c>
      <c r="G370" s="42" t="s">
        <v>3941</v>
      </c>
      <c r="H370" s="42" t="s">
        <v>3942</v>
      </c>
      <c r="I370" s="42" t="s">
        <v>3941</v>
      </c>
      <c r="J370" s="41">
        <v>44971</v>
      </c>
      <c r="K370" s="41">
        <v>44971</v>
      </c>
      <c r="L370" s="8">
        <f t="shared" si="11"/>
        <v>8</v>
      </c>
      <c r="M370" s="2" t="s">
        <v>3947</v>
      </c>
      <c r="N370" s="5" t="s">
        <v>37</v>
      </c>
      <c r="O370" s="2" t="s">
        <v>3948</v>
      </c>
      <c r="P370" s="45" t="s">
        <v>3945</v>
      </c>
      <c r="Q370" s="45" t="str">
        <f t="shared" si="10"/>
        <v>DENTRO DEL TIEMPO</v>
      </c>
      <c r="R370" s="3"/>
    </row>
  </sheetData>
  <autoFilter ref="A5:R370" xr:uid="{00000000-0009-0000-0000-000001000000}">
    <filterColumn colId="5">
      <filters>
        <filter val="ATENDIDO"/>
      </filters>
    </filterColumn>
  </autoFilter>
  <mergeCells count="3">
    <mergeCell ref="A1:R1"/>
    <mergeCell ref="A2:R2"/>
    <mergeCell ref="A3:R3"/>
  </mergeCells>
  <pageMargins left="0.7" right="0.7" top="0.75" bottom="0.75" header="0.3" footer="0.3"/>
  <pageSetup scale="56" fitToHeight="0" orientation="landscape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R504"/>
  <sheetViews>
    <sheetView zoomScale="85" zoomScaleNormal="85" workbookViewId="0">
      <selection activeCell="D13" sqref="D13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5" t="s">
        <v>3949</v>
      </c>
      <c r="C6" s="46">
        <v>44964</v>
      </c>
      <c r="D6" s="46">
        <v>45009</v>
      </c>
      <c r="E6" s="7">
        <v>2</v>
      </c>
      <c r="F6" s="42" t="s">
        <v>18</v>
      </c>
      <c r="G6" s="5" t="s">
        <v>3950</v>
      </c>
      <c r="H6" s="5" t="s">
        <v>3951</v>
      </c>
      <c r="I6" s="5" t="s">
        <v>3950</v>
      </c>
      <c r="J6" s="46">
        <v>45009</v>
      </c>
      <c r="K6" s="46">
        <v>45009</v>
      </c>
      <c r="L6" s="8">
        <f>+NETWORKDAYS(D6,K6,$R$6:$R$416)-1</f>
        <v>0</v>
      </c>
      <c r="M6" s="5" t="s">
        <v>3952</v>
      </c>
      <c r="N6" s="44" t="s">
        <v>20</v>
      </c>
      <c r="O6" s="5" t="s">
        <v>3953</v>
      </c>
      <c r="P6" s="5" t="s">
        <v>3954</v>
      </c>
      <c r="Q6" s="45" t="str">
        <f t="shared" ref="Q6:Q69" si="0">IF(L6&gt;15,"FUERA DE TIEMPO","DENTRO DEL TIEMPO")</f>
        <v>DENTRO DEL TIEMPO</v>
      </c>
      <c r="R6" s="47"/>
    </row>
    <row r="7" spans="1:18" ht="58.5" x14ac:dyDescent="0.25">
      <c r="A7" s="7">
        <v>2</v>
      </c>
      <c r="B7" s="5" t="s">
        <v>3955</v>
      </c>
      <c r="C7" s="46">
        <v>44974</v>
      </c>
      <c r="D7" s="46">
        <v>45012</v>
      </c>
      <c r="E7" s="7">
        <v>29</v>
      </c>
      <c r="F7" s="42" t="s">
        <v>18</v>
      </c>
      <c r="G7" s="5" t="s">
        <v>86</v>
      </c>
      <c r="H7" s="5" t="s">
        <v>158</v>
      </c>
      <c r="I7" s="5" t="s">
        <v>86</v>
      </c>
      <c r="J7" s="46">
        <v>45012</v>
      </c>
      <c r="K7" s="46">
        <v>45012</v>
      </c>
      <c r="L7" s="8">
        <f t="shared" ref="L7:L70" si="1">+NETWORKDAYS(D7,K7,$R$6:$R$416)-1</f>
        <v>0</v>
      </c>
      <c r="M7" s="5" t="s">
        <v>3956</v>
      </c>
      <c r="N7" s="44" t="s">
        <v>20</v>
      </c>
      <c r="O7" s="5" t="s">
        <v>3957</v>
      </c>
      <c r="P7" s="5" t="s">
        <v>247</v>
      </c>
      <c r="Q7" s="45" t="str">
        <f t="shared" si="0"/>
        <v>DENTRO DEL TIEMPO</v>
      </c>
      <c r="R7" s="47"/>
    </row>
    <row r="8" spans="1:18" ht="29.25" x14ac:dyDescent="0.25">
      <c r="A8" s="7">
        <v>3</v>
      </c>
      <c r="B8" s="5" t="s">
        <v>3958</v>
      </c>
      <c r="C8" s="46">
        <v>44984</v>
      </c>
      <c r="D8" s="46">
        <v>45014</v>
      </c>
      <c r="E8" s="7">
        <v>5</v>
      </c>
      <c r="F8" s="42" t="s">
        <v>18</v>
      </c>
      <c r="G8" s="5" t="s">
        <v>85</v>
      </c>
      <c r="H8" s="5" t="s">
        <v>158</v>
      </c>
      <c r="I8" s="5" t="s">
        <v>85</v>
      </c>
      <c r="J8" s="46">
        <v>45014</v>
      </c>
      <c r="K8" s="46">
        <v>45014</v>
      </c>
      <c r="L8" s="8">
        <f t="shared" si="1"/>
        <v>0</v>
      </c>
      <c r="M8" s="5" t="s">
        <v>3959</v>
      </c>
      <c r="N8" s="44" t="s">
        <v>20</v>
      </c>
      <c r="O8" s="5" t="s">
        <v>3960</v>
      </c>
      <c r="P8" s="5" t="s">
        <v>1447</v>
      </c>
      <c r="Q8" s="45" t="str">
        <f t="shared" si="0"/>
        <v>DENTRO DEL TIEMPO</v>
      </c>
      <c r="R8" s="47"/>
    </row>
    <row r="9" spans="1:18" ht="29.25" x14ac:dyDescent="0.25">
      <c r="A9" s="7">
        <v>4</v>
      </c>
      <c r="B9" s="5" t="s">
        <v>3961</v>
      </c>
      <c r="C9" s="46">
        <v>44986</v>
      </c>
      <c r="D9" s="46">
        <v>44986</v>
      </c>
      <c r="E9" s="7">
        <v>2</v>
      </c>
      <c r="F9" s="42" t="s">
        <v>18</v>
      </c>
      <c r="G9" s="5" t="s">
        <v>211</v>
      </c>
      <c r="H9" s="5" t="s">
        <v>158</v>
      </c>
      <c r="I9" s="5" t="s">
        <v>211</v>
      </c>
      <c r="J9" s="46">
        <v>44988</v>
      </c>
      <c r="K9" s="46">
        <v>44988</v>
      </c>
      <c r="L9" s="8">
        <f t="shared" si="1"/>
        <v>2</v>
      </c>
      <c r="M9" s="5" t="s">
        <v>3962</v>
      </c>
      <c r="N9" s="44" t="s">
        <v>20</v>
      </c>
      <c r="O9" s="5" t="s">
        <v>96</v>
      </c>
      <c r="P9" s="5" t="s">
        <v>3298</v>
      </c>
      <c r="Q9" s="45" t="str">
        <f t="shared" si="0"/>
        <v>DENTRO DEL TIEMPO</v>
      </c>
      <c r="R9" s="47"/>
    </row>
    <row r="10" spans="1:18" ht="29.25" x14ac:dyDescent="0.25">
      <c r="A10" s="7">
        <v>5</v>
      </c>
      <c r="B10" s="5" t="s">
        <v>3963</v>
      </c>
      <c r="C10" s="46">
        <v>44986</v>
      </c>
      <c r="D10" s="46">
        <v>44986</v>
      </c>
      <c r="E10" s="7">
        <v>2</v>
      </c>
      <c r="F10" s="42" t="s">
        <v>18</v>
      </c>
      <c r="G10" s="5" t="s">
        <v>1853</v>
      </c>
      <c r="H10" s="5" t="s">
        <v>158</v>
      </c>
      <c r="I10" s="5" t="s">
        <v>1853</v>
      </c>
      <c r="J10" s="46">
        <v>44987</v>
      </c>
      <c r="K10" s="46">
        <v>44987</v>
      </c>
      <c r="L10" s="8">
        <f t="shared" si="1"/>
        <v>1</v>
      </c>
      <c r="M10" s="5" t="s">
        <v>3964</v>
      </c>
      <c r="N10" s="44" t="s">
        <v>20</v>
      </c>
      <c r="O10" s="5" t="s">
        <v>3965</v>
      </c>
      <c r="P10" s="5" t="s">
        <v>3966</v>
      </c>
      <c r="Q10" s="45" t="str">
        <f t="shared" si="0"/>
        <v>DENTRO DEL TIEMPO</v>
      </c>
      <c r="R10" s="47"/>
    </row>
    <row r="11" spans="1:18" ht="29.25" x14ac:dyDescent="0.25">
      <c r="A11" s="7">
        <v>6</v>
      </c>
      <c r="B11" s="5" t="s">
        <v>3967</v>
      </c>
      <c r="C11" s="46">
        <v>44986</v>
      </c>
      <c r="D11" s="46">
        <v>44986</v>
      </c>
      <c r="E11" s="7">
        <v>2</v>
      </c>
      <c r="F11" s="42" t="s">
        <v>18</v>
      </c>
      <c r="G11" s="5" t="s">
        <v>1853</v>
      </c>
      <c r="H11" s="5" t="s">
        <v>158</v>
      </c>
      <c r="I11" s="5" t="s">
        <v>1853</v>
      </c>
      <c r="J11" s="46">
        <v>44987</v>
      </c>
      <c r="K11" s="46">
        <v>44987</v>
      </c>
      <c r="L11" s="8">
        <f t="shared" si="1"/>
        <v>1</v>
      </c>
      <c r="M11" s="5" t="s">
        <v>3968</v>
      </c>
      <c r="N11" s="44" t="s">
        <v>20</v>
      </c>
      <c r="O11" s="5" t="s">
        <v>3969</v>
      </c>
      <c r="P11" s="5" t="s">
        <v>3970</v>
      </c>
      <c r="Q11" s="45" t="str">
        <f t="shared" si="0"/>
        <v>DENTRO DEL TIEMPO</v>
      </c>
      <c r="R11" s="47"/>
    </row>
    <row r="12" spans="1:18" ht="29.25" x14ac:dyDescent="0.25">
      <c r="A12" s="7">
        <v>7</v>
      </c>
      <c r="B12" s="5" t="s">
        <v>3971</v>
      </c>
      <c r="C12" s="46">
        <v>44986</v>
      </c>
      <c r="D12" s="46">
        <v>44986</v>
      </c>
      <c r="E12" s="7">
        <v>2</v>
      </c>
      <c r="F12" s="42" t="s">
        <v>18</v>
      </c>
      <c r="G12" s="5" t="s">
        <v>211</v>
      </c>
      <c r="H12" s="5" t="s">
        <v>158</v>
      </c>
      <c r="I12" s="5" t="s">
        <v>211</v>
      </c>
      <c r="J12" s="46">
        <v>44988</v>
      </c>
      <c r="K12" s="46">
        <v>44988</v>
      </c>
      <c r="L12" s="8">
        <f t="shared" si="1"/>
        <v>2</v>
      </c>
      <c r="M12" s="5" t="s">
        <v>3972</v>
      </c>
      <c r="N12" s="44" t="s">
        <v>20</v>
      </c>
      <c r="O12" s="5" t="s">
        <v>3973</v>
      </c>
      <c r="P12" s="5" t="s">
        <v>3974</v>
      </c>
      <c r="Q12" s="45" t="str">
        <f t="shared" si="0"/>
        <v>DENTRO DEL TIEMPO</v>
      </c>
      <c r="R12" s="47"/>
    </row>
    <row r="13" spans="1:18" ht="29.25" x14ac:dyDescent="0.25">
      <c r="A13" s="7">
        <v>8</v>
      </c>
      <c r="B13" s="5" t="s">
        <v>3975</v>
      </c>
      <c r="C13" s="46">
        <v>44986</v>
      </c>
      <c r="D13" s="46">
        <v>44986</v>
      </c>
      <c r="E13" s="7">
        <v>2</v>
      </c>
      <c r="F13" s="42" t="s">
        <v>18</v>
      </c>
      <c r="G13" s="5" t="s">
        <v>211</v>
      </c>
      <c r="H13" s="5" t="s">
        <v>158</v>
      </c>
      <c r="I13" s="5" t="s">
        <v>211</v>
      </c>
      <c r="J13" s="46">
        <v>44988</v>
      </c>
      <c r="K13" s="46">
        <v>44988</v>
      </c>
      <c r="L13" s="8">
        <f t="shared" si="1"/>
        <v>2</v>
      </c>
      <c r="M13" s="5" t="s">
        <v>3976</v>
      </c>
      <c r="N13" s="44" t="s">
        <v>20</v>
      </c>
      <c r="O13" s="5" t="s">
        <v>3977</v>
      </c>
      <c r="P13" s="5" t="s">
        <v>3807</v>
      </c>
      <c r="Q13" s="45" t="str">
        <f t="shared" si="0"/>
        <v>DENTRO DEL TIEMPO</v>
      </c>
      <c r="R13" s="47"/>
    </row>
    <row r="14" spans="1:18" ht="29.25" x14ac:dyDescent="0.25">
      <c r="A14" s="7">
        <v>9</v>
      </c>
      <c r="B14" s="5" t="s">
        <v>3978</v>
      </c>
      <c r="C14" s="46">
        <v>44986</v>
      </c>
      <c r="D14" s="46">
        <v>44986</v>
      </c>
      <c r="E14" s="7">
        <v>2</v>
      </c>
      <c r="F14" s="42" t="s">
        <v>18</v>
      </c>
      <c r="G14" s="5" t="s">
        <v>211</v>
      </c>
      <c r="H14" s="5" t="s">
        <v>158</v>
      </c>
      <c r="I14" s="5" t="s">
        <v>211</v>
      </c>
      <c r="J14" s="46">
        <v>44991</v>
      </c>
      <c r="K14" s="46">
        <v>44991</v>
      </c>
      <c r="L14" s="8">
        <f t="shared" si="1"/>
        <v>3</v>
      </c>
      <c r="M14" s="5" t="s">
        <v>3979</v>
      </c>
      <c r="N14" s="44" t="s">
        <v>20</v>
      </c>
      <c r="O14" s="5" t="s">
        <v>3980</v>
      </c>
      <c r="P14" s="5" t="s">
        <v>3981</v>
      </c>
      <c r="Q14" s="45" t="str">
        <f t="shared" si="0"/>
        <v>DENTRO DEL TIEMPO</v>
      </c>
      <c r="R14" s="47"/>
    </row>
    <row r="15" spans="1:18" ht="29.25" x14ac:dyDescent="0.25">
      <c r="A15" s="7">
        <v>10</v>
      </c>
      <c r="B15" s="5" t="s">
        <v>3982</v>
      </c>
      <c r="C15" s="46">
        <v>44986</v>
      </c>
      <c r="D15" s="46">
        <v>44986</v>
      </c>
      <c r="E15" s="7">
        <v>2</v>
      </c>
      <c r="F15" s="42" t="s">
        <v>18</v>
      </c>
      <c r="G15" s="5" t="s">
        <v>211</v>
      </c>
      <c r="H15" s="5" t="s">
        <v>158</v>
      </c>
      <c r="I15" s="5" t="s">
        <v>211</v>
      </c>
      <c r="J15" s="46">
        <v>44991</v>
      </c>
      <c r="K15" s="46">
        <v>44991</v>
      </c>
      <c r="L15" s="8">
        <f t="shared" si="1"/>
        <v>3</v>
      </c>
      <c r="M15" s="5" t="s">
        <v>3983</v>
      </c>
      <c r="N15" s="44" t="s">
        <v>20</v>
      </c>
      <c r="O15" s="5" t="s">
        <v>125</v>
      </c>
      <c r="P15" s="5" t="s">
        <v>3984</v>
      </c>
      <c r="Q15" s="45" t="str">
        <f t="shared" si="0"/>
        <v>DENTRO DEL TIEMPO</v>
      </c>
      <c r="R15" s="47"/>
    </row>
    <row r="16" spans="1:18" ht="29.25" x14ac:dyDescent="0.25">
      <c r="A16" s="7">
        <v>11</v>
      </c>
      <c r="B16" s="5" t="s">
        <v>3985</v>
      </c>
      <c r="C16" s="46">
        <v>44986</v>
      </c>
      <c r="D16" s="46">
        <v>44986</v>
      </c>
      <c r="E16" s="7">
        <v>2</v>
      </c>
      <c r="F16" s="42" t="s">
        <v>18</v>
      </c>
      <c r="G16" s="5" t="s">
        <v>211</v>
      </c>
      <c r="H16" s="5" t="s">
        <v>158</v>
      </c>
      <c r="I16" s="5" t="s">
        <v>211</v>
      </c>
      <c r="J16" s="46">
        <v>44991</v>
      </c>
      <c r="K16" s="46">
        <v>44991</v>
      </c>
      <c r="L16" s="8">
        <f t="shared" si="1"/>
        <v>3</v>
      </c>
      <c r="M16" s="5" t="s">
        <v>3986</v>
      </c>
      <c r="N16" s="44" t="s">
        <v>20</v>
      </c>
      <c r="O16" s="5" t="s">
        <v>3987</v>
      </c>
      <c r="P16" s="5" t="s">
        <v>3490</v>
      </c>
      <c r="Q16" s="45" t="str">
        <f t="shared" si="0"/>
        <v>DENTRO DEL TIEMPO</v>
      </c>
      <c r="R16" s="47"/>
    </row>
    <row r="17" spans="1:18" ht="39" x14ac:dyDescent="0.25">
      <c r="A17" s="7">
        <v>12</v>
      </c>
      <c r="B17" s="5" t="s">
        <v>3988</v>
      </c>
      <c r="C17" s="46">
        <v>44986</v>
      </c>
      <c r="D17" s="46">
        <v>44986</v>
      </c>
      <c r="E17" s="7">
        <v>2</v>
      </c>
      <c r="F17" s="42" t="s">
        <v>18</v>
      </c>
      <c r="G17" s="5" t="s">
        <v>211</v>
      </c>
      <c r="H17" s="5" t="s">
        <v>158</v>
      </c>
      <c r="I17" s="5" t="s">
        <v>211</v>
      </c>
      <c r="J17" s="46">
        <v>44991</v>
      </c>
      <c r="K17" s="46">
        <v>44991</v>
      </c>
      <c r="L17" s="8">
        <f t="shared" si="1"/>
        <v>3</v>
      </c>
      <c r="M17" s="5" t="s">
        <v>3989</v>
      </c>
      <c r="N17" s="44" t="s">
        <v>20</v>
      </c>
      <c r="O17" s="5" t="s">
        <v>3990</v>
      </c>
      <c r="P17" s="5" t="s">
        <v>3991</v>
      </c>
      <c r="Q17" s="45" t="str">
        <f t="shared" si="0"/>
        <v>DENTRO DEL TIEMPO</v>
      </c>
      <c r="R17" s="47"/>
    </row>
    <row r="18" spans="1:18" ht="39" x14ac:dyDescent="0.25">
      <c r="A18" s="7">
        <v>13</v>
      </c>
      <c r="B18" s="5" t="s">
        <v>3992</v>
      </c>
      <c r="C18" s="46">
        <v>44986</v>
      </c>
      <c r="D18" s="46">
        <v>44986</v>
      </c>
      <c r="E18" s="7">
        <v>2</v>
      </c>
      <c r="F18" s="42" t="s">
        <v>18</v>
      </c>
      <c r="G18" s="5" t="s">
        <v>211</v>
      </c>
      <c r="H18" s="5" t="s">
        <v>158</v>
      </c>
      <c r="I18" s="5" t="s">
        <v>211</v>
      </c>
      <c r="J18" s="46">
        <v>44991</v>
      </c>
      <c r="K18" s="46">
        <v>44991</v>
      </c>
      <c r="L18" s="8">
        <f t="shared" si="1"/>
        <v>3</v>
      </c>
      <c r="M18" s="5" t="s">
        <v>3993</v>
      </c>
      <c r="N18" s="44" t="s">
        <v>20</v>
      </c>
      <c r="O18" s="5" t="s">
        <v>3990</v>
      </c>
      <c r="P18" s="5" t="s">
        <v>3991</v>
      </c>
      <c r="Q18" s="45" t="str">
        <f t="shared" si="0"/>
        <v>DENTRO DEL TIEMPO</v>
      </c>
      <c r="R18" s="47"/>
    </row>
    <row r="19" spans="1:18" ht="39" x14ac:dyDescent="0.25">
      <c r="A19" s="7">
        <v>14</v>
      </c>
      <c r="B19" s="5" t="s">
        <v>3994</v>
      </c>
      <c r="C19" s="46">
        <v>44986</v>
      </c>
      <c r="D19" s="46">
        <v>44986</v>
      </c>
      <c r="E19" s="7">
        <v>2</v>
      </c>
      <c r="F19" s="42" t="s">
        <v>18</v>
      </c>
      <c r="G19" s="5" t="s">
        <v>211</v>
      </c>
      <c r="H19" s="5" t="s">
        <v>158</v>
      </c>
      <c r="I19" s="5" t="s">
        <v>211</v>
      </c>
      <c r="J19" s="46">
        <v>44991</v>
      </c>
      <c r="K19" s="46">
        <v>44991</v>
      </c>
      <c r="L19" s="8">
        <f t="shared" si="1"/>
        <v>3</v>
      </c>
      <c r="M19" s="5" t="s">
        <v>3995</v>
      </c>
      <c r="N19" s="44" t="s">
        <v>20</v>
      </c>
      <c r="O19" s="5" t="s">
        <v>3990</v>
      </c>
      <c r="P19" s="5" t="s">
        <v>3991</v>
      </c>
      <c r="Q19" s="45" t="str">
        <f t="shared" si="0"/>
        <v>DENTRO DEL TIEMPO</v>
      </c>
      <c r="R19" s="47"/>
    </row>
    <row r="20" spans="1:18" ht="39" x14ac:dyDescent="0.25">
      <c r="A20" s="7">
        <v>15</v>
      </c>
      <c r="B20" s="5" t="s">
        <v>3996</v>
      </c>
      <c r="C20" s="46">
        <v>44986</v>
      </c>
      <c r="D20" s="46">
        <v>44986</v>
      </c>
      <c r="E20" s="7">
        <v>2</v>
      </c>
      <c r="F20" s="42" t="s">
        <v>18</v>
      </c>
      <c r="G20" s="5" t="s">
        <v>211</v>
      </c>
      <c r="H20" s="5" t="s">
        <v>158</v>
      </c>
      <c r="I20" s="5" t="s">
        <v>211</v>
      </c>
      <c r="J20" s="46">
        <v>44991</v>
      </c>
      <c r="K20" s="46">
        <v>44991</v>
      </c>
      <c r="L20" s="8">
        <f t="shared" si="1"/>
        <v>3</v>
      </c>
      <c r="M20" s="5" t="s">
        <v>3997</v>
      </c>
      <c r="N20" s="44" t="s">
        <v>20</v>
      </c>
      <c r="O20" s="5" t="s">
        <v>3990</v>
      </c>
      <c r="P20" s="5" t="s">
        <v>3991</v>
      </c>
      <c r="Q20" s="45" t="str">
        <f t="shared" si="0"/>
        <v>DENTRO DEL TIEMPO</v>
      </c>
      <c r="R20" s="47"/>
    </row>
    <row r="21" spans="1:18" ht="39" x14ac:dyDescent="0.25">
      <c r="A21" s="7">
        <v>16</v>
      </c>
      <c r="B21" s="5" t="s">
        <v>3998</v>
      </c>
      <c r="C21" s="46">
        <v>44986</v>
      </c>
      <c r="D21" s="46">
        <v>44986</v>
      </c>
      <c r="E21" s="7">
        <v>2</v>
      </c>
      <c r="F21" s="42" t="s">
        <v>18</v>
      </c>
      <c r="G21" s="5" t="s">
        <v>211</v>
      </c>
      <c r="H21" s="5" t="s">
        <v>158</v>
      </c>
      <c r="I21" s="5" t="s">
        <v>211</v>
      </c>
      <c r="J21" s="46">
        <v>44991</v>
      </c>
      <c r="K21" s="46">
        <v>44991</v>
      </c>
      <c r="L21" s="8">
        <f t="shared" si="1"/>
        <v>3</v>
      </c>
      <c r="M21" s="5" t="s">
        <v>3999</v>
      </c>
      <c r="N21" s="44" t="s">
        <v>20</v>
      </c>
      <c r="O21" s="5" t="s">
        <v>3990</v>
      </c>
      <c r="P21" s="5" t="s">
        <v>3991</v>
      </c>
      <c r="Q21" s="45" t="str">
        <f t="shared" si="0"/>
        <v>DENTRO DEL TIEMPO</v>
      </c>
      <c r="R21" s="47"/>
    </row>
    <row r="22" spans="1:18" ht="29.25" x14ac:dyDescent="0.25">
      <c r="A22" s="7">
        <v>17</v>
      </c>
      <c r="B22" s="5" t="s">
        <v>4000</v>
      </c>
      <c r="C22" s="46">
        <v>44986</v>
      </c>
      <c r="D22" s="46">
        <v>44986</v>
      </c>
      <c r="E22" s="7">
        <v>2</v>
      </c>
      <c r="F22" s="42" t="s">
        <v>18</v>
      </c>
      <c r="G22" s="5" t="s">
        <v>211</v>
      </c>
      <c r="H22" s="5" t="s">
        <v>158</v>
      </c>
      <c r="I22" s="5" t="s">
        <v>211</v>
      </c>
      <c r="J22" s="46">
        <v>44991</v>
      </c>
      <c r="K22" s="46">
        <v>44991</v>
      </c>
      <c r="L22" s="8">
        <f t="shared" si="1"/>
        <v>3</v>
      </c>
      <c r="M22" s="5" t="s">
        <v>4001</v>
      </c>
      <c r="N22" s="44" t="s">
        <v>20</v>
      </c>
      <c r="O22" s="5" t="s">
        <v>4002</v>
      </c>
      <c r="P22" s="5" t="s">
        <v>3991</v>
      </c>
      <c r="Q22" s="45" t="str">
        <f t="shared" si="0"/>
        <v>DENTRO DEL TIEMPO</v>
      </c>
      <c r="R22" s="47"/>
    </row>
    <row r="23" spans="1:18" ht="29.25" x14ac:dyDescent="0.25">
      <c r="A23" s="7">
        <v>18</v>
      </c>
      <c r="B23" s="5" t="s">
        <v>4003</v>
      </c>
      <c r="C23" s="46">
        <v>44986</v>
      </c>
      <c r="D23" s="46">
        <v>44986</v>
      </c>
      <c r="E23" s="7">
        <v>2</v>
      </c>
      <c r="F23" s="42" t="s">
        <v>18</v>
      </c>
      <c r="G23" s="5" t="s">
        <v>211</v>
      </c>
      <c r="H23" s="5" t="s">
        <v>158</v>
      </c>
      <c r="I23" s="5" t="s">
        <v>211</v>
      </c>
      <c r="J23" s="46">
        <v>44991</v>
      </c>
      <c r="K23" s="46">
        <v>44991</v>
      </c>
      <c r="L23" s="8">
        <f t="shared" si="1"/>
        <v>3</v>
      </c>
      <c r="M23" s="5" t="s">
        <v>4004</v>
      </c>
      <c r="N23" s="44" t="s">
        <v>20</v>
      </c>
      <c r="O23" s="5" t="s">
        <v>4005</v>
      </c>
      <c r="P23" s="5" t="s">
        <v>3991</v>
      </c>
      <c r="Q23" s="45" t="str">
        <f t="shared" si="0"/>
        <v>DENTRO DEL TIEMPO</v>
      </c>
      <c r="R23" s="47"/>
    </row>
    <row r="24" spans="1:18" ht="29.25" x14ac:dyDescent="0.25">
      <c r="A24" s="7">
        <v>19</v>
      </c>
      <c r="B24" s="5" t="s">
        <v>4006</v>
      </c>
      <c r="C24" s="46">
        <v>44986</v>
      </c>
      <c r="D24" s="46">
        <v>44986</v>
      </c>
      <c r="E24" s="7">
        <v>2</v>
      </c>
      <c r="F24" s="42" t="s">
        <v>18</v>
      </c>
      <c r="G24" s="5" t="s">
        <v>211</v>
      </c>
      <c r="H24" s="5" t="s">
        <v>158</v>
      </c>
      <c r="I24" s="5" t="s">
        <v>211</v>
      </c>
      <c r="J24" s="46">
        <v>44991</v>
      </c>
      <c r="K24" s="46">
        <v>44991</v>
      </c>
      <c r="L24" s="8">
        <f t="shared" si="1"/>
        <v>3</v>
      </c>
      <c r="M24" s="5" t="s">
        <v>4007</v>
      </c>
      <c r="N24" s="44" t="s">
        <v>20</v>
      </c>
      <c r="O24" s="5" t="s">
        <v>4005</v>
      </c>
      <c r="P24" s="5" t="s">
        <v>3991</v>
      </c>
      <c r="Q24" s="45" t="str">
        <f t="shared" si="0"/>
        <v>DENTRO DEL TIEMPO</v>
      </c>
      <c r="R24" s="47"/>
    </row>
    <row r="25" spans="1:18" ht="29.25" x14ac:dyDescent="0.25">
      <c r="A25" s="7">
        <v>20</v>
      </c>
      <c r="B25" s="5" t="s">
        <v>4008</v>
      </c>
      <c r="C25" s="46">
        <v>44986</v>
      </c>
      <c r="D25" s="46">
        <v>44986</v>
      </c>
      <c r="E25" s="7">
        <v>2</v>
      </c>
      <c r="F25" s="42" t="s">
        <v>18</v>
      </c>
      <c r="G25" s="5" t="s">
        <v>211</v>
      </c>
      <c r="H25" s="5" t="s">
        <v>158</v>
      </c>
      <c r="I25" s="5" t="s">
        <v>211</v>
      </c>
      <c r="J25" s="46">
        <v>44991</v>
      </c>
      <c r="K25" s="46">
        <v>44991</v>
      </c>
      <c r="L25" s="8">
        <f t="shared" si="1"/>
        <v>3</v>
      </c>
      <c r="M25" s="5" t="s">
        <v>4009</v>
      </c>
      <c r="N25" s="44" t="s">
        <v>20</v>
      </c>
      <c r="O25" s="5" t="s">
        <v>4010</v>
      </c>
      <c r="P25" s="5" t="s">
        <v>3991</v>
      </c>
      <c r="Q25" s="45" t="str">
        <f t="shared" si="0"/>
        <v>DENTRO DEL TIEMPO</v>
      </c>
      <c r="R25" s="47"/>
    </row>
    <row r="26" spans="1:18" ht="29.25" x14ac:dyDescent="0.25">
      <c r="A26" s="7">
        <v>21</v>
      </c>
      <c r="B26" s="5" t="s">
        <v>4011</v>
      </c>
      <c r="C26" s="46">
        <v>44986</v>
      </c>
      <c r="D26" s="46">
        <v>44986</v>
      </c>
      <c r="E26" s="7">
        <v>2</v>
      </c>
      <c r="F26" s="42" t="s">
        <v>18</v>
      </c>
      <c r="G26" s="5" t="s">
        <v>211</v>
      </c>
      <c r="H26" s="5" t="s">
        <v>158</v>
      </c>
      <c r="I26" s="5" t="s">
        <v>211</v>
      </c>
      <c r="J26" s="46">
        <v>44991</v>
      </c>
      <c r="K26" s="46">
        <v>44991</v>
      </c>
      <c r="L26" s="8">
        <f t="shared" si="1"/>
        <v>3</v>
      </c>
      <c r="M26" s="5" t="s">
        <v>4012</v>
      </c>
      <c r="N26" s="44" t="s">
        <v>20</v>
      </c>
      <c r="O26" s="5" t="s">
        <v>4002</v>
      </c>
      <c r="P26" s="5" t="s">
        <v>3991</v>
      </c>
      <c r="Q26" s="45" t="str">
        <f t="shared" si="0"/>
        <v>DENTRO DEL TIEMPO</v>
      </c>
      <c r="R26" s="47"/>
    </row>
    <row r="27" spans="1:18" ht="29.25" x14ac:dyDescent="0.25">
      <c r="A27" s="7">
        <v>22</v>
      </c>
      <c r="B27" s="5" t="s">
        <v>4013</v>
      </c>
      <c r="C27" s="46">
        <v>44986</v>
      </c>
      <c r="D27" s="46">
        <v>44986</v>
      </c>
      <c r="E27" s="7">
        <v>2</v>
      </c>
      <c r="F27" s="42" t="s">
        <v>18</v>
      </c>
      <c r="G27" s="5" t="s">
        <v>211</v>
      </c>
      <c r="H27" s="5" t="s">
        <v>158</v>
      </c>
      <c r="I27" s="5" t="s">
        <v>211</v>
      </c>
      <c r="J27" s="46">
        <v>44991</v>
      </c>
      <c r="K27" s="46">
        <v>44991</v>
      </c>
      <c r="L27" s="8">
        <f t="shared" si="1"/>
        <v>3</v>
      </c>
      <c r="M27" s="5" t="s">
        <v>4014</v>
      </c>
      <c r="N27" s="44" t="s">
        <v>20</v>
      </c>
      <c r="O27" s="5" t="s">
        <v>4002</v>
      </c>
      <c r="P27" s="5" t="s">
        <v>3991</v>
      </c>
      <c r="Q27" s="45" t="str">
        <f t="shared" si="0"/>
        <v>DENTRO DEL TIEMPO</v>
      </c>
      <c r="R27" s="47"/>
    </row>
    <row r="28" spans="1:18" ht="29.25" x14ac:dyDescent="0.25">
      <c r="A28" s="7">
        <v>23</v>
      </c>
      <c r="B28" s="5" t="s">
        <v>4015</v>
      </c>
      <c r="C28" s="46">
        <v>44986</v>
      </c>
      <c r="D28" s="46">
        <v>44986</v>
      </c>
      <c r="E28" s="7">
        <v>2</v>
      </c>
      <c r="F28" s="42" t="s">
        <v>18</v>
      </c>
      <c r="G28" s="5" t="s">
        <v>211</v>
      </c>
      <c r="H28" s="5" t="s">
        <v>158</v>
      </c>
      <c r="I28" s="5" t="s">
        <v>211</v>
      </c>
      <c r="J28" s="46">
        <v>44991</v>
      </c>
      <c r="K28" s="46">
        <v>44991</v>
      </c>
      <c r="L28" s="8">
        <f t="shared" si="1"/>
        <v>3</v>
      </c>
      <c r="M28" s="5" t="s">
        <v>4016</v>
      </c>
      <c r="N28" s="44" t="s">
        <v>20</v>
      </c>
      <c r="O28" s="5" t="s">
        <v>4017</v>
      </c>
      <c r="P28" s="5" t="s">
        <v>3991</v>
      </c>
      <c r="Q28" s="45" t="str">
        <f t="shared" si="0"/>
        <v>DENTRO DEL TIEMPO</v>
      </c>
      <c r="R28" s="47"/>
    </row>
    <row r="29" spans="1:18" ht="29.25" x14ac:dyDescent="0.25">
      <c r="A29" s="7">
        <v>24</v>
      </c>
      <c r="B29" s="5" t="s">
        <v>4018</v>
      </c>
      <c r="C29" s="46">
        <v>44986</v>
      </c>
      <c r="D29" s="46">
        <v>44986</v>
      </c>
      <c r="E29" s="7">
        <v>2</v>
      </c>
      <c r="F29" s="42" t="s">
        <v>18</v>
      </c>
      <c r="G29" s="5" t="s">
        <v>211</v>
      </c>
      <c r="H29" s="5" t="s">
        <v>158</v>
      </c>
      <c r="I29" s="5" t="s">
        <v>211</v>
      </c>
      <c r="J29" s="46">
        <v>44991</v>
      </c>
      <c r="K29" s="46">
        <v>44991</v>
      </c>
      <c r="L29" s="8">
        <f t="shared" si="1"/>
        <v>3</v>
      </c>
      <c r="M29" s="5" t="s">
        <v>4019</v>
      </c>
      <c r="N29" s="44" t="s">
        <v>20</v>
      </c>
      <c r="O29" s="5" t="s">
        <v>4020</v>
      </c>
      <c r="P29" s="5" t="s">
        <v>4021</v>
      </c>
      <c r="Q29" s="45" t="str">
        <f t="shared" si="0"/>
        <v>DENTRO DEL TIEMPO</v>
      </c>
      <c r="R29" s="47"/>
    </row>
    <row r="30" spans="1:18" ht="39" x14ac:dyDescent="0.25">
      <c r="A30" s="7">
        <v>25</v>
      </c>
      <c r="B30" s="5" t="s">
        <v>4022</v>
      </c>
      <c r="C30" s="46">
        <v>44986</v>
      </c>
      <c r="D30" s="46">
        <v>44986</v>
      </c>
      <c r="E30" s="7">
        <v>2</v>
      </c>
      <c r="F30" s="42" t="s">
        <v>18</v>
      </c>
      <c r="G30" s="5" t="s">
        <v>211</v>
      </c>
      <c r="H30" s="5" t="s">
        <v>158</v>
      </c>
      <c r="I30" s="5" t="s">
        <v>211</v>
      </c>
      <c r="J30" s="46">
        <v>44991</v>
      </c>
      <c r="K30" s="46">
        <v>44991</v>
      </c>
      <c r="L30" s="8">
        <f t="shared" si="1"/>
        <v>3</v>
      </c>
      <c r="M30" s="5" t="s">
        <v>4023</v>
      </c>
      <c r="N30" s="44" t="s">
        <v>20</v>
      </c>
      <c r="O30" s="5" t="s">
        <v>4024</v>
      </c>
      <c r="P30" s="5" t="s">
        <v>790</v>
      </c>
      <c r="Q30" s="45" t="str">
        <f t="shared" si="0"/>
        <v>DENTRO DEL TIEMPO</v>
      </c>
      <c r="R30" s="47"/>
    </row>
    <row r="31" spans="1:18" ht="29.25" x14ac:dyDescent="0.25">
      <c r="A31" s="7">
        <v>26</v>
      </c>
      <c r="B31" s="5" t="s">
        <v>4025</v>
      </c>
      <c r="C31" s="46">
        <v>44986</v>
      </c>
      <c r="D31" s="46">
        <v>44986</v>
      </c>
      <c r="E31" s="7">
        <v>2</v>
      </c>
      <c r="F31" s="42" t="s">
        <v>18</v>
      </c>
      <c r="G31" s="5" t="s">
        <v>211</v>
      </c>
      <c r="H31" s="5" t="s">
        <v>158</v>
      </c>
      <c r="I31" s="5" t="s">
        <v>211</v>
      </c>
      <c r="J31" s="46">
        <v>44991</v>
      </c>
      <c r="K31" s="46">
        <v>44991</v>
      </c>
      <c r="L31" s="8">
        <f t="shared" si="1"/>
        <v>3</v>
      </c>
      <c r="M31" s="5" t="s">
        <v>4026</v>
      </c>
      <c r="N31" s="44" t="s">
        <v>20</v>
      </c>
      <c r="O31" s="5" t="s">
        <v>4027</v>
      </c>
      <c r="P31" s="5" t="s">
        <v>778</v>
      </c>
      <c r="Q31" s="45" t="str">
        <f t="shared" si="0"/>
        <v>DENTRO DEL TIEMPO</v>
      </c>
      <c r="R31" s="47"/>
    </row>
    <row r="32" spans="1:18" ht="29.25" x14ac:dyDescent="0.25">
      <c r="A32" s="7">
        <v>27</v>
      </c>
      <c r="B32" s="5" t="s">
        <v>4028</v>
      </c>
      <c r="C32" s="46">
        <v>44986</v>
      </c>
      <c r="D32" s="46">
        <v>44986</v>
      </c>
      <c r="E32" s="7">
        <v>2</v>
      </c>
      <c r="F32" s="42" t="s">
        <v>18</v>
      </c>
      <c r="G32" s="5" t="s">
        <v>211</v>
      </c>
      <c r="H32" s="5" t="s">
        <v>158</v>
      </c>
      <c r="I32" s="5" t="s">
        <v>211</v>
      </c>
      <c r="J32" s="46">
        <v>44991</v>
      </c>
      <c r="K32" s="46">
        <v>44991</v>
      </c>
      <c r="L32" s="8">
        <f t="shared" si="1"/>
        <v>3</v>
      </c>
      <c r="M32" s="5" t="s">
        <v>4029</v>
      </c>
      <c r="N32" s="44" t="s">
        <v>20</v>
      </c>
      <c r="O32" s="5" t="s">
        <v>4030</v>
      </c>
      <c r="P32" s="5" t="s">
        <v>2653</v>
      </c>
      <c r="Q32" s="45" t="str">
        <f t="shared" si="0"/>
        <v>DENTRO DEL TIEMPO</v>
      </c>
      <c r="R32" s="47"/>
    </row>
    <row r="33" spans="1:18" ht="29.25" x14ac:dyDescent="0.25">
      <c r="A33" s="7">
        <v>28</v>
      </c>
      <c r="B33" s="5" t="s">
        <v>4031</v>
      </c>
      <c r="C33" s="46">
        <v>44986</v>
      </c>
      <c r="D33" s="46">
        <v>44986</v>
      </c>
      <c r="E33" s="7">
        <v>2</v>
      </c>
      <c r="F33" s="42" t="s">
        <v>18</v>
      </c>
      <c r="G33" s="5" t="s">
        <v>211</v>
      </c>
      <c r="H33" s="5" t="s">
        <v>158</v>
      </c>
      <c r="I33" s="5" t="s">
        <v>211</v>
      </c>
      <c r="J33" s="46">
        <v>44991</v>
      </c>
      <c r="K33" s="46">
        <v>44991</v>
      </c>
      <c r="L33" s="8">
        <f t="shared" si="1"/>
        <v>3</v>
      </c>
      <c r="M33" s="5" t="s">
        <v>4032</v>
      </c>
      <c r="N33" s="44" t="s">
        <v>20</v>
      </c>
      <c r="O33" s="5" t="s">
        <v>4033</v>
      </c>
      <c r="P33" s="5" t="s">
        <v>1403</v>
      </c>
      <c r="Q33" s="45" t="str">
        <f t="shared" si="0"/>
        <v>DENTRO DEL TIEMPO</v>
      </c>
      <c r="R33" s="47"/>
    </row>
    <row r="34" spans="1:18" ht="29.25" x14ac:dyDescent="0.25">
      <c r="A34" s="7">
        <v>29</v>
      </c>
      <c r="B34" s="5" t="s">
        <v>4034</v>
      </c>
      <c r="C34" s="46">
        <v>44986</v>
      </c>
      <c r="D34" s="46">
        <v>44986</v>
      </c>
      <c r="E34" s="7">
        <v>2</v>
      </c>
      <c r="F34" s="42" t="s">
        <v>18</v>
      </c>
      <c r="G34" s="5" t="s">
        <v>211</v>
      </c>
      <c r="H34" s="5" t="s">
        <v>158</v>
      </c>
      <c r="I34" s="5" t="s">
        <v>211</v>
      </c>
      <c r="J34" s="46">
        <v>44991</v>
      </c>
      <c r="K34" s="46">
        <v>44991</v>
      </c>
      <c r="L34" s="8">
        <f t="shared" si="1"/>
        <v>3</v>
      </c>
      <c r="M34" s="5" t="s">
        <v>4035</v>
      </c>
      <c r="N34" s="44" t="s">
        <v>20</v>
      </c>
      <c r="O34" s="5" t="s">
        <v>129</v>
      </c>
      <c r="P34" s="5" t="s">
        <v>63</v>
      </c>
      <c r="Q34" s="45" t="str">
        <f t="shared" si="0"/>
        <v>DENTRO DEL TIEMPO</v>
      </c>
      <c r="R34" s="47"/>
    </row>
    <row r="35" spans="1:18" ht="29.25" x14ac:dyDescent="0.25">
      <c r="A35" s="7">
        <v>30</v>
      </c>
      <c r="B35" s="5" t="s">
        <v>4036</v>
      </c>
      <c r="C35" s="46">
        <v>44986</v>
      </c>
      <c r="D35" s="46">
        <v>44986</v>
      </c>
      <c r="E35" s="7">
        <v>2</v>
      </c>
      <c r="F35" s="42" t="s">
        <v>18</v>
      </c>
      <c r="G35" s="5" t="s">
        <v>211</v>
      </c>
      <c r="H35" s="5" t="s">
        <v>158</v>
      </c>
      <c r="I35" s="5" t="s">
        <v>211</v>
      </c>
      <c r="J35" s="46">
        <v>44991</v>
      </c>
      <c r="K35" s="46">
        <v>44991</v>
      </c>
      <c r="L35" s="8">
        <f t="shared" si="1"/>
        <v>3</v>
      </c>
      <c r="M35" s="5" t="s">
        <v>4037</v>
      </c>
      <c r="N35" s="44" t="s">
        <v>20</v>
      </c>
      <c r="O35" s="5" t="s">
        <v>129</v>
      </c>
      <c r="P35" s="5" t="s">
        <v>63</v>
      </c>
      <c r="Q35" s="45" t="str">
        <f t="shared" si="0"/>
        <v>DENTRO DEL TIEMPO</v>
      </c>
      <c r="R35" s="47"/>
    </row>
    <row r="36" spans="1:18" ht="39" x14ac:dyDescent="0.25">
      <c r="A36" s="7">
        <v>31</v>
      </c>
      <c r="B36" s="5" t="s">
        <v>4038</v>
      </c>
      <c r="C36" s="46">
        <v>44986</v>
      </c>
      <c r="D36" s="46">
        <v>44986</v>
      </c>
      <c r="E36" s="7">
        <v>2</v>
      </c>
      <c r="F36" s="42" t="s">
        <v>18</v>
      </c>
      <c r="G36" s="5" t="s">
        <v>211</v>
      </c>
      <c r="H36" s="5" t="s">
        <v>158</v>
      </c>
      <c r="I36" s="5" t="s">
        <v>211</v>
      </c>
      <c r="J36" s="46">
        <v>44992</v>
      </c>
      <c r="K36" s="46">
        <v>44992</v>
      </c>
      <c r="L36" s="8">
        <f t="shared" si="1"/>
        <v>4</v>
      </c>
      <c r="M36" s="5" t="s">
        <v>4039</v>
      </c>
      <c r="N36" s="44" t="s">
        <v>20</v>
      </c>
      <c r="O36" s="5" t="s">
        <v>4040</v>
      </c>
      <c r="P36" s="5" t="s">
        <v>4041</v>
      </c>
      <c r="Q36" s="45" t="str">
        <f t="shared" si="0"/>
        <v>DENTRO DEL TIEMPO</v>
      </c>
      <c r="R36" s="47"/>
    </row>
    <row r="37" spans="1:18" ht="39" x14ac:dyDescent="0.25">
      <c r="A37" s="7">
        <v>32</v>
      </c>
      <c r="B37" s="5" t="s">
        <v>4042</v>
      </c>
      <c r="C37" s="46">
        <v>44986</v>
      </c>
      <c r="D37" s="46">
        <v>44986</v>
      </c>
      <c r="E37" s="7">
        <v>2</v>
      </c>
      <c r="F37" s="42" t="s">
        <v>18</v>
      </c>
      <c r="G37" s="5" t="s">
        <v>211</v>
      </c>
      <c r="H37" s="5" t="s">
        <v>158</v>
      </c>
      <c r="I37" s="5" t="s">
        <v>211</v>
      </c>
      <c r="J37" s="46">
        <v>44992</v>
      </c>
      <c r="K37" s="46">
        <v>44992</v>
      </c>
      <c r="L37" s="8">
        <f t="shared" si="1"/>
        <v>4</v>
      </c>
      <c r="M37" s="5" t="s">
        <v>4043</v>
      </c>
      <c r="N37" s="44" t="s">
        <v>20</v>
      </c>
      <c r="O37" s="5" t="s">
        <v>2112</v>
      </c>
      <c r="P37" s="5" t="s">
        <v>4044</v>
      </c>
      <c r="Q37" s="45" t="str">
        <f t="shared" si="0"/>
        <v>DENTRO DEL TIEMPO</v>
      </c>
      <c r="R37" s="47"/>
    </row>
    <row r="38" spans="1:18" ht="39" x14ac:dyDescent="0.25">
      <c r="A38" s="7">
        <v>33</v>
      </c>
      <c r="B38" s="5" t="s">
        <v>4045</v>
      </c>
      <c r="C38" s="46">
        <v>44986</v>
      </c>
      <c r="D38" s="46">
        <v>44986</v>
      </c>
      <c r="E38" s="7">
        <v>2</v>
      </c>
      <c r="F38" s="42" t="s">
        <v>18</v>
      </c>
      <c r="G38" s="5" t="s">
        <v>211</v>
      </c>
      <c r="H38" s="5" t="s">
        <v>158</v>
      </c>
      <c r="I38" s="5" t="s">
        <v>211</v>
      </c>
      <c r="J38" s="46">
        <v>44992</v>
      </c>
      <c r="K38" s="46">
        <v>44992</v>
      </c>
      <c r="L38" s="8">
        <f t="shared" si="1"/>
        <v>4</v>
      </c>
      <c r="M38" s="5" t="s">
        <v>4046</v>
      </c>
      <c r="N38" s="44" t="s">
        <v>20</v>
      </c>
      <c r="O38" s="5" t="s">
        <v>1903</v>
      </c>
      <c r="P38" s="5" t="s">
        <v>214</v>
      </c>
      <c r="Q38" s="45" t="str">
        <f t="shared" si="0"/>
        <v>DENTRO DEL TIEMPO</v>
      </c>
      <c r="R38" s="47"/>
    </row>
    <row r="39" spans="1:18" ht="39" x14ac:dyDescent="0.25">
      <c r="A39" s="7">
        <v>34</v>
      </c>
      <c r="B39" s="5" t="s">
        <v>4047</v>
      </c>
      <c r="C39" s="46">
        <v>44986</v>
      </c>
      <c r="D39" s="46">
        <v>44986</v>
      </c>
      <c r="E39" s="7">
        <v>2</v>
      </c>
      <c r="F39" s="42" t="s">
        <v>18</v>
      </c>
      <c r="G39" s="5" t="s">
        <v>211</v>
      </c>
      <c r="H39" s="5" t="s">
        <v>158</v>
      </c>
      <c r="I39" s="5" t="s">
        <v>211</v>
      </c>
      <c r="J39" s="46">
        <v>44992</v>
      </c>
      <c r="K39" s="46">
        <v>44992</v>
      </c>
      <c r="L39" s="8">
        <f t="shared" si="1"/>
        <v>4</v>
      </c>
      <c r="M39" s="5" t="s">
        <v>4048</v>
      </c>
      <c r="N39" s="44" t="s">
        <v>20</v>
      </c>
      <c r="O39" s="5" t="s">
        <v>128</v>
      </c>
      <c r="P39" s="5" t="s">
        <v>3490</v>
      </c>
      <c r="Q39" s="45" t="str">
        <f t="shared" si="0"/>
        <v>DENTRO DEL TIEMPO</v>
      </c>
      <c r="R39" s="47"/>
    </row>
    <row r="40" spans="1:18" ht="29.25" x14ac:dyDescent="0.25">
      <c r="A40" s="7">
        <v>35</v>
      </c>
      <c r="B40" s="5" t="s">
        <v>4049</v>
      </c>
      <c r="C40" s="46">
        <v>44986</v>
      </c>
      <c r="D40" s="46">
        <v>44986</v>
      </c>
      <c r="E40" s="7">
        <v>2</v>
      </c>
      <c r="F40" s="42" t="s">
        <v>18</v>
      </c>
      <c r="G40" s="5" t="s">
        <v>211</v>
      </c>
      <c r="H40" s="5" t="s">
        <v>158</v>
      </c>
      <c r="I40" s="5" t="s">
        <v>211</v>
      </c>
      <c r="J40" s="46">
        <v>44992</v>
      </c>
      <c r="K40" s="46">
        <v>44992</v>
      </c>
      <c r="L40" s="8">
        <f t="shared" si="1"/>
        <v>4</v>
      </c>
      <c r="M40" s="5" t="s">
        <v>4050</v>
      </c>
      <c r="N40" s="44" t="s">
        <v>20</v>
      </c>
      <c r="O40" s="5" t="s">
        <v>2083</v>
      </c>
      <c r="P40" s="5" t="s">
        <v>214</v>
      </c>
      <c r="Q40" s="45" t="str">
        <f t="shared" si="0"/>
        <v>DENTRO DEL TIEMPO</v>
      </c>
      <c r="R40" s="47"/>
    </row>
    <row r="41" spans="1:18" ht="39" x14ac:dyDescent="0.25">
      <c r="A41" s="7">
        <v>36</v>
      </c>
      <c r="B41" s="5" t="s">
        <v>4051</v>
      </c>
      <c r="C41" s="46">
        <v>44986</v>
      </c>
      <c r="D41" s="46">
        <v>44986</v>
      </c>
      <c r="E41" s="7">
        <v>2</v>
      </c>
      <c r="F41" s="42" t="s">
        <v>18</v>
      </c>
      <c r="G41" s="5" t="s">
        <v>1853</v>
      </c>
      <c r="H41" s="5" t="s">
        <v>158</v>
      </c>
      <c r="I41" s="5" t="s">
        <v>1853</v>
      </c>
      <c r="J41" s="46">
        <v>44992</v>
      </c>
      <c r="K41" s="46">
        <v>44992</v>
      </c>
      <c r="L41" s="8">
        <f t="shared" si="1"/>
        <v>4</v>
      </c>
      <c r="M41" s="5" t="s">
        <v>4052</v>
      </c>
      <c r="N41" s="44" t="s">
        <v>20</v>
      </c>
      <c r="O41" s="5" t="s">
        <v>1903</v>
      </c>
      <c r="P41" s="5" t="s">
        <v>214</v>
      </c>
      <c r="Q41" s="45" t="str">
        <f t="shared" si="0"/>
        <v>DENTRO DEL TIEMPO</v>
      </c>
      <c r="R41" s="47"/>
    </row>
    <row r="42" spans="1:18" ht="29.25" x14ac:dyDescent="0.25">
      <c r="A42" s="7">
        <v>37</v>
      </c>
      <c r="B42" s="5" t="s">
        <v>4053</v>
      </c>
      <c r="C42" s="46">
        <v>44987</v>
      </c>
      <c r="D42" s="46">
        <v>44987</v>
      </c>
      <c r="E42" s="7">
        <v>2</v>
      </c>
      <c r="F42" s="42" t="s">
        <v>18</v>
      </c>
      <c r="G42" s="5" t="s">
        <v>211</v>
      </c>
      <c r="H42" s="5" t="s">
        <v>158</v>
      </c>
      <c r="I42" s="5" t="s">
        <v>211</v>
      </c>
      <c r="J42" s="46">
        <v>44992</v>
      </c>
      <c r="K42" s="46">
        <v>44992</v>
      </c>
      <c r="L42" s="8">
        <f t="shared" si="1"/>
        <v>3</v>
      </c>
      <c r="M42" s="5" t="s">
        <v>4054</v>
      </c>
      <c r="N42" s="44" t="s">
        <v>20</v>
      </c>
      <c r="O42" s="5" t="s">
        <v>4055</v>
      </c>
      <c r="P42" s="5" t="s">
        <v>60</v>
      </c>
      <c r="Q42" s="45" t="str">
        <f t="shared" si="0"/>
        <v>DENTRO DEL TIEMPO</v>
      </c>
      <c r="R42" s="47"/>
    </row>
    <row r="43" spans="1:18" ht="29.25" x14ac:dyDescent="0.25">
      <c r="A43" s="7">
        <v>38</v>
      </c>
      <c r="B43" s="5" t="s">
        <v>4056</v>
      </c>
      <c r="C43" s="46">
        <v>44987</v>
      </c>
      <c r="D43" s="46">
        <v>44987</v>
      </c>
      <c r="E43" s="7">
        <v>2</v>
      </c>
      <c r="F43" s="42" t="s">
        <v>18</v>
      </c>
      <c r="G43" s="5" t="s">
        <v>211</v>
      </c>
      <c r="H43" s="5" t="s">
        <v>158</v>
      </c>
      <c r="I43" s="5" t="s">
        <v>211</v>
      </c>
      <c r="J43" s="46">
        <v>44992</v>
      </c>
      <c r="K43" s="46">
        <v>44992</v>
      </c>
      <c r="L43" s="8">
        <f t="shared" si="1"/>
        <v>3</v>
      </c>
      <c r="M43" s="5" t="s">
        <v>4057</v>
      </c>
      <c r="N43" s="44" t="s">
        <v>20</v>
      </c>
      <c r="O43" s="5" t="s">
        <v>4055</v>
      </c>
      <c r="P43" s="5" t="s">
        <v>60</v>
      </c>
      <c r="Q43" s="45" t="str">
        <f t="shared" si="0"/>
        <v>DENTRO DEL TIEMPO</v>
      </c>
      <c r="R43" s="47"/>
    </row>
    <row r="44" spans="1:18" ht="29.25" x14ac:dyDescent="0.25">
      <c r="A44" s="7">
        <v>39</v>
      </c>
      <c r="B44" s="5" t="s">
        <v>4058</v>
      </c>
      <c r="C44" s="46">
        <v>44987</v>
      </c>
      <c r="D44" s="46">
        <v>44987</v>
      </c>
      <c r="E44" s="7">
        <v>2</v>
      </c>
      <c r="F44" s="42" t="s">
        <v>18</v>
      </c>
      <c r="G44" s="5" t="s">
        <v>211</v>
      </c>
      <c r="H44" s="5" t="s">
        <v>158</v>
      </c>
      <c r="I44" s="5" t="s">
        <v>211</v>
      </c>
      <c r="J44" s="46">
        <v>44992</v>
      </c>
      <c r="K44" s="46">
        <v>44992</v>
      </c>
      <c r="L44" s="8">
        <f t="shared" si="1"/>
        <v>3</v>
      </c>
      <c r="M44" s="5" t="s">
        <v>4059</v>
      </c>
      <c r="N44" s="44" t="s">
        <v>20</v>
      </c>
      <c r="O44" s="5" t="s">
        <v>4055</v>
      </c>
      <c r="P44" s="5" t="s">
        <v>60</v>
      </c>
      <c r="Q44" s="45" t="str">
        <f t="shared" si="0"/>
        <v>DENTRO DEL TIEMPO</v>
      </c>
      <c r="R44" s="47"/>
    </row>
    <row r="45" spans="1:18" ht="29.25" x14ac:dyDescent="0.25">
      <c r="A45" s="7">
        <v>40</v>
      </c>
      <c r="B45" s="5" t="s">
        <v>4060</v>
      </c>
      <c r="C45" s="46">
        <v>44987</v>
      </c>
      <c r="D45" s="46">
        <v>44987</v>
      </c>
      <c r="E45" s="7">
        <v>2</v>
      </c>
      <c r="F45" s="42" t="s">
        <v>18</v>
      </c>
      <c r="G45" s="5" t="s">
        <v>211</v>
      </c>
      <c r="H45" s="5" t="s">
        <v>158</v>
      </c>
      <c r="I45" s="5" t="s">
        <v>211</v>
      </c>
      <c r="J45" s="46">
        <v>44992</v>
      </c>
      <c r="K45" s="46">
        <v>44992</v>
      </c>
      <c r="L45" s="8">
        <f t="shared" si="1"/>
        <v>3</v>
      </c>
      <c r="M45" s="5" t="s">
        <v>4061</v>
      </c>
      <c r="N45" s="44" t="s">
        <v>20</v>
      </c>
      <c r="O45" s="5" t="s">
        <v>115</v>
      </c>
      <c r="P45" s="5" t="s">
        <v>60</v>
      </c>
      <c r="Q45" s="45" t="str">
        <f t="shared" si="0"/>
        <v>DENTRO DEL TIEMPO</v>
      </c>
      <c r="R45" s="47"/>
    </row>
    <row r="46" spans="1:18" ht="29.25" x14ac:dyDescent="0.25">
      <c r="A46" s="7">
        <v>41</v>
      </c>
      <c r="B46" s="5" t="s">
        <v>4062</v>
      </c>
      <c r="C46" s="46">
        <v>44987</v>
      </c>
      <c r="D46" s="46">
        <v>44987</v>
      </c>
      <c r="E46" s="7">
        <v>2</v>
      </c>
      <c r="F46" s="42" t="s">
        <v>18</v>
      </c>
      <c r="G46" s="5" t="s">
        <v>211</v>
      </c>
      <c r="H46" s="5" t="s">
        <v>158</v>
      </c>
      <c r="I46" s="5" t="s">
        <v>211</v>
      </c>
      <c r="J46" s="46">
        <v>44992</v>
      </c>
      <c r="K46" s="46">
        <v>44992</v>
      </c>
      <c r="L46" s="8">
        <f t="shared" si="1"/>
        <v>3</v>
      </c>
      <c r="M46" s="5" t="s">
        <v>4063</v>
      </c>
      <c r="N46" s="44" t="s">
        <v>20</v>
      </c>
      <c r="O46" s="5" t="s">
        <v>2083</v>
      </c>
      <c r="P46" s="5" t="s">
        <v>4064</v>
      </c>
      <c r="Q46" s="45" t="str">
        <f t="shared" si="0"/>
        <v>DENTRO DEL TIEMPO</v>
      </c>
      <c r="R46" s="47"/>
    </row>
    <row r="47" spans="1:18" ht="39" x14ac:dyDescent="0.25">
      <c r="A47" s="7">
        <v>42</v>
      </c>
      <c r="B47" s="5" t="s">
        <v>4065</v>
      </c>
      <c r="C47" s="46">
        <v>44987</v>
      </c>
      <c r="D47" s="46">
        <v>44987</v>
      </c>
      <c r="E47" s="7">
        <v>37</v>
      </c>
      <c r="F47" s="42" t="s">
        <v>18</v>
      </c>
      <c r="G47" s="5" t="s">
        <v>1853</v>
      </c>
      <c r="H47" s="5" t="s">
        <v>158</v>
      </c>
      <c r="I47" s="5" t="s">
        <v>1853</v>
      </c>
      <c r="J47" s="46">
        <v>44987</v>
      </c>
      <c r="K47" s="46">
        <v>44987</v>
      </c>
      <c r="L47" s="8">
        <f t="shared" si="1"/>
        <v>0</v>
      </c>
      <c r="M47" s="5" t="s">
        <v>4066</v>
      </c>
      <c r="N47" s="44" t="s">
        <v>20</v>
      </c>
      <c r="O47" s="5" t="s">
        <v>108</v>
      </c>
      <c r="P47" s="5" t="s">
        <v>55</v>
      </c>
      <c r="Q47" s="45" t="str">
        <f t="shared" si="0"/>
        <v>DENTRO DEL TIEMPO</v>
      </c>
      <c r="R47" s="47"/>
    </row>
    <row r="48" spans="1:18" ht="29.25" x14ac:dyDescent="0.25">
      <c r="A48" s="7">
        <v>43</v>
      </c>
      <c r="B48" s="5" t="s">
        <v>4067</v>
      </c>
      <c r="C48" s="46">
        <v>44987</v>
      </c>
      <c r="D48" s="46">
        <v>44987</v>
      </c>
      <c r="E48" s="7">
        <v>2</v>
      </c>
      <c r="F48" s="42" t="s">
        <v>18</v>
      </c>
      <c r="G48" s="5" t="s">
        <v>211</v>
      </c>
      <c r="H48" s="5" t="s">
        <v>158</v>
      </c>
      <c r="I48" s="5" t="s">
        <v>211</v>
      </c>
      <c r="J48" s="46">
        <v>44992</v>
      </c>
      <c r="K48" s="46">
        <v>44992</v>
      </c>
      <c r="L48" s="8">
        <f t="shared" si="1"/>
        <v>3</v>
      </c>
      <c r="M48" s="5" t="s">
        <v>4068</v>
      </c>
      <c r="N48" s="44" t="s">
        <v>20</v>
      </c>
      <c r="O48" s="5" t="s">
        <v>4069</v>
      </c>
      <c r="P48" s="5" t="s">
        <v>4070</v>
      </c>
      <c r="Q48" s="45" t="str">
        <f t="shared" si="0"/>
        <v>DENTRO DEL TIEMPO</v>
      </c>
      <c r="R48" s="47"/>
    </row>
    <row r="49" spans="1:18" ht="29.25" x14ac:dyDescent="0.25">
      <c r="A49" s="7">
        <v>44</v>
      </c>
      <c r="B49" s="5" t="s">
        <v>4071</v>
      </c>
      <c r="C49" s="46">
        <v>44987</v>
      </c>
      <c r="D49" s="46">
        <v>44987</v>
      </c>
      <c r="E49" s="7">
        <v>2</v>
      </c>
      <c r="F49" s="42" t="s">
        <v>18</v>
      </c>
      <c r="G49" s="5" t="s">
        <v>211</v>
      </c>
      <c r="H49" s="5" t="s">
        <v>158</v>
      </c>
      <c r="I49" s="5" t="s">
        <v>211</v>
      </c>
      <c r="J49" s="46">
        <v>44993</v>
      </c>
      <c r="K49" s="46">
        <v>44993</v>
      </c>
      <c r="L49" s="8">
        <f t="shared" si="1"/>
        <v>4</v>
      </c>
      <c r="M49" s="5" t="s">
        <v>4072</v>
      </c>
      <c r="N49" s="44" t="s">
        <v>20</v>
      </c>
      <c r="O49" s="5" t="s">
        <v>4073</v>
      </c>
      <c r="P49" s="5" t="s">
        <v>45</v>
      </c>
      <c r="Q49" s="45" t="str">
        <f t="shared" si="0"/>
        <v>DENTRO DEL TIEMPO</v>
      </c>
      <c r="R49" s="47"/>
    </row>
    <row r="50" spans="1:18" ht="29.25" x14ac:dyDescent="0.25">
      <c r="A50" s="7">
        <v>45</v>
      </c>
      <c r="B50" s="5" t="s">
        <v>4074</v>
      </c>
      <c r="C50" s="46">
        <v>44987</v>
      </c>
      <c r="D50" s="46">
        <v>44987</v>
      </c>
      <c r="E50" s="7">
        <v>2</v>
      </c>
      <c r="F50" s="42" t="s">
        <v>18</v>
      </c>
      <c r="G50" s="5" t="s">
        <v>211</v>
      </c>
      <c r="H50" s="5" t="s">
        <v>158</v>
      </c>
      <c r="I50" s="5" t="s">
        <v>211</v>
      </c>
      <c r="J50" s="46">
        <v>44993</v>
      </c>
      <c r="K50" s="46">
        <v>44993</v>
      </c>
      <c r="L50" s="8">
        <f t="shared" si="1"/>
        <v>4</v>
      </c>
      <c r="M50" s="5" t="s">
        <v>4075</v>
      </c>
      <c r="N50" s="44" t="s">
        <v>20</v>
      </c>
      <c r="O50" s="5" t="s">
        <v>4076</v>
      </c>
      <c r="P50" s="5" t="s">
        <v>4077</v>
      </c>
      <c r="Q50" s="45" t="str">
        <f t="shared" si="0"/>
        <v>DENTRO DEL TIEMPO</v>
      </c>
      <c r="R50" s="47"/>
    </row>
    <row r="51" spans="1:18" ht="29.25" x14ac:dyDescent="0.25">
      <c r="A51" s="7">
        <v>46</v>
      </c>
      <c r="B51" s="5" t="s">
        <v>4078</v>
      </c>
      <c r="C51" s="46">
        <v>44987</v>
      </c>
      <c r="D51" s="46">
        <v>44987</v>
      </c>
      <c r="E51" s="7">
        <v>2</v>
      </c>
      <c r="F51" s="42" t="s">
        <v>18</v>
      </c>
      <c r="G51" s="5" t="s">
        <v>211</v>
      </c>
      <c r="H51" s="5" t="s">
        <v>158</v>
      </c>
      <c r="I51" s="5" t="s">
        <v>211</v>
      </c>
      <c r="J51" s="46">
        <v>44993</v>
      </c>
      <c r="K51" s="46">
        <v>44993</v>
      </c>
      <c r="L51" s="8">
        <f t="shared" si="1"/>
        <v>4</v>
      </c>
      <c r="M51" s="5" t="s">
        <v>4079</v>
      </c>
      <c r="N51" s="44" t="s">
        <v>20</v>
      </c>
      <c r="O51" s="5" t="s">
        <v>119</v>
      </c>
      <c r="P51" s="5" t="s">
        <v>67</v>
      </c>
      <c r="Q51" s="45" t="str">
        <f t="shared" si="0"/>
        <v>DENTRO DEL TIEMPO</v>
      </c>
      <c r="R51" s="47"/>
    </row>
    <row r="52" spans="1:18" ht="39" x14ac:dyDescent="0.25">
      <c r="A52" s="7">
        <v>47</v>
      </c>
      <c r="B52" s="5" t="s">
        <v>4080</v>
      </c>
      <c r="C52" s="46">
        <v>44987</v>
      </c>
      <c r="D52" s="46">
        <v>44987</v>
      </c>
      <c r="E52" s="7">
        <v>2</v>
      </c>
      <c r="F52" s="42" t="s">
        <v>18</v>
      </c>
      <c r="G52" s="5" t="s">
        <v>211</v>
      </c>
      <c r="H52" s="5" t="s">
        <v>158</v>
      </c>
      <c r="I52" s="5" t="s">
        <v>211</v>
      </c>
      <c r="J52" s="46">
        <v>44993</v>
      </c>
      <c r="K52" s="46">
        <v>44993</v>
      </c>
      <c r="L52" s="8">
        <f t="shared" si="1"/>
        <v>4</v>
      </c>
      <c r="M52" s="5" t="s">
        <v>4081</v>
      </c>
      <c r="N52" s="44" t="s">
        <v>20</v>
      </c>
      <c r="O52" s="5" t="s">
        <v>2529</v>
      </c>
      <c r="P52" s="5" t="s">
        <v>4082</v>
      </c>
      <c r="Q52" s="45" t="str">
        <f t="shared" si="0"/>
        <v>DENTRO DEL TIEMPO</v>
      </c>
      <c r="R52" s="47"/>
    </row>
    <row r="53" spans="1:18" ht="29.25" x14ac:dyDescent="0.25">
      <c r="A53" s="7">
        <v>48</v>
      </c>
      <c r="B53" s="5" t="s">
        <v>4083</v>
      </c>
      <c r="C53" s="46">
        <v>44987</v>
      </c>
      <c r="D53" s="46">
        <v>44987</v>
      </c>
      <c r="E53" s="7">
        <v>2</v>
      </c>
      <c r="F53" s="42" t="s">
        <v>18</v>
      </c>
      <c r="G53" s="5" t="s">
        <v>211</v>
      </c>
      <c r="H53" s="5" t="s">
        <v>158</v>
      </c>
      <c r="I53" s="5" t="s">
        <v>211</v>
      </c>
      <c r="J53" s="46">
        <v>44993</v>
      </c>
      <c r="K53" s="46">
        <v>44993</v>
      </c>
      <c r="L53" s="8">
        <f t="shared" si="1"/>
        <v>4</v>
      </c>
      <c r="M53" s="5" t="s">
        <v>4084</v>
      </c>
      <c r="N53" s="44" t="s">
        <v>20</v>
      </c>
      <c r="O53" s="5" t="s">
        <v>4085</v>
      </c>
      <c r="P53" s="5" t="s">
        <v>3121</v>
      </c>
      <c r="Q53" s="45" t="str">
        <f t="shared" si="0"/>
        <v>DENTRO DEL TIEMPO</v>
      </c>
      <c r="R53" s="47"/>
    </row>
    <row r="54" spans="1:18" ht="29.25" x14ac:dyDescent="0.25">
      <c r="A54" s="7">
        <v>49</v>
      </c>
      <c r="B54" s="5" t="s">
        <v>4086</v>
      </c>
      <c r="C54" s="46">
        <v>44987</v>
      </c>
      <c r="D54" s="46">
        <v>44987</v>
      </c>
      <c r="E54" s="7">
        <v>2</v>
      </c>
      <c r="F54" s="42" t="s">
        <v>18</v>
      </c>
      <c r="G54" s="5" t="s">
        <v>211</v>
      </c>
      <c r="H54" s="5" t="s">
        <v>158</v>
      </c>
      <c r="I54" s="5" t="s">
        <v>211</v>
      </c>
      <c r="J54" s="46">
        <v>44991</v>
      </c>
      <c r="K54" s="46">
        <v>44991</v>
      </c>
      <c r="L54" s="8">
        <f t="shared" si="1"/>
        <v>2</v>
      </c>
      <c r="M54" s="5" t="s">
        <v>4087</v>
      </c>
      <c r="N54" s="44" t="s">
        <v>20</v>
      </c>
      <c r="O54" s="5" t="s">
        <v>4088</v>
      </c>
      <c r="P54" s="5" t="s">
        <v>782</v>
      </c>
      <c r="Q54" s="45" t="str">
        <f t="shared" si="0"/>
        <v>DENTRO DEL TIEMPO</v>
      </c>
      <c r="R54" s="47"/>
    </row>
    <row r="55" spans="1:18" ht="29.25" x14ac:dyDescent="0.25">
      <c r="A55" s="7">
        <v>50</v>
      </c>
      <c r="B55" s="5" t="s">
        <v>4089</v>
      </c>
      <c r="C55" s="46">
        <v>44987</v>
      </c>
      <c r="D55" s="46">
        <v>44987</v>
      </c>
      <c r="E55" s="7">
        <v>2</v>
      </c>
      <c r="F55" s="42" t="s">
        <v>18</v>
      </c>
      <c r="G55" s="5" t="s">
        <v>211</v>
      </c>
      <c r="H55" s="5" t="s">
        <v>158</v>
      </c>
      <c r="I55" s="5" t="s">
        <v>211</v>
      </c>
      <c r="J55" s="46">
        <v>44993</v>
      </c>
      <c r="K55" s="46">
        <v>44993</v>
      </c>
      <c r="L55" s="8">
        <f t="shared" si="1"/>
        <v>4</v>
      </c>
      <c r="M55" s="5" t="s">
        <v>4090</v>
      </c>
      <c r="N55" s="44" t="s">
        <v>20</v>
      </c>
      <c r="O55" s="5" t="s">
        <v>4091</v>
      </c>
      <c r="P55" s="5" t="s">
        <v>46</v>
      </c>
      <c r="Q55" s="45" t="str">
        <f t="shared" si="0"/>
        <v>DENTRO DEL TIEMPO</v>
      </c>
      <c r="R55" s="47"/>
    </row>
    <row r="56" spans="1:18" ht="29.25" x14ac:dyDescent="0.25">
      <c r="A56" s="7">
        <v>51</v>
      </c>
      <c r="B56" s="5" t="s">
        <v>4092</v>
      </c>
      <c r="C56" s="46">
        <v>44987</v>
      </c>
      <c r="D56" s="46">
        <v>44987</v>
      </c>
      <c r="E56" s="7">
        <v>2</v>
      </c>
      <c r="F56" s="42" t="s">
        <v>18</v>
      </c>
      <c r="G56" s="5" t="s">
        <v>211</v>
      </c>
      <c r="H56" s="5" t="s">
        <v>158</v>
      </c>
      <c r="I56" s="5" t="s">
        <v>211</v>
      </c>
      <c r="J56" s="46">
        <v>44991</v>
      </c>
      <c r="K56" s="46">
        <v>44991</v>
      </c>
      <c r="L56" s="8">
        <f t="shared" si="1"/>
        <v>2</v>
      </c>
      <c r="M56" s="5" t="s">
        <v>4093</v>
      </c>
      <c r="N56" s="44" t="s">
        <v>20</v>
      </c>
      <c r="O56" s="5" t="s">
        <v>4094</v>
      </c>
      <c r="P56" s="5" t="s">
        <v>4095</v>
      </c>
      <c r="Q56" s="45" t="str">
        <f t="shared" si="0"/>
        <v>DENTRO DEL TIEMPO</v>
      </c>
      <c r="R56" s="47"/>
    </row>
    <row r="57" spans="1:18" ht="29.25" x14ac:dyDescent="0.25">
      <c r="A57" s="7">
        <v>52</v>
      </c>
      <c r="B57" s="5" t="s">
        <v>4096</v>
      </c>
      <c r="C57" s="46">
        <v>44988</v>
      </c>
      <c r="D57" s="46">
        <v>44988</v>
      </c>
      <c r="E57" s="7">
        <v>2</v>
      </c>
      <c r="F57" s="42" t="s">
        <v>18</v>
      </c>
      <c r="G57" s="5" t="s">
        <v>211</v>
      </c>
      <c r="H57" s="5" t="s">
        <v>158</v>
      </c>
      <c r="I57" s="5" t="s">
        <v>211</v>
      </c>
      <c r="J57" s="46">
        <v>44995</v>
      </c>
      <c r="K57" s="46">
        <v>44995</v>
      </c>
      <c r="L57" s="8">
        <f t="shared" si="1"/>
        <v>5</v>
      </c>
      <c r="M57" s="5" t="s">
        <v>4097</v>
      </c>
      <c r="N57" s="44" t="s">
        <v>20</v>
      </c>
      <c r="O57" s="5" t="s">
        <v>4098</v>
      </c>
      <c r="P57" s="5" t="s">
        <v>3891</v>
      </c>
      <c r="Q57" s="45" t="str">
        <f t="shared" si="0"/>
        <v>DENTRO DEL TIEMPO</v>
      </c>
      <c r="R57" s="47"/>
    </row>
    <row r="58" spans="1:18" ht="29.25" x14ac:dyDescent="0.25">
      <c r="A58" s="7">
        <v>53</v>
      </c>
      <c r="B58" s="5" t="s">
        <v>4099</v>
      </c>
      <c r="C58" s="46">
        <v>44988</v>
      </c>
      <c r="D58" s="46">
        <v>44988</v>
      </c>
      <c r="E58" s="7">
        <v>2</v>
      </c>
      <c r="F58" s="42" t="s">
        <v>18</v>
      </c>
      <c r="G58" s="5" t="s">
        <v>1853</v>
      </c>
      <c r="H58" s="5" t="s">
        <v>158</v>
      </c>
      <c r="I58" s="5" t="s">
        <v>1853</v>
      </c>
      <c r="J58" s="46">
        <v>44988</v>
      </c>
      <c r="K58" s="46">
        <v>44988</v>
      </c>
      <c r="L58" s="8">
        <f t="shared" si="1"/>
        <v>0</v>
      </c>
      <c r="M58" s="5" t="s">
        <v>4100</v>
      </c>
      <c r="N58" s="44" t="s">
        <v>20</v>
      </c>
      <c r="O58" s="5" t="s">
        <v>4101</v>
      </c>
      <c r="P58" s="5" t="s">
        <v>4102</v>
      </c>
      <c r="Q58" s="45" t="str">
        <f t="shared" si="0"/>
        <v>DENTRO DEL TIEMPO</v>
      </c>
      <c r="R58" s="47"/>
    </row>
    <row r="59" spans="1:18" ht="29.25" x14ac:dyDescent="0.25">
      <c r="A59" s="7">
        <v>54</v>
      </c>
      <c r="B59" s="5" t="s">
        <v>4103</v>
      </c>
      <c r="C59" s="46">
        <v>44988</v>
      </c>
      <c r="D59" s="46">
        <v>44988</v>
      </c>
      <c r="E59" s="7">
        <v>2</v>
      </c>
      <c r="F59" s="42" t="s">
        <v>18</v>
      </c>
      <c r="G59" s="5" t="s">
        <v>1853</v>
      </c>
      <c r="H59" s="5" t="s">
        <v>158</v>
      </c>
      <c r="I59" s="5" t="s">
        <v>1853</v>
      </c>
      <c r="J59" s="46">
        <v>44988</v>
      </c>
      <c r="K59" s="46">
        <v>44988</v>
      </c>
      <c r="L59" s="8">
        <f t="shared" si="1"/>
        <v>0</v>
      </c>
      <c r="M59" s="5" t="s">
        <v>4104</v>
      </c>
      <c r="N59" s="44" t="s">
        <v>20</v>
      </c>
      <c r="O59" s="5" t="s">
        <v>4105</v>
      </c>
      <c r="P59" s="5" t="s">
        <v>4106</v>
      </c>
      <c r="Q59" s="45" t="str">
        <f t="shared" si="0"/>
        <v>DENTRO DEL TIEMPO</v>
      </c>
      <c r="R59" s="47"/>
    </row>
    <row r="60" spans="1:18" ht="29.25" x14ac:dyDescent="0.25">
      <c r="A60" s="7">
        <v>55</v>
      </c>
      <c r="B60" s="5" t="s">
        <v>4107</v>
      </c>
      <c r="C60" s="46">
        <v>44988</v>
      </c>
      <c r="D60" s="46">
        <v>44988</v>
      </c>
      <c r="E60" s="7">
        <v>2</v>
      </c>
      <c r="F60" s="42" t="s">
        <v>18</v>
      </c>
      <c r="G60" s="5" t="s">
        <v>211</v>
      </c>
      <c r="H60" s="5" t="s">
        <v>158</v>
      </c>
      <c r="I60" s="5" t="s">
        <v>211</v>
      </c>
      <c r="J60" s="46">
        <v>44994</v>
      </c>
      <c r="K60" s="46">
        <v>44994</v>
      </c>
      <c r="L60" s="8">
        <f t="shared" si="1"/>
        <v>4</v>
      </c>
      <c r="M60" s="5" t="s">
        <v>4108</v>
      </c>
      <c r="N60" s="44" t="s">
        <v>20</v>
      </c>
      <c r="O60" s="5" t="s">
        <v>4109</v>
      </c>
      <c r="P60" s="5" t="s">
        <v>4110</v>
      </c>
      <c r="Q60" s="45" t="str">
        <f t="shared" si="0"/>
        <v>DENTRO DEL TIEMPO</v>
      </c>
      <c r="R60" s="47"/>
    </row>
    <row r="61" spans="1:18" ht="39" hidden="1" x14ac:dyDescent="0.25">
      <c r="A61" s="7">
        <v>56</v>
      </c>
      <c r="B61" s="5" t="s">
        <v>4111</v>
      </c>
      <c r="C61" s="46">
        <v>44988</v>
      </c>
      <c r="D61" s="46">
        <v>44992</v>
      </c>
      <c r="E61" s="7">
        <v>0</v>
      </c>
      <c r="F61" s="42" t="s">
        <v>19</v>
      </c>
      <c r="G61" s="5" t="s">
        <v>1853</v>
      </c>
      <c r="H61" s="5" t="s">
        <v>158</v>
      </c>
      <c r="I61" s="5" t="s">
        <v>1853</v>
      </c>
      <c r="J61" s="46">
        <v>45001</v>
      </c>
      <c r="K61" s="46">
        <v>45001</v>
      </c>
      <c r="L61" s="8">
        <f t="shared" si="1"/>
        <v>7</v>
      </c>
      <c r="M61" s="5" t="s">
        <v>4112</v>
      </c>
      <c r="N61" s="44" t="s">
        <v>20</v>
      </c>
      <c r="O61" s="5" t="s">
        <v>4113</v>
      </c>
      <c r="P61" s="5" t="s">
        <v>247</v>
      </c>
      <c r="Q61" s="45" t="str">
        <f t="shared" si="0"/>
        <v>DENTRO DEL TIEMPO</v>
      </c>
      <c r="R61" s="47"/>
    </row>
    <row r="62" spans="1:18" ht="29.25" x14ac:dyDescent="0.25">
      <c r="A62" s="7">
        <v>57</v>
      </c>
      <c r="B62" s="5" t="s">
        <v>4114</v>
      </c>
      <c r="C62" s="46">
        <v>44988</v>
      </c>
      <c r="D62" s="46">
        <v>44988</v>
      </c>
      <c r="E62" s="7">
        <v>2</v>
      </c>
      <c r="F62" s="42" t="s">
        <v>18</v>
      </c>
      <c r="G62" s="5" t="s">
        <v>1853</v>
      </c>
      <c r="H62" s="5" t="s">
        <v>158</v>
      </c>
      <c r="I62" s="5" t="s">
        <v>1853</v>
      </c>
      <c r="J62" s="46">
        <v>44994</v>
      </c>
      <c r="K62" s="46">
        <v>44994</v>
      </c>
      <c r="L62" s="8">
        <f t="shared" si="1"/>
        <v>4</v>
      </c>
      <c r="M62" s="5" t="s">
        <v>4115</v>
      </c>
      <c r="N62" s="44" t="s">
        <v>20</v>
      </c>
      <c r="O62" s="5" t="s">
        <v>4116</v>
      </c>
      <c r="P62" s="5" t="s">
        <v>3479</v>
      </c>
      <c r="Q62" s="45" t="str">
        <f t="shared" si="0"/>
        <v>DENTRO DEL TIEMPO</v>
      </c>
      <c r="R62" s="47"/>
    </row>
    <row r="63" spans="1:18" ht="29.25" x14ac:dyDescent="0.25">
      <c r="A63" s="7">
        <v>58</v>
      </c>
      <c r="B63" s="5" t="s">
        <v>4117</v>
      </c>
      <c r="C63" s="46">
        <v>44988</v>
      </c>
      <c r="D63" s="46">
        <v>44988</v>
      </c>
      <c r="E63" s="7">
        <v>2</v>
      </c>
      <c r="F63" s="42" t="s">
        <v>18</v>
      </c>
      <c r="G63" s="5" t="s">
        <v>211</v>
      </c>
      <c r="H63" s="5" t="s">
        <v>158</v>
      </c>
      <c r="I63" s="5" t="s">
        <v>211</v>
      </c>
      <c r="J63" s="46">
        <v>44993</v>
      </c>
      <c r="K63" s="46">
        <v>44993</v>
      </c>
      <c r="L63" s="8">
        <f t="shared" si="1"/>
        <v>3</v>
      </c>
      <c r="M63" s="5" t="s">
        <v>4118</v>
      </c>
      <c r="N63" s="44" t="s">
        <v>20</v>
      </c>
      <c r="O63" s="5" t="s">
        <v>105</v>
      </c>
      <c r="P63" s="5" t="s">
        <v>51</v>
      </c>
      <c r="Q63" s="45" t="str">
        <f t="shared" si="0"/>
        <v>DENTRO DEL TIEMPO</v>
      </c>
      <c r="R63" s="47"/>
    </row>
    <row r="64" spans="1:18" ht="29.25" x14ac:dyDescent="0.25">
      <c r="A64" s="7">
        <v>59</v>
      </c>
      <c r="B64" s="5" t="s">
        <v>4119</v>
      </c>
      <c r="C64" s="46">
        <v>44988</v>
      </c>
      <c r="D64" s="46">
        <v>44988</v>
      </c>
      <c r="E64" s="7">
        <v>2</v>
      </c>
      <c r="F64" s="42" t="s">
        <v>18</v>
      </c>
      <c r="G64" s="5" t="s">
        <v>211</v>
      </c>
      <c r="H64" s="5" t="s">
        <v>158</v>
      </c>
      <c r="I64" s="5" t="s">
        <v>211</v>
      </c>
      <c r="J64" s="46">
        <v>44993</v>
      </c>
      <c r="K64" s="46">
        <v>44993</v>
      </c>
      <c r="L64" s="8">
        <f t="shared" si="1"/>
        <v>3</v>
      </c>
      <c r="M64" s="5" t="s">
        <v>4120</v>
      </c>
      <c r="N64" s="44" t="s">
        <v>20</v>
      </c>
      <c r="O64" s="5" t="s">
        <v>105</v>
      </c>
      <c r="P64" s="5" t="s">
        <v>51</v>
      </c>
      <c r="Q64" s="45" t="str">
        <f t="shared" si="0"/>
        <v>DENTRO DEL TIEMPO</v>
      </c>
      <c r="R64" s="47"/>
    </row>
    <row r="65" spans="1:18" ht="29.25" x14ac:dyDescent="0.25">
      <c r="A65" s="7">
        <v>60</v>
      </c>
      <c r="B65" s="5" t="s">
        <v>4121</v>
      </c>
      <c r="C65" s="46">
        <v>44988</v>
      </c>
      <c r="D65" s="46">
        <v>44988</v>
      </c>
      <c r="E65" s="7">
        <v>2</v>
      </c>
      <c r="F65" s="42" t="s">
        <v>18</v>
      </c>
      <c r="G65" s="5" t="s">
        <v>211</v>
      </c>
      <c r="H65" s="5" t="s">
        <v>158</v>
      </c>
      <c r="I65" s="5" t="s">
        <v>211</v>
      </c>
      <c r="J65" s="46">
        <v>44993</v>
      </c>
      <c r="K65" s="46">
        <v>44993</v>
      </c>
      <c r="L65" s="8">
        <f t="shared" si="1"/>
        <v>3</v>
      </c>
      <c r="M65" s="5" t="s">
        <v>4122</v>
      </c>
      <c r="N65" s="44" t="s">
        <v>20</v>
      </c>
      <c r="O65" s="5" t="s">
        <v>4123</v>
      </c>
      <c r="P65" s="5" t="s">
        <v>51</v>
      </c>
      <c r="Q65" s="45" t="str">
        <f t="shared" si="0"/>
        <v>DENTRO DEL TIEMPO</v>
      </c>
      <c r="R65" s="47"/>
    </row>
    <row r="66" spans="1:18" ht="29.25" x14ac:dyDescent="0.25">
      <c r="A66" s="7">
        <v>61</v>
      </c>
      <c r="B66" s="5" t="s">
        <v>4124</v>
      </c>
      <c r="C66" s="46">
        <v>44988</v>
      </c>
      <c r="D66" s="46">
        <v>44988</v>
      </c>
      <c r="E66" s="7">
        <v>2</v>
      </c>
      <c r="F66" s="42" t="s">
        <v>18</v>
      </c>
      <c r="G66" s="5" t="s">
        <v>211</v>
      </c>
      <c r="H66" s="5" t="s">
        <v>158</v>
      </c>
      <c r="I66" s="5" t="s">
        <v>211</v>
      </c>
      <c r="J66" s="46">
        <v>44993</v>
      </c>
      <c r="K66" s="46">
        <v>44993</v>
      </c>
      <c r="L66" s="8">
        <f t="shared" si="1"/>
        <v>3</v>
      </c>
      <c r="M66" s="5" t="s">
        <v>4125</v>
      </c>
      <c r="N66" s="44" t="s">
        <v>20</v>
      </c>
      <c r="O66" s="5" t="s">
        <v>4123</v>
      </c>
      <c r="P66" s="5" t="s">
        <v>51</v>
      </c>
      <c r="Q66" s="45" t="str">
        <f t="shared" si="0"/>
        <v>DENTRO DEL TIEMPO</v>
      </c>
      <c r="R66" s="47"/>
    </row>
    <row r="67" spans="1:18" ht="29.25" x14ac:dyDescent="0.25">
      <c r="A67" s="7">
        <v>62</v>
      </c>
      <c r="B67" s="5" t="s">
        <v>4126</v>
      </c>
      <c r="C67" s="46">
        <v>44988</v>
      </c>
      <c r="D67" s="46">
        <v>44988</v>
      </c>
      <c r="E67" s="7">
        <v>2</v>
      </c>
      <c r="F67" s="42" t="s">
        <v>18</v>
      </c>
      <c r="G67" s="5" t="s">
        <v>211</v>
      </c>
      <c r="H67" s="5" t="s">
        <v>158</v>
      </c>
      <c r="I67" s="5" t="s">
        <v>211</v>
      </c>
      <c r="J67" s="46">
        <v>44993</v>
      </c>
      <c r="K67" s="46">
        <v>44993</v>
      </c>
      <c r="L67" s="8">
        <f t="shared" si="1"/>
        <v>3</v>
      </c>
      <c r="M67" s="5" t="s">
        <v>4127</v>
      </c>
      <c r="N67" s="44" t="s">
        <v>20</v>
      </c>
      <c r="O67" s="5" t="s">
        <v>4128</v>
      </c>
      <c r="P67" s="5" t="s">
        <v>4129</v>
      </c>
      <c r="Q67" s="45" t="str">
        <f t="shared" si="0"/>
        <v>DENTRO DEL TIEMPO</v>
      </c>
      <c r="R67" s="47"/>
    </row>
    <row r="68" spans="1:18" ht="29.25" x14ac:dyDescent="0.25">
      <c r="A68" s="7">
        <v>63</v>
      </c>
      <c r="B68" s="5" t="s">
        <v>4130</v>
      </c>
      <c r="C68" s="46">
        <v>44988</v>
      </c>
      <c r="D68" s="46">
        <v>44988</v>
      </c>
      <c r="E68" s="7">
        <v>18</v>
      </c>
      <c r="F68" s="42" t="s">
        <v>18</v>
      </c>
      <c r="G68" s="5" t="s">
        <v>1853</v>
      </c>
      <c r="H68" s="5" t="s">
        <v>158</v>
      </c>
      <c r="I68" s="5" t="s">
        <v>1853</v>
      </c>
      <c r="J68" s="46">
        <v>44995</v>
      </c>
      <c r="K68" s="46">
        <v>44995</v>
      </c>
      <c r="L68" s="8">
        <f t="shared" si="1"/>
        <v>5</v>
      </c>
      <c r="M68" s="5" t="s">
        <v>4131</v>
      </c>
      <c r="N68" s="44" t="s">
        <v>20</v>
      </c>
      <c r="O68" s="5" t="s">
        <v>4132</v>
      </c>
      <c r="P68" s="5" t="s">
        <v>3564</v>
      </c>
      <c r="Q68" s="45" t="str">
        <f t="shared" si="0"/>
        <v>DENTRO DEL TIEMPO</v>
      </c>
      <c r="R68" s="47"/>
    </row>
    <row r="69" spans="1:18" ht="29.25" x14ac:dyDescent="0.25">
      <c r="A69" s="7">
        <v>64</v>
      </c>
      <c r="B69" s="5" t="s">
        <v>4133</v>
      </c>
      <c r="C69" s="46">
        <v>44988</v>
      </c>
      <c r="D69" s="46">
        <v>44988</v>
      </c>
      <c r="E69" s="7">
        <v>2</v>
      </c>
      <c r="F69" s="42" t="s">
        <v>18</v>
      </c>
      <c r="G69" s="5" t="s">
        <v>211</v>
      </c>
      <c r="H69" s="5" t="s">
        <v>158</v>
      </c>
      <c r="I69" s="5" t="s">
        <v>211</v>
      </c>
      <c r="J69" s="46">
        <v>44993</v>
      </c>
      <c r="K69" s="46">
        <v>44993</v>
      </c>
      <c r="L69" s="8">
        <f t="shared" si="1"/>
        <v>3</v>
      </c>
      <c r="M69" s="5" t="s">
        <v>4134</v>
      </c>
      <c r="N69" s="44" t="s">
        <v>20</v>
      </c>
      <c r="O69" s="5" t="s">
        <v>116</v>
      </c>
      <c r="P69" s="5" t="s">
        <v>61</v>
      </c>
      <c r="Q69" s="45" t="str">
        <f t="shared" si="0"/>
        <v>DENTRO DEL TIEMPO</v>
      </c>
      <c r="R69" s="47"/>
    </row>
    <row r="70" spans="1:18" ht="29.25" x14ac:dyDescent="0.25">
      <c r="A70" s="7">
        <v>65</v>
      </c>
      <c r="B70" s="5" t="s">
        <v>4135</v>
      </c>
      <c r="C70" s="46">
        <v>44988</v>
      </c>
      <c r="D70" s="46">
        <v>44988</v>
      </c>
      <c r="E70" s="7">
        <v>2</v>
      </c>
      <c r="F70" s="42" t="s">
        <v>18</v>
      </c>
      <c r="G70" s="5" t="s">
        <v>211</v>
      </c>
      <c r="H70" s="5" t="s">
        <v>158</v>
      </c>
      <c r="I70" s="5" t="s">
        <v>211</v>
      </c>
      <c r="J70" s="46">
        <v>44993</v>
      </c>
      <c r="K70" s="46">
        <v>44993</v>
      </c>
      <c r="L70" s="8">
        <f t="shared" si="1"/>
        <v>3</v>
      </c>
      <c r="M70" s="5" t="s">
        <v>4136</v>
      </c>
      <c r="N70" s="44" t="s">
        <v>20</v>
      </c>
      <c r="O70" s="5" t="s">
        <v>123</v>
      </c>
      <c r="P70" s="5" t="s">
        <v>1023</v>
      </c>
      <c r="Q70" s="45" t="str">
        <f t="shared" ref="Q70:Q133" si="2">IF(L70&gt;15,"FUERA DE TIEMPO","DENTRO DEL TIEMPO")</f>
        <v>DENTRO DEL TIEMPO</v>
      </c>
      <c r="R70" s="47"/>
    </row>
    <row r="71" spans="1:18" ht="29.25" x14ac:dyDescent="0.25">
      <c r="A71" s="7">
        <v>66</v>
      </c>
      <c r="B71" s="5" t="s">
        <v>4137</v>
      </c>
      <c r="C71" s="46">
        <v>44991</v>
      </c>
      <c r="D71" s="46">
        <v>44991</v>
      </c>
      <c r="E71" s="7">
        <v>2</v>
      </c>
      <c r="F71" s="42" t="s">
        <v>18</v>
      </c>
      <c r="G71" s="5" t="s">
        <v>211</v>
      </c>
      <c r="H71" s="5" t="s">
        <v>158</v>
      </c>
      <c r="I71" s="5" t="s">
        <v>211</v>
      </c>
      <c r="J71" s="46">
        <v>44993</v>
      </c>
      <c r="K71" s="46">
        <v>44993</v>
      </c>
      <c r="L71" s="8">
        <f t="shared" ref="L71:L134" si="3">+NETWORKDAYS(D71,K71,$R$6:$R$416)-1</f>
        <v>2</v>
      </c>
      <c r="M71" s="5" t="s">
        <v>4138</v>
      </c>
      <c r="N71" s="44" t="s">
        <v>20</v>
      </c>
      <c r="O71" s="5" t="s">
        <v>4139</v>
      </c>
      <c r="P71" s="5" t="s">
        <v>4140</v>
      </c>
      <c r="Q71" s="45" t="str">
        <f t="shared" si="2"/>
        <v>DENTRO DEL TIEMPO</v>
      </c>
      <c r="R71" s="47"/>
    </row>
    <row r="72" spans="1:18" ht="29.25" x14ac:dyDescent="0.25">
      <c r="A72" s="7">
        <v>67</v>
      </c>
      <c r="B72" s="5" t="s">
        <v>4141</v>
      </c>
      <c r="C72" s="46">
        <v>44991</v>
      </c>
      <c r="D72" s="46">
        <v>44991</v>
      </c>
      <c r="E72" s="7">
        <v>2</v>
      </c>
      <c r="F72" s="42" t="s">
        <v>18</v>
      </c>
      <c r="G72" s="5" t="s">
        <v>211</v>
      </c>
      <c r="H72" s="5" t="s">
        <v>158</v>
      </c>
      <c r="I72" s="5" t="s">
        <v>211</v>
      </c>
      <c r="J72" s="46">
        <v>44993</v>
      </c>
      <c r="K72" s="46">
        <v>44993</v>
      </c>
      <c r="L72" s="8">
        <f t="shared" si="3"/>
        <v>2</v>
      </c>
      <c r="M72" s="5" t="s">
        <v>4142</v>
      </c>
      <c r="N72" s="44" t="s">
        <v>20</v>
      </c>
      <c r="O72" s="5" t="s">
        <v>1947</v>
      </c>
      <c r="P72" s="5" t="s">
        <v>44</v>
      </c>
      <c r="Q72" s="45" t="str">
        <f t="shared" si="2"/>
        <v>DENTRO DEL TIEMPO</v>
      </c>
      <c r="R72" s="47"/>
    </row>
    <row r="73" spans="1:18" ht="29.25" x14ac:dyDescent="0.25">
      <c r="A73" s="7">
        <v>68</v>
      </c>
      <c r="B73" s="5" t="s">
        <v>4143</v>
      </c>
      <c r="C73" s="46">
        <v>44991</v>
      </c>
      <c r="D73" s="46">
        <v>44991</v>
      </c>
      <c r="E73" s="7">
        <v>2</v>
      </c>
      <c r="F73" s="42" t="s">
        <v>18</v>
      </c>
      <c r="G73" s="5" t="s">
        <v>1853</v>
      </c>
      <c r="H73" s="5" t="s">
        <v>158</v>
      </c>
      <c r="I73" s="5" t="s">
        <v>1853</v>
      </c>
      <c r="J73" s="46">
        <v>44991</v>
      </c>
      <c r="K73" s="46">
        <v>44991</v>
      </c>
      <c r="L73" s="8">
        <f t="shared" si="3"/>
        <v>0</v>
      </c>
      <c r="M73" s="5" t="s">
        <v>4104</v>
      </c>
      <c r="N73" s="44" t="s">
        <v>20</v>
      </c>
      <c r="O73" s="5" t="s">
        <v>4144</v>
      </c>
      <c r="P73" s="5" t="s">
        <v>4145</v>
      </c>
      <c r="Q73" s="45" t="str">
        <f t="shared" si="2"/>
        <v>DENTRO DEL TIEMPO</v>
      </c>
      <c r="R73" s="47"/>
    </row>
    <row r="74" spans="1:18" ht="29.25" x14ac:dyDescent="0.25">
      <c r="A74" s="7">
        <v>69</v>
      </c>
      <c r="B74" s="5" t="s">
        <v>4146</v>
      </c>
      <c r="C74" s="46">
        <v>44991</v>
      </c>
      <c r="D74" s="46">
        <v>44991</v>
      </c>
      <c r="E74" s="7">
        <v>2</v>
      </c>
      <c r="F74" s="42" t="s">
        <v>18</v>
      </c>
      <c r="G74" s="5" t="s">
        <v>211</v>
      </c>
      <c r="H74" s="5" t="s">
        <v>158</v>
      </c>
      <c r="I74" s="5" t="s">
        <v>211</v>
      </c>
      <c r="J74" s="46">
        <v>44993</v>
      </c>
      <c r="K74" s="46">
        <v>44993</v>
      </c>
      <c r="L74" s="8">
        <f t="shared" si="3"/>
        <v>2</v>
      </c>
      <c r="M74" s="5" t="s">
        <v>4147</v>
      </c>
      <c r="N74" s="44" t="s">
        <v>20</v>
      </c>
      <c r="O74" s="5" t="s">
        <v>4148</v>
      </c>
      <c r="P74" s="5" t="s">
        <v>4149</v>
      </c>
      <c r="Q74" s="45" t="str">
        <f t="shared" si="2"/>
        <v>DENTRO DEL TIEMPO</v>
      </c>
      <c r="R74" s="47"/>
    </row>
    <row r="75" spans="1:18" ht="29.25" x14ac:dyDescent="0.25">
      <c r="A75" s="7">
        <v>70</v>
      </c>
      <c r="B75" s="5" t="s">
        <v>4150</v>
      </c>
      <c r="C75" s="46">
        <v>44991</v>
      </c>
      <c r="D75" s="46">
        <v>44991</v>
      </c>
      <c r="E75" s="7">
        <v>2</v>
      </c>
      <c r="F75" s="42" t="s">
        <v>18</v>
      </c>
      <c r="G75" s="5" t="s">
        <v>211</v>
      </c>
      <c r="H75" s="5" t="s">
        <v>158</v>
      </c>
      <c r="I75" s="5" t="s">
        <v>211</v>
      </c>
      <c r="J75" s="46">
        <v>44993</v>
      </c>
      <c r="K75" s="46">
        <v>44993</v>
      </c>
      <c r="L75" s="8">
        <f t="shared" si="3"/>
        <v>2</v>
      </c>
      <c r="M75" s="5" t="s">
        <v>4151</v>
      </c>
      <c r="N75" s="44" t="s">
        <v>20</v>
      </c>
      <c r="O75" s="5" t="s">
        <v>2021</v>
      </c>
      <c r="P75" s="5" t="s">
        <v>4152</v>
      </c>
      <c r="Q75" s="45" t="str">
        <f t="shared" si="2"/>
        <v>DENTRO DEL TIEMPO</v>
      </c>
      <c r="R75" s="47"/>
    </row>
    <row r="76" spans="1:18" ht="29.25" x14ac:dyDescent="0.25">
      <c r="A76" s="7">
        <v>71</v>
      </c>
      <c r="B76" s="5" t="s">
        <v>4153</v>
      </c>
      <c r="C76" s="46">
        <v>44991</v>
      </c>
      <c r="D76" s="46">
        <v>44991</v>
      </c>
      <c r="E76" s="7">
        <v>2</v>
      </c>
      <c r="F76" s="42" t="s">
        <v>18</v>
      </c>
      <c r="G76" s="5" t="s">
        <v>211</v>
      </c>
      <c r="H76" s="5" t="s">
        <v>158</v>
      </c>
      <c r="I76" s="5" t="s">
        <v>211</v>
      </c>
      <c r="J76" s="46">
        <v>44993</v>
      </c>
      <c r="K76" s="46">
        <v>44993</v>
      </c>
      <c r="L76" s="8">
        <f t="shared" si="3"/>
        <v>2</v>
      </c>
      <c r="M76" s="5" t="s">
        <v>4154</v>
      </c>
      <c r="N76" s="44" t="s">
        <v>20</v>
      </c>
      <c r="O76" s="5" t="s">
        <v>2021</v>
      </c>
      <c r="P76" s="5" t="s">
        <v>4152</v>
      </c>
      <c r="Q76" s="45" t="str">
        <f t="shared" si="2"/>
        <v>DENTRO DEL TIEMPO</v>
      </c>
      <c r="R76" s="47"/>
    </row>
    <row r="77" spans="1:18" ht="29.25" x14ac:dyDescent="0.25">
      <c r="A77" s="7">
        <v>72</v>
      </c>
      <c r="B77" s="5" t="s">
        <v>4155</v>
      </c>
      <c r="C77" s="46">
        <v>44991</v>
      </c>
      <c r="D77" s="46">
        <v>44991</v>
      </c>
      <c r="E77" s="7">
        <v>2</v>
      </c>
      <c r="F77" s="42" t="s">
        <v>18</v>
      </c>
      <c r="G77" s="5" t="s">
        <v>211</v>
      </c>
      <c r="H77" s="5" t="s">
        <v>158</v>
      </c>
      <c r="I77" s="5" t="s">
        <v>211</v>
      </c>
      <c r="J77" s="46">
        <v>44993</v>
      </c>
      <c r="K77" s="46">
        <v>44993</v>
      </c>
      <c r="L77" s="8">
        <f t="shared" si="3"/>
        <v>2</v>
      </c>
      <c r="M77" s="5" t="s">
        <v>4156</v>
      </c>
      <c r="N77" s="44" t="s">
        <v>20</v>
      </c>
      <c r="O77" s="5" t="s">
        <v>2021</v>
      </c>
      <c r="P77" s="5" t="s">
        <v>4152</v>
      </c>
      <c r="Q77" s="45" t="str">
        <f t="shared" si="2"/>
        <v>DENTRO DEL TIEMPO</v>
      </c>
      <c r="R77" s="47"/>
    </row>
    <row r="78" spans="1:18" ht="29.25" x14ac:dyDescent="0.25">
      <c r="A78" s="7">
        <v>73</v>
      </c>
      <c r="B78" s="5" t="s">
        <v>4157</v>
      </c>
      <c r="C78" s="46">
        <v>44991</v>
      </c>
      <c r="D78" s="46">
        <v>44991</v>
      </c>
      <c r="E78" s="7">
        <v>2</v>
      </c>
      <c r="F78" s="42" t="s">
        <v>18</v>
      </c>
      <c r="G78" s="5" t="s">
        <v>211</v>
      </c>
      <c r="H78" s="5" t="s">
        <v>158</v>
      </c>
      <c r="I78" s="5" t="s">
        <v>211</v>
      </c>
      <c r="J78" s="46">
        <v>44994</v>
      </c>
      <c r="K78" s="46">
        <v>44994</v>
      </c>
      <c r="L78" s="8">
        <f t="shared" si="3"/>
        <v>3</v>
      </c>
      <c r="M78" s="5" t="s">
        <v>4158</v>
      </c>
      <c r="N78" s="44" t="s">
        <v>20</v>
      </c>
      <c r="O78" s="5" t="s">
        <v>2021</v>
      </c>
      <c r="P78" s="5" t="s">
        <v>4152</v>
      </c>
      <c r="Q78" s="45" t="str">
        <f t="shared" si="2"/>
        <v>DENTRO DEL TIEMPO</v>
      </c>
      <c r="R78" s="47"/>
    </row>
    <row r="79" spans="1:18" ht="29.25" x14ac:dyDescent="0.25">
      <c r="A79" s="7">
        <v>74</v>
      </c>
      <c r="B79" s="5" t="s">
        <v>4159</v>
      </c>
      <c r="C79" s="46">
        <v>44991</v>
      </c>
      <c r="D79" s="46">
        <v>44991</v>
      </c>
      <c r="E79" s="7">
        <v>2</v>
      </c>
      <c r="F79" s="42" t="s">
        <v>18</v>
      </c>
      <c r="G79" s="5" t="s">
        <v>211</v>
      </c>
      <c r="H79" s="5" t="s">
        <v>158</v>
      </c>
      <c r="I79" s="5" t="s">
        <v>211</v>
      </c>
      <c r="J79" s="46">
        <v>44994</v>
      </c>
      <c r="K79" s="46">
        <v>44994</v>
      </c>
      <c r="L79" s="8">
        <f t="shared" si="3"/>
        <v>3</v>
      </c>
      <c r="M79" s="5" t="s">
        <v>4160</v>
      </c>
      <c r="N79" s="44" t="s">
        <v>20</v>
      </c>
      <c r="O79" s="5" t="s">
        <v>4161</v>
      </c>
      <c r="P79" s="5" t="s">
        <v>4162</v>
      </c>
      <c r="Q79" s="45" t="str">
        <f t="shared" si="2"/>
        <v>DENTRO DEL TIEMPO</v>
      </c>
      <c r="R79" s="47"/>
    </row>
    <row r="80" spans="1:18" ht="29.25" x14ac:dyDescent="0.25">
      <c r="A80" s="7">
        <v>75</v>
      </c>
      <c r="B80" s="5" t="s">
        <v>4163</v>
      </c>
      <c r="C80" s="46">
        <v>44991</v>
      </c>
      <c r="D80" s="46">
        <v>44991</v>
      </c>
      <c r="E80" s="7">
        <v>1554</v>
      </c>
      <c r="F80" s="42" t="s">
        <v>18</v>
      </c>
      <c r="G80" s="5" t="s">
        <v>1853</v>
      </c>
      <c r="H80" s="5" t="s">
        <v>158</v>
      </c>
      <c r="I80" s="5" t="s">
        <v>1853</v>
      </c>
      <c r="J80" s="46">
        <v>44998</v>
      </c>
      <c r="K80" s="46">
        <v>44998</v>
      </c>
      <c r="L80" s="8">
        <f t="shared" si="3"/>
        <v>5</v>
      </c>
      <c r="M80" s="5" t="s">
        <v>4164</v>
      </c>
      <c r="N80" s="44" t="s">
        <v>20</v>
      </c>
      <c r="O80" s="5" t="s">
        <v>4165</v>
      </c>
      <c r="P80" s="5" t="s">
        <v>4166</v>
      </c>
      <c r="Q80" s="45" t="str">
        <f t="shared" si="2"/>
        <v>DENTRO DEL TIEMPO</v>
      </c>
      <c r="R80" s="47"/>
    </row>
    <row r="81" spans="1:18" ht="29.25" x14ac:dyDescent="0.25">
      <c r="A81" s="7">
        <v>76</v>
      </c>
      <c r="B81" s="5" t="s">
        <v>4167</v>
      </c>
      <c r="C81" s="46">
        <v>44991</v>
      </c>
      <c r="D81" s="46">
        <v>44991</v>
      </c>
      <c r="E81" s="7">
        <v>2</v>
      </c>
      <c r="F81" s="42" t="s">
        <v>18</v>
      </c>
      <c r="G81" s="5" t="s">
        <v>211</v>
      </c>
      <c r="H81" s="5" t="s">
        <v>158</v>
      </c>
      <c r="I81" s="5" t="s">
        <v>211</v>
      </c>
      <c r="J81" s="46">
        <v>44994</v>
      </c>
      <c r="K81" s="46">
        <v>44994</v>
      </c>
      <c r="L81" s="8">
        <f t="shared" si="3"/>
        <v>3</v>
      </c>
      <c r="M81" s="5" t="s">
        <v>4168</v>
      </c>
      <c r="N81" s="44" t="s">
        <v>20</v>
      </c>
      <c r="O81" s="5" t="s">
        <v>4169</v>
      </c>
      <c r="P81" s="5" t="s">
        <v>4170</v>
      </c>
      <c r="Q81" s="45" t="str">
        <f t="shared" si="2"/>
        <v>DENTRO DEL TIEMPO</v>
      </c>
      <c r="R81" s="47"/>
    </row>
    <row r="82" spans="1:18" ht="29.25" x14ac:dyDescent="0.25">
      <c r="A82" s="7">
        <v>77</v>
      </c>
      <c r="B82" s="5" t="s">
        <v>4171</v>
      </c>
      <c r="C82" s="46">
        <v>44991</v>
      </c>
      <c r="D82" s="46">
        <v>45012</v>
      </c>
      <c r="E82" s="7">
        <v>2</v>
      </c>
      <c r="F82" s="42" t="s">
        <v>18</v>
      </c>
      <c r="G82" s="5" t="s">
        <v>211</v>
      </c>
      <c r="H82" s="5" t="s">
        <v>158</v>
      </c>
      <c r="I82" s="5" t="s">
        <v>211</v>
      </c>
      <c r="J82" s="46">
        <v>45013</v>
      </c>
      <c r="K82" s="46">
        <v>45013</v>
      </c>
      <c r="L82" s="8">
        <f t="shared" si="3"/>
        <v>1</v>
      </c>
      <c r="M82" s="5" t="s">
        <v>4172</v>
      </c>
      <c r="N82" s="44" t="s">
        <v>20</v>
      </c>
      <c r="O82" s="5" t="s">
        <v>4173</v>
      </c>
      <c r="P82" s="5" t="s">
        <v>3807</v>
      </c>
      <c r="Q82" s="45" t="str">
        <f t="shared" si="2"/>
        <v>DENTRO DEL TIEMPO</v>
      </c>
      <c r="R82" s="47"/>
    </row>
    <row r="83" spans="1:18" ht="29.25" x14ac:dyDescent="0.25">
      <c r="A83" s="7">
        <v>78</v>
      </c>
      <c r="B83" s="5" t="s">
        <v>4174</v>
      </c>
      <c r="C83" s="46">
        <v>44991</v>
      </c>
      <c r="D83" s="46">
        <v>44991</v>
      </c>
      <c r="E83" s="7">
        <v>2</v>
      </c>
      <c r="F83" s="42" t="s">
        <v>18</v>
      </c>
      <c r="G83" s="5" t="s">
        <v>211</v>
      </c>
      <c r="H83" s="5" t="s">
        <v>158</v>
      </c>
      <c r="I83" s="5" t="s">
        <v>211</v>
      </c>
      <c r="J83" s="46">
        <v>44994</v>
      </c>
      <c r="K83" s="46">
        <v>44994</v>
      </c>
      <c r="L83" s="8">
        <f t="shared" si="3"/>
        <v>3</v>
      </c>
      <c r="M83" s="5" t="s">
        <v>4175</v>
      </c>
      <c r="N83" s="44" t="s">
        <v>20</v>
      </c>
      <c r="O83" s="5" t="s">
        <v>2264</v>
      </c>
      <c r="P83" s="5" t="s">
        <v>4176</v>
      </c>
      <c r="Q83" s="45" t="str">
        <f t="shared" si="2"/>
        <v>DENTRO DEL TIEMPO</v>
      </c>
      <c r="R83" s="47"/>
    </row>
    <row r="84" spans="1:18" ht="29.25" x14ac:dyDescent="0.25">
      <c r="A84" s="7">
        <v>79</v>
      </c>
      <c r="B84" s="5" t="s">
        <v>4177</v>
      </c>
      <c r="C84" s="46">
        <v>44991</v>
      </c>
      <c r="D84" s="46">
        <v>44991</v>
      </c>
      <c r="E84" s="7">
        <v>2</v>
      </c>
      <c r="F84" s="42" t="s">
        <v>18</v>
      </c>
      <c r="G84" s="5" t="s">
        <v>211</v>
      </c>
      <c r="H84" s="5" t="s">
        <v>158</v>
      </c>
      <c r="I84" s="5" t="s">
        <v>211</v>
      </c>
      <c r="J84" s="46">
        <v>44994</v>
      </c>
      <c r="K84" s="46">
        <v>44994</v>
      </c>
      <c r="L84" s="8">
        <f t="shared" si="3"/>
        <v>3</v>
      </c>
      <c r="M84" s="5" t="s">
        <v>4178</v>
      </c>
      <c r="N84" s="44" t="s">
        <v>20</v>
      </c>
      <c r="O84" s="5" t="s">
        <v>4179</v>
      </c>
      <c r="P84" s="5" t="s">
        <v>844</v>
      </c>
      <c r="Q84" s="45" t="str">
        <f t="shared" si="2"/>
        <v>DENTRO DEL TIEMPO</v>
      </c>
      <c r="R84" s="47"/>
    </row>
    <row r="85" spans="1:18" ht="39" x14ac:dyDescent="0.25">
      <c r="A85" s="7">
        <v>80</v>
      </c>
      <c r="B85" s="5" t="s">
        <v>4180</v>
      </c>
      <c r="C85" s="46">
        <v>44991</v>
      </c>
      <c r="D85" s="46">
        <v>44991</v>
      </c>
      <c r="E85" s="7">
        <v>2</v>
      </c>
      <c r="F85" s="42" t="s">
        <v>18</v>
      </c>
      <c r="G85" s="5" t="s">
        <v>211</v>
      </c>
      <c r="H85" s="5" t="s">
        <v>158</v>
      </c>
      <c r="I85" s="5" t="s">
        <v>211</v>
      </c>
      <c r="J85" s="46">
        <v>44994</v>
      </c>
      <c r="K85" s="46">
        <v>44994</v>
      </c>
      <c r="L85" s="8">
        <f t="shared" si="3"/>
        <v>3</v>
      </c>
      <c r="M85" s="5" t="s">
        <v>4181</v>
      </c>
      <c r="N85" s="44" t="s">
        <v>20</v>
      </c>
      <c r="O85" s="5" t="s">
        <v>4182</v>
      </c>
      <c r="P85" s="5" t="s">
        <v>3981</v>
      </c>
      <c r="Q85" s="45" t="str">
        <f t="shared" si="2"/>
        <v>DENTRO DEL TIEMPO</v>
      </c>
      <c r="R85" s="47"/>
    </row>
    <row r="86" spans="1:18" ht="29.25" x14ac:dyDescent="0.25">
      <c r="A86" s="7">
        <v>81</v>
      </c>
      <c r="B86" s="5" t="s">
        <v>4183</v>
      </c>
      <c r="C86" s="46">
        <v>44991</v>
      </c>
      <c r="D86" s="46">
        <v>44991</v>
      </c>
      <c r="E86" s="7">
        <v>2</v>
      </c>
      <c r="F86" s="42" t="s">
        <v>18</v>
      </c>
      <c r="G86" s="5" t="s">
        <v>211</v>
      </c>
      <c r="H86" s="5" t="s">
        <v>158</v>
      </c>
      <c r="I86" s="5" t="s">
        <v>211</v>
      </c>
      <c r="J86" s="46">
        <v>44994</v>
      </c>
      <c r="K86" s="46">
        <v>44994</v>
      </c>
      <c r="L86" s="8">
        <f t="shared" si="3"/>
        <v>3</v>
      </c>
      <c r="M86" s="5" t="s">
        <v>4184</v>
      </c>
      <c r="N86" s="44" t="s">
        <v>20</v>
      </c>
      <c r="O86" s="5" t="s">
        <v>4185</v>
      </c>
      <c r="P86" s="5" t="s">
        <v>1873</v>
      </c>
      <c r="Q86" s="45" t="str">
        <f t="shared" si="2"/>
        <v>DENTRO DEL TIEMPO</v>
      </c>
      <c r="R86" s="47"/>
    </row>
    <row r="87" spans="1:18" ht="29.25" x14ac:dyDescent="0.25">
      <c r="A87" s="7">
        <v>82</v>
      </c>
      <c r="B87" s="5" t="s">
        <v>4186</v>
      </c>
      <c r="C87" s="46">
        <v>44991</v>
      </c>
      <c r="D87" s="46">
        <v>44991</v>
      </c>
      <c r="E87" s="7">
        <v>2</v>
      </c>
      <c r="F87" s="42" t="s">
        <v>18</v>
      </c>
      <c r="G87" s="5" t="s">
        <v>211</v>
      </c>
      <c r="H87" s="5" t="s">
        <v>158</v>
      </c>
      <c r="I87" s="5" t="s">
        <v>211</v>
      </c>
      <c r="J87" s="46">
        <v>44994</v>
      </c>
      <c r="K87" s="46">
        <v>44994</v>
      </c>
      <c r="L87" s="8">
        <f t="shared" si="3"/>
        <v>3</v>
      </c>
      <c r="M87" s="5" t="s">
        <v>4187</v>
      </c>
      <c r="N87" s="44" t="s">
        <v>20</v>
      </c>
      <c r="O87" s="5" t="s">
        <v>2523</v>
      </c>
      <c r="P87" s="5" t="s">
        <v>58</v>
      </c>
      <c r="Q87" s="45" t="str">
        <f t="shared" si="2"/>
        <v>DENTRO DEL TIEMPO</v>
      </c>
      <c r="R87" s="47"/>
    </row>
    <row r="88" spans="1:18" ht="39" x14ac:dyDescent="0.25">
      <c r="A88" s="7">
        <v>83</v>
      </c>
      <c r="B88" s="5" t="s">
        <v>4188</v>
      </c>
      <c r="C88" s="46">
        <v>44992</v>
      </c>
      <c r="D88" s="46">
        <v>44992</v>
      </c>
      <c r="E88" s="7">
        <v>2</v>
      </c>
      <c r="F88" s="42" t="s">
        <v>18</v>
      </c>
      <c r="G88" s="5" t="s">
        <v>211</v>
      </c>
      <c r="H88" s="5" t="s">
        <v>158</v>
      </c>
      <c r="I88" s="5" t="s">
        <v>211</v>
      </c>
      <c r="J88" s="46">
        <v>44994</v>
      </c>
      <c r="K88" s="46">
        <v>44994</v>
      </c>
      <c r="L88" s="8">
        <f t="shared" si="3"/>
        <v>2</v>
      </c>
      <c r="M88" s="5" t="s">
        <v>4189</v>
      </c>
      <c r="N88" s="44" t="s">
        <v>20</v>
      </c>
      <c r="O88" s="5" t="s">
        <v>4190</v>
      </c>
      <c r="P88" s="5" t="s">
        <v>1131</v>
      </c>
      <c r="Q88" s="45" t="str">
        <f t="shared" si="2"/>
        <v>DENTRO DEL TIEMPO</v>
      </c>
      <c r="R88" s="47"/>
    </row>
    <row r="89" spans="1:18" ht="29.25" x14ac:dyDescent="0.25">
      <c r="A89" s="7">
        <v>84</v>
      </c>
      <c r="B89" s="5" t="s">
        <v>4191</v>
      </c>
      <c r="C89" s="46">
        <v>44992</v>
      </c>
      <c r="D89" s="46">
        <v>44992</v>
      </c>
      <c r="E89" s="7">
        <v>2</v>
      </c>
      <c r="F89" s="42" t="s">
        <v>18</v>
      </c>
      <c r="G89" s="5" t="s">
        <v>211</v>
      </c>
      <c r="H89" s="5" t="s">
        <v>158</v>
      </c>
      <c r="I89" s="5" t="s">
        <v>211</v>
      </c>
      <c r="J89" s="46">
        <v>44994</v>
      </c>
      <c r="K89" s="46">
        <v>44994</v>
      </c>
      <c r="L89" s="8">
        <f t="shared" si="3"/>
        <v>2</v>
      </c>
      <c r="M89" s="5" t="s">
        <v>4192</v>
      </c>
      <c r="N89" s="44" t="s">
        <v>20</v>
      </c>
      <c r="O89" s="5" t="s">
        <v>4193</v>
      </c>
      <c r="P89" s="5" t="s">
        <v>4194</v>
      </c>
      <c r="Q89" s="45" t="str">
        <f t="shared" si="2"/>
        <v>DENTRO DEL TIEMPO</v>
      </c>
      <c r="R89" s="47"/>
    </row>
    <row r="90" spans="1:18" ht="29.25" x14ac:dyDescent="0.25">
      <c r="A90" s="7">
        <v>85</v>
      </c>
      <c r="B90" s="5" t="s">
        <v>4195</v>
      </c>
      <c r="C90" s="46">
        <v>44992</v>
      </c>
      <c r="D90" s="46">
        <v>44992</v>
      </c>
      <c r="E90" s="7">
        <v>2</v>
      </c>
      <c r="F90" s="42" t="s">
        <v>18</v>
      </c>
      <c r="G90" s="5" t="s">
        <v>211</v>
      </c>
      <c r="H90" s="5" t="s">
        <v>158</v>
      </c>
      <c r="I90" s="5" t="s">
        <v>211</v>
      </c>
      <c r="J90" s="46">
        <v>44999</v>
      </c>
      <c r="K90" s="46">
        <v>44999</v>
      </c>
      <c r="L90" s="8">
        <f t="shared" si="3"/>
        <v>5</v>
      </c>
      <c r="M90" s="5" t="s">
        <v>4196</v>
      </c>
      <c r="N90" s="44" t="s">
        <v>20</v>
      </c>
      <c r="O90" s="5" t="s">
        <v>4197</v>
      </c>
      <c r="P90" s="5" t="s">
        <v>4198</v>
      </c>
      <c r="Q90" s="45" t="str">
        <f t="shared" si="2"/>
        <v>DENTRO DEL TIEMPO</v>
      </c>
      <c r="R90" s="47"/>
    </row>
    <row r="91" spans="1:18" ht="29.25" x14ac:dyDescent="0.25">
      <c r="A91" s="7">
        <v>86</v>
      </c>
      <c r="B91" s="5" t="s">
        <v>4199</v>
      </c>
      <c r="C91" s="46">
        <v>44992</v>
      </c>
      <c r="D91" s="46">
        <v>44992</v>
      </c>
      <c r="E91" s="7">
        <v>2</v>
      </c>
      <c r="F91" s="42" t="s">
        <v>18</v>
      </c>
      <c r="G91" s="5" t="s">
        <v>211</v>
      </c>
      <c r="H91" s="5" t="s">
        <v>158</v>
      </c>
      <c r="I91" s="5" t="s">
        <v>211</v>
      </c>
      <c r="J91" s="46">
        <v>44995</v>
      </c>
      <c r="K91" s="46">
        <v>44995</v>
      </c>
      <c r="L91" s="8">
        <f t="shared" si="3"/>
        <v>3</v>
      </c>
      <c r="M91" s="5" t="s">
        <v>4200</v>
      </c>
      <c r="N91" s="44" t="s">
        <v>20</v>
      </c>
      <c r="O91" s="5" t="s">
        <v>4201</v>
      </c>
      <c r="P91" s="5" t="s">
        <v>57</v>
      </c>
      <c r="Q91" s="45" t="str">
        <f t="shared" si="2"/>
        <v>DENTRO DEL TIEMPO</v>
      </c>
      <c r="R91" s="47"/>
    </row>
    <row r="92" spans="1:18" ht="39" hidden="1" x14ac:dyDescent="0.25">
      <c r="A92" s="7">
        <v>87</v>
      </c>
      <c r="B92" s="5" t="s">
        <v>4202</v>
      </c>
      <c r="C92" s="46">
        <v>44992</v>
      </c>
      <c r="D92" s="46">
        <v>44992</v>
      </c>
      <c r="E92" s="7">
        <v>0</v>
      </c>
      <c r="F92" s="42" t="s">
        <v>19</v>
      </c>
      <c r="G92" s="5" t="s">
        <v>1853</v>
      </c>
      <c r="H92" s="5" t="s">
        <v>158</v>
      </c>
      <c r="I92" s="5" t="s">
        <v>1853</v>
      </c>
      <c r="J92" s="46">
        <v>45044</v>
      </c>
      <c r="K92" s="46">
        <v>45044</v>
      </c>
      <c r="L92" s="8">
        <f t="shared" si="3"/>
        <v>38</v>
      </c>
      <c r="M92" s="5" t="s">
        <v>4203</v>
      </c>
      <c r="N92" s="44" t="s">
        <v>20</v>
      </c>
      <c r="O92" s="5" t="s">
        <v>2215</v>
      </c>
      <c r="P92" s="5" t="s">
        <v>247</v>
      </c>
      <c r="Q92" s="45" t="str">
        <f t="shared" si="2"/>
        <v>FUERA DE TIEMPO</v>
      </c>
      <c r="R92" s="47"/>
    </row>
    <row r="93" spans="1:18" ht="29.25" x14ac:dyDescent="0.25">
      <c r="A93" s="7">
        <v>88</v>
      </c>
      <c r="B93" s="5" t="s">
        <v>4204</v>
      </c>
      <c r="C93" s="46">
        <v>44992</v>
      </c>
      <c r="D93" s="46">
        <v>44992</v>
      </c>
      <c r="E93" s="7">
        <v>2</v>
      </c>
      <c r="F93" s="42" t="s">
        <v>18</v>
      </c>
      <c r="G93" s="5" t="s">
        <v>211</v>
      </c>
      <c r="H93" s="5" t="s">
        <v>158</v>
      </c>
      <c r="I93" s="5" t="s">
        <v>211</v>
      </c>
      <c r="J93" s="46">
        <v>44994</v>
      </c>
      <c r="K93" s="46">
        <v>44994</v>
      </c>
      <c r="L93" s="8">
        <f t="shared" si="3"/>
        <v>2</v>
      </c>
      <c r="M93" s="5" t="s">
        <v>4205</v>
      </c>
      <c r="N93" s="44" t="s">
        <v>20</v>
      </c>
      <c r="O93" s="5" t="s">
        <v>4206</v>
      </c>
      <c r="P93" s="5" t="s">
        <v>4207</v>
      </c>
      <c r="Q93" s="45" t="str">
        <f t="shared" si="2"/>
        <v>DENTRO DEL TIEMPO</v>
      </c>
      <c r="R93" s="47"/>
    </row>
    <row r="94" spans="1:18" ht="29.25" x14ac:dyDescent="0.25">
      <c r="A94" s="7">
        <v>89</v>
      </c>
      <c r="B94" s="5" t="s">
        <v>4208</v>
      </c>
      <c r="C94" s="46">
        <v>44992</v>
      </c>
      <c r="D94" s="46">
        <v>44992</v>
      </c>
      <c r="E94" s="7">
        <v>2</v>
      </c>
      <c r="F94" s="42" t="s">
        <v>18</v>
      </c>
      <c r="G94" s="5" t="s">
        <v>211</v>
      </c>
      <c r="H94" s="5" t="s">
        <v>158</v>
      </c>
      <c r="I94" s="5" t="s">
        <v>211</v>
      </c>
      <c r="J94" s="46">
        <v>44994</v>
      </c>
      <c r="K94" s="46">
        <v>44994</v>
      </c>
      <c r="L94" s="8">
        <f t="shared" si="3"/>
        <v>2</v>
      </c>
      <c r="M94" s="5" t="s">
        <v>4209</v>
      </c>
      <c r="N94" s="44" t="s">
        <v>20</v>
      </c>
      <c r="O94" s="5" t="s">
        <v>101</v>
      </c>
      <c r="P94" s="5" t="s">
        <v>47</v>
      </c>
      <c r="Q94" s="45" t="str">
        <f t="shared" si="2"/>
        <v>DENTRO DEL TIEMPO</v>
      </c>
      <c r="R94" s="47"/>
    </row>
    <row r="95" spans="1:18" ht="39" x14ac:dyDescent="0.25">
      <c r="A95" s="7">
        <v>90</v>
      </c>
      <c r="B95" s="5" t="s">
        <v>4210</v>
      </c>
      <c r="C95" s="46">
        <v>44992</v>
      </c>
      <c r="D95" s="46">
        <v>44992</v>
      </c>
      <c r="E95" s="7">
        <v>2</v>
      </c>
      <c r="F95" s="42" t="s">
        <v>18</v>
      </c>
      <c r="G95" s="5" t="s">
        <v>211</v>
      </c>
      <c r="H95" s="5" t="s">
        <v>158</v>
      </c>
      <c r="I95" s="5" t="s">
        <v>211</v>
      </c>
      <c r="J95" s="46">
        <v>44995</v>
      </c>
      <c r="K95" s="46">
        <v>44995</v>
      </c>
      <c r="L95" s="8">
        <f t="shared" si="3"/>
        <v>3</v>
      </c>
      <c r="M95" s="5" t="s">
        <v>4211</v>
      </c>
      <c r="N95" s="44" t="s">
        <v>20</v>
      </c>
      <c r="O95" s="5" t="s">
        <v>4212</v>
      </c>
      <c r="P95" s="5" t="s">
        <v>2444</v>
      </c>
      <c r="Q95" s="45" t="str">
        <f t="shared" si="2"/>
        <v>DENTRO DEL TIEMPO</v>
      </c>
      <c r="R95" s="47"/>
    </row>
    <row r="96" spans="1:18" ht="29.25" x14ac:dyDescent="0.25">
      <c r="A96" s="7">
        <v>91</v>
      </c>
      <c r="B96" s="5" t="s">
        <v>4213</v>
      </c>
      <c r="C96" s="46">
        <v>44992</v>
      </c>
      <c r="D96" s="46">
        <v>44992</v>
      </c>
      <c r="E96" s="7">
        <v>2</v>
      </c>
      <c r="F96" s="42" t="s">
        <v>18</v>
      </c>
      <c r="G96" s="5" t="s">
        <v>1853</v>
      </c>
      <c r="H96" s="5" t="s">
        <v>158</v>
      </c>
      <c r="I96" s="5" t="s">
        <v>1853</v>
      </c>
      <c r="J96" s="46">
        <v>44995</v>
      </c>
      <c r="K96" s="46">
        <v>44995</v>
      </c>
      <c r="L96" s="8">
        <f t="shared" si="3"/>
        <v>3</v>
      </c>
      <c r="M96" s="5" t="s">
        <v>4211</v>
      </c>
      <c r="N96" s="44" t="s">
        <v>20</v>
      </c>
      <c r="O96" s="5" t="s">
        <v>2619</v>
      </c>
      <c r="P96" s="5" t="s">
        <v>4214</v>
      </c>
      <c r="Q96" s="45" t="str">
        <f t="shared" si="2"/>
        <v>DENTRO DEL TIEMPO</v>
      </c>
      <c r="R96" s="47"/>
    </row>
    <row r="97" spans="1:18" ht="29.25" x14ac:dyDescent="0.25">
      <c r="A97" s="7">
        <v>92</v>
      </c>
      <c r="B97" s="5" t="s">
        <v>4215</v>
      </c>
      <c r="C97" s="46">
        <v>44993</v>
      </c>
      <c r="D97" s="46">
        <v>44993</v>
      </c>
      <c r="E97" s="7">
        <v>2</v>
      </c>
      <c r="F97" s="42" t="s">
        <v>18</v>
      </c>
      <c r="G97" s="5" t="s">
        <v>211</v>
      </c>
      <c r="H97" s="5" t="s">
        <v>158</v>
      </c>
      <c r="I97" s="5" t="s">
        <v>211</v>
      </c>
      <c r="J97" s="46">
        <v>44995</v>
      </c>
      <c r="K97" s="46">
        <v>44995</v>
      </c>
      <c r="L97" s="8">
        <f t="shared" si="3"/>
        <v>2</v>
      </c>
      <c r="M97" s="5" t="s">
        <v>4216</v>
      </c>
      <c r="N97" s="44" t="s">
        <v>20</v>
      </c>
      <c r="O97" s="5" t="s">
        <v>4217</v>
      </c>
      <c r="P97" s="5" t="s">
        <v>4218</v>
      </c>
      <c r="Q97" s="45" t="str">
        <f t="shared" si="2"/>
        <v>DENTRO DEL TIEMPO</v>
      </c>
      <c r="R97" s="47"/>
    </row>
    <row r="98" spans="1:18" ht="39" x14ac:dyDescent="0.25">
      <c r="A98" s="7">
        <v>93</v>
      </c>
      <c r="B98" s="5" t="s">
        <v>4219</v>
      </c>
      <c r="C98" s="46">
        <v>44993</v>
      </c>
      <c r="D98" s="46">
        <v>44993</v>
      </c>
      <c r="E98" s="7">
        <v>2</v>
      </c>
      <c r="F98" s="42" t="s">
        <v>18</v>
      </c>
      <c r="G98" s="5" t="s">
        <v>211</v>
      </c>
      <c r="H98" s="5" t="s">
        <v>158</v>
      </c>
      <c r="I98" s="5" t="s">
        <v>211</v>
      </c>
      <c r="J98" s="46">
        <v>44995</v>
      </c>
      <c r="K98" s="46">
        <v>44995</v>
      </c>
      <c r="L98" s="8">
        <f t="shared" si="3"/>
        <v>2</v>
      </c>
      <c r="M98" s="5" t="s">
        <v>4220</v>
      </c>
      <c r="N98" s="44" t="s">
        <v>20</v>
      </c>
      <c r="O98" s="5" t="s">
        <v>4221</v>
      </c>
      <c r="P98" s="5" t="s">
        <v>4222</v>
      </c>
      <c r="Q98" s="45" t="str">
        <f t="shared" si="2"/>
        <v>DENTRO DEL TIEMPO</v>
      </c>
      <c r="R98" s="47"/>
    </row>
    <row r="99" spans="1:18" ht="29.25" x14ac:dyDescent="0.25">
      <c r="A99" s="7">
        <v>94</v>
      </c>
      <c r="B99" s="5" t="s">
        <v>4223</v>
      </c>
      <c r="C99" s="46">
        <v>44993</v>
      </c>
      <c r="D99" s="46">
        <v>44993</v>
      </c>
      <c r="E99" s="7">
        <v>2</v>
      </c>
      <c r="F99" s="42" t="s">
        <v>18</v>
      </c>
      <c r="G99" s="5" t="s">
        <v>211</v>
      </c>
      <c r="H99" s="5" t="s">
        <v>158</v>
      </c>
      <c r="I99" s="5" t="s">
        <v>211</v>
      </c>
      <c r="J99" s="46">
        <v>44995</v>
      </c>
      <c r="K99" s="46">
        <v>44995</v>
      </c>
      <c r="L99" s="8">
        <f t="shared" si="3"/>
        <v>2</v>
      </c>
      <c r="M99" s="5" t="s">
        <v>4224</v>
      </c>
      <c r="N99" s="44" t="s">
        <v>20</v>
      </c>
      <c r="O99" s="5" t="s">
        <v>1887</v>
      </c>
      <c r="P99" s="5" t="s">
        <v>1081</v>
      </c>
      <c r="Q99" s="45" t="str">
        <f t="shared" si="2"/>
        <v>DENTRO DEL TIEMPO</v>
      </c>
      <c r="R99" s="47"/>
    </row>
    <row r="100" spans="1:18" ht="29.25" x14ac:dyDescent="0.25">
      <c r="A100" s="7">
        <v>95</v>
      </c>
      <c r="B100" s="5" t="s">
        <v>4225</v>
      </c>
      <c r="C100" s="46">
        <v>44993</v>
      </c>
      <c r="D100" s="46">
        <v>44993</v>
      </c>
      <c r="E100" s="7">
        <v>2</v>
      </c>
      <c r="F100" s="42" t="s">
        <v>18</v>
      </c>
      <c r="G100" s="5" t="s">
        <v>211</v>
      </c>
      <c r="H100" s="5" t="s">
        <v>158</v>
      </c>
      <c r="I100" s="5" t="s">
        <v>211</v>
      </c>
      <c r="J100" s="46">
        <v>44995</v>
      </c>
      <c r="K100" s="46">
        <v>44995</v>
      </c>
      <c r="L100" s="8">
        <f t="shared" si="3"/>
        <v>2</v>
      </c>
      <c r="M100" s="5" t="s">
        <v>4226</v>
      </c>
      <c r="N100" s="44" t="s">
        <v>20</v>
      </c>
      <c r="O100" s="5" t="s">
        <v>1887</v>
      </c>
      <c r="P100" s="5" t="s">
        <v>1081</v>
      </c>
      <c r="Q100" s="45" t="str">
        <f t="shared" si="2"/>
        <v>DENTRO DEL TIEMPO</v>
      </c>
      <c r="R100" s="47"/>
    </row>
    <row r="101" spans="1:18" ht="29.25" x14ac:dyDescent="0.25">
      <c r="A101" s="7">
        <v>96</v>
      </c>
      <c r="B101" s="5" t="s">
        <v>4227</v>
      </c>
      <c r="C101" s="46">
        <v>44993</v>
      </c>
      <c r="D101" s="46">
        <v>44993</v>
      </c>
      <c r="E101" s="7">
        <v>2</v>
      </c>
      <c r="F101" s="42" t="s">
        <v>18</v>
      </c>
      <c r="G101" s="5" t="s">
        <v>211</v>
      </c>
      <c r="H101" s="5" t="s">
        <v>158</v>
      </c>
      <c r="I101" s="5" t="s">
        <v>211</v>
      </c>
      <c r="J101" s="46">
        <v>44995</v>
      </c>
      <c r="K101" s="46">
        <v>44995</v>
      </c>
      <c r="L101" s="8">
        <f t="shared" si="3"/>
        <v>2</v>
      </c>
      <c r="M101" s="5" t="s">
        <v>4228</v>
      </c>
      <c r="N101" s="44" t="s">
        <v>20</v>
      </c>
      <c r="O101" s="5" t="s">
        <v>1887</v>
      </c>
      <c r="P101" s="5" t="s">
        <v>1081</v>
      </c>
      <c r="Q101" s="45" t="str">
        <f t="shared" si="2"/>
        <v>DENTRO DEL TIEMPO</v>
      </c>
      <c r="R101" s="47"/>
    </row>
    <row r="102" spans="1:18" ht="29.25" x14ac:dyDescent="0.25">
      <c r="A102" s="7">
        <v>97</v>
      </c>
      <c r="B102" s="5" t="s">
        <v>4229</v>
      </c>
      <c r="C102" s="46">
        <v>44993</v>
      </c>
      <c r="D102" s="46">
        <v>44993</v>
      </c>
      <c r="E102" s="7">
        <v>2</v>
      </c>
      <c r="F102" s="42" t="s">
        <v>18</v>
      </c>
      <c r="G102" s="5" t="s">
        <v>211</v>
      </c>
      <c r="H102" s="5" t="s">
        <v>158</v>
      </c>
      <c r="I102" s="5" t="s">
        <v>211</v>
      </c>
      <c r="J102" s="46">
        <v>44995</v>
      </c>
      <c r="K102" s="46">
        <v>44995</v>
      </c>
      <c r="L102" s="8">
        <f t="shared" si="3"/>
        <v>2</v>
      </c>
      <c r="M102" s="5" t="s">
        <v>4230</v>
      </c>
      <c r="N102" s="44" t="s">
        <v>20</v>
      </c>
      <c r="O102" s="5" t="s">
        <v>1887</v>
      </c>
      <c r="P102" s="5" t="s">
        <v>1081</v>
      </c>
      <c r="Q102" s="45" t="str">
        <f t="shared" si="2"/>
        <v>DENTRO DEL TIEMPO</v>
      </c>
      <c r="R102" s="47"/>
    </row>
    <row r="103" spans="1:18" ht="29.25" x14ac:dyDescent="0.25">
      <c r="A103" s="7">
        <v>98</v>
      </c>
      <c r="B103" s="5" t="s">
        <v>4231</v>
      </c>
      <c r="C103" s="46">
        <v>44993</v>
      </c>
      <c r="D103" s="46">
        <v>44993</v>
      </c>
      <c r="E103" s="7">
        <v>2</v>
      </c>
      <c r="F103" s="42" t="s">
        <v>18</v>
      </c>
      <c r="G103" s="5" t="s">
        <v>211</v>
      </c>
      <c r="H103" s="5" t="s">
        <v>158</v>
      </c>
      <c r="I103" s="5" t="s">
        <v>211</v>
      </c>
      <c r="J103" s="46">
        <v>44995</v>
      </c>
      <c r="K103" s="46">
        <v>44995</v>
      </c>
      <c r="L103" s="8">
        <f t="shared" si="3"/>
        <v>2</v>
      </c>
      <c r="M103" s="5" t="s">
        <v>4232</v>
      </c>
      <c r="N103" s="44" t="s">
        <v>20</v>
      </c>
      <c r="O103" s="5" t="s">
        <v>1887</v>
      </c>
      <c r="P103" s="5" t="s">
        <v>1081</v>
      </c>
      <c r="Q103" s="45" t="str">
        <f t="shared" si="2"/>
        <v>DENTRO DEL TIEMPO</v>
      </c>
      <c r="R103" s="47"/>
    </row>
    <row r="104" spans="1:18" ht="29.25" x14ac:dyDescent="0.25">
      <c r="A104" s="7">
        <v>99</v>
      </c>
      <c r="B104" s="5" t="s">
        <v>4233</v>
      </c>
      <c r="C104" s="46">
        <v>44993</v>
      </c>
      <c r="D104" s="46">
        <v>44993</v>
      </c>
      <c r="E104" s="7">
        <v>2</v>
      </c>
      <c r="F104" s="42" t="s">
        <v>18</v>
      </c>
      <c r="G104" s="5" t="s">
        <v>211</v>
      </c>
      <c r="H104" s="5" t="s">
        <v>158</v>
      </c>
      <c r="I104" s="5" t="s">
        <v>211</v>
      </c>
      <c r="J104" s="46">
        <v>44995</v>
      </c>
      <c r="K104" s="46">
        <v>44995</v>
      </c>
      <c r="L104" s="8">
        <f t="shared" si="3"/>
        <v>2</v>
      </c>
      <c r="M104" s="5" t="s">
        <v>4234</v>
      </c>
      <c r="N104" s="44" t="s">
        <v>20</v>
      </c>
      <c r="O104" s="5" t="s">
        <v>1887</v>
      </c>
      <c r="P104" s="5" t="s">
        <v>1081</v>
      </c>
      <c r="Q104" s="45" t="str">
        <f t="shared" si="2"/>
        <v>DENTRO DEL TIEMPO</v>
      </c>
      <c r="R104" s="47"/>
    </row>
    <row r="105" spans="1:18" ht="29.25" x14ac:dyDescent="0.25">
      <c r="A105" s="7">
        <v>100</v>
      </c>
      <c r="B105" s="5" t="s">
        <v>4235</v>
      </c>
      <c r="C105" s="46">
        <v>44993</v>
      </c>
      <c r="D105" s="46">
        <v>44993</v>
      </c>
      <c r="E105" s="7">
        <v>2</v>
      </c>
      <c r="F105" s="42" t="s">
        <v>18</v>
      </c>
      <c r="G105" s="5" t="s">
        <v>211</v>
      </c>
      <c r="H105" s="5" t="s">
        <v>158</v>
      </c>
      <c r="I105" s="5" t="s">
        <v>211</v>
      </c>
      <c r="J105" s="46">
        <v>44995</v>
      </c>
      <c r="K105" s="46">
        <v>44995</v>
      </c>
      <c r="L105" s="8">
        <f t="shared" si="3"/>
        <v>2</v>
      </c>
      <c r="M105" s="5" t="s">
        <v>4236</v>
      </c>
      <c r="N105" s="44" t="s">
        <v>20</v>
      </c>
      <c r="O105" s="5" t="s">
        <v>4073</v>
      </c>
      <c r="P105" s="5" t="s">
        <v>45</v>
      </c>
      <c r="Q105" s="45" t="str">
        <f t="shared" si="2"/>
        <v>DENTRO DEL TIEMPO</v>
      </c>
      <c r="R105" s="47"/>
    </row>
    <row r="106" spans="1:18" ht="39" x14ac:dyDescent="0.25">
      <c r="A106" s="7">
        <v>101</v>
      </c>
      <c r="B106" s="5" t="s">
        <v>4237</v>
      </c>
      <c r="C106" s="46">
        <v>44993</v>
      </c>
      <c r="D106" s="46">
        <v>44993</v>
      </c>
      <c r="E106" s="7">
        <v>2</v>
      </c>
      <c r="F106" s="42" t="s">
        <v>18</v>
      </c>
      <c r="G106" s="5" t="s">
        <v>211</v>
      </c>
      <c r="H106" s="5" t="s">
        <v>158</v>
      </c>
      <c r="I106" s="5" t="s">
        <v>211</v>
      </c>
      <c r="J106" s="46">
        <v>44995</v>
      </c>
      <c r="K106" s="46">
        <v>44995</v>
      </c>
      <c r="L106" s="8">
        <f t="shared" si="3"/>
        <v>2</v>
      </c>
      <c r="M106" s="5" t="s">
        <v>4238</v>
      </c>
      <c r="N106" s="44" t="s">
        <v>20</v>
      </c>
      <c r="O106" s="5" t="s">
        <v>4024</v>
      </c>
      <c r="P106" s="5" t="s">
        <v>790</v>
      </c>
      <c r="Q106" s="45" t="str">
        <f t="shared" si="2"/>
        <v>DENTRO DEL TIEMPO</v>
      </c>
      <c r="R106" s="47"/>
    </row>
    <row r="107" spans="1:18" ht="29.25" x14ac:dyDescent="0.25">
      <c r="A107" s="7">
        <v>102</v>
      </c>
      <c r="B107" s="5" t="s">
        <v>4239</v>
      </c>
      <c r="C107" s="46">
        <v>44993</v>
      </c>
      <c r="D107" s="46">
        <v>44993</v>
      </c>
      <c r="E107" s="7">
        <v>2</v>
      </c>
      <c r="F107" s="42" t="s">
        <v>18</v>
      </c>
      <c r="G107" s="5" t="s">
        <v>211</v>
      </c>
      <c r="H107" s="5" t="s">
        <v>158</v>
      </c>
      <c r="I107" s="5" t="s">
        <v>211</v>
      </c>
      <c r="J107" s="46">
        <v>44995</v>
      </c>
      <c r="K107" s="46">
        <v>44995</v>
      </c>
      <c r="L107" s="8">
        <f t="shared" si="3"/>
        <v>2</v>
      </c>
      <c r="M107" s="5" t="s">
        <v>4240</v>
      </c>
      <c r="N107" s="44" t="s">
        <v>20</v>
      </c>
      <c r="O107" s="5" t="s">
        <v>4020</v>
      </c>
      <c r="P107" s="5" t="s">
        <v>4021</v>
      </c>
      <c r="Q107" s="45" t="str">
        <f t="shared" si="2"/>
        <v>DENTRO DEL TIEMPO</v>
      </c>
      <c r="R107" s="47"/>
    </row>
    <row r="108" spans="1:18" ht="29.25" x14ac:dyDescent="0.25">
      <c r="A108" s="7">
        <v>103</v>
      </c>
      <c r="B108" s="5" t="s">
        <v>4241</v>
      </c>
      <c r="C108" s="46">
        <v>44993</v>
      </c>
      <c r="D108" s="46">
        <v>44993</v>
      </c>
      <c r="E108" s="7">
        <v>2</v>
      </c>
      <c r="F108" s="42" t="s">
        <v>18</v>
      </c>
      <c r="G108" s="5" t="s">
        <v>211</v>
      </c>
      <c r="H108" s="5" t="s">
        <v>158</v>
      </c>
      <c r="I108" s="5" t="s">
        <v>211</v>
      </c>
      <c r="J108" s="46">
        <v>44995</v>
      </c>
      <c r="K108" s="46">
        <v>44995</v>
      </c>
      <c r="L108" s="8">
        <f t="shared" si="3"/>
        <v>2</v>
      </c>
      <c r="M108" s="5" t="s">
        <v>4242</v>
      </c>
      <c r="N108" s="44" t="s">
        <v>20</v>
      </c>
      <c r="O108" s="5" t="s">
        <v>4243</v>
      </c>
      <c r="P108" s="5" t="s">
        <v>4244</v>
      </c>
      <c r="Q108" s="45" t="str">
        <f t="shared" si="2"/>
        <v>DENTRO DEL TIEMPO</v>
      </c>
      <c r="R108" s="47"/>
    </row>
    <row r="109" spans="1:18" ht="39" hidden="1" x14ac:dyDescent="0.25">
      <c r="A109" s="7">
        <v>104</v>
      </c>
      <c r="B109" s="5" t="s">
        <v>4245</v>
      </c>
      <c r="C109" s="46">
        <v>44993</v>
      </c>
      <c r="D109" s="46">
        <v>44993</v>
      </c>
      <c r="E109" s="7">
        <v>0</v>
      </c>
      <c r="F109" s="42" t="s">
        <v>19</v>
      </c>
      <c r="G109" s="5" t="s">
        <v>4246</v>
      </c>
      <c r="H109" s="5" t="s">
        <v>31</v>
      </c>
      <c r="I109" s="5" t="s">
        <v>4246</v>
      </c>
      <c r="J109" s="46">
        <v>45007</v>
      </c>
      <c r="K109" s="46">
        <v>45007</v>
      </c>
      <c r="L109" s="8">
        <f t="shared" si="3"/>
        <v>10</v>
      </c>
      <c r="M109" s="5" t="s">
        <v>4247</v>
      </c>
      <c r="N109" s="44" t="s">
        <v>20</v>
      </c>
      <c r="O109" s="5" t="s">
        <v>4248</v>
      </c>
      <c r="P109" s="5" t="s">
        <v>247</v>
      </c>
      <c r="Q109" s="45" t="str">
        <f t="shared" si="2"/>
        <v>DENTRO DEL TIEMPO</v>
      </c>
      <c r="R109" s="47"/>
    </row>
    <row r="110" spans="1:18" ht="39" x14ac:dyDescent="0.25">
      <c r="A110" s="7">
        <v>105</v>
      </c>
      <c r="B110" s="5" t="s">
        <v>4249</v>
      </c>
      <c r="C110" s="46">
        <v>44994</v>
      </c>
      <c r="D110" s="46">
        <v>44994</v>
      </c>
      <c r="E110" s="7">
        <v>2</v>
      </c>
      <c r="F110" s="42" t="s">
        <v>18</v>
      </c>
      <c r="G110" s="5" t="s">
        <v>211</v>
      </c>
      <c r="H110" s="5" t="s">
        <v>158</v>
      </c>
      <c r="I110" s="5" t="s">
        <v>211</v>
      </c>
      <c r="J110" s="46">
        <v>44995</v>
      </c>
      <c r="K110" s="46">
        <v>44995</v>
      </c>
      <c r="L110" s="8">
        <f t="shared" si="3"/>
        <v>1</v>
      </c>
      <c r="M110" s="5" t="s">
        <v>4250</v>
      </c>
      <c r="N110" s="44" t="s">
        <v>20</v>
      </c>
      <c r="O110" s="5" t="s">
        <v>4251</v>
      </c>
      <c r="P110" s="5" t="s">
        <v>4252</v>
      </c>
      <c r="Q110" s="45" t="str">
        <f t="shared" si="2"/>
        <v>DENTRO DEL TIEMPO</v>
      </c>
      <c r="R110" s="47"/>
    </row>
    <row r="111" spans="1:18" ht="39" x14ac:dyDescent="0.25">
      <c r="A111" s="7">
        <v>106</v>
      </c>
      <c r="B111" s="5" t="s">
        <v>4253</v>
      </c>
      <c r="C111" s="46">
        <v>44994</v>
      </c>
      <c r="D111" s="46">
        <v>44994</v>
      </c>
      <c r="E111" s="7">
        <v>2</v>
      </c>
      <c r="F111" s="42" t="s">
        <v>18</v>
      </c>
      <c r="G111" s="5" t="s">
        <v>211</v>
      </c>
      <c r="H111" s="5" t="s">
        <v>158</v>
      </c>
      <c r="I111" s="5" t="s">
        <v>211</v>
      </c>
      <c r="J111" s="46">
        <v>44995</v>
      </c>
      <c r="K111" s="46">
        <v>44995</v>
      </c>
      <c r="L111" s="8">
        <f t="shared" si="3"/>
        <v>1</v>
      </c>
      <c r="M111" s="5" t="s">
        <v>4254</v>
      </c>
      <c r="N111" s="44" t="s">
        <v>20</v>
      </c>
      <c r="O111" s="5" t="s">
        <v>4251</v>
      </c>
      <c r="P111" s="5" t="s">
        <v>4252</v>
      </c>
      <c r="Q111" s="45" t="str">
        <f t="shared" si="2"/>
        <v>DENTRO DEL TIEMPO</v>
      </c>
      <c r="R111" s="47"/>
    </row>
    <row r="112" spans="1:18" ht="29.25" x14ac:dyDescent="0.25">
      <c r="A112" s="7">
        <v>107</v>
      </c>
      <c r="B112" s="5" t="s">
        <v>4255</v>
      </c>
      <c r="C112" s="46">
        <v>44994</v>
      </c>
      <c r="D112" s="46">
        <v>44994</v>
      </c>
      <c r="E112" s="7">
        <v>2</v>
      </c>
      <c r="F112" s="42" t="s">
        <v>18</v>
      </c>
      <c r="G112" s="5" t="s">
        <v>211</v>
      </c>
      <c r="H112" s="5" t="s">
        <v>158</v>
      </c>
      <c r="I112" s="5" t="s">
        <v>211</v>
      </c>
      <c r="J112" s="46">
        <v>44995</v>
      </c>
      <c r="K112" s="46">
        <v>44995</v>
      </c>
      <c r="L112" s="8">
        <f t="shared" si="3"/>
        <v>1</v>
      </c>
      <c r="M112" s="5" t="s">
        <v>4256</v>
      </c>
      <c r="N112" s="44" t="s">
        <v>20</v>
      </c>
      <c r="O112" s="5" t="s">
        <v>4257</v>
      </c>
      <c r="P112" s="5" t="s">
        <v>4258</v>
      </c>
      <c r="Q112" s="45" t="str">
        <f t="shared" si="2"/>
        <v>DENTRO DEL TIEMPO</v>
      </c>
      <c r="R112" s="47"/>
    </row>
    <row r="113" spans="1:18" ht="29.25" x14ac:dyDescent="0.25">
      <c r="A113" s="7">
        <v>108</v>
      </c>
      <c r="B113" s="5" t="s">
        <v>4259</v>
      </c>
      <c r="C113" s="46">
        <v>44994</v>
      </c>
      <c r="D113" s="46">
        <v>44994</v>
      </c>
      <c r="E113" s="7">
        <v>2</v>
      </c>
      <c r="F113" s="42" t="s">
        <v>18</v>
      </c>
      <c r="G113" s="5" t="s">
        <v>211</v>
      </c>
      <c r="H113" s="5" t="s">
        <v>158</v>
      </c>
      <c r="I113" s="5" t="s">
        <v>211</v>
      </c>
      <c r="J113" s="46">
        <v>44998</v>
      </c>
      <c r="K113" s="46">
        <v>44998</v>
      </c>
      <c r="L113" s="8">
        <f t="shared" si="3"/>
        <v>2</v>
      </c>
      <c r="M113" s="5" t="s">
        <v>4260</v>
      </c>
      <c r="N113" s="44" t="s">
        <v>20</v>
      </c>
      <c r="O113" s="5" t="s">
        <v>4261</v>
      </c>
      <c r="P113" s="5" t="s">
        <v>4262</v>
      </c>
      <c r="Q113" s="45" t="str">
        <f t="shared" si="2"/>
        <v>DENTRO DEL TIEMPO</v>
      </c>
      <c r="R113" s="47"/>
    </row>
    <row r="114" spans="1:18" ht="29.25" x14ac:dyDescent="0.25">
      <c r="A114" s="7">
        <v>109</v>
      </c>
      <c r="B114" s="5" t="s">
        <v>4263</v>
      </c>
      <c r="C114" s="46">
        <v>44994</v>
      </c>
      <c r="D114" s="46">
        <v>44994</v>
      </c>
      <c r="E114" s="7">
        <v>2</v>
      </c>
      <c r="F114" s="42" t="s">
        <v>18</v>
      </c>
      <c r="G114" s="5" t="s">
        <v>211</v>
      </c>
      <c r="H114" s="5" t="s">
        <v>158</v>
      </c>
      <c r="I114" s="5" t="s">
        <v>211</v>
      </c>
      <c r="J114" s="46">
        <v>44998</v>
      </c>
      <c r="K114" s="46">
        <v>44998</v>
      </c>
      <c r="L114" s="8">
        <f t="shared" si="3"/>
        <v>2</v>
      </c>
      <c r="M114" s="5" t="s">
        <v>4264</v>
      </c>
      <c r="N114" s="44" t="s">
        <v>20</v>
      </c>
      <c r="O114" s="5" t="s">
        <v>4265</v>
      </c>
      <c r="P114" s="5" t="s">
        <v>4266</v>
      </c>
      <c r="Q114" s="45" t="str">
        <f t="shared" si="2"/>
        <v>DENTRO DEL TIEMPO</v>
      </c>
      <c r="R114" s="47"/>
    </row>
    <row r="115" spans="1:18" ht="29.25" x14ac:dyDescent="0.25">
      <c r="A115" s="7">
        <v>110</v>
      </c>
      <c r="B115" s="5" t="s">
        <v>4267</v>
      </c>
      <c r="C115" s="46">
        <v>44994</v>
      </c>
      <c r="D115" s="46">
        <v>44994</v>
      </c>
      <c r="E115" s="7">
        <v>2</v>
      </c>
      <c r="F115" s="42" t="s">
        <v>18</v>
      </c>
      <c r="G115" s="5" t="s">
        <v>211</v>
      </c>
      <c r="H115" s="5" t="s">
        <v>158</v>
      </c>
      <c r="I115" s="5" t="s">
        <v>211</v>
      </c>
      <c r="J115" s="46">
        <v>44998</v>
      </c>
      <c r="K115" s="46">
        <v>44998</v>
      </c>
      <c r="L115" s="8">
        <f t="shared" si="3"/>
        <v>2</v>
      </c>
      <c r="M115" s="5" t="s">
        <v>4268</v>
      </c>
      <c r="N115" s="44" t="s">
        <v>20</v>
      </c>
      <c r="O115" s="5" t="s">
        <v>2357</v>
      </c>
      <c r="P115" s="5" t="s">
        <v>56</v>
      </c>
      <c r="Q115" s="45" t="str">
        <f t="shared" si="2"/>
        <v>DENTRO DEL TIEMPO</v>
      </c>
      <c r="R115" s="47"/>
    </row>
    <row r="116" spans="1:18" ht="29.25" x14ac:dyDescent="0.25">
      <c r="A116" s="7">
        <v>111</v>
      </c>
      <c r="B116" s="5" t="s">
        <v>4269</v>
      </c>
      <c r="C116" s="46">
        <v>44994</v>
      </c>
      <c r="D116" s="46">
        <v>44994</v>
      </c>
      <c r="E116" s="7">
        <v>2</v>
      </c>
      <c r="F116" s="42" t="s">
        <v>18</v>
      </c>
      <c r="G116" s="5" t="s">
        <v>211</v>
      </c>
      <c r="H116" s="5" t="s">
        <v>158</v>
      </c>
      <c r="I116" s="5" t="s">
        <v>211</v>
      </c>
      <c r="J116" s="46">
        <v>44998</v>
      </c>
      <c r="K116" s="46">
        <v>44998</v>
      </c>
      <c r="L116" s="8">
        <f t="shared" si="3"/>
        <v>2</v>
      </c>
      <c r="M116" s="5" t="s">
        <v>4270</v>
      </c>
      <c r="N116" s="44" t="s">
        <v>20</v>
      </c>
      <c r="O116" s="5" t="s">
        <v>89</v>
      </c>
      <c r="P116" s="5" t="s">
        <v>75</v>
      </c>
      <c r="Q116" s="45" t="str">
        <f t="shared" si="2"/>
        <v>DENTRO DEL TIEMPO</v>
      </c>
      <c r="R116" s="47"/>
    </row>
    <row r="117" spans="1:18" ht="29.25" x14ac:dyDescent="0.25">
      <c r="A117" s="7">
        <v>112</v>
      </c>
      <c r="B117" s="5" t="s">
        <v>4271</v>
      </c>
      <c r="C117" s="46">
        <v>44994</v>
      </c>
      <c r="D117" s="46">
        <v>44994</v>
      </c>
      <c r="E117" s="7">
        <v>2</v>
      </c>
      <c r="F117" s="42" t="s">
        <v>18</v>
      </c>
      <c r="G117" s="5" t="s">
        <v>211</v>
      </c>
      <c r="H117" s="5" t="s">
        <v>158</v>
      </c>
      <c r="I117" s="5" t="s">
        <v>211</v>
      </c>
      <c r="J117" s="46">
        <v>44998</v>
      </c>
      <c r="K117" s="46">
        <v>44998</v>
      </c>
      <c r="L117" s="8">
        <f t="shared" si="3"/>
        <v>2</v>
      </c>
      <c r="M117" s="5" t="s">
        <v>4272</v>
      </c>
      <c r="N117" s="44" t="s">
        <v>20</v>
      </c>
      <c r="O117" s="5" t="s">
        <v>96</v>
      </c>
      <c r="P117" s="5" t="s">
        <v>82</v>
      </c>
      <c r="Q117" s="45" t="str">
        <f t="shared" si="2"/>
        <v>DENTRO DEL TIEMPO</v>
      </c>
      <c r="R117" s="47"/>
    </row>
    <row r="118" spans="1:18" ht="29.25" x14ac:dyDescent="0.25">
      <c r="A118" s="7">
        <v>113</v>
      </c>
      <c r="B118" s="5" t="s">
        <v>4273</v>
      </c>
      <c r="C118" s="46">
        <v>44994</v>
      </c>
      <c r="D118" s="46">
        <v>44994</v>
      </c>
      <c r="E118" s="7">
        <v>2</v>
      </c>
      <c r="F118" s="42" t="s">
        <v>18</v>
      </c>
      <c r="G118" s="5" t="s">
        <v>211</v>
      </c>
      <c r="H118" s="5" t="s">
        <v>158</v>
      </c>
      <c r="I118" s="5" t="s">
        <v>211</v>
      </c>
      <c r="J118" s="46">
        <v>44998</v>
      </c>
      <c r="K118" s="46">
        <v>44998</v>
      </c>
      <c r="L118" s="8">
        <f t="shared" si="3"/>
        <v>2</v>
      </c>
      <c r="M118" s="5" t="s">
        <v>4274</v>
      </c>
      <c r="N118" s="44" t="s">
        <v>20</v>
      </c>
      <c r="O118" s="5" t="s">
        <v>4055</v>
      </c>
      <c r="P118" s="5" t="s">
        <v>60</v>
      </c>
      <c r="Q118" s="45" t="str">
        <f t="shared" si="2"/>
        <v>DENTRO DEL TIEMPO</v>
      </c>
      <c r="R118" s="47"/>
    </row>
    <row r="119" spans="1:18" ht="29.25" x14ac:dyDescent="0.25">
      <c r="A119" s="7">
        <v>114</v>
      </c>
      <c r="B119" s="5" t="s">
        <v>4275</v>
      </c>
      <c r="C119" s="46">
        <v>44994</v>
      </c>
      <c r="D119" s="46">
        <v>44994</v>
      </c>
      <c r="E119" s="7">
        <v>2</v>
      </c>
      <c r="F119" s="42" t="s">
        <v>18</v>
      </c>
      <c r="G119" s="5" t="s">
        <v>211</v>
      </c>
      <c r="H119" s="5" t="s">
        <v>158</v>
      </c>
      <c r="I119" s="5" t="s">
        <v>211</v>
      </c>
      <c r="J119" s="46">
        <v>44998</v>
      </c>
      <c r="K119" s="46">
        <v>44998</v>
      </c>
      <c r="L119" s="8">
        <f t="shared" si="3"/>
        <v>2</v>
      </c>
      <c r="M119" s="5" t="s">
        <v>4276</v>
      </c>
      <c r="N119" s="44" t="s">
        <v>20</v>
      </c>
      <c r="O119" s="5" t="s">
        <v>4055</v>
      </c>
      <c r="P119" s="5" t="s">
        <v>60</v>
      </c>
      <c r="Q119" s="45" t="str">
        <f t="shared" si="2"/>
        <v>DENTRO DEL TIEMPO</v>
      </c>
      <c r="R119" s="47"/>
    </row>
    <row r="120" spans="1:18" ht="29.25" x14ac:dyDescent="0.25">
      <c r="A120" s="7">
        <v>115</v>
      </c>
      <c r="B120" s="5" t="s">
        <v>4277</v>
      </c>
      <c r="C120" s="46">
        <v>44994</v>
      </c>
      <c r="D120" s="46">
        <v>44994</v>
      </c>
      <c r="E120" s="7">
        <v>2</v>
      </c>
      <c r="F120" s="42" t="s">
        <v>18</v>
      </c>
      <c r="G120" s="5" t="s">
        <v>211</v>
      </c>
      <c r="H120" s="5" t="s">
        <v>158</v>
      </c>
      <c r="I120" s="5" t="s">
        <v>211</v>
      </c>
      <c r="J120" s="46">
        <v>44998</v>
      </c>
      <c r="K120" s="46">
        <v>44998</v>
      </c>
      <c r="L120" s="8">
        <f t="shared" si="3"/>
        <v>2</v>
      </c>
      <c r="M120" s="5" t="s">
        <v>4278</v>
      </c>
      <c r="N120" s="44" t="s">
        <v>20</v>
      </c>
      <c r="O120" s="5" t="s">
        <v>115</v>
      </c>
      <c r="P120" s="5" t="s">
        <v>60</v>
      </c>
      <c r="Q120" s="45" t="str">
        <f t="shared" si="2"/>
        <v>DENTRO DEL TIEMPO</v>
      </c>
      <c r="R120" s="47"/>
    </row>
    <row r="121" spans="1:18" ht="29.25" x14ac:dyDescent="0.25">
      <c r="A121" s="7">
        <v>116</v>
      </c>
      <c r="B121" s="5" t="s">
        <v>4279</v>
      </c>
      <c r="C121" s="46">
        <v>44994</v>
      </c>
      <c r="D121" s="46">
        <v>44994</v>
      </c>
      <c r="E121" s="7">
        <v>2</v>
      </c>
      <c r="F121" s="42" t="s">
        <v>18</v>
      </c>
      <c r="G121" s="5" t="s">
        <v>211</v>
      </c>
      <c r="H121" s="5" t="s">
        <v>158</v>
      </c>
      <c r="I121" s="5" t="s">
        <v>211</v>
      </c>
      <c r="J121" s="46">
        <v>44998</v>
      </c>
      <c r="K121" s="46">
        <v>44998</v>
      </c>
      <c r="L121" s="8">
        <f t="shared" si="3"/>
        <v>2</v>
      </c>
      <c r="M121" s="5" t="s">
        <v>4280</v>
      </c>
      <c r="N121" s="44" t="s">
        <v>20</v>
      </c>
      <c r="O121" s="5" t="s">
        <v>4055</v>
      </c>
      <c r="P121" s="5" t="s">
        <v>60</v>
      </c>
      <c r="Q121" s="45" t="str">
        <f t="shared" si="2"/>
        <v>DENTRO DEL TIEMPO</v>
      </c>
      <c r="R121" s="47"/>
    </row>
    <row r="122" spans="1:18" ht="29.25" x14ac:dyDescent="0.25">
      <c r="A122" s="7">
        <v>117</v>
      </c>
      <c r="B122" s="5" t="s">
        <v>4281</v>
      </c>
      <c r="C122" s="46">
        <v>44994</v>
      </c>
      <c r="D122" s="46">
        <v>44994</v>
      </c>
      <c r="E122" s="7">
        <v>2</v>
      </c>
      <c r="F122" s="42" t="s">
        <v>18</v>
      </c>
      <c r="G122" s="5" t="s">
        <v>1853</v>
      </c>
      <c r="H122" s="5" t="s">
        <v>158</v>
      </c>
      <c r="I122" s="5" t="s">
        <v>1853</v>
      </c>
      <c r="J122" s="46">
        <v>44999</v>
      </c>
      <c r="K122" s="46">
        <v>44999</v>
      </c>
      <c r="L122" s="8">
        <f t="shared" si="3"/>
        <v>3</v>
      </c>
      <c r="M122" s="5" t="s">
        <v>4282</v>
      </c>
      <c r="N122" s="44" t="s">
        <v>20</v>
      </c>
      <c r="O122" s="5" t="s">
        <v>4132</v>
      </c>
      <c r="P122" s="5" t="s">
        <v>3564</v>
      </c>
      <c r="Q122" s="45" t="str">
        <f t="shared" si="2"/>
        <v>DENTRO DEL TIEMPO</v>
      </c>
      <c r="R122" s="47"/>
    </row>
    <row r="123" spans="1:18" ht="39" x14ac:dyDescent="0.25">
      <c r="A123" s="7">
        <v>118</v>
      </c>
      <c r="B123" s="5" t="s">
        <v>4283</v>
      </c>
      <c r="C123" s="46">
        <v>44994</v>
      </c>
      <c r="D123" s="46">
        <v>44994</v>
      </c>
      <c r="E123" s="7">
        <v>2</v>
      </c>
      <c r="F123" s="42" t="s">
        <v>18</v>
      </c>
      <c r="G123" s="5" t="s">
        <v>211</v>
      </c>
      <c r="H123" s="5" t="s">
        <v>158</v>
      </c>
      <c r="I123" s="5" t="s">
        <v>211</v>
      </c>
      <c r="J123" s="46">
        <v>44998</v>
      </c>
      <c r="K123" s="46">
        <v>44998</v>
      </c>
      <c r="L123" s="8">
        <f t="shared" si="3"/>
        <v>2</v>
      </c>
      <c r="M123" s="5" t="s">
        <v>4284</v>
      </c>
      <c r="N123" s="44" t="s">
        <v>20</v>
      </c>
      <c r="O123" s="5" t="s">
        <v>4285</v>
      </c>
      <c r="P123" s="5" t="s">
        <v>4286</v>
      </c>
      <c r="Q123" s="45" t="str">
        <f t="shared" si="2"/>
        <v>DENTRO DEL TIEMPO</v>
      </c>
      <c r="R123" s="47"/>
    </row>
    <row r="124" spans="1:18" ht="29.25" hidden="1" x14ac:dyDescent="0.25">
      <c r="A124" s="7">
        <v>119</v>
      </c>
      <c r="B124" s="5" t="s">
        <v>4287</v>
      </c>
      <c r="C124" s="46">
        <v>44994</v>
      </c>
      <c r="D124" s="46">
        <v>44994</v>
      </c>
      <c r="E124" s="7">
        <v>0</v>
      </c>
      <c r="F124" s="42" t="s">
        <v>19</v>
      </c>
      <c r="G124" s="5" t="s">
        <v>4288</v>
      </c>
      <c r="H124" s="5" t="s">
        <v>4289</v>
      </c>
      <c r="I124" s="5" t="s">
        <v>4288</v>
      </c>
      <c r="J124" s="46">
        <v>45042</v>
      </c>
      <c r="K124" s="46">
        <v>45042</v>
      </c>
      <c r="L124" s="8">
        <f t="shared" si="3"/>
        <v>34</v>
      </c>
      <c r="M124" s="5" t="s">
        <v>4290</v>
      </c>
      <c r="N124" s="44" t="s">
        <v>20</v>
      </c>
      <c r="O124" s="5" t="s">
        <v>4291</v>
      </c>
      <c r="P124" s="5" t="s">
        <v>247</v>
      </c>
      <c r="Q124" s="45" t="str">
        <f t="shared" si="2"/>
        <v>FUERA DE TIEMPO</v>
      </c>
      <c r="R124" s="47"/>
    </row>
    <row r="125" spans="1:18" ht="39" x14ac:dyDescent="0.25">
      <c r="A125" s="7">
        <v>120</v>
      </c>
      <c r="B125" s="5" t="s">
        <v>4292</v>
      </c>
      <c r="C125" s="46">
        <v>44994</v>
      </c>
      <c r="D125" s="46">
        <v>44994</v>
      </c>
      <c r="E125" s="7">
        <v>2</v>
      </c>
      <c r="F125" s="42" t="s">
        <v>18</v>
      </c>
      <c r="G125" s="5" t="s">
        <v>211</v>
      </c>
      <c r="H125" s="5" t="s">
        <v>158</v>
      </c>
      <c r="I125" s="5" t="s">
        <v>211</v>
      </c>
      <c r="J125" s="46">
        <v>44998</v>
      </c>
      <c r="K125" s="46">
        <v>44998</v>
      </c>
      <c r="L125" s="8">
        <f t="shared" si="3"/>
        <v>2</v>
      </c>
      <c r="M125" s="5" t="s">
        <v>4293</v>
      </c>
      <c r="N125" s="44" t="s">
        <v>20</v>
      </c>
      <c r="O125" s="5" t="s">
        <v>4294</v>
      </c>
      <c r="P125" s="5" t="s">
        <v>4295</v>
      </c>
      <c r="Q125" s="45" t="str">
        <f t="shared" si="2"/>
        <v>DENTRO DEL TIEMPO</v>
      </c>
      <c r="R125" s="47"/>
    </row>
    <row r="126" spans="1:18" ht="29.25" x14ac:dyDescent="0.25">
      <c r="A126" s="7">
        <v>121</v>
      </c>
      <c r="B126" s="5" t="s">
        <v>4296</v>
      </c>
      <c r="C126" s="46">
        <v>44995</v>
      </c>
      <c r="D126" s="46">
        <v>44995</v>
      </c>
      <c r="E126" s="7">
        <v>2</v>
      </c>
      <c r="F126" s="42" t="s">
        <v>18</v>
      </c>
      <c r="G126" s="5" t="s">
        <v>211</v>
      </c>
      <c r="H126" s="5" t="s">
        <v>158</v>
      </c>
      <c r="I126" s="5" t="s">
        <v>211</v>
      </c>
      <c r="J126" s="46">
        <v>44998</v>
      </c>
      <c r="K126" s="46">
        <v>44998</v>
      </c>
      <c r="L126" s="8">
        <f t="shared" si="3"/>
        <v>1</v>
      </c>
      <c r="M126" s="5" t="s">
        <v>4297</v>
      </c>
      <c r="N126" s="44" t="s">
        <v>20</v>
      </c>
      <c r="O126" s="5" t="s">
        <v>115</v>
      </c>
      <c r="P126" s="5" t="s">
        <v>60</v>
      </c>
      <c r="Q126" s="45" t="str">
        <f t="shared" si="2"/>
        <v>DENTRO DEL TIEMPO</v>
      </c>
      <c r="R126" s="47"/>
    </row>
    <row r="127" spans="1:18" ht="29.25" x14ac:dyDescent="0.25">
      <c r="A127" s="7">
        <v>122</v>
      </c>
      <c r="B127" s="5" t="s">
        <v>4298</v>
      </c>
      <c r="C127" s="46">
        <v>44995</v>
      </c>
      <c r="D127" s="46">
        <v>44995</v>
      </c>
      <c r="E127" s="7">
        <v>2</v>
      </c>
      <c r="F127" s="42" t="s">
        <v>18</v>
      </c>
      <c r="G127" s="5" t="s">
        <v>211</v>
      </c>
      <c r="H127" s="5" t="s">
        <v>158</v>
      </c>
      <c r="I127" s="5" t="s">
        <v>211</v>
      </c>
      <c r="J127" s="46">
        <v>44998</v>
      </c>
      <c r="K127" s="46">
        <v>44998</v>
      </c>
      <c r="L127" s="8">
        <f t="shared" si="3"/>
        <v>1</v>
      </c>
      <c r="M127" s="5" t="s">
        <v>4299</v>
      </c>
      <c r="N127" s="44" t="s">
        <v>20</v>
      </c>
      <c r="O127" s="5" t="s">
        <v>115</v>
      </c>
      <c r="P127" s="5" t="s">
        <v>60</v>
      </c>
      <c r="Q127" s="45" t="str">
        <f t="shared" si="2"/>
        <v>DENTRO DEL TIEMPO</v>
      </c>
      <c r="R127" s="47"/>
    </row>
    <row r="128" spans="1:18" ht="29.25" x14ac:dyDescent="0.25">
      <c r="A128" s="7">
        <v>123</v>
      </c>
      <c r="B128" s="5" t="s">
        <v>4300</v>
      </c>
      <c r="C128" s="46">
        <v>44995</v>
      </c>
      <c r="D128" s="46">
        <v>44995</v>
      </c>
      <c r="E128" s="7">
        <v>0</v>
      </c>
      <c r="F128" s="42" t="s">
        <v>18</v>
      </c>
      <c r="G128" s="5" t="s">
        <v>4301</v>
      </c>
      <c r="H128" s="5" t="s">
        <v>31</v>
      </c>
      <c r="I128" s="5" t="s">
        <v>4301</v>
      </c>
      <c r="J128" s="46">
        <v>45005</v>
      </c>
      <c r="K128" s="46">
        <v>45005</v>
      </c>
      <c r="L128" s="8">
        <f t="shared" si="3"/>
        <v>6</v>
      </c>
      <c r="M128" s="5" t="s">
        <v>4302</v>
      </c>
      <c r="N128" s="44" t="s">
        <v>20</v>
      </c>
      <c r="O128" s="5" t="s">
        <v>105</v>
      </c>
      <c r="P128" s="5" t="s">
        <v>247</v>
      </c>
      <c r="Q128" s="45" t="str">
        <f t="shared" si="2"/>
        <v>DENTRO DEL TIEMPO</v>
      </c>
      <c r="R128" s="47"/>
    </row>
    <row r="129" spans="1:18" ht="29.25" x14ac:dyDescent="0.25">
      <c r="A129" s="7">
        <v>124</v>
      </c>
      <c r="B129" s="5" t="s">
        <v>4303</v>
      </c>
      <c r="C129" s="46">
        <v>44995</v>
      </c>
      <c r="D129" s="46">
        <v>44995</v>
      </c>
      <c r="E129" s="7">
        <v>2</v>
      </c>
      <c r="F129" s="42" t="s">
        <v>18</v>
      </c>
      <c r="G129" s="5" t="s">
        <v>211</v>
      </c>
      <c r="H129" s="5" t="s">
        <v>158</v>
      </c>
      <c r="I129" s="5" t="s">
        <v>211</v>
      </c>
      <c r="J129" s="46">
        <v>44999</v>
      </c>
      <c r="K129" s="46">
        <v>44999</v>
      </c>
      <c r="L129" s="8">
        <f t="shared" si="3"/>
        <v>2</v>
      </c>
      <c r="M129" s="5" t="s">
        <v>4304</v>
      </c>
      <c r="N129" s="44" t="s">
        <v>20</v>
      </c>
      <c r="O129" s="5" t="s">
        <v>105</v>
      </c>
      <c r="P129" s="5" t="s">
        <v>51</v>
      </c>
      <c r="Q129" s="45" t="str">
        <f t="shared" si="2"/>
        <v>DENTRO DEL TIEMPO</v>
      </c>
      <c r="R129" s="47"/>
    </row>
    <row r="130" spans="1:18" ht="29.25" x14ac:dyDescent="0.25">
      <c r="A130" s="7">
        <v>125</v>
      </c>
      <c r="B130" s="5" t="s">
        <v>4305</v>
      </c>
      <c r="C130" s="46">
        <v>44995</v>
      </c>
      <c r="D130" s="46">
        <v>44995</v>
      </c>
      <c r="E130" s="7">
        <v>2</v>
      </c>
      <c r="F130" s="42" t="s">
        <v>18</v>
      </c>
      <c r="G130" s="5" t="s">
        <v>211</v>
      </c>
      <c r="H130" s="5" t="s">
        <v>158</v>
      </c>
      <c r="I130" s="5" t="s">
        <v>211</v>
      </c>
      <c r="J130" s="46">
        <v>44999</v>
      </c>
      <c r="K130" s="46">
        <v>44999</v>
      </c>
      <c r="L130" s="8">
        <f t="shared" si="3"/>
        <v>2</v>
      </c>
      <c r="M130" s="5" t="s">
        <v>4306</v>
      </c>
      <c r="N130" s="44" t="s">
        <v>20</v>
      </c>
      <c r="O130" s="5" t="s">
        <v>4307</v>
      </c>
      <c r="P130" s="5" t="s">
        <v>51</v>
      </c>
      <c r="Q130" s="45" t="str">
        <f t="shared" si="2"/>
        <v>DENTRO DEL TIEMPO</v>
      </c>
      <c r="R130" s="47"/>
    </row>
    <row r="131" spans="1:18" ht="29.25" x14ac:dyDescent="0.25">
      <c r="A131" s="7">
        <v>126</v>
      </c>
      <c r="B131" s="5" t="s">
        <v>4308</v>
      </c>
      <c r="C131" s="46">
        <v>44995</v>
      </c>
      <c r="D131" s="46">
        <v>44995</v>
      </c>
      <c r="E131" s="7">
        <v>2</v>
      </c>
      <c r="F131" s="42" t="s">
        <v>18</v>
      </c>
      <c r="G131" s="5" t="s">
        <v>211</v>
      </c>
      <c r="H131" s="5" t="s">
        <v>158</v>
      </c>
      <c r="I131" s="5" t="s">
        <v>211</v>
      </c>
      <c r="J131" s="46">
        <v>44999</v>
      </c>
      <c r="K131" s="46">
        <v>44999</v>
      </c>
      <c r="L131" s="8">
        <f t="shared" si="3"/>
        <v>2</v>
      </c>
      <c r="M131" s="5" t="s">
        <v>4309</v>
      </c>
      <c r="N131" s="44" t="s">
        <v>20</v>
      </c>
      <c r="O131" s="5" t="s">
        <v>99</v>
      </c>
      <c r="P131" s="5" t="s">
        <v>844</v>
      </c>
      <c r="Q131" s="45" t="str">
        <f t="shared" si="2"/>
        <v>DENTRO DEL TIEMPO</v>
      </c>
      <c r="R131" s="47"/>
    </row>
    <row r="132" spans="1:18" ht="29.25" x14ac:dyDescent="0.25">
      <c r="A132" s="7">
        <v>127</v>
      </c>
      <c r="B132" s="5" t="s">
        <v>4310</v>
      </c>
      <c r="C132" s="46">
        <v>44995</v>
      </c>
      <c r="D132" s="46">
        <v>44995</v>
      </c>
      <c r="E132" s="7">
        <v>2</v>
      </c>
      <c r="F132" s="42" t="s">
        <v>18</v>
      </c>
      <c r="G132" s="5" t="s">
        <v>211</v>
      </c>
      <c r="H132" s="5" t="s">
        <v>158</v>
      </c>
      <c r="I132" s="5" t="s">
        <v>211</v>
      </c>
      <c r="J132" s="46">
        <v>44999</v>
      </c>
      <c r="K132" s="46">
        <v>44999</v>
      </c>
      <c r="L132" s="8">
        <f t="shared" si="3"/>
        <v>2</v>
      </c>
      <c r="M132" s="5" t="s">
        <v>4311</v>
      </c>
      <c r="N132" s="44" t="s">
        <v>20</v>
      </c>
      <c r="O132" s="5" t="s">
        <v>4312</v>
      </c>
      <c r="P132" s="5" t="s">
        <v>4313</v>
      </c>
      <c r="Q132" s="45" t="str">
        <f t="shared" si="2"/>
        <v>DENTRO DEL TIEMPO</v>
      </c>
      <c r="R132" s="47"/>
    </row>
    <row r="133" spans="1:18" ht="29.25" x14ac:dyDescent="0.25">
      <c r="A133" s="7">
        <v>128</v>
      </c>
      <c r="B133" s="5" t="s">
        <v>4314</v>
      </c>
      <c r="C133" s="46">
        <v>44995</v>
      </c>
      <c r="D133" s="46">
        <v>44995</v>
      </c>
      <c r="E133" s="7">
        <v>2</v>
      </c>
      <c r="F133" s="42" t="s">
        <v>18</v>
      </c>
      <c r="G133" s="5" t="s">
        <v>211</v>
      </c>
      <c r="H133" s="5" t="s">
        <v>158</v>
      </c>
      <c r="I133" s="5" t="s">
        <v>211</v>
      </c>
      <c r="J133" s="46">
        <v>44999</v>
      </c>
      <c r="K133" s="46">
        <v>44999</v>
      </c>
      <c r="L133" s="8">
        <f t="shared" si="3"/>
        <v>2</v>
      </c>
      <c r="M133" s="5" t="s">
        <v>4315</v>
      </c>
      <c r="N133" s="44" t="s">
        <v>20</v>
      </c>
      <c r="O133" s="5" t="s">
        <v>2083</v>
      </c>
      <c r="P133" s="5" t="s">
        <v>39</v>
      </c>
      <c r="Q133" s="45" t="str">
        <f t="shared" si="2"/>
        <v>DENTRO DEL TIEMPO</v>
      </c>
      <c r="R133" s="47"/>
    </row>
    <row r="134" spans="1:18" ht="29.25" x14ac:dyDescent="0.25">
      <c r="A134" s="7">
        <v>129</v>
      </c>
      <c r="B134" s="5" t="s">
        <v>4316</v>
      </c>
      <c r="C134" s="46">
        <v>44995</v>
      </c>
      <c r="D134" s="46">
        <v>44995</v>
      </c>
      <c r="E134" s="7">
        <v>2</v>
      </c>
      <c r="F134" s="42" t="s">
        <v>18</v>
      </c>
      <c r="G134" s="5" t="s">
        <v>211</v>
      </c>
      <c r="H134" s="5" t="s">
        <v>158</v>
      </c>
      <c r="I134" s="5" t="s">
        <v>211</v>
      </c>
      <c r="J134" s="46">
        <v>44999</v>
      </c>
      <c r="K134" s="46">
        <v>44999</v>
      </c>
      <c r="L134" s="8">
        <f t="shared" si="3"/>
        <v>2</v>
      </c>
      <c r="M134" s="5" t="s">
        <v>4317</v>
      </c>
      <c r="N134" s="44" t="s">
        <v>20</v>
      </c>
      <c r="O134" s="5" t="s">
        <v>3980</v>
      </c>
      <c r="P134" s="5" t="s">
        <v>3981</v>
      </c>
      <c r="Q134" s="45" t="str">
        <f t="shared" ref="Q134:Q197" si="4">IF(L134&gt;15,"FUERA DE TIEMPO","DENTRO DEL TIEMPO")</f>
        <v>DENTRO DEL TIEMPO</v>
      </c>
      <c r="R134" s="47"/>
    </row>
    <row r="135" spans="1:18" ht="29.25" x14ac:dyDescent="0.25">
      <c r="A135" s="7">
        <v>130</v>
      </c>
      <c r="B135" s="5" t="s">
        <v>4318</v>
      </c>
      <c r="C135" s="46">
        <v>44995</v>
      </c>
      <c r="D135" s="46">
        <v>44995</v>
      </c>
      <c r="E135" s="7">
        <v>2</v>
      </c>
      <c r="F135" s="42" t="s">
        <v>18</v>
      </c>
      <c r="G135" s="5" t="s">
        <v>211</v>
      </c>
      <c r="H135" s="5" t="s">
        <v>158</v>
      </c>
      <c r="I135" s="5" t="s">
        <v>211</v>
      </c>
      <c r="J135" s="46">
        <v>44999</v>
      </c>
      <c r="K135" s="46">
        <v>44999</v>
      </c>
      <c r="L135" s="8">
        <f t="shared" ref="L135:L198" si="5">+NETWORKDAYS(D135,K135,$R$6:$R$416)-1</f>
        <v>2</v>
      </c>
      <c r="M135" s="5" t="s">
        <v>4319</v>
      </c>
      <c r="N135" s="44" t="s">
        <v>20</v>
      </c>
      <c r="O135" s="5" t="s">
        <v>4320</v>
      </c>
      <c r="P135" s="5" t="s">
        <v>4321</v>
      </c>
      <c r="Q135" s="45" t="str">
        <f t="shared" si="4"/>
        <v>DENTRO DEL TIEMPO</v>
      </c>
      <c r="R135" s="47"/>
    </row>
    <row r="136" spans="1:18" ht="39" x14ac:dyDescent="0.25">
      <c r="A136" s="7">
        <v>131</v>
      </c>
      <c r="B136" s="5" t="s">
        <v>4322</v>
      </c>
      <c r="C136" s="46">
        <v>44995</v>
      </c>
      <c r="D136" s="46">
        <v>44995</v>
      </c>
      <c r="E136" s="7">
        <v>2</v>
      </c>
      <c r="F136" s="42" t="s">
        <v>18</v>
      </c>
      <c r="G136" s="5" t="s">
        <v>211</v>
      </c>
      <c r="H136" s="5" t="s">
        <v>158</v>
      </c>
      <c r="I136" s="5" t="s">
        <v>211</v>
      </c>
      <c r="J136" s="46">
        <v>44999</v>
      </c>
      <c r="K136" s="46">
        <v>44999</v>
      </c>
      <c r="L136" s="8">
        <f t="shared" si="5"/>
        <v>2</v>
      </c>
      <c r="M136" s="5" t="s">
        <v>4323</v>
      </c>
      <c r="N136" s="44" t="s">
        <v>20</v>
      </c>
      <c r="O136" s="5" t="s">
        <v>4324</v>
      </c>
      <c r="P136" s="5" t="s">
        <v>1161</v>
      </c>
      <c r="Q136" s="45" t="str">
        <f t="shared" si="4"/>
        <v>DENTRO DEL TIEMPO</v>
      </c>
      <c r="R136" s="47"/>
    </row>
    <row r="137" spans="1:18" ht="39" x14ac:dyDescent="0.25">
      <c r="A137" s="7">
        <v>132</v>
      </c>
      <c r="B137" s="5" t="s">
        <v>4325</v>
      </c>
      <c r="C137" s="46">
        <v>44995</v>
      </c>
      <c r="D137" s="46">
        <v>44995</v>
      </c>
      <c r="E137" s="7">
        <v>2</v>
      </c>
      <c r="F137" s="42" t="s">
        <v>18</v>
      </c>
      <c r="G137" s="5" t="s">
        <v>211</v>
      </c>
      <c r="H137" s="5" t="s">
        <v>158</v>
      </c>
      <c r="I137" s="5" t="s">
        <v>211</v>
      </c>
      <c r="J137" s="46">
        <v>44999</v>
      </c>
      <c r="K137" s="46">
        <v>44999</v>
      </c>
      <c r="L137" s="8">
        <f t="shared" si="5"/>
        <v>2</v>
      </c>
      <c r="M137" s="5" t="s">
        <v>4326</v>
      </c>
      <c r="N137" s="44" t="s">
        <v>20</v>
      </c>
      <c r="O137" s="5" t="s">
        <v>4324</v>
      </c>
      <c r="P137" s="5" t="s">
        <v>1161</v>
      </c>
      <c r="Q137" s="45" t="str">
        <f t="shared" si="4"/>
        <v>DENTRO DEL TIEMPO</v>
      </c>
      <c r="R137" s="47"/>
    </row>
    <row r="138" spans="1:18" ht="29.25" x14ac:dyDescent="0.25">
      <c r="A138" s="7">
        <v>133</v>
      </c>
      <c r="B138" s="5" t="s">
        <v>4327</v>
      </c>
      <c r="C138" s="46">
        <v>44995</v>
      </c>
      <c r="D138" s="46">
        <v>44995</v>
      </c>
      <c r="E138" s="7">
        <v>2</v>
      </c>
      <c r="F138" s="42" t="s">
        <v>18</v>
      </c>
      <c r="G138" s="5" t="s">
        <v>211</v>
      </c>
      <c r="H138" s="5" t="s">
        <v>158</v>
      </c>
      <c r="I138" s="5" t="s">
        <v>211</v>
      </c>
      <c r="J138" s="46">
        <v>44999</v>
      </c>
      <c r="K138" s="46">
        <v>44999</v>
      </c>
      <c r="L138" s="8">
        <f t="shared" si="5"/>
        <v>2</v>
      </c>
      <c r="M138" s="5" t="s">
        <v>4328</v>
      </c>
      <c r="N138" s="44" t="s">
        <v>20</v>
      </c>
      <c r="O138" s="5" t="s">
        <v>4329</v>
      </c>
      <c r="P138" s="5" t="s">
        <v>1161</v>
      </c>
      <c r="Q138" s="45" t="str">
        <f t="shared" si="4"/>
        <v>DENTRO DEL TIEMPO</v>
      </c>
      <c r="R138" s="47"/>
    </row>
    <row r="139" spans="1:18" ht="29.25" x14ac:dyDescent="0.25">
      <c r="A139" s="7">
        <v>134</v>
      </c>
      <c r="B139" s="5" t="s">
        <v>4330</v>
      </c>
      <c r="C139" s="46">
        <v>44998</v>
      </c>
      <c r="D139" s="46">
        <v>44998</v>
      </c>
      <c r="E139" s="7">
        <v>2</v>
      </c>
      <c r="F139" s="42" t="s">
        <v>18</v>
      </c>
      <c r="G139" s="5" t="s">
        <v>1853</v>
      </c>
      <c r="H139" s="5" t="s">
        <v>158</v>
      </c>
      <c r="I139" s="5" t="s">
        <v>1853</v>
      </c>
      <c r="J139" s="46">
        <v>44998</v>
      </c>
      <c r="K139" s="46">
        <v>44998</v>
      </c>
      <c r="L139" s="8">
        <f t="shared" si="5"/>
        <v>0</v>
      </c>
      <c r="M139" s="5" t="s">
        <v>4331</v>
      </c>
      <c r="N139" s="44" t="s">
        <v>20</v>
      </c>
      <c r="O139" s="5" t="s">
        <v>4332</v>
      </c>
      <c r="P139" s="5" t="s">
        <v>3652</v>
      </c>
      <c r="Q139" s="45" t="str">
        <f t="shared" si="4"/>
        <v>DENTRO DEL TIEMPO</v>
      </c>
      <c r="R139" s="47"/>
    </row>
    <row r="140" spans="1:18" ht="39" x14ac:dyDescent="0.25">
      <c r="A140" s="7">
        <v>135</v>
      </c>
      <c r="B140" s="5" t="s">
        <v>4333</v>
      </c>
      <c r="C140" s="46">
        <v>44998</v>
      </c>
      <c r="D140" s="46">
        <v>44998</v>
      </c>
      <c r="E140" s="7">
        <v>22</v>
      </c>
      <c r="F140" s="42" t="s">
        <v>18</v>
      </c>
      <c r="G140" s="5" t="s">
        <v>1853</v>
      </c>
      <c r="H140" s="5" t="s">
        <v>158</v>
      </c>
      <c r="I140" s="5" t="s">
        <v>1853</v>
      </c>
      <c r="J140" s="46">
        <v>44998</v>
      </c>
      <c r="K140" s="46">
        <v>44998</v>
      </c>
      <c r="L140" s="8">
        <f t="shared" si="5"/>
        <v>0</v>
      </c>
      <c r="M140" s="5" t="s">
        <v>4334</v>
      </c>
      <c r="N140" s="44" t="s">
        <v>20</v>
      </c>
      <c r="O140" s="5" t="s">
        <v>4335</v>
      </c>
      <c r="P140" s="5" t="s">
        <v>4336</v>
      </c>
      <c r="Q140" s="45" t="str">
        <f t="shared" si="4"/>
        <v>DENTRO DEL TIEMPO</v>
      </c>
      <c r="R140" s="47"/>
    </row>
    <row r="141" spans="1:18" ht="29.25" x14ac:dyDescent="0.25">
      <c r="A141" s="7">
        <v>136</v>
      </c>
      <c r="B141" s="5" t="s">
        <v>4337</v>
      </c>
      <c r="C141" s="46">
        <v>44998</v>
      </c>
      <c r="D141" s="46">
        <v>44998</v>
      </c>
      <c r="E141" s="7">
        <v>2</v>
      </c>
      <c r="F141" s="42" t="s">
        <v>18</v>
      </c>
      <c r="G141" s="5" t="s">
        <v>211</v>
      </c>
      <c r="H141" s="5" t="s">
        <v>158</v>
      </c>
      <c r="I141" s="5" t="s">
        <v>211</v>
      </c>
      <c r="J141" s="46">
        <v>44999</v>
      </c>
      <c r="K141" s="46">
        <v>44999</v>
      </c>
      <c r="L141" s="8">
        <f t="shared" si="5"/>
        <v>1</v>
      </c>
      <c r="M141" s="5" t="s">
        <v>4338</v>
      </c>
      <c r="N141" s="44" t="s">
        <v>20</v>
      </c>
      <c r="O141" s="5" t="s">
        <v>4339</v>
      </c>
      <c r="P141" s="5" t="s">
        <v>4340</v>
      </c>
      <c r="Q141" s="45" t="str">
        <f t="shared" si="4"/>
        <v>DENTRO DEL TIEMPO</v>
      </c>
      <c r="R141" s="47"/>
    </row>
    <row r="142" spans="1:18" ht="29.25" x14ac:dyDescent="0.25">
      <c r="A142" s="7">
        <v>137</v>
      </c>
      <c r="B142" s="5" t="s">
        <v>4341</v>
      </c>
      <c r="C142" s="46">
        <v>44998</v>
      </c>
      <c r="D142" s="46">
        <v>44998</v>
      </c>
      <c r="E142" s="7">
        <v>2</v>
      </c>
      <c r="F142" s="42" t="s">
        <v>18</v>
      </c>
      <c r="G142" s="5" t="s">
        <v>211</v>
      </c>
      <c r="H142" s="5" t="s">
        <v>158</v>
      </c>
      <c r="I142" s="5" t="s">
        <v>211</v>
      </c>
      <c r="J142" s="46">
        <v>44999</v>
      </c>
      <c r="K142" s="46">
        <v>44999</v>
      </c>
      <c r="L142" s="8">
        <f t="shared" si="5"/>
        <v>1</v>
      </c>
      <c r="M142" s="5" t="s">
        <v>4342</v>
      </c>
      <c r="N142" s="44" t="s">
        <v>20</v>
      </c>
      <c r="O142" s="5" t="s">
        <v>4343</v>
      </c>
      <c r="P142" s="5" t="s">
        <v>4344</v>
      </c>
      <c r="Q142" s="45" t="str">
        <f t="shared" si="4"/>
        <v>DENTRO DEL TIEMPO</v>
      </c>
      <c r="R142" s="47"/>
    </row>
    <row r="143" spans="1:18" ht="29.25" x14ac:dyDescent="0.25">
      <c r="A143" s="7">
        <v>138</v>
      </c>
      <c r="B143" s="5" t="s">
        <v>4345</v>
      </c>
      <c r="C143" s="46">
        <v>44998</v>
      </c>
      <c r="D143" s="46">
        <v>44998</v>
      </c>
      <c r="E143" s="7">
        <v>2</v>
      </c>
      <c r="F143" s="42" t="s">
        <v>18</v>
      </c>
      <c r="G143" s="5" t="s">
        <v>211</v>
      </c>
      <c r="H143" s="5" t="s">
        <v>158</v>
      </c>
      <c r="I143" s="5" t="s">
        <v>211</v>
      </c>
      <c r="J143" s="46">
        <v>45000</v>
      </c>
      <c r="K143" s="46">
        <v>45000</v>
      </c>
      <c r="L143" s="8">
        <f t="shared" si="5"/>
        <v>2</v>
      </c>
      <c r="M143" s="5" t="s">
        <v>4346</v>
      </c>
      <c r="N143" s="44" t="s">
        <v>20</v>
      </c>
      <c r="O143" s="5" t="s">
        <v>4347</v>
      </c>
      <c r="P143" s="5" t="s">
        <v>4348</v>
      </c>
      <c r="Q143" s="45" t="str">
        <f t="shared" si="4"/>
        <v>DENTRO DEL TIEMPO</v>
      </c>
      <c r="R143" s="47"/>
    </row>
    <row r="144" spans="1:18" ht="29.25" x14ac:dyDescent="0.25">
      <c r="A144" s="7">
        <v>139</v>
      </c>
      <c r="B144" s="5" t="s">
        <v>4349</v>
      </c>
      <c r="C144" s="46">
        <v>44998</v>
      </c>
      <c r="D144" s="46">
        <v>44998</v>
      </c>
      <c r="E144" s="7">
        <v>2</v>
      </c>
      <c r="F144" s="42" t="s">
        <v>18</v>
      </c>
      <c r="G144" s="5" t="s">
        <v>211</v>
      </c>
      <c r="H144" s="5" t="s">
        <v>158</v>
      </c>
      <c r="I144" s="5" t="s">
        <v>211</v>
      </c>
      <c r="J144" s="46">
        <v>44999</v>
      </c>
      <c r="K144" s="46">
        <v>44999</v>
      </c>
      <c r="L144" s="8">
        <f t="shared" si="5"/>
        <v>1</v>
      </c>
      <c r="M144" s="5" t="s">
        <v>4350</v>
      </c>
      <c r="N144" s="44" t="s">
        <v>20</v>
      </c>
      <c r="O144" s="5" t="s">
        <v>119</v>
      </c>
      <c r="P144" s="5" t="s">
        <v>4351</v>
      </c>
      <c r="Q144" s="45" t="str">
        <f t="shared" si="4"/>
        <v>DENTRO DEL TIEMPO</v>
      </c>
      <c r="R144" s="47"/>
    </row>
    <row r="145" spans="1:18" ht="29.25" x14ac:dyDescent="0.25">
      <c r="A145" s="7">
        <v>140</v>
      </c>
      <c r="B145" s="5" t="s">
        <v>4352</v>
      </c>
      <c r="C145" s="46">
        <v>44998</v>
      </c>
      <c r="D145" s="46">
        <v>44998</v>
      </c>
      <c r="E145" s="7">
        <v>2</v>
      </c>
      <c r="F145" s="42" t="s">
        <v>18</v>
      </c>
      <c r="G145" s="5" t="s">
        <v>211</v>
      </c>
      <c r="H145" s="5" t="s">
        <v>158</v>
      </c>
      <c r="I145" s="5" t="s">
        <v>211</v>
      </c>
      <c r="J145" s="46">
        <v>44999</v>
      </c>
      <c r="K145" s="46">
        <v>44999</v>
      </c>
      <c r="L145" s="8">
        <f t="shared" si="5"/>
        <v>1</v>
      </c>
      <c r="M145" s="5" t="s">
        <v>4353</v>
      </c>
      <c r="N145" s="44" t="s">
        <v>20</v>
      </c>
      <c r="O145" s="5" t="s">
        <v>119</v>
      </c>
      <c r="P145" s="5" t="s">
        <v>287</v>
      </c>
      <c r="Q145" s="45" t="str">
        <f t="shared" si="4"/>
        <v>DENTRO DEL TIEMPO</v>
      </c>
      <c r="R145" s="47"/>
    </row>
    <row r="146" spans="1:18" ht="29.25" x14ac:dyDescent="0.25">
      <c r="A146" s="7">
        <v>141</v>
      </c>
      <c r="B146" s="5" t="s">
        <v>4354</v>
      </c>
      <c r="C146" s="46">
        <v>44998</v>
      </c>
      <c r="D146" s="46">
        <v>44998</v>
      </c>
      <c r="E146" s="7">
        <v>2</v>
      </c>
      <c r="F146" s="42" t="s">
        <v>18</v>
      </c>
      <c r="G146" s="5" t="s">
        <v>211</v>
      </c>
      <c r="H146" s="5" t="s">
        <v>158</v>
      </c>
      <c r="I146" s="5" t="s">
        <v>211</v>
      </c>
      <c r="J146" s="46">
        <v>44999</v>
      </c>
      <c r="K146" s="46">
        <v>44999</v>
      </c>
      <c r="L146" s="8">
        <f t="shared" si="5"/>
        <v>1</v>
      </c>
      <c r="M146" s="5" t="s">
        <v>4355</v>
      </c>
      <c r="N146" s="44" t="s">
        <v>20</v>
      </c>
      <c r="O146" s="5" t="s">
        <v>4356</v>
      </c>
      <c r="P146" s="5" t="s">
        <v>4357</v>
      </c>
      <c r="Q146" s="45" t="str">
        <f t="shared" si="4"/>
        <v>DENTRO DEL TIEMPO</v>
      </c>
      <c r="R146" s="47"/>
    </row>
    <row r="147" spans="1:18" ht="29.25" x14ac:dyDescent="0.25">
      <c r="A147" s="7">
        <v>142</v>
      </c>
      <c r="B147" s="5" t="s">
        <v>4358</v>
      </c>
      <c r="C147" s="46">
        <v>44998</v>
      </c>
      <c r="D147" s="46">
        <v>44998</v>
      </c>
      <c r="E147" s="7">
        <v>2</v>
      </c>
      <c r="F147" s="42" t="s">
        <v>18</v>
      </c>
      <c r="G147" s="5" t="s">
        <v>211</v>
      </c>
      <c r="H147" s="5" t="s">
        <v>158</v>
      </c>
      <c r="I147" s="5" t="s">
        <v>211</v>
      </c>
      <c r="J147" s="46">
        <v>44999</v>
      </c>
      <c r="K147" s="46">
        <v>44999</v>
      </c>
      <c r="L147" s="8">
        <f t="shared" si="5"/>
        <v>1</v>
      </c>
      <c r="M147" s="5" t="s">
        <v>4359</v>
      </c>
      <c r="N147" s="44" t="s">
        <v>20</v>
      </c>
      <c r="O147" s="5" t="s">
        <v>99</v>
      </c>
      <c r="P147" s="5" t="s">
        <v>4360</v>
      </c>
      <c r="Q147" s="45" t="str">
        <f t="shared" si="4"/>
        <v>DENTRO DEL TIEMPO</v>
      </c>
      <c r="R147" s="47"/>
    </row>
    <row r="148" spans="1:18" ht="39" x14ac:dyDescent="0.25">
      <c r="A148" s="7">
        <v>143</v>
      </c>
      <c r="B148" s="5" t="s">
        <v>4361</v>
      </c>
      <c r="C148" s="46">
        <v>44998</v>
      </c>
      <c r="D148" s="46">
        <v>44998</v>
      </c>
      <c r="E148" s="7">
        <v>2</v>
      </c>
      <c r="F148" s="42" t="s">
        <v>18</v>
      </c>
      <c r="G148" s="5" t="s">
        <v>211</v>
      </c>
      <c r="H148" s="5" t="s">
        <v>158</v>
      </c>
      <c r="I148" s="5" t="s">
        <v>211</v>
      </c>
      <c r="J148" s="46">
        <v>44999</v>
      </c>
      <c r="K148" s="46">
        <v>44999</v>
      </c>
      <c r="L148" s="8">
        <f t="shared" si="5"/>
        <v>1</v>
      </c>
      <c r="M148" s="5" t="s">
        <v>4362</v>
      </c>
      <c r="N148" s="44" t="s">
        <v>20</v>
      </c>
      <c r="O148" s="5" t="s">
        <v>4363</v>
      </c>
      <c r="P148" s="5" t="s">
        <v>247</v>
      </c>
      <c r="Q148" s="45" t="str">
        <f t="shared" si="4"/>
        <v>DENTRO DEL TIEMPO</v>
      </c>
      <c r="R148" s="47"/>
    </row>
    <row r="149" spans="1:18" ht="29.25" hidden="1" x14ac:dyDescent="0.25">
      <c r="A149" s="7">
        <v>144</v>
      </c>
      <c r="B149" s="5" t="s">
        <v>4364</v>
      </c>
      <c r="C149" s="46">
        <v>44998</v>
      </c>
      <c r="D149" s="46">
        <v>44998</v>
      </c>
      <c r="E149" s="7">
        <v>0</v>
      </c>
      <c r="F149" s="42" t="s">
        <v>19</v>
      </c>
      <c r="G149" s="5" t="s">
        <v>4365</v>
      </c>
      <c r="H149" s="5" t="s">
        <v>3951</v>
      </c>
      <c r="I149" s="5" t="s">
        <v>4365</v>
      </c>
      <c r="J149" s="46">
        <v>45015</v>
      </c>
      <c r="K149" s="46">
        <v>45015</v>
      </c>
      <c r="L149" s="8">
        <f t="shared" si="5"/>
        <v>13</v>
      </c>
      <c r="M149" s="5" t="s">
        <v>4366</v>
      </c>
      <c r="N149" s="44" t="s">
        <v>20</v>
      </c>
      <c r="O149" s="5" t="s">
        <v>4367</v>
      </c>
      <c r="P149" s="5" t="s">
        <v>247</v>
      </c>
      <c r="Q149" s="45" t="str">
        <f t="shared" si="4"/>
        <v>DENTRO DEL TIEMPO</v>
      </c>
      <c r="R149" s="47"/>
    </row>
    <row r="150" spans="1:18" ht="29.25" x14ac:dyDescent="0.25">
      <c r="A150" s="7">
        <v>145</v>
      </c>
      <c r="B150" s="5" t="s">
        <v>4368</v>
      </c>
      <c r="C150" s="46">
        <v>44999</v>
      </c>
      <c r="D150" s="46">
        <v>44999</v>
      </c>
      <c r="E150" s="7">
        <v>2</v>
      </c>
      <c r="F150" s="42" t="s">
        <v>18</v>
      </c>
      <c r="G150" s="5" t="s">
        <v>211</v>
      </c>
      <c r="H150" s="5" t="s">
        <v>158</v>
      </c>
      <c r="I150" s="5" t="s">
        <v>211</v>
      </c>
      <c r="J150" s="46">
        <v>44999</v>
      </c>
      <c r="K150" s="46">
        <v>44999</v>
      </c>
      <c r="L150" s="8">
        <f t="shared" si="5"/>
        <v>0</v>
      </c>
      <c r="M150" s="5" t="s">
        <v>4369</v>
      </c>
      <c r="N150" s="44" t="s">
        <v>20</v>
      </c>
      <c r="O150" s="5" t="s">
        <v>4370</v>
      </c>
      <c r="P150" s="5" t="s">
        <v>4371</v>
      </c>
      <c r="Q150" s="45" t="str">
        <f t="shared" si="4"/>
        <v>DENTRO DEL TIEMPO</v>
      </c>
      <c r="R150" s="47"/>
    </row>
    <row r="151" spans="1:18" ht="39" x14ac:dyDescent="0.25">
      <c r="A151" s="7">
        <v>146</v>
      </c>
      <c r="B151" s="5" t="s">
        <v>4372</v>
      </c>
      <c r="C151" s="46">
        <v>44999</v>
      </c>
      <c r="D151" s="46">
        <v>44999</v>
      </c>
      <c r="E151" s="7">
        <v>2</v>
      </c>
      <c r="F151" s="42" t="s">
        <v>18</v>
      </c>
      <c r="G151" s="5" t="s">
        <v>211</v>
      </c>
      <c r="H151" s="5" t="s">
        <v>158</v>
      </c>
      <c r="I151" s="5" t="s">
        <v>211</v>
      </c>
      <c r="J151" s="46">
        <v>45000</v>
      </c>
      <c r="K151" s="46">
        <v>45000</v>
      </c>
      <c r="L151" s="8">
        <f t="shared" si="5"/>
        <v>1</v>
      </c>
      <c r="M151" s="5" t="s">
        <v>4373</v>
      </c>
      <c r="N151" s="44" t="s">
        <v>20</v>
      </c>
      <c r="O151" s="5" t="s">
        <v>4374</v>
      </c>
      <c r="P151" s="5" t="s">
        <v>4375</v>
      </c>
      <c r="Q151" s="45" t="str">
        <f t="shared" si="4"/>
        <v>DENTRO DEL TIEMPO</v>
      </c>
      <c r="R151" s="47"/>
    </row>
    <row r="152" spans="1:18" ht="29.25" x14ac:dyDescent="0.25">
      <c r="A152" s="7">
        <v>147</v>
      </c>
      <c r="B152" s="5" t="s">
        <v>4376</v>
      </c>
      <c r="C152" s="46">
        <v>44999</v>
      </c>
      <c r="D152" s="46">
        <v>44999</v>
      </c>
      <c r="E152" s="7">
        <v>2</v>
      </c>
      <c r="F152" s="42" t="s">
        <v>18</v>
      </c>
      <c r="G152" s="5" t="s">
        <v>211</v>
      </c>
      <c r="H152" s="5" t="s">
        <v>158</v>
      </c>
      <c r="I152" s="5" t="s">
        <v>211</v>
      </c>
      <c r="J152" s="46">
        <v>45000</v>
      </c>
      <c r="K152" s="46">
        <v>45000</v>
      </c>
      <c r="L152" s="8">
        <f t="shared" si="5"/>
        <v>1</v>
      </c>
      <c r="M152" s="5" t="s">
        <v>4377</v>
      </c>
      <c r="N152" s="44" t="s">
        <v>20</v>
      </c>
      <c r="O152" s="5" t="s">
        <v>115</v>
      </c>
      <c r="P152" s="5" t="s">
        <v>60</v>
      </c>
      <c r="Q152" s="45" t="str">
        <f t="shared" si="4"/>
        <v>DENTRO DEL TIEMPO</v>
      </c>
      <c r="R152" s="47"/>
    </row>
    <row r="153" spans="1:18" ht="29.25" x14ac:dyDescent="0.25">
      <c r="A153" s="7">
        <v>148</v>
      </c>
      <c r="B153" s="5" t="s">
        <v>4378</v>
      </c>
      <c r="C153" s="46">
        <v>44999</v>
      </c>
      <c r="D153" s="46">
        <v>44999</v>
      </c>
      <c r="E153" s="7">
        <v>2</v>
      </c>
      <c r="F153" s="42" t="s">
        <v>18</v>
      </c>
      <c r="G153" s="5" t="s">
        <v>211</v>
      </c>
      <c r="H153" s="5" t="s">
        <v>158</v>
      </c>
      <c r="I153" s="5" t="s">
        <v>211</v>
      </c>
      <c r="J153" s="46">
        <v>45000</v>
      </c>
      <c r="K153" s="46">
        <v>45000</v>
      </c>
      <c r="L153" s="8">
        <f t="shared" si="5"/>
        <v>1</v>
      </c>
      <c r="M153" s="5" t="s">
        <v>4379</v>
      </c>
      <c r="N153" s="44" t="s">
        <v>20</v>
      </c>
      <c r="O153" s="5" t="s">
        <v>115</v>
      </c>
      <c r="P153" s="5" t="s">
        <v>60</v>
      </c>
      <c r="Q153" s="45" t="str">
        <f t="shared" si="4"/>
        <v>DENTRO DEL TIEMPO</v>
      </c>
      <c r="R153" s="47"/>
    </row>
    <row r="154" spans="1:18" ht="29.25" x14ac:dyDescent="0.25">
      <c r="A154" s="7">
        <v>149</v>
      </c>
      <c r="B154" s="5" t="s">
        <v>4380</v>
      </c>
      <c r="C154" s="46">
        <v>44999</v>
      </c>
      <c r="D154" s="46">
        <v>44999</v>
      </c>
      <c r="E154" s="7">
        <v>2</v>
      </c>
      <c r="F154" s="42" t="s">
        <v>18</v>
      </c>
      <c r="G154" s="5" t="s">
        <v>1853</v>
      </c>
      <c r="H154" s="5" t="s">
        <v>158</v>
      </c>
      <c r="I154" s="5" t="s">
        <v>1853</v>
      </c>
      <c r="J154" s="46">
        <v>45000</v>
      </c>
      <c r="K154" s="46">
        <v>45000</v>
      </c>
      <c r="L154" s="8">
        <f t="shared" si="5"/>
        <v>1</v>
      </c>
      <c r="M154" s="5" t="s">
        <v>4381</v>
      </c>
      <c r="N154" s="44" t="s">
        <v>20</v>
      </c>
      <c r="O154" s="5" t="s">
        <v>4382</v>
      </c>
      <c r="P154" s="5" t="s">
        <v>4383</v>
      </c>
      <c r="Q154" s="45" t="str">
        <f t="shared" si="4"/>
        <v>DENTRO DEL TIEMPO</v>
      </c>
      <c r="R154" s="47"/>
    </row>
    <row r="155" spans="1:18" ht="29.25" x14ac:dyDescent="0.25">
      <c r="A155" s="7">
        <v>150</v>
      </c>
      <c r="B155" s="5" t="s">
        <v>4384</v>
      </c>
      <c r="C155" s="46">
        <v>44999</v>
      </c>
      <c r="D155" s="46">
        <v>44999</v>
      </c>
      <c r="E155" s="7">
        <v>2</v>
      </c>
      <c r="F155" s="42" t="s">
        <v>18</v>
      </c>
      <c r="G155" s="5" t="s">
        <v>211</v>
      </c>
      <c r="H155" s="5" t="s">
        <v>158</v>
      </c>
      <c r="I155" s="5" t="s">
        <v>211</v>
      </c>
      <c r="J155" s="46">
        <v>45000</v>
      </c>
      <c r="K155" s="46">
        <v>45000</v>
      </c>
      <c r="L155" s="8">
        <f t="shared" si="5"/>
        <v>1</v>
      </c>
      <c r="M155" s="5" t="s">
        <v>4385</v>
      </c>
      <c r="N155" s="44" t="s">
        <v>20</v>
      </c>
      <c r="O155" s="5" t="s">
        <v>4386</v>
      </c>
      <c r="P155" s="5" t="s">
        <v>4387</v>
      </c>
      <c r="Q155" s="45" t="str">
        <f t="shared" si="4"/>
        <v>DENTRO DEL TIEMPO</v>
      </c>
      <c r="R155" s="47"/>
    </row>
    <row r="156" spans="1:18" ht="29.25" x14ac:dyDescent="0.25">
      <c r="A156" s="7">
        <v>151</v>
      </c>
      <c r="B156" s="5" t="s">
        <v>4388</v>
      </c>
      <c r="C156" s="46">
        <v>44999</v>
      </c>
      <c r="D156" s="46">
        <v>44999</v>
      </c>
      <c r="E156" s="7">
        <v>2</v>
      </c>
      <c r="F156" s="42" t="s">
        <v>18</v>
      </c>
      <c r="G156" s="5" t="s">
        <v>211</v>
      </c>
      <c r="H156" s="5" t="s">
        <v>158</v>
      </c>
      <c r="I156" s="5" t="s">
        <v>211</v>
      </c>
      <c r="J156" s="46">
        <v>45009</v>
      </c>
      <c r="K156" s="46">
        <v>45009</v>
      </c>
      <c r="L156" s="8">
        <f t="shared" si="5"/>
        <v>8</v>
      </c>
      <c r="M156" s="5" t="s">
        <v>4389</v>
      </c>
      <c r="N156" s="44" t="s">
        <v>20</v>
      </c>
      <c r="O156" s="5" t="s">
        <v>4390</v>
      </c>
      <c r="P156" s="5" t="s">
        <v>4391</v>
      </c>
      <c r="Q156" s="45" t="str">
        <f t="shared" si="4"/>
        <v>DENTRO DEL TIEMPO</v>
      </c>
      <c r="R156" s="47"/>
    </row>
    <row r="157" spans="1:18" ht="29.25" x14ac:dyDescent="0.25">
      <c r="A157" s="7">
        <v>152</v>
      </c>
      <c r="B157" s="5" t="s">
        <v>4392</v>
      </c>
      <c r="C157" s="46">
        <v>44999</v>
      </c>
      <c r="D157" s="46">
        <v>44999</v>
      </c>
      <c r="E157" s="7">
        <v>2</v>
      </c>
      <c r="F157" s="42" t="s">
        <v>18</v>
      </c>
      <c r="G157" s="5" t="s">
        <v>211</v>
      </c>
      <c r="H157" s="5" t="s">
        <v>158</v>
      </c>
      <c r="I157" s="5" t="s">
        <v>211</v>
      </c>
      <c r="J157" s="46">
        <v>45000</v>
      </c>
      <c r="K157" s="46">
        <v>45000</v>
      </c>
      <c r="L157" s="8">
        <f t="shared" si="5"/>
        <v>1</v>
      </c>
      <c r="M157" s="5" t="s">
        <v>4393</v>
      </c>
      <c r="N157" s="44" t="s">
        <v>20</v>
      </c>
      <c r="O157" s="5" t="s">
        <v>1891</v>
      </c>
      <c r="P157" s="5" t="s">
        <v>1892</v>
      </c>
      <c r="Q157" s="45" t="str">
        <f t="shared" si="4"/>
        <v>DENTRO DEL TIEMPO</v>
      </c>
      <c r="R157" s="47"/>
    </row>
    <row r="158" spans="1:18" ht="29.25" x14ac:dyDescent="0.25">
      <c r="A158" s="7">
        <v>153</v>
      </c>
      <c r="B158" s="5" t="s">
        <v>4394</v>
      </c>
      <c r="C158" s="46">
        <v>44999</v>
      </c>
      <c r="D158" s="46">
        <v>44999</v>
      </c>
      <c r="E158" s="7">
        <v>2</v>
      </c>
      <c r="F158" s="42" t="s">
        <v>18</v>
      </c>
      <c r="G158" s="5" t="s">
        <v>211</v>
      </c>
      <c r="H158" s="5" t="s">
        <v>158</v>
      </c>
      <c r="I158" s="5" t="s">
        <v>211</v>
      </c>
      <c r="J158" s="46">
        <v>45000</v>
      </c>
      <c r="K158" s="46">
        <v>45000</v>
      </c>
      <c r="L158" s="8">
        <f t="shared" si="5"/>
        <v>1</v>
      </c>
      <c r="M158" s="5" t="s">
        <v>4395</v>
      </c>
      <c r="N158" s="44" t="s">
        <v>20</v>
      </c>
      <c r="O158" s="5" t="s">
        <v>2102</v>
      </c>
      <c r="P158" s="5" t="s">
        <v>440</v>
      </c>
      <c r="Q158" s="45" t="str">
        <f t="shared" si="4"/>
        <v>DENTRO DEL TIEMPO</v>
      </c>
      <c r="R158" s="47"/>
    </row>
    <row r="159" spans="1:18" ht="29.25" x14ac:dyDescent="0.25">
      <c r="A159" s="7">
        <v>154</v>
      </c>
      <c r="B159" s="5" t="s">
        <v>4396</v>
      </c>
      <c r="C159" s="46">
        <v>44999</v>
      </c>
      <c r="D159" s="46">
        <v>44999</v>
      </c>
      <c r="E159" s="7">
        <v>2</v>
      </c>
      <c r="F159" s="42" t="s">
        <v>18</v>
      </c>
      <c r="G159" s="5" t="s">
        <v>211</v>
      </c>
      <c r="H159" s="5" t="s">
        <v>158</v>
      </c>
      <c r="I159" s="5" t="s">
        <v>211</v>
      </c>
      <c r="J159" s="46">
        <v>45000</v>
      </c>
      <c r="K159" s="46">
        <v>45000</v>
      </c>
      <c r="L159" s="8">
        <f t="shared" si="5"/>
        <v>1</v>
      </c>
      <c r="M159" s="5" t="s">
        <v>4397</v>
      </c>
      <c r="N159" s="44" t="s">
        <v>20</v>
      </c>
      <c r="O159" s="5" t="s">
        <v>4398</v>
      </c>
      <c r="P159" s="5" t="s">
        <v>2430</v>
      </c>
      <c r="Q159" s="45" t="str">
        <f t="shared" si="4"/>
        <v>DENTRO DEL TIEMPO</v>
      </c>
      <c r="R159" s="47"/>
    </row>
    <row r="160" spans="1:18" ht="29.25" x14ac:dyDescent="0.25">
      <c r="A160" s="7">
        <v>155</v>
      </c>
      <c r="B160" s="5" t="s">
        <v>4399</v>
      </c>
      <c r="C160" s="46">
        <v>45000</v>
      </c>
      <c r="D160" s="46">
        <v>45000</v>
      </c>
      <c r="E160" s="7">
        <v>2</v>
      </c>
      <c r="F160" s="42" t="s">
        <v>18</v>
      </c>
      <c r="G160" s="5" t="s">
        <v>211</v>
      </c>
      <c r="H160" s="5" t="s">
        <v>158</v>
      </c>
      <c r="I160" s="5" t="s">
        <v>211</v>
      </c>
      <c r="J160" s="46">
        <v>45000</v>
      </c>
      <c r="K160" s="46">
        <v>45000</v>
      </c>
      <c r="L160" s="8">
        <f t="shared" si="5"/>
        <v>0</v>
      </c>
      <c r="M160" s="5" t="s">
        <v>4400</v>
      </c>
      <c r="N160" s="44" t="s">
        <v>20</v>
      </c>
      <c r="O160" s="5" t="s">
        <v>4401</v>
      </c>
      <c r="P160" s="5" t="s">
        <v>4402</v>
      </c>
      <c r="Q160" s="45" t="str">
        <f t="shared" si="4"/>
        <v>DENTRO DEL TIEMPO</v>
      </c>
      <c r="R160" s="47"/>
    </row>
    <row r="161" spans="1:18" ht="29.25" x14ac:dyDescent="0.25">
      <c r="A161" s="7">
        <v>156</v>
      </c>
      <c r="B161" s="5" t="s">
        <v>4403</v>
      </c>
      <c r="C161" s="46">
        <v>45000</v>
      </c>
      <c r="D161" s="46">
        <v>45000</v>
      </c>
      <c r="E161" s="7">
        <v>2</v>
      </c>
      <c r="F161" s="42" t="s">
        <v>18</v>
      </c>
      <c r="G161" s="5" t="s">
        <v>211</v>
      </c>
      <c r="H161" s="5" t="s">
        <v>158</v>
      </c>
      <c r="I161" s="5" t="s">
        <v>211</v>
      </c>
      <c r="J161" s="46">
        <v>45000</v>
      </c>
      <c r="K161" s="46">
        <v>45000</v>
      </c>
      <c r="L161" s="8">
        <f t="shared" si="5"/>
        <v>0</v>
      </c>
      <c r="M161" s="5" t="s">
        <v>4404</v>
      </c>
      <c r="N161" s="44" t="s">
        <v>20</v>
      </c>
      <c r="O161" s="5" t="s">
        <v>4405</v>
      </c>
      <c r="P161" s="5" t="s">
        <v>4406</v>
      </c>
      <c r="Q161" s="45" t="str">
        <f t="shared" si="4"/>
        <v>DENTRO DEL TIEMPO</v>
      </c>
      <c r="R161" s="47"/>
    </row>
    <row r="162" spans="1:18" ht="29.25" x14ac:dyDescent="0.25">
      <c r="A162" s="7">
        <v>157</v>
      </c>
      <c r="B162" s="5" t="s">
        <v>4407</v>
      </c>
      <c r="C162" s="46">
        <v>45000</v>
      </c>
      <c r="D162" s="46">
        <v>45000</v>
      </c>
      <c r="E162" s="7">
        <v>2</v>
      </c>
      <c r="F162" s="42" t="s">
        <v>18</v>
      </c>
      <c r="G162" s="5" t="s">
        <v>211</v>
      </c>
      <c r="H162" s="5" t="s">
        <v>158</v>
      </c>
      <c r="I162" s="5" t="s">
        <v>211</v>
      </c>
      <c r="J162" s="46">
        <v>45000</v>
      </c>
      <c r="K162" s="46">
        <v>45000</v>
      </c>
      <c r="L162" s="8">
        <f t="shared" si="5"/>
        <v>0</v>
      </c>
      <c r="M162" s="5" t="s">
        <v>4408</v>
      </c>
      <c r="N162" s="44" t="s">
        <v>20</v>
      </c>
      <c r="O162" s="5" t="s">
        <v>4409</v>
      </c>
      <c r="P162" s="5" t="s">
        <v>4410</v>
      </c>
      <c r="Q162" s="45" t="str">
        <f t="shared" si="4"/>
        <v>DENTRO DEL TIEMPO</v>
      </c>
      <c r="R162" s="47"/>
    </row>
    <row r="163" spans="1:18" ht="29.25" x14ac:dyDescent="0.25">
      <c r="A163" s="7">
        <v>158</v>
      </c>
      <c r="B163" s="5" t="s">
        <v>4411</v>
      </c>
      <c r="C163" s="46">
        <v>45000</v>
      </c>
      <c r="D163" s="46">
        <v>45000</v>
      </c>
      <c r="E163" s="7">
        <v>2</v>
      </c>
      <c r="F163" s="42" t="s">
        <v>18</v>
      </c>
      <c r="G163" s="5" t="s">
        <v>211</v>
      </c>
      <c r="H163" s="5" t="s">
        <v>158</v>
      </c>
      <c r="I163" s="5" t="s">
        <v>211</v>
      </c>
      <c r="J163" s="46">
        <v>45000</v>
      </c>
      <c r="K163" s="46">
        <v>45000</v>
      </c>
      <c r="L163" s="8">
        <f t="shared" si="5"/>
        <v>0</v>
      </c>
      <c r="M163" s="5" t="s">
        <v>4412</v>
      </c>
      <c r="N163" s="44" t="s">
        <v>20</v>
      </c>
      <c r="O163" s="5" t="s">
        <v>2645</v>
      </c>
      <c r="P163" s="5" t="s">
        <v>4413</v>
      </c>
      <c r="Q163" s="45" t="str">
        <f t="shared" si="4"/>
        <v>DENTRO DEL TIEMPO</v>
      </c>
      <c r="R163" s="47"/>
    </row>
    <row r="164" spans="1:18" ht="29.25" x14ac:dyDescent="0.25">
      <c r="A164" s="7">
        <v>159</v>
      </c>
      <c r="B164" s="5" t="s">
        <v>4414</v>
      </c>
      <c r="C164" s="46">
        <v>45000</v>
      </c>
      <c r="D164" s="46">
        <v>45000</v>
      </c>
      <c r="E164" s="7">
        <v>2</v>
      </c>
      <c r="F164" s="42" t="s">
        <v>18</v>
      </c>
      <c r="G164" s="5" t="s">
        <v>211</v>
      </c>
      <c r="H164" s="5" t="s">
        <v>158</v>
      </c>
      <c r="I164" s="5" t="s">
        <v>211</v>
      </c>
      <c r="J164" s="46">
        <v>45000</v>
      </c>
      <c r="K164" s="46">
        <v>45000</v>
      </c>
      <c r="L164" s="8">
        <f t="shared" si="5"/>
        <v>0</v>
      </c>
      <c r="M164" s="5" t="s">
        <v>4415</v>
      </c>
      <c r="N164" s="44" t="s">
        <v>20</v>
      </c>
      <c r="O164" s="5" t="s">
        <v>4416</v>
      </c>
      <c r="P164" s="5" t="s">
        <v>4417</v>
      </c>
      <c r="Q164" s="45" t="str">
        <f t="shared" si="4"/>
        <v>DENTRO DEL TIEMPO</v>
      </c>
      <c r="R164" s="47"/>
    </row>
    <row r="165" spans="1:18" ht="29.25" x14ac:dyDescent="0.25">
      <c r="A165" s="7">
        <v>160</v>
      </c>
      <c r="B165" s="5" t="s">
        <v>4418</v>
      </c>
      <c r="C165" s="46">
        <v>45000</v>
      </c>
      <c r="D165" s="46">
        <v>45000</v>
      </c>
      <c r="E165" s="7">
        <v>2</v>
      </c>
      <c r="F165" s="42" t="s">
        <v>18</v>
      </c>
      <c r="G165" s="5" t="s">
        <v>211</v>
      </c>
      <c r="H165" s="5" t="s">
        <v>158</v>
      </c>
      <c r="I165" s="5" t="s">
        <v>211</v>
      </c>
      <c r="J165" s="46">
        <v>45000</v>
      </c>
      <c r="K165" s="46">
        <v>45000</v>
      </c>
      <c r="L165" s="8">
        <f t="shared" si="5"/>
        <v>0</v>
      </c>
      <c r="M165" s="5" t="s">
        <v>4419</v>
      </c>
      <c r="N165" s="44" t="s">
        <v>20</v>
      </c>
      <c r="O165" s="5" t="s">
        <v>1861</v>
      </c>
      <c r="P165" s="5" t="s">
        <v>1019</v>
      </c>
      <c r="Q165" s="45" t="str">
        <f t="shared" si="4"/>
        <v>DENTRO DEL TIEMPO</v>
      </c>
      <c r="R165" s="47"/>
    </row>
    <row r="166" spans="1:18" ht="29.25" x14ac:dyDescent="0.25">
      <c r="A166" s="7">
        <v>161</v>
      </c>
      <c r="B166" s="5" t="s">
        <v>4420</v>
      </c>
      <c r="C166" s="46">
        <v>45000</v>
      </c>
      <c r="D166" s="46">
        <v>45000</v>
      </c>
      <c r="E166" s="7">
        <v>2</v>
      </c>
      <c r="F166" s="42" t="s">
        <v>18</v>
      </c>
      <c r="G166" s="5" t="s">
        <v>211</v>
      </c>
      <c r="H166" s="5" t="s">
        <v>158</v>
      </c>
      <c r="I166" s="5" t="s">
        <v>211</v>
      </c>
      <c r="J166" s="46">
        <v>45000</v>
      </c>
      <c r="K166" s="46">
        <v>45000</v>
      </c>
      <c r="L166" s="8">
        <f t="shared" si="5"/>
        <v>0</v>
      </c>
      <c r="M166" s="5" t="s">
        <v>4421</v>
      </c>
      <c r="N166" s="44" t="s">
        <v>20</v>
      </c>
      <c r="O166" s="5" t="s">
        <v>4422</v>
      </c>
      <c r="P166" s="5" t="s">
        <v>711</v>
      </c>
      <c r="Q166" s="45" t="str">
        <f t="shared" si="4"/>
        <v>DENTRO DEL TIEMPO</v>
      </c>
      <c r="R166" s="47"/>
    </row>
    <row r="167" spans="1:18" ht="29.25" x14ac:dyDescent="0.25">
      <c r="A167" s="7">
        <v>162</v>
      </c>
      <c r="B167" s="5" t="s">
        <v>4423</v>
      </c>
      <c r="C167" s="46">
        <v>45000</v>
      </c>
      <c r="D167" s="46">
        <v>45000</v>
      </c>
      <c r="E167" s="7">
        <v>2</v>
      </c>
      <c r="F167" s="42" t="s">
        <v>18</v>
      </c>
      <c r="G167" s="5" t="s">
        <v>211</v>
      </c>
      <c r="H167" s="5" t="s">
        <v>158</v>
      </c>
      <c r="I167" s="5" t="s">
        <v>211</v>
      </c>
      <c r="J167" s="46">
        <v>45000</v>
      </c>
      <c r="K167" s="46">
        <v>45000</v>
      </c>
      <c r="L167" s="8">
        <f t="shared" si="5"/>
        <v>0</v>
      </c>
      <c r="M167" s="5" t="s">
        <v>4424</v>
      </c>
      <c r="N167" s="44" t="s">
        <v>20</v>
      </c>
      <c r="O167" s="5" t="s">
        <v>4425</v>
      </c>
      <c r="P167" s="5" t="s">
        <v>4426</v>
      </c>
      <c r="Q167" s="45" t="str">
        <f t="shared" si="4"/>
        <v>DENTRO DEL TIEMPO</v>
      </c>
      <c r="R167" s="47"/>
    </row>
    <row r="168" spans="1:18" ht="29.25" x14ac:dyDescent="0.25">
      <c r="A168" s="7">
        <v>163</v>
      </c>
      <c r="B168" s="5" t="s">
        <v>4427</v>
      </c>
      <c r="C168" s="46">
        <v>45000</v>
      </c>
      <c r="D168" s="46">
        <v>45000</v>
      </c>
      <c r="E168" s="7">
        <v>2</v>
      </c>
      <c r="F168" s="42" t="s">
        <v>18</v>
      </c>
      <c r="G168" s="5" t="s">
        <v>211</v>
      </c>
      <c r="H168" s="5" t="s">
        <v>158</v>
      </c>
      <c r="I168" s="5" t="s">
        <v>211</v>
      </c>
      <c r="J168" s="46">
        <v>45000</v>
      </c>
      <c r="K168" s="46">
        <v>45000</v>
      </c>
      <c r="L168" s="8">
        <f t="shared" si="5"/>
        <v>0</v>
      </c>
      <c r="M168" s="5" t="s">
        <v>4428</v>
      </c>
      <c r="N168" s="44" t="s">
        <v>20</v>
      </c>
      <c r="O168" s="5" t="s">
        <v>4429</v>
      </c>
      <c r="P168" s="5" t="s">
        <v>4430</v>
      </c>
      <c r="Q168" s="45" t="str">
        <f t="shared" si="4"/>
        <v>DENTRO DEL TIEMPO</v>
      </c>
      <c r="R168" s="47"/>
    </row>
    <row r="169" spans="1:18" ht="29.25" x14ac:dyDescent="0.25">
      <c r="A169" s="7">
        <v>164</v>
      </c>
      <c r="B169" s="5" t="s">
        <v>4431</v>
      </c>
      <c r="C169" s="46">
        <v>45000</v>
      </c>
      <c r="D169" s="46">
        <v>45000</v>
      </c>
      <c r="E169" s="7">
        <v>2</v>
      </c>
      <c r="F169" s="42" t="s">
        <v>18</v>
      </c>
      <c r="G169" s="5" t="s">
        <v>211</v>
      </c>
      <c r="H169" s="5" t="s">
        <v>158</v>
      </c>
      <c r="I169" s="5" t="s">
        <v>211</v>
      </c>
      <c r="J169" s="46">
        <v>45001</v>
      </c>
      <c r="K169" s="46">
        <v>45001</v>
      </c>
      <c r="L169" s="8">
        <f t="shared" si="5"/>
        <v>1</v>
      </c>
      <c r="M169" s="5" t="s">
        <v>4432</v>
      </c>
      <c r="N169" s="44" t="s">
        <v>20</v>
      </c>
      <c r="O169" s="5" t="s">
        <v>4433</v>
      </c>
      <c r="P169" s="5" t="s">
        <v>4430</v>
      </c>
      <c r="Q169" s="45" t="str">
        <f t="shared" si="4"/>
        <v>DENTRO DEL TIEMPO</v>
      </c>
      <c r="R169" s="47"/>
    </row>
    <row r="170" spans="1:18" ht="29.25" x14ac:dyDescent="0.25">
      <c r="A170" s="7">
        <v>165</v>
      </c>
      <c r="B170" s="5" t="s">
        <v>4434</v>
      </c>
      <c r="C170" s="46">
        <v>45000</v>
      </c>
      <c r="D170" s="46">
        <v>45000</v>
      </c>
      <c r="E170" s="7">
        <v>2</v>
      </c>
      <c r="F170" s="42" t="s">
        <v>18</v>
      </c>
      <c r="G170" s="5" t="s">
        <v>211</v>
      </c>
      <c r="H170" s="5" t="s">
        <v>158</v>
      </c>
      <c r="I170" s="5" t="s">
        <v>211</v>
      </c>
      <c r="J170" s="46">
        <v>45001</v>
      </c>
      <c r="K170" s="46">
        <v>45001</v>
      </c>
      <c r="L170" s="8">
        <f t="shared" si="5"/>
        <v>1</v>
      </c>
      <c r="M170" s="5" t="s">
        <v>4435</v>
      </c>
      <c r="N170" s="44" t="s">
        <v>20</v>
      </c>
      <c r="O170" s="5" t="s">
        <v>4436</v>
      </c>
      <c r="P170" s="5" t="s">
        <v>4430</v>
      </c>
      <c r="Q170" s="45" t="str">
        <f t="shared" si="4"/>
        <v>DENTRO DEL TIEMPO</v>
      </c>
      <c r="R170" s="47"/>
    </row>
    <row r="171" spans="1:18" ht="39" x14ac:dyDescent="0.25">
      <c r="A171" s="7">
        <v>166</v>
      </c>
      <c r="B171" s="5" t="s">
        <v>4437</v>
      </c>
      <c r="C171" s="46">
        <v>45000</v>
      </c>
      <c r="D171" s="46">
        <v>45000</v>
      </c>
      <c r="E171" s="7">
        <v>2</v>
      </c>
      <c r="F171" s="42" t="s">
        <v>18</v>
      </c>
      <c r="G171" s="5" t="s">
        <v>211</v>
      </c>
      <c r="H171" s="5" t="s">
        <v>158</v>
      </c>
      <c r="I171" s="5" t="s">
        <v>211</v>
      </c>
      <c r="J171" s="46">
        <v>45001</v>
      </c>
      <c r="K171" s="46">
        <v>45001</v>
      </c>
      <c r="L171" s="8">
        <f t="shared" si="5"/>
        <v>1</v>
      </c>
      <c r="M171" s="5" t="s">
        <v>4438</v>
      </c>
      <c r="N171" s="44" t="s">
        <v>20</v>
      </c>
      <c r="O171" s="5" t="s">
        <v>128</v>
      </c>
      <c r="P171" s="5" t="s">
        <v>4439</v>
      </c>
      <c r="Q171" s="45" t="str">
        <f t="shared" si="4"/>
        <v>DENTRO DEL TIEMPO</v>
      </c>
      <c r="R171" s="47"/>
    </row>
    <row r="172" spans="1:18" ht="29.25" x14ac:dyDescent="0.25">
      <c r="A172" s="7">
        <v>167</v>
      </c>
      <c r="B172" s="5" t="s">
        <v>4440</v>
      </c>
      <c r="C172" s="46">
        <v>45000</v>
      </c>
      <c r="D172" s="46">
        <v>45000</v>
      </c>
      <c r="E172" s="7">
        <v>2</v>
      </c>
      <c r="F172" s="42" t="s">
        <v>18</v>
      </c>
      <c r="G172" s="5" t="s">
        <v>211</v>
      </c>
      <c r="H172" s="5" t="s">
        <v>158</v>
      </c>
      <c r="I172" s="5" t="s">
        <v>211</v>
      </c>
      <c r="J172" s="46">
        <v>45001</v>
      </c>
      <c r="K172" s="46">
        <v>45001</v>
      </c>
      <c r="L172" s="8">
        <f t="shared" si="5"/>
        <v>1</v>
      </c>
      <c r="M172" s="5" t="s">
        <v>4441</v>
      </c>
      <c r="N172" s="44" t="s">
        <v>20</v>
      </c>
      <c r="O172" s="5" t="s">
        <v>4442</v>
      </c>
      <c r="P172" s="5" t="s">
        <v>4443</v>
      </c>
      <c r="Q172" s="45" t="str">
        <f t="shared" si="4"/>
        <v>DENTRO DEL TIEMPO</v>
      </c>
      <c r="R172" s="47"/>
    </row>
    <row r="173" spans="1:18" ht="29.25" x14ac:dyDescent="0.25">
      <c r="A173" s="7">
        <v>168</v>
      </c>
      <c r="B173" s="5" t="s">
        <v>4444</v>
      </c>
      <c r="C173" s="46">
        <v>45000</v>
      </c>
      <c r="D173" s="46">
        <v>45000</v>
      </c>
      <c r="E173" s="7">
        <v>28</v>
      </c>
      <c r="F173" s="42" t="s">
        <v>18</v>
      </c>
      <c r="G173" s="5" t="s">
        <v>1853</v>
      </c>
      <c r="H173" s="5" t="s">
        <v>158</v>
      </c>
      <c r="I173" s="5" t="s">
        <v>1853</v>
      </c>
      <c r="J173" s="46">
        <v>45013</v>
      </c>
      <c r="K173" s="46">
        <v>45013</v>
      </c>
      <c r="L173" s="8">
        <f t="shared" si="5"/>
        <v>9</v>
      </c>
      <c r="M173" s="5" t="s">
        <v>4445</v>
      </c>
      <c r="N173" s="44" t="s">
        <v>20</v>
      </c>
      <c r="O173" s="5" t="s">
        <v>4446</v>
      </c>
      <c r="P173" s="5" t="s">
        <v>4447</v>
      </c>
      <c r="Q173" s="45" t="str">
        <f t="shared" si="4"/>
        <v>DENTRO DEL TIEMPO</v>
      </c>
      <c r="R173" s="47"/>
    </row>
    <row r="174" spans="1:18" ht="29.25" x14ac:dyDescent="0.25">
      <c r="A174" s="7">
        <v>169</v>
      </c>
      <c r="B174" s="5" t="s">
        <v>4448</v>
      </c>
      <c r="C174" s="46">
        <v>45000</v>
      </c>
      <c r="D174" s="46">
        <v>45000</v>
      </c>
      <c r="E174" s="7">
        <v>2</v>
      </c>
      <c r="F174" s="42" t="s">
        <v>18</v>
      </c>
      <c r="G174" s="5" t="s">
        <v>211</v>
      </c>
      <c r="H174" s="5" t="s">
        <v>158</v>
      </c>
      <c r="I174" s="5" t="s">
        <v>211</v>
      </c>
      <c r="J174" s="46">
        <v>45001</v>
      </c>
      <c r="K174" s="46">
        <v>45001</v>
      </c>
      <c r="L174" s="8">
        <f t="shared" si="5"/>
        <v>1</v>
      </c>
      <c r="M174" s="5" t="s">
        <v>4449</v>
      </c>
      <c r="N174" s="44" t="s">
        <v>20</v>
      </c>
      <c r="O174" s="5" t="s">
        <v>2324</v>
      </c>
      <c r="P174" s="5" t="s">
        <v>4450</v>
      </c>
      <c r="Q174" s="45" t="str">
        <f t="shared" si="4"/>
        <v>DENTRO DEL TIEMPO</v>
      </c>
      <c r="R174" s="47"/>
    </row>
    <row r="175" spans="1:18" ht="29.25" x14ac:dyDescent="0.25">
      <c r="A175" s="7">
        <v>170</v>
      </c>
      <c r="B175" s="5" t="s">
        <v>4451</v>
      </c>
      <c r="C175" s="46">
        <v>45000</v>
      </c>
      <c r="D175" s="46">
        <v>45000</v>
      </c>
      <c r="E175" s="7">
        <v>2</v>
      </c>
      <c r="F175" s="42" t="s">
        <v>18</v>
      </c>
      <c r="G175" s="5" t="s">
        <v>211</v>
      </c>
      <c r="H175" s="5" t="s">
        <v>158</v>
      </c>
      <c r="I175" s="5" t="s">
        <v>211</v>
      </c>
      <c r="J175" s="46">
        <v>45001</v>
      </c>
      <c r="K175" s="46">
        <v>45001</v>
      </c>
      <c r="L175" s="8">
        <f t="shared" si="5"/>
        <v>1</v>
      </c>
      <c r="M175" s="5" t="s">
        <v>4452</v>
      </c>
      <c r="N175" s="44" t="s">
        <v>20</v>
      </c>
      <c r="O175" s="5" t="s">
        <v>4453</v>
      </c>
      <c r="P175" s="5" t="s">
        <v>67</v>
      </c>
      <c r="Q175" s="45" t="str">
        <f t="shared" si="4"/>
        <v>DENTRO DEL TIEMPO</v>
      </c>
      <c r="R175" s="47"/>
    </row>
    <row r="176" spans="1:18" ht="29.25" x14ac:dyDescent="0.25">
      <c r="A176" s="7">
        <v>171</v>
      </c>
      <c r="B176" s="5" t="s">
        <v>4454</v>
      </c>
      <c r="C176" s="46">
        <v>45000</v>
      </c>
      <c r="D176" s="46">
        <v>45000</v>
      </c>
      <c r="E176" s="7">
        <v>2</v>
      </c>
      <c r="F176" s="42" t="s">
        <v>18</v>
      </c>
      <c r="G176" s="5" t="s">
        <v>211</v>
      </c>
      <c r="H176" s="5" t="s">
        <v>158</v>
      </c>
      <c r="I176" s="5" t="s">
        <v>211</v>
      </c>
      <c r="J176" s="46">
        <v>45002</v>
      </c>
      <c r="K176" s="46">
        <v>45002</v>
      </c>
      <c r="L176" s="8">
        <f t="shared" si="5"/>
        <v>2</v>
      </c>
      <c r="M176" s="5" t="s">
        <v>4455</v>
      </c>
      <c r="N176" s="44" t="s">
        <v>20</v>
      </c>
      <c r="O176" s="5" t="s">
        <v>4456</v>
      </c>
      <c r="P176" s="5" t="s">
        <v>4457</v>
      </c>
      <c r="Q176" s="45" t="str">
        <f t="shared" si="4"/>
        <v>DENTRO DEL TIEMPO</v>
      </c>
      <c r="R176" s="47"/>
    </row>
    <row r="177" spans="1:18" ht="29.25" x14ac:dyDescent="0.25">
      <c r="A177" s="7">
        <v>172</v>
      </c>
      <c r="B177" s="5" t="s">
        <v>4458</v>
      </c>
      <c r="C177" s="46">
        <v>45000</v>
      </c>
      <c r="D177" s="46">
        <v>45000</v>
      </c>
      <c r="E177" s="7">
        <v>19</v>
      </c>
      <c r="F177" s="42" t="s">
        <v>18</v>
      </c>
      <c r="G177" s="5" t="s">
        <v>1853</v>
      </c>
      <c r="H177" s="5" t="s">
        <v>158</v>
      </c>
      <c r="I177" s="5" t="s">
        <v>1853</v>
      </c>
      <c r="J177" s="46">
        <v>45002</v>
      </c>
      <c r="K177" s="46">
        <v>45002</v>
      </c>
      <c r="L177" s="8">
        <f t="shared" si="5"/>
        <v>2</v>
      </c>
      <c r="M177" s="5" t="s">
        <v>4459</v>
      </c>
      <c r="N177" s="44" t="s">
        <v>20</v>
      </c>
      <c r="O177" s="5" t="s">
        <v>4165</v>
      </c>
      <c r="P177" s="5" t="s">
        <v>4460</v>
      </c>
      <c r="Q177" s="45" t="str">
        <f t="shared" si="4"/>
        <v>DENTRO DEL TIEMPO</v>
      </c>
      <c r="R177" s="47"/>
    </row>
    <row r="178" spans="1:18" ht="29.25" x14ac:dyDescent="0.25">
      <c r="A178" s="7">
        <v>173</v>
      </c>
      <c r="B178" s="5" t="s">
        <v>4461</v>
      </c>
      <c r="C178" s="46">
        <v>45000</v>
      </c>
      <c r="D178" s="46">
        <v>45000</v>
      </c>
      <c r="E178" s="7">
        <v>6</v>
      </c>
      <c r="F178" s="42" t="s">
        <v>18</v>
      </c>
      <c r="G178" s="5" t="s">
        <v>1853</v>
      </c>
      <c r="H178" s="5" t="s">
        <v>158</v>
      </c>
      <c r="I178" s="5" t="s">
        <v>1853</v>
      </c>
      <c r="J178" s="46">
        <v>45002</v>
      </c>
      <c r="K178" s="46">
        <v>45002</v>
      </c>
      <c r="L178" s="8">
        <f t="shared" si="5"/>
        <v>2</v>
      </c>
      <c r="M178" s="5" t="s">
        <v>4462</v>
      </c>
      <c r="N178" s="44" t="s">
        <v>20</v>
      </c>
      <c r="O178" s="5" t="s">
        <v>4165</v>
      </c>
      <c r="P178" s="5" t="s">
        <v>4460</v>
      </c>
      <c r="Q178" s="45" t="str">
        <f t="shared" si="4"/>
        <v>DENTRO DEL TIEMPO</v>
      </c>
      <c r="R178" s="47"/>
    </row>
    <row r="179" spans="1:18" ht="29.25" x14ac:dyDescent="0.25">
      <c r="A179" s="7">
        <v>174</v>
      </c>
      <c r="B179" s="5" t="s">
        <v>4463</v>
      </c>
      <c r="C179" s="46">
        <v>45000</v>
      </c>
      <c r="D179" s="46">
        <v>45000</v>
      </c>
      <c r="E179" s="7">
        <v>2</v>
      </c>
      <c r="F179" s="42" t="s">
        <v>18</v>
      </c>
      <c r="G179" s="5" t="s">
        <v>211</v>
      </c>
      <c r="H179" s="5" t="s">
        <v>158</v>
      </c>
      <c r="I179" s="5" t="s">
        <v>211</v>
      </c>
      <c r="J179" s="46">
        <v>45002</v>
      </c>
      <c r="K179" s="46">
        <v>45002</v>
      </c>
      <c r="L179" s="8">
        <f t="shared" si="5"/>
        <v>2</v>
      </c>
      <c r="M179" s="5" t="s">
        <v>4464</v>
      </c>
      <c r="N179" s="44" t="s">
        <v>20</v>
      </c>
      <c r="O179" s="5" t="s">
        <v>1887</v>
      </c>
      <c r="P179" s="5" t="s">
        <v>4170</v>
      </c>
      <c r="Q179" s="45" t="str">
        <f t="shared" si="4"/>
        <v>DENTRO DEL TIEMPO</v>
      </c>
      <c r="R179" s="47"/>
    </row>
    <row r="180" spans="1:18" ht="29.25" x14ac:dyDescent="0.25">
      <c r="A180" s="7">
        <v>175</v>
      </c>
      <c r="B180" s="5" t="s">
        <v>4465</v>
      </c>
      <c r="C180" s="46">
        <v>45001</v>
      </c>
      <c r="D180" s="46">
        <v>45001</v>
      </c>
      <c r="E180" s="7">
        <v>2</v>
      </c>
      <c r="F180" s="42" t="s">
        <v>18</v>
      </c>
      <c r="G180" s="5" t="s">
        <v>1853</v>
      </c>
      <c r="H180" s="5" t="s">
        <v>158</v>
      </c>
      <c r="I180" s="5" t="s">
        <v>1853</v>
      </c>
      <c r="J180" s="46">
        <v>45002</v>
      </c>
      <c r="K180" s="46">
        <v>45002</v>
      </c>
      <c r="L180" s="8">
        <f t="shared" si="5"/>
        <v>1</v>
      </c>
      <c r="M180" s="5" t="s">
        <v>4466</v>
      </c>
      <c r="N180" s="44" t="s">
        <v>20</v>
      </c>
      <c r="O180" s="5" t="s">
        <v>4467</v>
      </c>
      <c r="P180" s="5" t="s">
        <v>4468</v>
      </c>
      <c r="Q180" s="45" t="str">
        <f t="shared" si="4"/>
        <v>DENTRO DEL TIEMPO</v>
      </c>
      <c r="R180" s="47"/>
    </row>
    <row r="181" spans="1:18" ht="39" x14ac:dyDescent="0.25">
      <c r="A181" s="7">
        <v>176</v>
      </c>
      <c r="B181" s="5" t="s">
        <v>4469</v>
      </c>
      <c r="C181" s="46">
        <v>45001</v>
      </c>
      <c r="D181" s="46">
        <v>45001</v>
      </c>
      <c r="E181" s="7">
        <v>26</v>
      </c>
      <c r="F181" s="42" t="s">
        <v>18</v>
      </c>
      <c r="G181" s="5" t="s">
        <v>1853</v>
      </c>
      <c r="H181" s="5" t="s">
        <v>158</v>
      </c>
      <c r="I181" s="5" t="s">
        <v>1853</v>
      </c>
      <c r="J181" s="46">
        <v>45002</v>
      </c>
      <c r="K181" s="46">
        <v>45002</v>
      </c>
      <c r="L181" s="8">
        <f t="shared" si="5"/>
        <v>1</v>
      </c>
      <c r="M181" s="5" t="s">
        <v>4470</v>
      </c>
      <c r="N181" s="44" t="s">
        <v>20</v>
      </c>
      <c r="O181" s="5" t="s">
        <v>4471</v>
      </c>
      <c r="P181" s="5" t="s">
        <v>4472</v>
      </c>
      <c r="Q181" s="45" t="str">
        <f t="shared" si="4"/>
        <v>DENTRO DEL TIEMPO</v>
      </c>
      <c r="R181" s="47"/>
    </row>
    <row r="182" spans="1:18" ht="39" x14ac:dyDescent="0.25">
      <c r="A182" s="7">
        <v>177</v>
      </c>
      <c r="B182" s="5" t="s">
        <v>4473</v>
      </c>
      <c r="C182" s="46">
        <v>45001</v>
      </c>
      <c r="D182" s="46">
        <v>45001</v>
      </c>
      <c r="E182" s="7">
        <v>2</v>
      </c>
      <c r="F182" s="42" t="s">
        <v>18</v>
      </c>
      <c r="G182" s="5" t="s">
        <v>1853</v>
      </c>
      <c r="H182" s="5" t="s">
        <v>158</v>
      </c>
      <c r="I182" s="5" t="s">
        <v>1853</v>
      </c>
      <c r="J182" s="46">
        <v>45002</v>
      </c>
      <c r="K182" s="46">
        <v>45002</v>
      </c>
      <c r="L182" s="8">
        <f t="shared" si="5"/>
        <v>1</v>
      </c>
      <c r="M182" s="5" t="s">
        <v>4474</v>
      </c>
      <c r="N182" s="44" t="s">
        <v>20</v>
      </c>
      <c r="O182" s="5" t="s">
        <v>4475</v>
      </c>
      <c r="P182" s="5" t="s">
        <v>4476</v>
      </c>
      <c r="Q182" s="45" t="str">
        <f t="shared" si="4"/>
        <v>DENTRO DEL TIEMPO</v>
      </c>
      <c r="R182" s="47"/>
    </row>
    <row r="183" spans="1:18" ht="29.25" x14ac:dyDescent="0.25">
      <c r="A183" s="7">
        <v>178</v>
      </c>
      <c r="B183" s="5" t="s">
        <v>4477</v>
      </c>
      <c r="C183" s="46">
        <v>45001</v>
      </c>
      <c r="D183" s="46">
        <v>45001</v>
      </c>
      <c r="E183" s="7">
        <v>2</v>
      </c>
      <c r="F183" s="42" t="s">
        <v>18</v>
      </c>
      <c r="G183" s="5" t="s">
        <v>211</v>
      </c>
      <c r="H183" s="5" t="s">
        <v>158</v>
      </c>
      <c r="I183" s="5" t="s">
        <v>211</v>
      </c>
      <c r="J183" s="46">
        <v>45002</v>
      </c>
      <c r="K183" s="46">
        <v>45002</v>
      </c>
      <c r="L183" s="8">
        <f t="shared" si="5"/>
        <v>1</v>
      </c>
      <c r="M183" s="5" t="s">
        <v>4478</v>
      </c>
      <c r="N183" s="44" t="s">
        <v>20</v>
      </c>
      <c r="O183" s="5" t="s">
        <v>115</v>
      </c>
      <c r="P183" s="5" t="s">
        <v>60</v>
      </c>
      <c r="Q183" s="45" t="str">
        <f t="shared" si="4"/>
        <v>DENTRO DEL TIEMPO</v>
      </c>
      <c r="R183" s="47"/>
    </row>
    <row r="184" spans="1:18" ht="29.25" x14ac:dyDescent="0.25">
      <c r="A184" s="7">
        <v>179</v>
      </c>
      <c r="B184" s="5" t="s">
        <v>4479</v>
      </c>
      <c r="C184" s="46">
        <v>45001</v>
      </c>
      <c r="D184" s="46">
        <v>45001</v>
      </c>
      <c r="E184" s="7">
        <v>2</v>
      </c>
      <c r="F184" s="42" t="s">
        <v>18</v>
      </c>
      <c r="G184" s="5" t="s">
        <v>1853</v>
      </c>
      <c r="H184" s="5" t="s">
        <v>158</v>
      </c>
      <c r="I184" s="5" t="s">
        <v>1853</v>
      </c>
      <c r="J184" s="46">
        <v>45006</v>
      </c>
      <c r="K184" s="46">
        <v>45006</v>
      </c>
      <c r="L184" s="8">
        <f t="shared" si="5"/>
        <v>3</v>
      </c>
      <c r="M184" s="5" t="s">
        <v>4480</v>
      </c>
      <c r="N184" s="44" t="s">
        <v>20</v>
      </c>
      <c r="O184" s="5" t="s">
        <v>4481</v>
      </c>
      <c r="P184" s="5" t="s">
        <v>4482</v>
      </c>
      <c r="Q184" s="45" t="str">
        <f t="shared" si="4"/>
        <v>DENTRO DEL TIEMPO</v>
      </c>
      <c r="R184" s="47"/>
    </row>
    <row r="185" spans="1:18" ht="29.25" x14ac:dyDescent="0.25">
      <c r="A185" s="7">
        <v>180</v>
      </c>
      <c r="B185" s="5" t="s">
        <v>4483</v>
      </c>
      <c r="C185" s="46">
        <v>45001</v>
      </c>
      <c r="D185" s="46">
        <v>45001</v>
      </c>
      <c r="E185" s="7">
        <v>2</v>
      </c>
      <c r="F185" s="42" t="s">
        <v>18</v>
      </c>
      <c r="G185" s="5" t="s">
        <v>211</v>
      </c>
      <c r="H185" s="5" t="s">
        <v>158</v>
      </c>
      <c r="I185" s="5" t="s">
        <v>211</v>
      </c>
      <c r="J185" s="46">
        <v>45002</v>
      </c>
      <c r="K185" s="46">
        <v>45002</v>
      </c>
      <c r="L185" s="8">
        <f t="shared" si="5"/>
        <v>1</v>
      </c>
      <c r="M185" s="5" t="s">
        <v>4484</v>
      </c>
      <c r="N185" s="44" t="s">
        <v>20</v>
      </c>
      <c r="O185" s="5" t="s">
        <v>4485</v>
      </c>
      <c r="P185" s="5" t="s">
        <v>4486</v>
      </c>
      <c r="Q185" s="45" t="str">
        <f t="shared" si="4"/>
        <v>DENTRO DEL TIEMPO</v>
      </c>
      <c r="R185" s="47"/>
    </row>
    <row r="186" spans="1:18" ht="29.25" x14ac:dyDescent="0.25">
      <c r="A186" s="7">
        <v>181</v>
      </c>
      <c r="B186" s="5" t="s">
        <v>4487</v>
      </c>
      <c r="C186" s="46">
        <v>45001</v>
      </c>
      <c r="D186" s="46">
        <v>45001</v>
      </c>
      <c r="E186" s="7">
        <v>14</v>
      </c>
      <c r="F186" s="42" t="s">
        <v>18</v>
      </c>
      <c r="G186" s="5" t="s">
        <v>1853</v>
      </c>
      <c r="H186" s="5" t="s">
        <v>158</v>
      </c>
      <c r="I186" s="5" t="s">
        <v>1853</v>
      </c>
      <c r="J186" s="46">
        <v>45016</v>
      </c>
      <c r="K186" s="46">
        <v>45016</v>
      </c>
      <c r="L186" s="8">
        <f t="shared" si="5"/>
        <v>11</v>
      </c>
      <c r="M186" s="5" t="s">
        <v>4488</v>
      </c>
      <c r="N186" s="44" t="s">
        <v>20</v>
      </c>
      <c r="O186" s="5" t="s">
        <v>4489</v>
      </c>
      <c r="P186" s="5" t="s">
        <v>3198</v>
      </c>
      <c r="Q186" s="45" t="str">
        <f t="shared" si="4"/>
        <v>DENTRO DEL TIEMPO</v>
      </c>
      <c r="R186" s="47"/>
    </row>
    <row r="187" spans="1:18" ht="29.25" x14ac:dyDescent="0.25">
      <c r="A187" s="7">
        <v>182</v>
      </c>
      <c r="B187" s="5" t="s">
        <v>4490</v>
      </c>
      <c r="C187" s="46">
        <v>45001</v>
      </c>
      <c r="D187" s="46">
        <v>45001</v>
      </c>
      <c r="E187" s="7">
        <v>2</v>
      </c>
      <c r="F187" s="42" t="s">
        <v>18</v>
      </c>
      <c r="G187" s="5" t="s">
        <v>211</v>
      </c>
      <c r="H187" s="5" t="s">
        <v>158</v>
      </c>
      <c r="I187" s="5" t="s">
        <v>211</v>
      </c>
      <c r="J187" s="46">
        <v>45002</v>
      </c>
      <c r="K187" s="46">
        <v>45002</v>
      </c>
      <c r="L187" s="8">
        <f t="shared" si="5"/>
        <v>1</v>
      </c>
      <c r="M187" s="5" t="s">
        <v>4491</v>
      </c>
      <c r="N187" s="44" t="s">
        <v>20</v>
      </c>
      <c r="O187" s="5" t="s">
        <v>4492</v>
      </c>
      <c r="P187" s="5" t="s">
        <v>4493</v>
      </c>
      <c r="Q187" s="45" t="str">
        <f t="shared" si="4"/>
        <v>DENTRO DEL TIEMPO</v>
      </c>
      <c r="R187" s="47"/>
    </row>
    <row r="188" spans="1:18" ht="29.25" x14ac:dyDescent="0.25">
      <c r="A188" s="7">
        <v>183</v>
      </c>
      <c r="B188" s="5" t="s">
        <v>4494</v>
      </c>
      <c r="C188" s="46">
        <v>45001</v>
      </c>
      <c r="D188" s="46">
        <v>45001</v>
      </c>
      <c r="E188" s="7">
        <v>2</v>
      </c>
      <c r="F188" s="42" t="s">
        <v>18</v>
      </c>
      <c r="G188" s="5" t="s">
        <v>1853</v>
      </c>
      <c r="H188" s="5" t="s">
        <v>158</v>
      </c>
      <c r="I188" s="5" t="s">
        <v>1853</v>
      </c>
      <c r="J188" s="46">
        <v>45002</v>
      </c>
      <c r="K188" s="46">
        <v>45002</v>
      </c>
      <c r="L188" s="8">
        <f t="shared" si="5"/>
        <v>1</v>
      </c>
      <c r="M188" s="5" t="s">
        <v>4495</v>
      </c>
      <c r="N188" s="44" t="s">
        <v>20</v>
      </c>
      <c r="O188" s="5" t="s">
        <v>4132</v>
      </c>
      <c r="P188" s="5" t="s">
        <v>3564</v>
      </c>
      <c r="Q188" s="45" t="str">
        <f t="shared" si="4"/>
        <v>DENTRO DEL TIEMPO</v>
      </c>
      <c r="R188" s="47"/>
    </row>
    <row r="189" spans="1:18" ht="29.25" x14ac:dyDescent="0.25">
      <c r="A189" s="7">
        <v>184</v>
      </c>
      <c r="B189" s="5" t="s">
        <v>4496</v>
      </c>
      <c r="C189" s="46">
        <v>45001</v>
      </c>
      <c r="D189" s="46">
        <v>45001</v>
      </c>
      <c r="E189" s="7">
        <v>2</v>
      </c>
      <c r="F189" s="42" t="s">
        <v>18</v>
      </c>
      <c r="G189" s="5" t="s">
        <v>1853</v>
      </c>
      <c r="H189" s="5" t="s">
        <v>158</v>
      </c>
      <c r="I189" s="5" t="s">
        <v>1853</v>
      </c>
      <c r="J189" s="46">
        <v>45006</v>
      </c>
      <c r="K189" s="46">
        <v>45006</v>
      </c>
      <c r="L189" s="8">
        <f t="shared" si="5"/>
        <v>3</v>
      </c>
      <c r="M189" s="5" t="s">
        <v>4497</v>
      </c>
      <c r="N189" s="44" t="s">
        <v>20</v>
      </c>
      <c r="O189" s="5" t="s">
        <v>4498</v>
      </c>
      <c r="P189" s="5" t="s">
        <v>4499</v>
      </c>
      <c r="Q189" s="45" t="str">
        <f t="shared" si="4"/>
        <v>DENTRO DEL TIEMPO</v>
      </c>
      <c r="R189" s="47"/>
    </row>
    <row r="190" spans="1:18" ht="29.25" x14ac:dyDescent="0.25">
      <c r="A190" s="7">
        <v>185</v>
      </c>
      <c r="B190" s="5" t="s">
        <v>4500</v>
      </c>
      <c r="C190" s="46">
        <v>45001</v>
      </c>
      <c r="D190" s="46">
        <v>45001</v>
      </c>
      <c r="E190" s="7">
        <v>2</v>
      </c>
      <c r="F190" s="42" t="s">
        <v>18</v>
      </c>
      <c r="G190" s="5" t="s">
        <v>211</v>
      </c>
      <c r="H190" s="5" t="s">
        <v>158</v>
      </c>
      <c r="I190" s="5" t="s">
        <v>211</v>
      </c>
      <c r="J190" s="46">
        <v>45002</v>
      </c>
      <c r="K190" s="46">
        <v>45002</v>
      </c>
      <c r="L190" s="8">
        <f t="shared" si="5"/>
        <v>1</v>
      </c>
      <c r="M190" s="5" t="s">
        <v>4501</v>
      </c>
      <c r="N190" s="44" t="s">
        <v>20</v>
      </c>
      <c r="O190" s="5" t="s">
        <v>4502</v>
      </c>
      <c r="P190" s="5" t="s">
        <v>4503</v>
      </c>
      <c r="Q190" s="45" t="str">
        <f t="shared" si="4"/>
        <v>DENTRO DEL TIEMPO</v>
      </c>
      <c r="R190" s="47"/>
    </row>
    <row r="191" spans="1:18" ht="29.25" x14ac:dyDescent="0.25">
      <c r="A191" s="7">
        <v>186</v>
      </c>
      <c r="B191" s="5" t="s">
        <v>4504</v>
      </c>
      <c r="C191" s="46">
        <v>45001</v>
      </c>
      <c r="D191" s="46">
        <v>45001</v>
      </c>
      <c r="E191" s="7">
        <v>2</v>
      </c>
      <c r="F191" s="42" t="s">
        <v>18</v>
      </c>
      <c r="G191" s="5" t="s">
        <v>211</v>
      </c>
      <c r="H191" s="5" t="s">
        <v>158</v>
      </c>
      <c r="I191" s="5" t="s">
        <v>211</v>
      </c>
      <c r="J191" s="46">
        <v>45002</v>
      </c>
      <c r="K191" s="46">
        <v>45002</v>
      </c>
      <c r="L191" s="8">
        <f t="shared" si="5"/>
        <v>1</v>
      </c>
      <c r="M191" s="5" t="s">
        <v>4505</v>
      </c>
      <c r="N191" s="44" t="s">
        <v>20</v>
      </c>
      <c r="O191" s="5" t="s">
        <v>115</v>
      </c>
      <c r="P191" s="5" t="s">
        <v>60</v>
      </c>
      <c r="Q191" s="45" t="str">
        <f t="shared" si="4"/>
        <v>DENTRO DEL TIEMPO</v>
      </c>
      <c r="R191" s="47"/>
    </row>
    <row r="192" spans="1:18" ht="29.25" x14ac:dyDescent="0.25">
      <c r="A192" s="7">
        <v>187</v>
      </c>
      <c r="B192" s="5" t="s">
        <v>4506</v>
      </c>
      <c r="C192" s="46">
        <v>45001</v>
      </c>
      <c r="D192" s="46">
        <v>45001</v>
      </c>
      <c r="E192" s="7">
        <v>2</v>
      </c>
      <c r="F192" s="42" t="s">
        <v>18</v>
      </c>
      <c r="G192" s="5" t="s">
        <v>211</v>
      </c>
      <c r="H192" s="5" t="s">
        <v>158</v>
      </c>
      <c r="I192" s="5" t="s">
        <v>211</v>
      </c>
      <c r="J192" s="46">
        <v>45002</v>
      </c>
      <c r="K192" s="46">
        <v>45002</v>
      </c>
      <c r="L192" s="8">
        <f t="shared" si="5"/>
        <v>1</v>
      </c>
      <c r="M192" s="5" t="s">
        <v>4507</v>
      </c>
      <c r="N192" s="44" t="s">
        <v>20</v>
      </c>
      <c r="O192" s="5" t="s">
        <v>115</v>
      </c>
      <c r="P192" s="5" t="s">
        <v>60</v>
      </c>
      <c r="Q192" s="45" t="str">
        <f t="shared" si="4"/>
        <v>DENTRO DEL TIEMPO</v>
      </c>
      <c r="R192" s="47"/>
    </row>
    <row r="193" spans="1:18" ht="29.25" x14ac:dyDescent="0.25">
      <c r="A193" s="7">
        <v>188</v>
      </c>
      <c r="B193" s="5" t="s">
        <v>4508</v>
      </c>
      <c r="C193" s="46">
        <v>45001</v>
      </c>
      <c r="D193" s="46">
        <v>45001</v>
      </c>
      <c r="E193" s="7">
        <v>2</v>
      </c>
      <c r="F193" s="42" t="s">
        <v>18</v>
      </c>
      <c r="G193" s="5" t="s">
        <v>211</v>
      </c>
      <c r="H193" s="5" t="s">
        <v>158</v>
      </c>
      <c r="I193" s="5" t="s">
        <v>211</v>
      </c>
      <c r="J193" s="46">
        <v>45002</v>
      </c>
      <c r="K193" s="46">
        <v>45002</v>
      </c>
      <c r="L193" s="8">
        <f t="shared" si="5"/>
        <v>1</v>
      </c>
      <c r="M193" s="5" t="s">
        <v>4509</v>
      </c>
      <c r="N193" s="44" t="s">
        <v>20</v>
      </c>
      <c r="O193" s="5" t="s">
        <v>115</v>
      </c>
      <c r="P193" s="5" t="s">
        <v>60</v>
      </c>
      <c r="Q193" s="45" t="str">
        <f t="shared" si="4"/>
        <v>DENTRO DEL TIEMPO</v>
      </c>
      <c r="R193" s="47"/>
    </row>
    <row r="194" spans="1:18" ht="29.25" x14ac:dyDescent="0.25">
      <c r="A194" s="7">
        <v>189</v>
      </c>
      <c r="B194" s="5" t="s">
        <v>4510</v>
      </c>
      <c r="C194" s="46">
        <v>45001</v>
      </c>
      <c r="D194" s="46">
        <v>45001</v>
      </c>
      <c r="E194" s="7">
        <v>2</v>
      </c>
      <c r="F194" s="42" t="s">
        <v>18</v>
      </c>
      <c r="G194" s="5" t="s">
        <v>211</v>
      </c>
      <c r="H194" s="5" t="s">
        <v>158</v>
      </c>
      <c r="I194" s="5" t="s">
        <v>211</v>
      </c>
      <c r="J194" s="46">
        <v>45002</v>
      </c>
      <c r="K194" s="46">
        <v>45002</v>
      </c>
      <c r="L194" s="8">
        <f t="shared" si="5"/>
        <v>1</v>
      </c>
      <c r="M194" s="5" t="s">
        <v>4511</v>
      </c>
      <c r="N194" s="44" t="s">
        <v>20</v>
      </c>
      <c r="O194" s="5" t="s">
        <v>115</v>
      </c>
      <c r="P194" s="5" t="s">
        <v>60</v>
      </c>
      <c r="Q194" s="45" t="str">
        <f t="shared" si="4"/>
        <v>DENTRO DEL TIEMPO</v>
      </c>
      <c r="R194" s="47"/>
    </row>
    <row r="195" spans="1:18" ht="29.25" x14ac:dyDescent="0.25">
      <c r="A195" s="7">
        <v>190</v>
      </c>
      <c r="B195" s="5" t="s">
        <v>4512</v>
      </c>
      <c r="C195" s="46">
        <v>45001</v>
      </c>
      <c r="D195" s="46">
        <v>45001</v>
      </c>
      <c r="E195" s="7">
        <v>2</v>
      </c>
      <c r="F195" s="42" t="s">
        <v>18</v>
      </c>
      <c r="G195" s="5" t="s">
        <v>211</v>
      </c>
      <c r="H195" s="5" t="s">
        <v>158</v>
      </c>
      <c r="I195" s="5" t="s">
        <v>211</v>
      </c>
      <c r="J195" s="46">
        <v>45002</v>
      </c>
      <c r="K195" s="46">
        <v>45002</v>
      </c>
      <c r="L195" s="8">
        <f t="shared" si="5"/>
        <v>1</v>
      </c>
      <c r="M195" s="5" t="s">
        <v>4513</v>
      </c>
      <c r="N195" s="44" t="s">
        <v>20</v>
      </c>
      <c r="O195" s="5" t="s">
        <v>115</v>
      </c>
      <c r="P195" s="5" t="s">
        <v>60</v>
      </c>
      <c r="Q195" s="45" t="str">
        <f t="shared" si="4"/>
        <v>DENTRO DEL TIEMPO</v>
      </c>
      <c r="R195" s="47"/>
    </row>
    <row r="196" spans="1:18" ht="29.25" x14ac:dyDescent="0.25">
      <c r="A196" s="7">
        <v>191</v>
      </c>
      <c r="B196" s="5" t="s">
        <v>4514</v>
      </c>
      <c r="C196" s="46">
        <v>45001</v>
      </c>
      <c r="D196" s="46">
        <v>45001</v>
      </c>
      <c r="E196" s="7">
        <v>2</v>
      </c>
      <c r="F196" s="42" t="s">
        <v>18</v>
      </c>
      <c r="G196" s="5" t="s">
        <v>211</v>
      </c>
      <c r="H196" s="5" t="s">
        <v>158</v>
      </c>
      <c r="I196" s="5" t="s">
        <v>211</v>
      </c>
      <c r="J196" s="46">
        <v>45002</v>
      </c>
      <c r="K196" s="46">
        <v>45002</v>
      </c>
      <c r="L196" s="8">
        <f t="shared" si="5"/>
        <v>1</v>
      </c>
      <c r="M196" s="5" t="s">
        <v>4515</v>
      </c>
      <c r="N196" s="44" t="s">
        <v>20</v>
      </c>
      <c r="O196" s="5" t="s">
        <v>115</v>
      </c>
      <c r="P196" s="5" t="s">
        <v>60</v>
      </c>
      <c r="Q196" s="45" t="str">
        <f t="shared" si="4"/>
        <v>DENTRO DEL TIEMPO</v>
      </c>
      <c r="R196" s="47"/>
    </row>
    <row r="197" spans="1:18" ht="29.25" x14ac:dyDescent="0.25">
      <c r="A197" s="7">
        <v>192</v>
      </c>
      <c r="B197" s="5" t="s">
        <v>4516</v>
      </c>
      <c r="C197" s="46">
        <v>45001</v>
      </c>
      <c r="D197" s="46">
        <v>45001</v>
      </c>
      <c r="E197" s="7">
        <v>2</v>
      </c>
      <c r="F197" s="42" t="s">
        <v>18</v>
      </c>
      <c r="G197" s="5" t="s">
        <v>211</v>
      </c>
      <c r="H197" s="5" t="s">
        <v>158</v>
      </c>
      <c r="I197" s="5" t="s">
        <v>211</v>
      </c>
      <c r="J197" s="46">
        <v>45002</v>
      </c>
      <c r="K197" s="46">
        <v>45002</v>
      </c>
      <c r="L197" s="8">
        <f t="shared" si="5"/>
        <v>1</v>
      </c>
      <c r="M197" s="5" t="s">
        <v>4517</v>
      </c>
      <c r="N197" s="44" t="s">
        <v>20</v>
      </c>
      <c r="O197" s="5" t="s">
        <v>115</v>
      </c>
      <c r="P197" s="5" t="s">
        <v>60</v>
      </c>
      <c r="Q197" s="45" t="str">
        <f t="shared" si="4"/>
        <v>DENTRO DEL TIEMPO</v>
      </c>
      <c r="R197" s="47"/>
    </row>
    <row r="198" spans="1:18" ht="39" x14ac:dyDescent="0.25">
      <c r="A198" s="7">
        <v>193</v>
      </c>
      <c r="B198" s="5" t="s">
        <v>4518</v>
      </c>
      <c r="C198" s="46">
        <v>45001</v>
      </c>
      <c r="D198" s="46">
        <v>45001</v>
      </c>
      <c r="E198" s="7">
        <v>2</v>
      </c>
      <c r="F198" s="42" t="s">
        <v>18</v>
      </c>
      <c r="G198" s="5" t="s">
        <v>1853</v>
      </c>
      <c r="H198" s="5" t="s">
        <v>158</v>
      </c>
      <c r="I198" s="5" t="s">
        <v>1853</v>
      </c>
      <c r="J198" s="46">
        <v>45007</v>
      </c>
      <c r="K198" s="46">
        <v>45007</v>
      </c>
      <c r="L198" s="8">
        <f t="shared" si="5"/>
        <v>4</v>
      </c>
      <c r="M198" s="5" t="s">
        <v>4519</v>
      </c>
      <c r="N198" s="44" t="s">
        <v>20</v>
      </c>
      <c r="O198" s="5" t="s">
        <v>4520</v>
      </c>
      <c r="P198" s="5" t="s">
        <v>4521</v>
      </c>
      <c r="Q198" s="45" t="str">
        <f t="shared" ref="Q198:Q261" si="6">IF(L198&gt;15,"FUERA DE TIEMPO","DENTRO DEL TIEMPO")</f>
        <v>DENTRO DEL TIEMPO</v>
      </c>
      <c r="R198" s="47"/>
    </row>
    <row r="199" spans="1:18" ht="39" x14ac:dyDescent="0.25">
      <c r="A199" s="7">
        <v>194</v>
      </c>
      <c r="B199" s="5" t="s">
        <v>4522</v>
      </c>
      <c r="C199" s="46">
        <v>45001</v>
      </c>
      <c r="D199" s="46">
        <v>45001</v>
      </c>
      <c r="E199" s="7">
        <v>2</v>
      </c>
      <c r="F199" s="42" t="s">
        <v>18</v>
      </c>
      <c r="G199" s="5" t="s">
        <v>211</v>
      </c>
      <c r="H199" s="5" t="s">
        <v>158</v>
      </c>
      <c r="I199" s="5" t="s">
        <v>211</v>
      </c>
      <c r="J199" s="46">
        <v>45002</v>
      </c>
      <c r="K199" s="46">
        <v>45002</v>
      </c>
      <c r="L199" s="8">
        <f t="shared" ref="L199:L262" si="7">+NETWORKDAYS(D199,K199,$R$6:$R$416)-1</f>
        <v>1</v>
      </c>
      <c r="M199" s="5" t="s">
        <v>4523</v>
      </c>
      <c r="N199" s="44" t="s">
        <v>20</v>
      </c>
      <c r="O199" s="5" t="s">
        <v>4524</v>
      </c>
      <c r="P199" s="5" t="s">
        <v>2150</v>
      </c>
      <c r="Q199" s="45" t="str">
        <f t="shared" si="6"/>
        <v>DENTRO DEL TIEMPO</v>
      </c>
      <c r="R199" s="47"/>
    </row>
    <row r="200" spans="1:18" ht="29.25" x14ac:dyDescent="0.25">
      <c r="A200" s="7">
        <v>195</v>
      </c>
      <c r="B200" s="5" t="s">
        <v>4525</v>
      </c>
      <c r="C200" s="46">
        <v>45001</v>
      </c>
      <c r="D200" s="46">
        <v>45001</v>
      </c>
      <c r="E200" s="7">
        <v>2</v>
      </c>
      <c r="F200" s="42" t="s">
        <v>18</v>
      </c>
      <c r="G200" s="5" t="s">
        <v>211</v>
      </c>
      <c r="H200" s="5" t="s">
        <v>158</v>
      </c>
      <c r="I200" s="5" t="s">
        <v>211</v>
      </c>
      <c r="J200" s="46">
        <v>45002</v>
      </c>
      <c r="K200" s="46">
        <v>45002</v>
      </c>
      <c r="L200" s="8">
        <f t="shared" si="7"/>
        <v>1</v>
      </c>
      <c r="M200" s="5" t="s">
        <v>4526</v>
      </c>
      <c r="N200" s="44" t="s">
        <v>20</v>
      </c>
      <c r="O200" s="5" t="s">
        <v>4527</v>
      </c>
      <c r="P200" s="5" t="s">
        <v>4222</v>
      </c>
      <c r="Q200" s="45" t="str">
        <f t="shared" si="6"/>
        <v>DENTRO DEL TIEMPO</v>
      </c>
      <c r="R200" s="47"/>
    </row>
    <row r="201" spans="1:18" ht="29.25" x14ac:dyDescent="0.25">
      <c r="A201" s="7">
        <v>196</v>
      </c>
      <c r="B201" s="5" t="s">
        <v>4528</v>
      </c>
      <c r="C201" s="46">
        <v>45001</v>
      </c>
      <c r="D201" s="46">
        <v>45001</v>
      </c>
      <c r="E201" s="7">
        <v>2</v>
      </c>
      <c r="F201" s="42" t="s">
        <v>18</v>
      </c>
      <c r="G201" s="5" t="s">
        <v>211</v>
      </c>
      <c r="H201" s="5" t="s">
        <v>158</v>
      </c>
      <c r="I201" s="5" t="s">
        <v>211</v>
      </c>
      <c r="J201" s="46">
        <v>45002</v>
      </c>
      <c r="K201" s="46">
        <v>45002</v>
      </c>
      <c r="L201" s="8">
        <f t="shared" si="7"/>
        <v>1</v>
      </c>
      <c r="M201" s="5" t="s">
        <v>4529</v>
      </c>
      <c r="N201" s="44" t="s">
        <v>20</v>
      </c>
      <c r="O201" s="5" t="s">
        <v>4530</v>
      </c>
      <c r="P201" s="5" t="s">
        <v>4531</v>
      </c>
      <c r="Q201" s="45" t="str">
        <f t="shared" si="6"/>
        <v>DENTRO DEL TIEMPO</v>
      </c>
      <c r="R201" s="47"/>
    </row>
    <row r="202" spans="1:18" ht="29.25" x14ac:dyDescent="0.25">
      <c r="A202" s="7">
        <v>197</v>
      </c>
      <c r="B202" s="5" t="s">
        <v>4532</v>
      </c>
      <c r="C202" s="46">
        <v>45001</v>
      </c>
      <c r="D202" s="46">
        <v>45001</v>
      </c>
      <c r="E202" s="7">
        <v>2</v>
      </c>
      <c r="F202" s="42" t="s">
        <v>18</v>
      </c>
      <c r="G202" s="5" t="s">
        <v>211</v>
      </c>
      <c r="H202" s="5" t="s">
        <v>158</v>
      </c>
      <c r="I202" s="5" t="s">
        <v>211</v>
      </c>
      <c r="J202" s="46">
        <v>45002</v>
      </c>
      <c r="K202" s="46">
        <v>45002</v>
      </c>
      <c r="L202" s="8">
        <f t="shared" si="7"/>
        <v>1</v>
      </c>
      <c r="M202" s="5" t="s">
        <v>4533</v>
      </c>
      <c r="N202" s="44" t="s">
        <v>20</v>
      </c>
      <c r="O202" s="5" t="s">
        <v>4534</v>
      </c>
      <c r="P202" s="5" t="s">
        <v>4535</v>
      </c>
      <c r="Q202" s="45" t="str">
        <f t="shared" si="6"/>
        <v>DENTRO DEL TIEMPO</v>
      </c>
      <c r="R202" s="47"/>
    </row>
    <row r="203" spans="1:18" ht="29.25" hidden="1" x14ac:dyDescent="0.25">
      <c r="A203" s="7">
        <v>198</v>
      </c>
      <c r="B203" s="5" t="s">
        <v>4536</v>
      </c>
      <c r="C203" s="46">
        <v>45001</v>
      </c>
      <c r="D203" s="46">
        <v>45001</v>
      </c>
      <c r="E203" s="7">
        <v>0</v>
      </c>
      <c r="F203" s="42" t="s">
        <v>19</v>
      </c>
      <c r="G203" s="5" t="s">
        <v>3279</v>
      </c>
      <c r="H203" s="5" t="s">
        <v>3280</v>
      </c>
      <c r="I203" s="5" t="s">
        <v>3279</v>
      </c>
      <c r="J203" s="46">
        <v>45026</v>
      </c>
      <c r="K203" s="46">
        <v>45026</v>
      </c>
      <c r="L203" s="8">
        <f t="shared" si="7"/>
        <v>17</v>
      </c>
      <c r="M203" s="5" t="s">
        <v>4537</v>
      </c>
      <c r="N203" s="44" t="s">
        <v>20</v>
      </c>
      <c r="O203" s="5" t="s">
        <v>4538</v>
      </c>
      <c r="P203" s="5" t="s">
        <v>30</v>
      </c>
      <c r="Q203" s="45" t="str">
        <f t="shared" si="6"/>
        <v>FUERA DE TIEMPO</v>
      </c>
      <c r="R203" s="47"/>
    </row>
    <row r="204" spans="1:18" ht="29.25" hidden="1" x14ac:dyDescent="0.25">
      <c r="A204" s="7">
        <v>199</v>
      </c>
      <c r="B204" s="5" t="s">
        <v>4539</v>
      </c>
      <c r="C204" s="46">
        <v>45001</v>
      </c>
      <c r="D204" s="46">
        <v>45001</v>
      </c>
      <c r="E204" s="7">
        <v>0</v>
      </c>
      <c r="F204" s="42" t="s">
        <v>19</v>
      </c>
      <c r="G204" s="5" t="s">
        <v>3279</v>
      </c>
      <c r="H204" s="5" t="s">
        <v>3280</v>
      </c>
      <c r="I204" s="5" t="s">
        <v>3279</v>
      </c>
      <c r="J204" s="46">
        <v>45022</v>
      </c>
      <c r="K204" s="46">
        <v>45022</v>
      </c>
      <c r="L204" s="8">
        <f t="shared" si="7"/>
        <v>15</v>
      </c>
      <c r="M204" s="5" t="s">
        <v>4540</v>
      </c>
      <c r="N204" s="44" t="s">
        <v>20</v>
      </c>
      <c r="O204" s="5" t="s">
        <v>4538</v>
      </c>
      <c r="P204" s="5" t="s">
        <v>30</v>
      </c>
      <c r="Q204" s="45" t="str">
        <f t="shared" si="6"/>
        <v>DENTRO DEL TIEMPO</v>
      </c>
      <c r="R204" s="47"/>
    </row>
    <row r="205" spans="1:18" ht="29.25" x14ac:dyDescent="0.25">
      <c r="A205" s="7">
        <v>200</v>
      </c>
      <c r="B205" s="5" t="s">
        <v>4541</v>
      </c>
      <c r="C205" s="46">
        <v>45002</v>
      </c>
      <c r="D205" s="46">
        <v>45002</v>
      </c>
      <c r="E205" s="7">
        <v>2</v>
      </c>
      <c r="F205" s="42" t="s">
        <v>18</v>
      </c>
      <c r="G205" s="5" t="s">
        <v>211</v>
      </c>
      <c r="H205" s="5" t="s">
        <v>158</v>
      </c>
      <c r="I205" s="5" t="s">
        <v>211</v>
      </c>
      <c r="J205" s="46">
        <v>45005</v>
      </c>
      <c r="K205" s="46">
        <v>45005</v>
      </c>
      <c r="L205" s="8">
        <f t="shared" si="7"/>
        <v>1</v>
      </c>
      <c r="M205" s="5" t="s">
        <v>4542</v>
      </c>
      <c r="N205" s="44" t="s">
        <v>20</v>
      </c>
      <c r="O205" s="5" t="s">
        <v>4543</v>
      </c>
      <c r="P205" s="5" t="s">
        <v>408</v>
      </c>
      <c r="Q205" s="45" t="str">
        <f t="shared" si="6"/>
        <v>DENTRO DEL TIEMPO</v>
      </c>
      <c r="R205" s="47"/>
    </row>
    <row r="206" spans="1:18" ht="29.25" x14ac:dyDescent="0.25">
      <c r="A206" s="7">
        <v>201</v>
      </c>
      <c r="B206" s="5" t="s">
        <v>4544</v>
      </c>
      <c r="C206" s="46">
        <v>45002</v>
      </c>
      <c r="D206" s="46">
        <v>45002</v>
      </c>
      <c r="E206" s="7">
        <v>2</v>
      </c>
      <c r="F206" s="42" t="s">
        <v>18</v>
      </c>
      <c r="G206" s="5" t="s">
        <v>211</v>
      </c>
      <c r="H206" s="5" t="s">
        <v>158</v>
      </c>
      <c r="I206" s="5" t="s">
        <v>211</v>
      </c>
      <c r="J206" s="46">
        <v>45005</v>
      </c>
      <c r="K206" s="46">
        <v>45005</v>
      </c>
      <c r="L206" s="8">
        <f t="shared" si="7"/>
        <v>1</v>
      </c>
      <c r="M206" s="5" t="s">
        <v>4545</v>
      </c>
      <c r="N206" s="44" t="s">
        <v>20</v>
      </c>
      <c r="O206" s="5" t="s">
        <v>4546</v>
      </c>
      <c r="P206" s="5" t="s">
        <v>535</v>
      </c>
      <c r="Q206" s="45" t="str">
        <f t="shared" si="6"/>
        <v>DENTRO DEL TIEMPO</v>
      </c>
      <c r="R206" s="47"/>
    </row>
    <row r="207" spans="1:18" ht="39" x14ac:dyDescent="0.25">
      <c r="A207" s="7">
        <v>202</v>
      </c>
      <c r="B207" s="5" t="s">
        <v>4547</v>
      </c>
      <c r="C207" s="46">
        <v>45002</v>
      </c>
      <c r="D207" s="46">
        <v>45002</v>
      </c>
      <c r="E207" s="7">
        <v>2</v>
      </c>
      <c r="F207" s="42" t="s">
        <v>18</v>
      </c>
      <c r="G207" s="5" t="s">
        <v>211</v>
      </c>
      <c r="H207" s="5" t="s">
        <v>158</v>
      </c>
      <c r="I207" s="5" t="s">
        <v>211</v>
      </c>
      <c r="J207" s="46">
        <v>45005</v>
      </c>
      <c r="K207" s="46">
        <v>45005</v>
      </c>
      <c r="L207" s="8">
        <f t="shared" si="7"/>
        <v>1</v>
      </c>
      <c r="M207" s="5" t="s">
        <v>4548</v>
      </c>
      <c r="N207" s="44" t="s">
        <v>20</v>
      </c>
      <c r="O207" s="5" t="s">
        <v>4549</v>
      </c>
      <c r="P207" s="5" t="s">
        <v>70</v>
      </c>
      <c r="Q207" s="45" t="str">
        <f t="shared" si="6"/>
        <v>DENTRO DEL TIEMPO</v>
      </c>
      <c r="R207" s="47"/>
    </row>
    <row r="208" spans="1:18" ht="29.25" x14ac:dyDescent="0.25">
      <c r="A208" s="7">
        <v>203</v>
      </c>
      <c r="B208" s="5" t="s">
        <v>4550</v>
      </c>
      <c r="C208" s="46">
        <v>45002</v>
      </c>
      <c r="D208" s="46">
        <v>45002</v>
      </c>
      <c r="E208" s="7">
        <v>2</v>
      </c>
      <c r="F208" s="42" t="s">
        <v>18</v>
      </c>
      <c r="G208" s="5" t="s">
        <v>211</v>
      </c>
      <c r="H208" s="5" t="s">
        <v>158</v>
      </c>
      <c r="I208" s="5" t="s">
        <v>211</v>
      </c>
      <c r="J208" s="46">
        <v>45005</v>
      </c>
      <c r="K208" s="46">
        <v>45005</v>
      </c>
      <c r="L208" s="8">
        <f t="shared" si="7"/>
        <v>1</v>
      </c>
      <c r="M208" s="5" t="s">
        <v>4551</v>
      </c>
      <c r="N208" s="44" t="s">
        <v>20</v>
      </c>
      <c r="O208" s="5" t="s">
        <v>127</v>
      </c>
      <c r="P208" s="5" t="s">
        <v>43</v>
      </c>
      <c r="Q208" s="45" t="str">
        <f t="shared" si="6"/>
        <v>DENTRO DEL TIEMPO</v>
      </c>
      <c r="R208" s="47"/>
    </row>
    <row r="209" spans="1:18" ht="29.25" x14ac:dyDescent="0.25">
      <c r="A209" s="7">
        <v>204</v>
      </c>
      <c r="B209" s="5" t="s">
        <v>4552</v>
      </c>
      <c r="C209" s="46">
        <v>45002</v>
      </c>
      <c r="D209" s="46">
        <v>45002</v>
      </c>
      <c r="E209" s="7">
        <v>2</v>
      </c>
      <c r="F209" s="42" t="s">
        <v>18</v>
      </c>
      <c r="G209" s="5" t="s">
        <v>211</v>
      </c>
      <c r="H209" s="5" t="s">
        <v>158</v>
      </c>
      <c r="I209" s="5" t="s">
        <v>211</v>
      </c>
      <c r="J209" s="46">
        <v>45005</v>
      </c>
      <c r="K209" s="46">
        <v>45005</v>
      </c>
      <c r="L209" s="8">
        <f t="shared" si="7"/>
        <v>1</v>
      </c>
      <c r="M209" s="5" t="s">
        <v>4553</v>
      </c>
      <c r="N209" s="44" t="s">
        <v>20</v>
      </c>
      <c r="O209" s="5" t="s">
        <v>4554</v>
      </c>
      <c r="P209" s="5" t="s">
        <v>4555</v>
      </c>
      <c r="Q209" s="45" t="str">
        <f t="shared" si="6"/>
        <v>DENTRO DEL TIEMPO</v>
      </c>
      <c r="R209" s="47"/>
    </row>
    <row r="210" spans="1:18" ht="29.25" x14ac:dyDescent="0.25">
      <c r="A210" s="7">
        <v>205</v>
      </c>
      <c r="B210" s="5" t="s">
        <v>4556</v>
      </c>
      <c r="C210" s="46">
        <v>45002</v>
      </c>
      <c r="D210" s="46">
        <v>45002</v>
      </c>
      <c r="E210" s="7">
        <v>2</v>
      </c>
      <c r="F210" s="42" t="s">
        <v>18</v>
      </c>
      <c r="G210" s="5" t="s">
        <v>211</v>
      </c>
      <c r="H210" s="5" t="s">
        <v>158</v>
      </c>
      <c r="I210" s="5" t="s">
        <v>211</v>
      </c>
      <c r="J210" s="46">
        <v>45005</v>
      </c>
      <c r="K210" s="46">
        <v>45005</v>
      </c>
      <c r="L210" s="8">
        <f t="shared" si="7"/>
        <v>1</v>
      </c>
      <c r="M210" s="5" t="s">
        <v>4557</v>
      </c>
      <c r="N210" s="44" t="s">
        <v>20</v>
      </c>
      <c r="O210" s="5" t="s">
        <v>4558</v>
      </c>
      <c r="P210" s="5" t="s">
        <v>4559</v>
      </c>
      <c r="Q210" s="45" t="str">
        <f t="shared" si="6"/>
        <v>DENTRO DEL TIEMPO</v>
      </c>
      <c r="R210" s="47"/>
    </row>
    <row r="211" spans="1:18" ht="39" x14ac:dyDescent="0.25">
      <c r="A211" s="7">
        <v>206</v>
      </c>
      <c r="B211" s="5" t="s">
        <v>4560</v>
      </c>
      <c r="C211" s="46">
        <v>45005</v>
      </c>
      <c r="D211" s="46">
        <v>45005</v>
      </c>
      <c r="E211" s="7">
        <v>2</v>
      </c>
      <c r="F211" s="42" t="s">
        <v>18</v>
      </c>
      <c r="G211" s="5" t="s">
        <v>211</v>
      </c>
      <c r="H211" s="5" t="s">
        <v>158</v>
      </c>
      <c r="I211" s="5" t="s">
        <v>211</v>
      </c>
      <c r="J211" s="46">
        <v>45006</v>
      </c>
      <c r="K211" s="46">
        <v>45006</v>
      </c>
      <c r="L211" s="8">
        <f t="shared" si="7"/>
        <v>1</v>
      </c>
      <c r="M211" s="5" t="s">
        <v>4561</v>
      </c>
      <c r="N211" s="44" t="s">
        <v>20</v>
      </c>
      <c r="O211" s="5" t="s">
        <v>4562</v>
      </c>
      <c r="P211" s="5" t="s">
        <v>4563</v>
      </c>
      <c r="Q211" s="45" t="str">
        <f t="shared" si="6"/>
        <v>DENTRO DEL TIEMPO</v>
      </c>
      <c r="R211" s="47"/>
    </row>
    <row r="212" spans="1:18" ht="29.25" x14ac:dyDescent="0.25">
      <c r="A212" s="7">
        <v>207</v>
      </c>
      <c r="B212" s="5" t="s">
        <v>4564</v>
      </c>
      <c r="C212" s="46">
        <v>45005</v>
      </c>
      <c r="D212" s="46">
        <v>45005</v>
      </c>
      <c r="E212" s="7">
        <v>2</v>
      </c>
      <c r="F212" s="42" t="s">
        <v>18</v>
      </c>
      <c r="G212" s="5" t="s">
        <v>211</v>
      </c>
      <c r="H212" s="5" t="s">
        <v>158</v>
      </c>
      <c r="I212" s="5" t="s">
        <v>211</v>
      </c>
      <c r="J212" s="46">
        <v>45006</v>
      </c>
      <c r="K212" s="46">
        <v>45006</v>
      </c>
      <c r="L212" s="8">
        <f t="shared" si="7"/>
        <v>1</v>
      </c>
      <c r="M212" s="5" t="s">
        <v>4565</v>
      </c>
      <c r="N212" s="44" t="s">
        <v>20</v>
      </c>
      <c r="O212" s="5" t="s">
        <v>4566</v>
      </c>
      <c r="P212" s="5" t="s">
        <v>4567</v>
      </c>
      <c r="Q212" s="45" t="str">
        <f t="shared" si="6"/>
        <v>DENTRO DEL TIEMPO</v>
      </c>
      <c r="R212" s="47"/>
    </row>
    <row r="213" spans="1:18" ht="29.25" x14ac:dyDescent="0.25">
      <c r="A213" s="7">
        <v>208</v>
      </c>
      <c r="B213" s="5" t="s">
        <v>4568</v>
      </c>
      <c r="C213" s="46">
        <v>45005</v>
      </c>
      <c r="D213" s="46">
        <v>45005</v>
      </c>
      <c r="E213" s="7">
        <v>2</v>
      </c>
      <c r="F213" s="42" t="s">
        <v>18</v>
      </c>
      <c r="G213" s="5" t="s">
        <v>211</v>
      </c>
      <c r="H213" s="5" t="s">
        <v>158</v>
      </c>
      <c r="I213" s="5" t="s">
        <v>211</v>
      </c>
      <c r="J213" s="46">
        <v>45005</v>
      </c>
      <c r="K213" s="46">
        <v>45005</v>
      </c>
      <c r="L213" s="8">
        <f t="shared" si="7"/>
        <v>0</v>
      </c>
      <c r="M213" s="5" t="s">
        <v>4569</v>
      </c>
      <c r="N213" s="44" t="s">
        <v>20</v>
      </c>
      <c r="O213" s="5" t="s">
        <v>2083</v>
      </c>
      <c r="P213" s="5" t="s">
        <v>39</v>
      </c>
      <c r="Q213" s="45" t="str">
        <f t="shared" si="6"/>
        <v>DENTRO DEL TIEMPO</v>
      </c>
      <c r="R213" s="47"/>
    </row>
    <row r="214" spans="1:18" ht="39" x14ac:dyDescent="0.25">
      <c r="A214" s="7">
        <v>209</v>
      </c>
      <c r="B214" s="5" t="s">
        <v>4570</v>
      </c>
      <c r="C214" s="46">
        <v>45005</v>
      </c>
      <c r="D214" s="46">
        <v>45005</v>
      </c>
      <c r="E214" s="7">
        <v>2</v>
      </c>
      <c r="F214" s="42" t="s">
        <v>18</v>
      </c>
      <c r="G214" s="5" t="s">
        <v>211</v>
      </c>
      <c r="H214" s="5" t="s">
        <v>158</v>
      </c>
      <c r="I214" s="5" t="s">
        <v>211</v>
      </c>
      <c r="J214" s="46">
        <v>45008</v>
      </c>
      <c r="K214" s="46">
        <v>45008</v>
      </c>
      <c r="L214" s="8">
        <f t="shared" si="7"/>
        <v>3</v>
      </c>
      <c r="M214" s="5" t="s">
        <v>4571</v>
      </c>
      <c r="N214" s="44" t="s">
        <v>20</v>
      </c>
      <c r="O214" s="5" t="s">
        <v>4572</v>
      </c>
      <c r="P214" s="5" t="s">
        <v>4573</v>
      </c>
      <c r="Q214" s="45" t="str">
        <f t="shared" si="6"/>
        <v>DENTRO DEL TIEMPO</v>
      </c>
      <c r="R214" s="47"/>
    </row>
    <row r="215" spans="1:18" ht="29.25" x14ac:dyDescent="0.25">
      <c r="A215" s="7">
        <v>210</v>
      </c>
      <c r="B215" s="5" t="s">
        <v>4574</v>
      </c>
      <c r="C215" s="46">
        <v>45005</v>
      </c>
      <c r="D215" s="46">
        <v>45005</v>
      </c>
      <c r="E215" s="7">
        <v>2</v>
      </c>
      <c r="F215" s="42" t="s">
        <v>18</v>
      </c>
      <c r="G215" s="5" t="s">
        <v>211</v>
      </c>
      <c r="H215" s="5" t="s">
        <v>158</v>
      </c>
      <c r="I215" s="5" t="s">
        <v>211</v>
      </c>
      <c r="J215" s="46">
        <v>45005</v>
      </c>
      <c r="K215" s="46">
        <v>45005</v>
      </c>
      <c r="L215" s="8">
        <f t="shared" si="7"/>
        <v>0</v>
      </c>
      <c r="M215" s="5" t="s">
        <v>4575</v>
      </c>
      <c r="N215" s="44" t="s">
        <v>20</v>
      </c>
      <c r="O215" s="5" t="s">
        <v>4576</v>
      </c>
      <c r="P215" s="5" t="s">
        <v>4577</v>
      </c>
      <c r="Q215" s="45" t="str">
        <f t="shared" si="6"/>
        <v>DENTRO DEL TIEMPO</v>
      </c>
      <c r="R215" s="47"/>
    </row>
    <row r="216" spans="1:18" ht="29.25" x14ac:dyDescent="0.25">
      <c r="A216" s="7">
        <v>211</v>
      </c>
      <c r="B216" s="5" t="s">
        <v>4578</v>
      </c>
      <c r="C216" s="46">
        <v>45005</v>
      </c>
      <c r="D216" s="46">
        <v>45005</v>
      </c>
      <c r="E216" s="7">
        <v>2</v>
      </c>
      <c r="F216" s="42" t="s">
        <v>18</v>
      </c>
      <c r="G216" s="5" t="s">
        <v>211</v>
      </c>
      <c r="H216" s="5" t="s">
        <v>158</v>
      </c>
      <c r="I216" s="5" t="s">
        <v>211</v>
      </c>
      <c r="J216" s="46">
        <v>45005</v>
      </c>
      <c r="K216" s="46">
        <v>45005</v>
      </c>
      <c r="L216" s="8">
        <f t="shared" si="7"/>
        <v>0</v>
      </c>
      <c r="M216" s="5" t="s">
        <v>4579</v>
      </c>
      <c r="N216" s="44" t="s">
        <v>20</v>
      </c>
      <c r="O216" s="5" t="s">
        <v>4580</v>
      </c>
      <c r="P216" s="5" t="s">
        <v>4581</v>
      </c>
      <c r="Q216" s="45" t="str">
        <f t="shared" si="6"/>
        <v>DENTRO DEL TIEMPO</v>
      </c>
      <c r="R216" s="47"/>
    </row>
    <row r="217" spans="1:18" ht="29.25" x14ac:dyDescent="0.25">
      <c r="A217" s="7">
        <v>212</v>
      </c>
      <c r="B217" s="5" t="s">
        <v>4582</v>
      </c>
      <c r="C217" s="46">
        <v>45005</v>
      </c>
      <c r="D217" s="46">
        <v>45005</v>
      </c>
      <c r="E217" s="7">
        <v>2</v>
      </c>
      <c r="F217" s="42" t="s">
        <v>18</v>
      </c>
      <c r="G217" s="5" t="s">
        <v>211</v>
      </c>
      <c r="H217" s="5" t="s">
        <v>158</v>
      </c>
      <c r="I217" s="5" t="s">
        <v>211</v>
      </c>
      <c r="J217" s="46">
        <v>45005</v>
      </c>
      <c r="K217" s="46">
        <v>45005</v>
      </c>
      <c r="L217" s="8">
        <f t="shared" si="7"/>
        <v>0</v>
      </c>
      <c r="M217" s="5" t="s">
        <v>4583</v>
      </c>
      <c r="N217" s="44" t="s">
        <v>20</v>
      </c>
      <c r="O217" s="5" t="s">
        <v>4584</v>
      </c>
      <c r="P217" s="5" t="s">
        <v>4585</v>
      </c>
      <c r="Q217" s="45" t="str">
        <f t="shared" si="6"/>
        <v>DENTRO DEL TIEMPO</v>
      </c>
      <c r="R217" s="47"/>
    </row>
    <row r="218" spans="1:18" ht="39" x14ac:dyDescent="0.25">
      <c r="A218" s="7">
        <v>213</v>
      </c>
      <c r="B218" s="5" t="s">
        <v>4586</v>
      </c>
      <c r="C218" s="46">
        <v>45005</v>
      </c>
      <c r="D218" s="46">
        <v>45005</v>
      </c>
      <c r="E218" s="7">
        <v>24</v>
      </c>
      <c r="F218" s="42" t="s">
        <v>18</v>
      </c>
      <c r="G218" s="5" t="s">
        <v>1853</v>
      </c>
      <c r="H218" s="5" t="s">
        <v>158</v>
      </c>
      <c r="I218" s="5" t="s">
        <v>1853</v>
      </c>
      <c r="J218" s="46">
        <v>45008</v>
      </c>
      <c r="K218" s="46">
        <v>45008</v>
      </c>
      <c r="L218" s="8">
        <f t="shared" si="7"/>
        <v>3</v>
      </c>
      <c r="M218" s="5" t="s">
        <v>4587</v>
      </c>
      <c r="N218" s="44" t="s">
        <v>20</v>
      </c>
      <c r="O218" s="5" t="s">
        <v>4588</v>
      </c>
      <c r="P218" s="5" t="s">
        <v>4563</v>
      </c>
      <c r="Q218" s="45" t="str">
        <f t="shared" si="6"/>
        <v>DENTRO DEL TIEMPO</v>
      </c>
      <c r="R218" s="47"/>
    </row>
    <row r="219" spans="1:18" ht="29.25" x14ac:dyDescent="0.25">
      <c r="A219" s="7">
        <v>214</v>
      </c>
      <c r="B219" s="5" t="s">
        <v>4589</v>
      </c>
      <c r="C219" s="46">
        <v>45005</v>
      </c>
      <c r="D219" s="46">
        <v>45005</v>
      </c>
      <c r="E219" s="7">
        <v>2</v>
      </c>
      <c r="F219" s="42" t="s">
        <v>18</v>
      </c>
      <c r="G219" s="5" t="s">
        <v>211</v>
      </c>
      <c r="H219" s="5" t="s">
        <v>158</v>
      </c>
      <c r="I219" s="5" t="s">
        <v>211</v>
      </c>
      <c r="J219" s="46">
        <v>45006</v>
      </c>
      <c r="K219" s="46">
        <v>45006</v>
      </c>
      <c r="L219" s="8">
        <f t="shared" si="7"/>
        <v>1</v>
      </c>
      <c r="M219" s="5" t="s">
        <v>4590</v>
      </c>
      <c r="N219" s="44" t="s">
        <v>20</v>
      </c>
      <c r="O219" s="5" t="s">
        <v>4591</v>
      </c>
      <c r="P219" s="5" t="s">
        <v>4592</v>
      </c>
      <c r="Q219" s="45" t="str">
        <f t="shared" si="6"/>
        <v>DENTRO DEL TIEMPO</v>
      </c>
      <c r="R219" s="47"/>
    </row>
    <row r="220" spans="1:18" ht="39" x14ac:dyDescent="0.25">
      <c r="A220" s="7">
        <v>215</v>
      </c>
      <c r="B220" s="5" t="s">
        <v>4593</v>
      </c>
      <c r="C220" s="46">
        <v>45005</v>
      </c>
      <c r="D220" s="46">
        <v>45005</v>
      </c>
      <c r="E220" s="7">
        <v>2</v>
      </c>
      <c r="F220" s="42" t="s">
        <v>18</v>
      </c>
      <c r="G220" s="5" t="s">
        <v>211</v>
      </c>
      <c r="H220" s="5" t="s">
        <v>158</v>
      </c>
      <c r="I220" s="5" t="s">
        <v>211</v>
      </c>
      <c r="J220" s="46">
        <v>45007</v>
      </c>
      <c r="K220" s="46">
        <v>45007</v>
      </c>
      <c r="L220" s="8">
        <f t="shared" si="7"/>
        <v>2</v>
      </c>
      <c r="M220" s="5" t="s">
        <v>4594</v>
      </c>
      <c r="N220" s="44" t="s">
        <v>20</v>
      </c>
      <c r="O220" s="5" t="s">
        <v>4595</v>
      </c>
      <c r="P220" s="5" t="s">
        <v>4596</v>
      </c>
      <c r="Q220" s="45" t="str">
        <f t="shared" si="6"/>
        <v>DENTRO DEL TIEMPO</v>
      </c>
      <c r="R220" s="47"/>
    </row>
    <row r="221" spans="1:18" ht="39" x14ac:dyDescent="0.25">
      <c r="A221" s="7">
        <v>216</v>
      </c>
      <c r="B221" s="5" t="s">
        <v>4597</v>
      </c>
      <c r="C221" s="46">
        <v>45005</v>
      </c>
      <c r="D221" s="46">
        <v>45005</v>
      </c>
      <c r="E221" s="7">
        <v>2</v>
      </c>
      <c r="F221" s="42" t="s">
        <v>18</v>
      </c>
      <c r="G221" s="5" t="s">
        <v>211</v>
      </c>
      <c r="H221" s="5" t="s">
        <v>158</v>
      </c>
      <c r="I221" s="5" t="s">
        <v>211</v>
      </c>
      <c r="J221" s="46">
        <v>45006</v>
      </c>
      <c r="K221" s="46">
        <v>45006</v>
      </c>
      <c r="L221" s="8">
        <f t="shared" si="7"/>
        <v>1</v>
      </c>
      <c r="M221" s="5" t="s">
        <v>4598</v>
      </c>
      <c r="N221" s="44" t="s">
        <v>20</v>
      </c>
      <c r="O221" s="5" t="s">
        <v>2447</v>
      </c>
      <c r="P221" s="5" t="s">
        <v>2448</v>
      </c>
      <c r="Q221" s="45" t="str">
        <f t="shared" si="6"/>
        <v>DENTRO DEL TIEMPO</v>
      </c>
      <c r="R221" s="47"/>
    </row>
    <row r="222" spans="1:18" ht="29.25" x14ac:dyDescent="0.25">
      <c r="A222" s="7">
        <v>217</v>
      </c>
      <c r="B222" s="5" t="s">
        <v>4599</v>
      </c>
      <c r="C222" s="46">
        <v>45005</v>
      </c>
      <c r="D222" s="46">
        <v>45005</v>
      </c>
      <c r="E222" s="7">
        <v>2</v>
      </c>
      <c r="F222" s="42" t="s">
        <v>18</v>
      </c>
      <c r="G222" s="5" t="s">
        <v>211</v>
      </c>
      <c r="H222" s="5" t="s">
        <v>158</v>
      </c>
      <c r="I222" s="5" t="s">
        <v>211</v>
      </c>
      <c r="J222" s="46">
        <v>45006</v>
      </c>
      <c r="K222" s="46">
        <v>45006</v>
      </c>
      <c r="L222" s="8">
        <f t="shared" si="7"/>
        <v>1</v>
      </c>
      <c r="M222" s="5" t="s">
        <v>4600</v>
      </c>
      <c r="N222" s="44" t="s">
        <v>20</v>
      </c>
      <c r="O222" s="5" t="s">
        <v>4601</v>
      </c>
      <c r="P222" s="5" t="s">
        <v>4602</v>
      </c>
      <c r="Q222" s="45" t="str">
        <f t="shared" si="6"/>
        <v>DENTRO DEL TIEMPO</v>
      </c>
      <c r="R222" s="47"/>
    </row>
    <row r="223" spans="1:18" ht="29.25" x14ac:dyDescent="0.25">
      <c r="A223" s="7">
        <v>218</v>
      </c>
      <c r="B223" s="5" t="s">
        <v>4603</v>
      </c>
      <c r="C223" s="46">
        <v>45006</v>
      </c>
      <c r="D223" s="46">
        <v>45006</v>
      </c>
      <c r="E223" s="7">
        <v>2</v>
      </c>
      <c r="F223" s="42" t="s">
        <v>18</v>
      </c>
      <c r="G223" s="5" t="s">
        <v>211</v>
      </c>
      <c r="H223" s="5" t="s">
        <v>158</v>
      </c>
      <c r="I223" s="5" t="s">
        <v>211</v>
      </c>
      <c r="J223" s="46">
        <v>45006</v>
      </c>
      <c r="K223" s="46">
        <v>45006</v>
      </c>
      <c r="L223" s="8">
        <f t="shared" si="7"/>
        <v>0</v>
      </c>
      <c r="M223" s="5" t="s">
        <v>4604</v>
      </c>
      <c r="N223" s="44" t="s">
        <v>20</v>
      </c>
      <c r="O223" s="5" t="s">
        <v>111</v>
      </c>
      <c r="P223" s="5" t="s">
        <v>968</v>
      </c>
      <c r="Q223" s="45" t="str">
        <f t="shared" si="6"/>
        <v>DENTRO DEL TIEMPO</v>
      </c>
      <c r="R223" s="47"/>
    </row>
    <row r="224" spans="1:18" ht="29.25" x14ac:dyDescent="0.25">
      <c r="A224" s="7">
        <v>219</v>
      </c>
      <c r="B224" s="5" t="s">
        <v>4605</v>
      </c>
      <c r="C224" s="46">
        <v>45006</v>
      </c>
      <c r="D224" s="46">
        <v>45006</v>
      </c>
      <c r="E224" s="7">
        <v>2</v>
      </c>
      <c r="F224" s="42" t="s">
        <v>18</v>
      </c>
      <c r="G224" s="5" t="s">
        <v>211</v>
      </c>
      <c r="H224" s="5" t="s">
        <v>158</v>
      </c>
      <c r="I224" s="5" t="s">
        <v>211</v>
      </c>
      <c r="J224" s="46">
        <v>45007</v>
      </c>
      <c r="K224" s="46">
        <v>45007</v>
      </c>
      <c r="L224" s="8">
        <f t="shared" si="7"/>
        <v>1</v>
      </c>
      <c r="M224" s="5" t="s">
        <v>4606</v>
      </c>
      <c r="N224" s="44" t="s">
        <v>20</v>
      </c>
      <c r="O224" s="5" t="s">
        <v>4607</v>
      </c>
      <c r="P224" s="5" t="s">
        <v>4608</v>
      </c>
      <c r="Q224" s="45" t="str">
        <f t="shared" si="6"/>
        <v>DENTRO DEL TIEMPO</v>
      </c>
      <c r="R224" s="47"/>
    </row>
    <row r="225" spans="1:18" ht="29.25" x14ac:dyDescent="0.25">
      <c r="A225" s="7">
        <v>220</v>
      </c>
      <c r="B225" s="5" t="s">
        <v>4609</v>
      </c>
      <c r="C225" s="46">
        <v>45006</v>
      </c>
      <c r="D225" s="46">
        <v>45006</v>
      </c>
      <c r="E225" s="7">
        <v>2</v>
      </c>
      <c r="F225" s="42" t="s">
        <v>18</v>
      </c>
      <c r="G225" s="5" t="s">
        <v>211</v>
      </c>
      <c r="H225" s="5" t="s">
        <v>158</v>
      </c>
      <c r="I225" s="5" t="s">
        <v>211</v>
      </c>
      <c r="J225" s="46">
        <v>45008</v>
      </c>
      <c r="K225" s="46">
        <v>45008</v>
      </c>
      <c r="L225" s="8">
        <f t="shared" si="7"/>
        <v>2</v>
      </c>
      <c r="M225" s="5" t="s">
        <v>4610</v>
      </c>
      <c r="N225" s="44" t="s">
        <v>20</v>
      </c>
      <c r="O225" s="5" t="s">
        <v>4611</v>
      </c>
      <c r="P225" s="5" t="s">
        <v>2456</v>
      </c>
      <c r="Q225" s="45" t="str">
        <f t="shared" si="6"/>
        <v>DENTRO DEL TIEMPO</v>
      </c>
      <c r="R225" s="47"/>
    </row>
    <row r="226" spans="1:18" ht="29.25" x14ac:dyDescent="0.25">
      <c r="A226" s="7">
        <v>221</v>
      </c>
      <c r="B226" s="5" t="s">
        <v>4612</v>
      </c>
      <c r="C226" s="46">
        <v>45006</v>
      </c>
      <c r="D226" s="46">
        <v>45006</v>
      </c>
      <c r="E226" s="7">
        <v>2</v>
      </c>
      <c r="F226" s="42" t="s">
        <v>18</v>
      </c>
      <c r="G226" s="5" t="s">
        <v>211</v>
      </c>
      <c r="H226" s="5" t="s">
        <v>158</v>
      </c>
      <c r="I226" s="5" t="s">
        <v>211</v>
      </c>
      <c r="J226" s="46">
        <v>45008</v>
      </c>
      <c r="K226" s="46">
        <v>45008</v>
      </c>
      <c r="L226" s="8">
        <f t="shared" si="7"/>
        <v>2</v>
      </c>
      <c r="M226" s="5" t="s">
        <v>4613</v>
      </c>
      <c r="N226" s="44" t="s">
        <v>20</v>
      </c>
      <c r="O226" s="5" t="s">
        <v>4611</v>
      </c>
      <c r="P226" s="5" t="s">
        <v>2456</v>
      </c>
      <c r="Q226" s="45" t="str">
        <f t="shared" si="6"/>
        <v>DENTRO DEL TIEMPO</v>
      </c>
      <c r="R226" s="47"/>
    </row>
    <row r="227" spans="1:18" ht="29.25" x14ac:dyDescent="0.25">
      <c r="A227" s="7">
        <v>222</v>
      </c>
      <c r="B227" s="5" t="s">
        <v>4614</v>
      </c>
      <c r="C227" s="46">
        <v>45006</v>
      </c>
      <c r="D227" s="46">
        <v>45006</v>
      </c>
      <c r="E227" s="7">
        <v>2</v>
      </c>
      <c r="F227" s="42" t="s">
        <v>18</v>
      </c>
      <c r="G227" s="5" t="s">
        <v>211</v>
      </c>
      <c r="H227" s="5" t="s">
        <v>158</v>
      </c>
      <c r="I227" s="5" t="s">
        <v>211</v>
      </c>
      <c r="J227" s="46">
        <v>45008</v>
      </c>
      <c r="K227" s="46">
        <v>45008</v>
      </c>
      <c r="L227" s="8">
        <f t="shared" si="7"/>
        <v>2</v>
      </c>
      <c r="M227" s="5" t="s">
        <v>4615</v>
      </c>
      <c r="N227" s="44" t="s">
        <v>20</v>
      </c>
      <c r="O227" s="5" t="s">
        <v>4611</v>
      </c>
      <c r="P227" s="5" t="s">
        <v>2456</v>
      </c>
      <c r="Q227" s="45" t="str">
        <f t="shared" si="6"/>
        <v>DENTRO DEL TIEMPO</v>
      </c>
      <c r="R227" s="47"/>
    </row>
    <row r="228" spans="1:18" ht="29.25" x14ac:dyDescent="0.25">
      <c r="A228" s="7">
        <v>223</v>
      </c>
      <c r="B228" s="5" t="s">
        <v>4616</v>
      </c>
      <c r="C228" s="46">
        <v>45006</v>
      </c>
      <c r="D228" s="46">
        <v>45006</v>
      </c>
      <c r="E228" s="7">
        <v>2</v>
      </c>
      <c r="F228" s="42" t="s">
        <v>18</v>
      </c>
      <c r="G228" s="5" t="s">
        <v>211</v>
      </c>
      <c r="H228" s="5" t="s">
        <v>158</v>
      </c>
      <c r="I228" s="5" t="s">
        <v>211</v>
      </c>
      <c r="J228" s="46">
        <v>45007</v>
      </c>
      <c r="K228" s="46">
        <v>45007</v>
      </c>
      <c r="L228" s="8">
        <f t="shared" si="7"/>
        <v>1</v>
      </c>
      <c r="M228" s="5" t="s">
        <v>4617</v>
      </c>
      <c r="N228" s="44" t="s">
        <v>20</v>
      </c>
      <c r="O228" s="5" t="s">
        <v>4618</v>
      </c>
      <c r="P228" s="5" t="s">
        <v>73</v>
      </c>
      <c r="Q228" s="45" t="str">
        <f t="shared" si="6"/>
        <v>DENTRO DEL TIEMPO</v>
      </c>
      <c r="R228" s="47"/>
    </row>
    <row r="229" spans="1:18" ht="29.25" x14ac:dyDescent="0.25">
      <c r="A229" s="7">
        <v>224</v>
      </c>
      <c r="B229" s="5" t="s">
        <v>4619</v>
      </c>
      <c r="C229" s="46">
        <v>45006</v>
      </c>
      <c r="D229" s="46">
        <v>45006</v>
      </c>
      <c r="E229" s="7">
        <v>2</v>
      </c>
      <c r="F229" s="42" t="s">
        <v>18</v>
      </c>
      <c r="G229" s="5" t="s">
        <v>1853</v>
      </c>
      <c r="H229" s="5" t="s">
        <v>158</v>
      </c>
      <c r="I229" s="5" t="s">
        <v>1853</v>
      </c>
      <c r="J229" s="46">
        <v>45009</v>
      </c>
      <c r="K229" s="46">
        <v>45009</v>
      </c>
      <c r="L229" s="8">
        <f t="shared" si="7"/>
        <v>3</v>
      </c>
      <c r="M229" s="5" t="s">
        <v>4620</v>
      </c>
      <c r="N229" s="44" t="s">
        <v>20</v>
      </c>
      <c r="O229" s="5" t="s">
        <v>4621</v>
      </c>
      <c r="P229" s="5" t="s">
        <v>4622</v>
      </c>
      <c r="Q229" s="45" t="str">
        <f t="shared" si="6"/>
        <v>DENTRO DEL TIEMPO</v>
      </c>
      <c r="R229" s="47"/>
    </row>
    <row r="230" spans="1:18" ht="29.25" x14ac:dyDescent="0.25">
      <c r="A230" s="7">
        <v>225</v>
      </c>
      <c r="B230" s="5" t="s">
        <v>4623</v>
      </c>
      <c r="C230" s="46">
        <v>45006</v>
      </c>
      <c r="D230" s="46">
        <v>45006</v>
      </c>
      <c r="E230" s="7">
        <v>2</v>
      </c>
      <c r="F230" s="42" t="s">
        <v>18</v>
      </c>
      <c r="G230" s="5" t="s">
        <v>211</v>
      </c>
      <c r="H230" s="5" t="s">
        <v>158</v>
      </c>
      <c r="I230" s="5" t="s">
        <v>211</v>
      </c>
      <c r="J230" s="46">
        <v>45007</v>
      </c>
      <c r="K230" s="46">
        <v>45007</v>
      </c>
      <c r="L230" s="8">
        <f t="shared" si="7"/>
        <v>1</v>
      </c>
      <c r="M230" s="5" t="s">
        <v>4624</v>
      </c>
      <c r="N230" s="44" t="s">
        <v>20</v>
      </c>
      <c r="O230" s="5" t="s">
        <v>4625</v>
      </c>
      <c r="P230" s="5" t="s">
        <v>4626</v>
      </c>
      <c r="Q230" s="45" t="str">
        <f t="shared" si="6"/>
        <v>DENTRO DEL TIEMPO</v>
      </c>
      <c r="R230" s="47"/>
    </row>
    <row r="231" spans="1:18" ht="29.25" x14ac:dyDescent="0.25">
      <c r="A231" s="7">
        <v>226</v>
      </c>
      <c r="B231" s="5" t="s">
        <v>4627</v>
      </c>
      <c r="C231" s="46">
        <v>45006</v>
      </c>
      <c r="D231" s="46">
        <v>45006</v>
      </c>
      <c r="E231" s="7">
        <v>2</v>
      </c>
      <c r="F231" s="42" t="s">
        <v>18</v>
      </c>
      <c r="G231" s="5" t="s">
        <v>211</v>
      </c>
      <c r="H231" s="5" t="s">
        <v>158</v>
      </c>
      <c r="I231" s="5" t="s">
        <v>211</v>
      </c>
      <c r="J231" s="46">
        <v>45007</v>
      </c>
      <c r="K231" s="46">
        <v>45007</v>
      </c>
      <c r="L231" s="8">
        <f t="shared" si="7"/>
        <v>1</v>
      </c>
      <c r="M231" s="5" t="s">
        <v>4628</v>
      </c>
      <c r="N231" s="44" t="s">
        <v>20</v>
      </c>
      <c r="O231" s="5" t="s">
        <v>129</v>
      </c>
      <c r="P231" s="5" t="s">
        <v>4629</v>
      </c>
      <c r="Q231" s="45" t="str">
        <f t="shared" si="6"/>
        <v>DENTRO DEL TIEMPO</v>
      </c>
      <c r="R231" s="47"/>
    </row>
    <row r="232" spans="1:18" ht="29.25" x14ac:dyDescent="0.25">
      <c r="A232" s="7">
        <v>227</v>
      </c>
      <c r="B232" s="5" t="s">
        <v>4630</v>
      </c>
      <c r="C232" s="46">
        <v>45006</v>
      </c>
      <c r="D232" s="46">
        <v>45006</v>
      </c>
      <c r="E232" s="7">
        <v>2</v>
      </c>
      <c r="F232" s="42" t="s">
        <v>18</v>
      </c>
      <c r="G232" s="5" t="s">
        <v>211</v>
      </c>
      <c r="H232" s="5" t="s">
        <v>158</v>
      </c>
      <c r="I232" s="5" t="s">
        <v>211</v>
      </c>
      <c r="J232" s="46">
        <v>45007</v>
      </c>
      <c r="K232" s="46">
        <v>45007</v>
      </c>
      <c r="L232" s="8">
        <f t="shared" si="7"/>
        <v>1</v>
      </c>
      <c r="M232" s="5" t="s">
        <v>4631</v>
      </c>
      <c r="N232" s="44" t="s">
        <v>20</v>
      </c>
      <c r="O232" s="5" t="s">
        <v>96</v>
      </c>
      <c r="P232" s="5" t="s">
        <v>4632</v>
      </c>
      <c r="Q232" s="45" t="str">
        <f t="shared" si="6"/>
        <v>DENTRO DEL TIEMPO</v>
      </c>
      <c r="R232" s="47"/>
    </row>
    <row r="233" spans="1:18" ht="29.25" x14ac:dyDescent="0.25">
      <c r="A233" s="7">
        <v>228</v>
      </c>
      <c r="B233" s="5" t="s">
        <v>4633</v>
      </c>
      <c r="C233" s="46">
        <v>45006</v>
      </c>
      <c r="D233" s="46">
        <v>45006</v>
      </c>
      <c r="E233" s="7">
        <v>2</v>
      </c>
      <c r="F233" s="42" t="s">
        <v>18</v>
      </c>
      <c r="G233" s="5" t="s">
        <v>211</v>
      </c>
      <c r="H233" s="5" t="s">
        <v>158</v>
      </c>
      <c r="I233" s="5" t="s">
        <v>211</v>
      </c>
      <c r="J233" s="46">
        <v>45007</v>
      </c>
      <c r="K233" s="46">
        <v>45007</v>
      </c>
      <c r="L233" s="8">
        <f t="shared" si="7"/>
        <v>1</v>
      </c>
      <c r="M233" s="5" t="s">
        <v>4634</v>
      </c>
      <c r="N233" s="44" t="s">
        <v>20</v>
      </c>
      <c r="O233" s="5" t="s">
        <v>4635</v>
      </c>
      <c r="P233" s="5" t="s">
        <v>1876</v>
      </c>
      <c r="Q233" s="45" t="str">
        <f t="shared" si="6"/>
        <v>DENTRO DEL TIEMPO</v>
      </c>
      <c r="R233" s="47"/>
    </row>
    <row r="234" spans="1:18" ht="29.25" x14ac:dyDescent="0.25">
      <c r="A234" s="7">
        <v>229</v>
      </c>
      <c r="B234" s="5" t="s">
        <v>4636</v>
      </c>
      <c r="C234" s="46">
        <v>45006</v>
      </c>
      <c r="D234" s="46">
        <v>45006</v>
      </c>
      <c r="E234" s="7">
        <v>2</v>
      </c>
      <c r="F234" s="42" t="s">
        <v>18</v>
      </c>
      <c r="G234" s="5" t="s">
        <v>211</v>
      </c>
      <c r="H234" s="5" t="s">
        <v>158</v>
      </c>
      <c r="I234" s="5" t="s">
        <v>211</v>
      </c>
      <c r="J234" s="46">
        <v>45007</v>
      </c>
      <c r="K234" s="46">
        <v>45007</v>
      </c>
      <c r="L234" s="8">
        <f t="shared" si="7"/>
        <v>1</v>
      </c>
      <c r="M234" s="5" t="s">
        <v>4637</v>
      </c>
      <c r="N234" s="44" t="s">
        <v>20</v>
      </c>
      <c r="O234" s="5" t="s">
        <v>4638</v>
      </c>
      <c r="P234" s="5" t="s">
        <v>74</v>
      </c>
      <c r="Q234" s="45" t="str">
        <f t="shared" si="6"/>
        <v>DENTRO DEL TIEMPO</v>
      </c>
      <c r="R234" s="47"/>
    </row>
    <row r="235" spans="1:18" ht="29.25" x14ac:dyDescent="0.25">
      <c r="A235" s="7">
        <v>230</v>
      </c>
      <c r="B235" s="5" t="s">
        <v>4639</v>
      </c>
      <c r="C235" s="46">
        <v>45006</v>
      </c>
      <c r="D235" s="46">
        <v>45006</v>
      </c>
      <c r="E235" s="7">
        <v>2</v>
      </c>
      <c r="F235" s="42" t="s">
        <v>18</v>
      </c>
      <c r="G235" s="5" t="s">
        <v>211</v>
      </c>
      <c r="H235" s="5" t="s">
        <v>158</v>
      </c>
      <c r="I235" s="5" t="s">
        <v>211</v>
      </c>
      <c r="J235" s="46">
        <v>45007</v>
      </c>
      <c r="K235" s="46">
        <v>45007</v>
      </c>
      <c r="L235" s="8">
        <f t="shared" si="7"/>
        <v>1</v>
      </c>
      <c r="M235" s="5" t="s">
        <v>4640</v>
      </c>
      <c r="N235" s="44" t="s">
        <v>20</v>
      </c>
      <c r="O235" s="5" t="s">
        <v>4641</v>
      </c>
      <c r="P235" s="5" t="s">
        <v>311</v>
      </c>
      <c r="Q235" s="45" t="str">
        <f t="shared" si="6"/>
        <v>DENTRO DEL TIEMPO</v>
      </c>
      <c r="R235" s="47"/>
    </row>
    <row r="236" spans="1:18" ht="29.25" x14ac:dyDescent="0.25">
      <c r="A236" s="7">
        <v>231</v>
      </c>
      <c r="B236" s="5" t="s">
        <v>4642</v>
      </c>
      <c r="C236" s="46">
        <v>45006</v>
      </c>
      <c r="D236" s="46">
        <v>45006</v>
      </c>
      <c r="E236" s="7">
        <v>2</v>
      </c>
      <c r="F236" s="42" t="s">
        <v>18</v>
      </c>
      <c r="G236" s="5" t="s">
        <v>211</v>
      </c>
      <c r="H236" s="5" t="s">
        <v>158</v>
      </c>
      <c r="I236" s="5" t="s">
        <v>211</v>
      </c>
      <c r="J236" s="46">
        <v>45007</v>
      </c>
      <c r="K236" s="46">
        <v>45007</v>
      </c>
      <c r="L236" s="8">
        <f t="shared" si="7"/>
        <v>1</v>
      </c>
      <c r="M236" s="5" t="s">
        <v>4643</v>
      </c>
      <c r="N236" s="44" t="s">
        <v>20</v>
      </c>
      <c r="O236" s="5" t="s">
        <v>4641</v>
      </c>
      <c r="P236" s="5" t="s">
        <v>311</v>
      </c>
      <c r="Q236" s="45" t="str">
        <f t="shared" si="6"/>
        <v>DENTRO DEL TIEMPO</v>
      </c>
      <c r="R236" s="47"/>
    </row>
    <row r="237" spans="1:18" ht="29.25" x14ac:dyDescent="0.25">
      <c r="A237" s="7">
        <v>232</v>
      </c>
      <c r="B237" s="5" t="s">
        <v>4644</v>
      </c>
      <c r="C237" s="46">
        <v>45006</v>
      </c>
      <c r="D237" s="46">
        <v>45006</v>
      </c>
      <c r="E237" s="7">
        <v>2</v>
      </c>
      <c r="F237" s="42" t="s">
        <v>18</v>
      </c>
      <c r="G237" s="5" t="s">
        <v>211</v>
      </c>
      <c r="H237" s="5" t="s">
        <v>158</v>
      </c>
      <c r="I237" s="5" t="s">
        <v>211</v>
      </c>
      <c r="J237" s="46">
        <v>45007</v>
      </c>
      <c r="K237" s="46">
        <v>45007</v>
      </c>
      <c r="L237" s="8">
        <f t="shared" si="7"/>
        <v>1</v>
      </c>
      <c r="M237" s="5" t="s">
        <v>4645</v>
      </c>
      <c r="N237" s="44" t="s">
        <v>20</v>
      </c>
      <c r="O237" s="5" t="s">
        <v>4641</v>
      </c>
      <c r="P237" s="5" t="s">
        <v>311</v>
      </c>
      <c r="Q237" s="45" t="str">
        <f t="shared" si="6"/>
        <v>DENTRO DEL TIEMPO</v>
      </c>
      <c r="R237" s="47"/>
    </row>
    <row r="238" spans="1:18" ht="29.25" x14ac:dyDescent="0.25">
      <c r="A238" s="7">
        <v>233</v>
      </c>
      <c r="B238" s="5" t="s">
        <v>4646</v>
      </c>
      <c r="C238" s="46">
        <v>45007</v>
      </c>
      <c r="D238" s="46">
        <v>45007</v>
      </c>
      <c r="E238" s="7">
        <v>2</v>
      </c>
      <c r="F238" s="42" t="s">
        <v>18</v>
      </c>
      <c r="G238" s="5" t="s">
        <v>211</v>
      </c>
      <c r="H238" s="5" t="s">
        <v>158</v>
      </c>
      <c r="I238" s="5" t="s">
        <v>211</v>
      </c>
      <c r="J238" s="46">
        <v>45007</v>
      </c>
      <c r="K238" s="46">
        <v>45007</v>
      </c>
      <c r="L238" s="8">
        <f t="shared" si="7"/>
        <v>0</v>
      </c>
      <c r="M238" s="5" t="s">
        <v>4647</v>
      </c>
      <c r="N238" s="44" t="s">
        <v>20</v>
      </c>
      <c r="O238" s="5" t="s">
        <v>123</v>
      </c>
      <c r="P238" s="5" t="s">
        <v>214</v>
      </c>
      <c r="Q238" s="45" t="str">
        <f t="shared" si="6"/>
        <v>DENTRO DEL TIEMPO</v>
      </c>
      <c r="R238" s="47"/>
    </row>
    <row r="239" spans="1:18" ht="29.25" x14ac:dyDescent="0.25">
      <c r="A239" s="7">
        <v>234</v>
      </c>
      <c r="B239" s="5" t="s">
        <v>4648</v>
      </c>
      <c r="C239" s="46">
        <v>45007</v>
      </c>
      <c r="D239" s="46">
        <v>45007</v>
      </c>
      <c r="E239" s="7">
        <v>2</v>
      </c>
      <c r="F239" s="42" t="s">
        <v>18</v>
      </c>
      <c r="G239" s="5" t="s">
        <v>211</v>
      </c>
      <c r="H239" s="5" t="s">
        <v>158</v>
      </c>
      <c r="I239" s="5" t="s">
        <v>211</v>
      </c>
      <c r="J239" s="46">
        <v>45007</v>
      </c>
      <c r="K239" s="46">
        <v>45007</v>
      </c>
      <c r="L239" s="8">
        <f t="shared" si="7"/>
        <v>0</v>
      </c>
      <c r="M239" s="5" t="s">
        <v>4649</v>
      </c>
      <c r="N239" s="44" t="s">
        <v>20</v>
      </c>
      <c r="O239" s="5" t="s">
        <v>4650</v>
      </c>
      <c r="P239" s="5" t="s">
        <v>4651</v>
      </c>
      <c r="Q239" s="45" t="str">
        <f t="shared" si="6"/>
        <v>DENTRO DEL TIEMPO</v>
      </c>
      <c r="R239" s="47"/>
    </row>
    <row r="240" spans="1:18" ht="29.25" x14ac:dyDescent="0.25">
      <c r="A240" s="7">
        <v>235</v>
      </c>
      <c r="B240" s="5" t="s">
        <v>4652</v>
      </c>
      <c r="C240" s="46">
        <v>45007</v>
      </c>
      <c r="D240" s="46">
        <v>45007</v>
      </c>
      <c r="E240" s="7">
        <v>2</v>
      </c>
      <c r="F240" s="42" t="s">
        <v>18</v>
      </c>
      <c r="G240" s="5" t="s">
        <v>1853</v>
      </c>
      <c r="H240" s="5" t="s">
        <v>158</v>
      </c>
      <c r="I240" s="5" t="s">
        <v>1853</v>
      </c>
      <c r="J240" s="46">
        <v>45007</v>
      </c>
      <c r="K240" s="46">
        <v>45007</v>
      </c>
      <c r="L240" s="8">
        <f t="shared" si="7"/>
        <v>0</v>
      </c>
      <c r="M240" s="5" t="s">
        <v>4653</v>
      </c>
      <c r="N240" s="44" t="s">
        <v>20</v>
      </c>
      <c r="O240" s="5" t="s">
        <v>4654</v>
      </c>
      <c r="P240" s="5" t="s">
        <v>4655</v>
      </c>
      <c r="Q240" s="45" t="str">
        <f t="shared" si="6"/>
        <v>DENTRO DEL TIEMPO</v>
      </c>
      <c r="R240" s="47"/>
    </row>
    <row r="241" spans="1:18" ht="29.25" x14ac:dyDescent="0.25">
      <c r="A241" s="7">
        <v>236</v>
      </c>
      <c r="B241" s="5" t="s">
        <v>4656</v>
      </c>
      <c r="C241" s="46">
        <v>45007</v>
      </c>
      <c r="D241" s="46">
        <v>45007</v>
      </c>
      <c r="E241" s="7">
        <v>2</v>
      </c>
      <c r="F241" s="42" t="s">
        <v>18</v>
      </c>
      <c r="G241" s="5" t="s">
        <v>211</v>
      </c>
      <c r="H241" s="5" t="s">
        <v>158</v>
      </c>
      <c r="I241" s="5" t="s">
        <v>211</v>
      </c>
      <c r="J241" s="46">
        <v>45007</v>
      </c>
      <c r="K241" s="46">
        <v>45007</v>
      </c>
      <c r="L241" s="8">
        <f t="shared" si="7"/>
        <v>0</v>
      </c>
      <c r="M241" s="5" t="s">
        <v>4657</v>
      </c>
      <c r="N241" s="44" t="s">
        <v>20</v>
      </c>
      <c r="O241" s="5" t="s">
        <v>101</v>
      </c>
      <c r="P241" s="5" t="s">
        <v>47</v>
      </c>
      <c r="Q241" s="45" t="str">
        <f t="shared" si="6"/>
        <v>DENTRO DEL TIEMPO</v>
      </c>
      <c r="R241" s="47"/>
    </row>
    <row r="242" spans="1:18" ht="39" x14ac:dyDescent="0.25">
      <c r="A242" s="7">
        <v>237</v>
      </c>
      <c r="B242" s="5" t="s">
        <v>4658</v>
      </c>
      <c r="C242" s="46">
        <v>45007</v>
      </c>
      <c r="D242" s="46">
        <v>45007</v>
      </c>
      <c r="E242" s="7">
        <v>2</v>
      </c>
      <c r="F242" s="42" t="s">
        <v>18</v>
      </c>
      <c r="G242" s="5" t="s">
        <v>211</v>
      </c>
      <c r="H242" s="5" t="s">
        <v>158</v>
      </c>
      <c r="I242" s="5" t="s">
        <v>211</v>
      </c>
      <c r="J242" s="46">
        <v>45007</v>
      </c>
      <c r="K242" s="46">
        <v>45007</v>
      </c>
      <c r="L242" s="8">
        <f t="shared" si="7"/>
        <v>0</v>
      </c>
      <c r="M242" s="5" t="s">
        <v>4659</v>
      </c>
      <c r="N242" s="44" t="s">
        <v>20</v>
      </c>
      <c r="O242" s="5" t="s">
        <v>4660</v>
      </c>
      <c r="P242" s="5" t="s">
        <v>1131</v>
      </c>
      <c r="Q242" s="45" t="str">
        <f t="shared" si="6"/>
        <v>DENTRO DEL TIEMPO</v>
      </c>
      <c r="R242" s="47"/>
    </row>
    <row r="243" spans="1:18" ht="29.25" x14ac:dyDescent="0.25">
      <c r="A243" s="7">
        <v>238</v>
      </c>
      <c r="B243" s="5" t="s">
        <v>4661</v>
      </c>
      <c r="C243" s="46">
        <v>45007</v>
      </c>
      <c r="D243" s="46">
        <v>45007</v>
      </c>
      <c r="E243" s="7">
        <v>2</v>
      </c>
      <c r="F243" s="42" t="s">
        <v>18</v>
      </c>
      <c r="G243" s="5" t="s">
        <v>211</v>
      </c>
      <c r="H243" s="5" t="s">
        <v>158</v>
      </c>
      <c r="I243" s="5" t="s">
        <v>211</v>
      </c>
      <c r="J243" s="46">
        <v>45008</v>
      </c>
      <c r="K243" s="46">
        <v>45008</v>
      </c>
      <c r="L243" s="8">
        <f t="shared" si="7"/>
        <v>1</v>
      </c>
      <c r="M243" s="5" t="s">
        <v>4662</v>
      </c>
      <c r="N243" s="44" t="s">
        <v>20</v>
      </c>
      <c r="O243" s="5" t="s">
        <v>4663</v>
      </c>
      <c r="P243" s="5" t="s">
        <v>4664</v>
      </c>
      <c r="Q243" s="45" t="str">
        <f t="shared" si="6"/>
        <v>DENTRO DEL TIEMPO</v>
      </c>
      <c r="R243" s="47"/>
    </row>
    <row r="244" spans="1:18" ht="39" x14ac:dyDescent="0.25">
      <c r="A244" s="7">
        <v>239</v>
      </c>
      <c r="B244" s="5" t="s">
        <v>4665</v>
      </c>
      <c r="C244" s="46">
        <v>45007</v>
      </c>
      <c r="D244" s="46">
        <v>45007</v>
      </c>
      <c r="E244" s="7">
        <v>2</v>
      </c>
      <c r="F244" s="42" t="s">
        <v>18</v>
      </c>
      <c r="G244" s="5" t="s">
        <v>211</v>
      </c>
      <c r="H244" s="5" t="s">
        <v>158</v>
      </c>
      <c r="I244" s="5" t="s">
        <v>211</v>
      </c>
      <c r="J244" s="46">
        <v>45008</v>
      </c>
      <c r="K244" s="46">
        <v>45008</v>
      </c>
      <c r="L244" s="8">
        <f t="shared" si="7"/>
        <v>1</v>
      </c>
      <c r="M244" s="5" t="s">
        <v>4666</v>
      </c>
      <c r="N244" s="44" t="s">
        <v>20</v>
      </c>
      <c r="O244" s="5" t="s">
        <v>4549</v>
      </c>
      <c r="P244" s="5" t="s">
        <v>70</v>
      </c>
      <c r="Q244" s="45" t="str">
        <f t="shared" si="6"/>
        <v>DENTRO DEL TIEMPO</v>
      </c>
      <c r="R244" s="47"/>
    </row>
    <row r="245" spans="1:18" ht="39" x14ac:dyDescent="0.25">
      <c r="A245" s="7">
        <v>240</v>
      </c>
      <c r="B245" s="5" t="s">
        <v>4667</v>
      </c>
      <c r="C245" s="46">
        <v>45007</v>
      </c>
      <c r="D245" s="46">
        <v>45007</v>
      </c>
      <c r="E245" s="7">
        <v>2</v>
      </c>
      <c r="F245" s="42" t="s">
        <v>18</v>
      </c>
      <c r="G245" s="5" t="s">
        <v>211</v>
      </c>
      <c r="H245" s="5" t="s">
        <v>158</v>
      </c>
      <c r="I245" s="5" t="s">
        <v>211</v>
      </c>
      <c r="J245" s="46">
        <v>45007</v>
      </c>
      <c r="K245" s="46">
        <v>45007</v>
      </c>
      <c r="L245" s="8">
        <f t="shared" si="7"/>
        <v>0</v>
      </c>
      <c r="M245" s="5" t="s">
        <v>4668</v>
      </c>
      <c r="N245" s="44" t="s">
        <v>20</v>
      </c>
      <c r="O245" s="5" t="s">
        <v>4669</v>
      </c>
      <c r="P245" s="5" t="s">
        <v>1944</v>
      </c>
      <c r="Q245" s="45" t="str">
        <f t="shared" si="6"/>
        <v>DENTRO DEL TIEMPO</v>
      </c>
      <c r="R245" s="47"/>
    </row>
    <row r="246" spans="1:18" ht="29.25" x14ac:dyDescent="0.25">
      <c r="A246" s="7">
        <v>241</v>
      </c>
      <c r="B246" s="5" t="s">
        <v>4670</v>
      </c>
      <c r="C246" s="46">
        <v>45007</v>
      </c>
      <c r="D246" s="46">
        <v>45007</v>
      </c>
      <c r="E246" s="7">
        <v>2</v>
      </c>
      <c r="F246" s="42" t="s">
        <v>18</v>
      </c>
      <c r="G246" s="5" t="s">
        <v>211</v>
      </c>
      <c r="H246" s="5" t="s">
        <v>158</v>
      </c>
      <c r="I246" s="5" t="s">
        <v>211</v>
      </c>
      <c r="J246" s="46">
        <v>45008</v>
      </c>
      <c r="K246" s="46">
        <v>45008</v>
      </c>
      <c r="L246" s="8">
        <f t="shared" si="7"/>
        <v>1</v>
      </c>
      <c r="M246" s="5" t="s">
        <v>4671</v>
      </c>
      <c r="N246" s="44" t="s">
        <v>20</v>
      </c>
      <c r="O246" s="5" t="s">
        <v>4672</v>
      </c>
      <c r="P246" s="5" t="s">
        <v>4673</v>
      </c>
      <c r="Q246" s="45" t="str">
        <f t="shared" si="6"/>
        <v>DENTRO DEL TIEMPO</v>
      </c>
      <c r="R246" s="47"/>
    </row>
    <row r="247" spans="1:18" ht="29.25" x14ac:dyDescent="0.25">
      <c r="A247" s="7">
        <v>242</v>
      </c>
      <c r="B247" s="5" t="s">
        <v>4674</v>
      </c>
      <c r="C247" s="46">
        <v>45007</v>
      </c>
      <c r="D247" s="46">
        <v>45007</v>
      </c>
      <c r="E247" s="7">
        <v>2</v>
      </c>
      <c r="F247" s="42" t="s">
        <v>18</v>
      </c>
      <c r="G247" s="5" t="s">
        <v>211</v>
      </c>
      <c r="H247" s="5" t="s">
        <v>158</v>
      </c>
      <c r="I247" s="5" t="s">
        <v>211</v>
      </c>
      <c r="J247" s="46">
        <v>45008</v>
      </c>
      <c r="K247" s="46">
        <v>45008</v>
      </c>
      <c r="L247" s="8">
        <f t="shared" si="7"/>
        <v>1</v>
      </c>
      <c r="M247" s="5" t="s">
        <v>4675</v>
      </c>
      <c r="N247" s="44" t="s">
        <v>20</v>
      </c>
      <c r="O247" s="5" t="s">
        <v>4676</v>
      </c>
      <c r="P247" s="5" t="s">
        <v>4677</v>
      </c>
      <c r="Q247" s="45" t="str">
        <f t="shared" si="6"/>
        <v>DENTRO DEL TIEMPO</v>
      </c>
      <c r="R247" s="47"/>
    </row>
    <row r="248" spans="1:18" ht="29.25" x14ac:dyDescent="0.25">
      <c r="A248" s="7">
        <v>243</v>
      </c>
      <c r="B248" s="5" t="s">
        <v>4678</v>
      </c>
      <c r="C248" s="46">
        <v>45007</v>
      </c>
      <c r="D248" s="46">
        <v>45007</v>
      </c>
      <c r="E248" s="7">
        <v>2</v>
      </c>
      <c r="F248" s="42" t="s">
        <v>18</v>
      </c>
      <c r="G248" s="5" t="s">
        <v>211</v>
      </c>
      <c r="H248" s="5" t="s">
        <v>158</v>
      </c>
      <c r="I248" s="5" t="s">
        <v>211</v>
      </c>
      <c r="J248" s="46">
        <v>45008</v>
      </c>
      <c r="K248" s="46">
        <v>45008</v>
      </c>
      <c r="L248" s="8">
        <f t="shared" si="7"/>
        <v>1</v>
      </c>
      <c r="M248" s="5" t="s">
        <v>4679</v>
      </c>
      <c r="N248" s="44" t="s">
        <v>20</v>
      </c>
      <c r="O248" s="5" t="s">
        <v>4680</v>
      </c>
      <c r="P248" s="5" t="s">
        <v>4681</v>
      </c>
      <c r="Q248" s="45" t="str">
        <f t="shared" si="6"/>
        <v>DENTRO DEL TIEMPO</v>
      </c>
      <c r="R248" s="47"/>
    </row>
    <row r="249" spans="1:18" ht="29.25" x14ac:dyDescent="0.25">
      <c r="A249" s="7">
        <v>244</v>
      </c>
      <c r="B249" s="5" t="s">
        <v>4682</v>
      </c>
      <c r="C249" s="46">
        <v>45007</v>
      </c>
      <c r="D249" s="46">
        <v>45007</v>
      </c>
      <c r="E249" s="7">
        <v>2</v>
      </c>
      <c r="F249" s="42" t="s">
        <v>18</v>
      </c>
      <c r="G249" s="5" t="s">
        <v>211</v>
      </c>
      <c r="H249" s="5" t="s">
        <v>158</v>
      </c>
      <c r="I249" s="5" t="s">
        <v>211</v>
      </c>
      <c r="J249" s="46">
        <v>45008</v>
      </c>
      <c r="K249" s="46">
        <v>45008</v>
      </c>
      <c r="L249" s="8">
        <f t="shared" si="7"/>
        <v>1</v>
      </c>
      <c r="M249" s="5" t="s">
        <v>4683</v>
      </c>
      <c r="N249" s="44" t="s">
        <v>20</v>
      </c>
      <c r="O249" s="5" t="s">
        <v>4680</v>
      </c>
      <c r="P249" s="5" t="s">
        <v>4681</v>
      </c>
      <c r="Q249" s="45" t="str">
        <f t="shared" si="6"/>
        <v>DENTRO DEL TIEMPO</v>
      </c>
      <c r="R249" s="47"/>
    </row>
    <row r="250" spans="1:18" ht="29.25" x14ac:dyDescent="0.25">
      <c r="A250" s="7">
        <v>245</v>
      </c>
      <c r="B250" s="5" t="s">
        <v>4684</v>
      </c>
      <c r="C250" s="46">
        <v>45007</v>
      </c>
      <c r="D250" s="46">
        <v>45007</v>
      </c>
      <c r="E250" s="7">
        <v>2</v>
      </c>
      <c r="F250" s="42" t="s">
        <v>18</v>
      </c>
      <c r="G250" s="5" t="s">
        <v>211</v>
      </c>
      <c r="H250" s="5" t="s">
        <v>158</v>
      </c>
      <c r="I250" s="5" t="s">
        <v>211</v>
      </c>
      <c r="J250" s="46">
        <v>45008</v>
      </c>
      <c r="K250" s="46">
        <v>45008</v>
      </c>
      <c r="L250" s="8">
        <f t="shared" si="7"/>
        <v>1</v>
      </c>
      <c r="M250" s="5" t="s">
        <v>4685</v>
      </c>
      <c r="N250" s="44" t="s">
        <v>20</v>
      </c>
      <c r="O250" s="5" t="s">
        <v>4680</v>
      </c>
      <c r="P250" s="5" t="s">
        <v>4681</v>
      </c>
      <c r="Q250" s="45" t="str">
        <f t="shared" si="6"/>
        <v>DENTRO DEL TIEMPO</v>
      </c>
      <c r="R250" s="47"/>
    </row>
    <row r="251" spans="1:18" ht="29.25" x14ac:dyDescent="0.25">
      <c r="A251" s="7">
        <v>246</v>
      </c>
      <c r="B251" s="5" t="s">
        <v>4686</v>
      </c>
      <c r="C251" s="46">
        <v>45007</v>
      </c>
      <c r="D251" s="46">
        <v>45007</v>
      </c>
      <c r="E251" s="7">
        <v>2</v>
      </c>
      <c r="F251" s="42" t="s">
        <v>18</v>
      </c>
      <c r="G251" s="5" t="s">
        <v>211</v>
      </c>
      <c r="H251" s="5" t="s">
        <v>158</v>
      </c>
      <c r="I251" s="5" t="s">
        <v>211</v>
      </c>
      <c r="J251" s="46">
        <v>45008</v>
      </c>
      <c r="K251" s="46">
        <v>45008</v>
      </c>
      <c r="L251" s="8">
        <f t="shared" si="7"/>
        <v>1</v>
      </c>
      <c r="M251" s="5" t="s">
        <v>4687</v>
      </c>
      <c r="N251" s="44" t="s">
        <v>20</v>
      </c>
      <c r="O251" s="5" t="s">
        <v>1891</v>
      </c>
      <c r="P251" s="5" t="s">
        <v>1892</v>
      </c>
      <c r="Q251" s="45" t="str">
        <f t="shared" si="6"/>
        <v>DENTRO DEL TIEMPO</v>
      </c>
      <c r="R251" s="47"/>
    </row>
    <row r="252" spans="1:18" ht="29.25" x14ac:dyDescent="0.25">
      <c r="A252" s="7">
        <v>247</v>
      </c>
      <c r="B252" s="5" t="s">
        <v>4688</v>
      </c>
      <c r="C252" s="46">
        <v>45007</v>
      </c>
      <c r="D252" s="46">
        <v>45007</v>
      </c>
      <c r="E252" s="7">
        <v>2</v>
      </c>
      <c r="F252" s="42" t="s">
        <v>18</v>
      </c>
      <c r="G252" s="5" t="s">
        <v>211</v>
      </c>
      <c r="H252" s="5" t="s">
        <v>158</v>
      </c>
      <c r="I252" s="5" t="s">
        <v>211</v>
      </c>
      <c r="J252" s="46">
        <v>45008</v>
      </c>
      <c r="K252" s="46">
        <v>45008</v>
      </c>
      <c r="L252" s="8">
        <f t="shared" si="7"/>
        <v>1</v>
      </c>
      <c r="M252" s="5" t="s">
        <v>4689</v>
      </c>
      <c r="N252" s="44" t="s">
        <v>20</v>
      </c>
      <c r="O252" s="5" t="s">
        <v>4690</v>
      </c>
      <c r="P252" s="5" t="s">
        <v>4691</v>
      </c>
      <c r="Q252" s="45" t="str">
        <f t="shared" si="6"/>
        <v>DENTRO DEL TIEMPO</v>
      </c>
      <c r="R252" s="47"/>
    </row>
    <row r="253" spans="1:18" ht="29.25" x14ac:dyDescent="0.25">
      <c r="A253" s="7">
        <v>248</v>
      </c>
      <c r="B253" s="5" t="s">
        <v>4692</v>
      </c>
      <c r="C253" s="46">
        <v>45007</v>
      </c>
      <c r="D253" s="46">
        <v>45007</v>
      </c>
      <c r="E253" s="7">
        <v>2</v>
      </c>
      <c r="F253" s="42" t="s">
        <v>18</v>
      </c>
      <c r="G253" s="5" t="s">
        <v>211</v>
      </c>
      <c r="H253" s="5" t="s">
        <v>158</v>
      </c>
      <c r="I253" s="5" t="s">
        <v>211</v>
      </c>
      <c r="J253" s="46">
        <v>45008</v>
      </c>
      <c r="K253" s="46">
        <v>45008</v>
      </c>
      <c r="L253" s="8">
        <f t="shared" si="7"/>
        <v>1</v>
      </c>
      <c r="M253" s="5" t="s">
        <v>4693</v>
      </c>
      <c r="N253" s="44" t="s">
        <v>20</v>
      </c>
      <c r="O253" s="5" t="s">
        <v>102</v>
      </c>
      <c r="P253" s="5" t="s">
        <v>48</v>
      </c>
      <c r="Q253" s="45" t="str">
        <f t="shared" si="6"/>
        <v>DENTRO DEL TIEMPO</v>
      </c>
      <c r="R253" s="47"/>
    </row>
    <row r="254" spans="1:18" ht="29.25" x14ac:dyDescent="0.25">
      <c r="A254" s="7">
        <v>249</v>
      </c>
      <c r="B254" s="5" t="s">
        <v>4694</v>
      </c>
      <c r="C254" s="46">
        <v>45007</v>
      </c>
      <c r="D254" s="46">
        <v>45007</v>
      </c>
      <c r="E254" s="7">
        <v>2</v>
      </c>
      <c r="F254" s="42" t="s">
        <v>18</v>
      </c>
      <c r="G254" s="5" t="s">
        <v>211</v>
      </c>
      <c r="H254" s="5" t="s">
        <v>158</v>
      </c>
      <c r="I254" s="5" t="s">
        <v>211</v>
      </c>
      <c r="J254" s="46">
        <v>45008</v>
      </c>
      <c r="K254" s="46">
        <v>45008</v>
      </c>
      <c r="L254" s="8">
        <f t="shared" si="7"/>
        <v>1</v>
      </c>
      <c r="M254" s="5" t="s">
        <v>4695</v>
      </c>
      <c r="N254" s="44" t="s">
        <v>20</v>
      </c>
      <c r="O254" s="5" t="s">
        <v>102</v>
      </c>
      <c r="P254" s="5" t="s">
        <v>48</v>
      </c>
      <c r="Q254" s="45" t="str">
        <f t="shared" si="6"/>
        <v>DENTRO DEL TIEMPO</v>
      </c>
      <c r="R254" s="47"/>
    </row>
    <row r="255" spans="1:18" ht="39" x14ac:dyDescent="0.25">
      <c r="A255" s="7">
        <v>250</v>
      </c>
      <c r="B255" s="5" t="s">
        <v>4696</v>
      </c>
      <c r="C255" s="46">
        <v>45007</v>
      </c>
      <c r="D255" s="46">
        <v>45007</v>
      </c>
      <c r="E255" s="7">
        <v>2</v>
      </c>
      <c r="F255" s="42" t="s">
        <v>18</v>
      </c>
      <c r="G255" s="5" t="s">
        <v>211</v>
      </c>
      <c r="H255" s="5" t="s">
        <v>158</v>
      </c>
      <c r="I255" s="5" t="s">
        <v>211</v>
      </c>
      <c r="J255" s="46">
        <v>45009</v>
      </c>
      <c r="K255" s="46">
        <v>45009</v>
      </c>
      <c r="L255" s="8">
        <f t="shared" si="7"/>
        <v>2</v>
      </c>
      <c r="M255" s="5" t="s">
        <v>4697</v>
      </c>
      <c r="N255" s="44" t="s">
        <v>20</v>
      </c>
      <c r="O255" s="5" t="s">
        <v>1903</v>
      </c>
      <c r="P255" s="5" t="s">
        <v>39</v>
      </c>
      <c r="Q255" s="45" t="str">
        <f t="shared" si="6"/>
        <v>DENTRO DEL TIEMPO</v>
      </c>
      <c r="R255" s="47"/>
    </row>
    <row r="256" spans="1:18" ht="29.25" x14ac:dyDescent="0.25">
      <c r="A256" s="7">
        <v>251</v>
      </c>
      <c r="B256" s="5" t="s">
        <v>4698</v>
      </c>
      <c r="C256" s="46">
        <v>45007</v>
      </c>
      <c r="D256" s="46">
        <v>45007</v>
      </c>
      <c r="E256" s="7">
        <v>2</v>
      </c>
      <c r="F256" s="42" t="s">
        <v>18</v>
      </c>
      <c r="G256" s="5" t="s">
        <v>211</v>
      </c>
      <c r="H256" s="5" t="s">
        <v>158</v>
      </c>
      <c r="I256" s="5" t="s">
        <v>211</v>
      </c>
      <c r="J256" s="46">
        <v>45009</v>
      </c>
      <c r="K256" s="46">
        <v>45009</v>
      </c>
      <c r="L256" s="8">
        <f t="shared" si="7"/>
        <v>2</v>
      </c>
      <c r="M256" s="5" t="s">
        <v>4699</v>
      </c>
      <c r="N256" s="44" t="s">
        <v>20</v>
      </c>
      <c r="O256" s="5" t="s">
        <v>4700</v>
      </c>
      <c r="P256" s="5" t="s">
        <v>4701</v>
      </c>
      <c r="Q256" s="45" t="str">
        <f t="shared" si="6"/>
        <v>DENTRO DEL TIEMPO</v>
      </c>
      <c r="R256" s="47"/>
    </row>
    <row r="257" spans="1:18" ht="29.25" x14ac:dyDescent="0.25">
      <c r="A257" s="7">
        <v>252</v>
      </c>
      <c r="B257" s="5" t="s">
        <v>4702</v>
      </c>
      <c r="C257" s="46">
        <v>45007</v>
      </c>
      <c r="D257" s="46">
        <v>45007</v>
      </c>
      <c r="E257" s="7">
        <v>2</v>
      </c>
      <c r="F257" s="42" t="s">
        <v>18</v>
      </c>
      <c r="G257" s="5" t="s">
        <v>211</v>
      </c>
      <c r="H257" s="5" t="s">
        <v>158</v>
      </c>
      <c r="I257" s="5" t="s">
        <v>211</v>
      </c>
      <c r="J257" s="46">
        <v>45009</v>
      </c>
      <c r="K257" s="46">
        <v>45009</v>
      </c>
      <c r="L257" s="8">
        <f t="shared" si="7"/>
        <v>2</v>
      </c>
      <c r="M257" s="5" t="s">
        <v>4703</v>
      </c>
      <c r="N257" s="44" t="s">
        <v>20</v>
      </c>
      <c r="O257" s="5" t="s">
        <v>1891</v>
      </c>
      <c r="P257" s="5" t="s">
        <v>1892</v>
      </c>
      <c r="Q257" s="45" t="str">
        <f t="shared" si="6"/>
        <v>DENTRO DEL TIEMPO</v>
      </c>
      <c r="R257" s="47"/>
    </row>
    <row r="258" spans="1:18" ht="29.25" hidden="1" x14ac:dyDescent="0.25">
      <c r="A258" s="7">
        <v>253</v>
      </c>
      <c r="B258" s="5" t="s">
        <v>4704</v>
      </c>
      <c r="C258" s="46">
        <v>45008</v>
      </c>
      <c r="D258" s="46">
        <v>45008</v>
      </c>
      <c r="E258" s="7">
        <v>0</v>
      </c>
      <c r="F258" s="42" t="s">
        <v>19</v>
      </c>
      <c r="G258" s="5" t="s">
        <v>4301</v>
      </c>
      <c r="H258" s="5" t="s">
        <v>31</v>
      </c>
      <c r="I258" s="5" t="s">
        <v>4301</v>
      </c>
      <c r="J258" s="46">
        <v>45009</v>
      </c>
      <c r="K258" s="46">
        <v>45009</v>
      </c>
      <c r="L258" s="8">
        <f t="shared" si="7"/>
        <v>1</v>
      </c>
      <c r="M258" s="5" t="s">
        <v>4705</v>
      </c>
      <c r="N258" s="44" t="s">
        <v>20</v>
      </c>
      <c r="O258" s="5" t="s">
        <v>4706</v>
      </c>
      <c r="P258" s="5" t="s">
        <v>247</v>
      </c>
      <c r="Q258" s="45" t="str">
        <f t="shared" si="6"/>
        <v>DENTRO DEL TIEMPO</v>
      </c>
      <c r="R258" s="47"/>
    </row>
    <row r="259" spans="1:18" ht="29.25" x14ac:dyDescent="0.25">
      <c r="A259" s="7">
        <v>254</v>
      </c>
      <c r="B259" s="5" t="s">
        <v>4707</v>
      </c>
      <c r="C259" s="46">
        <v>45008</v>
      </c>
      <c r="D259" s="46">
        <v>45008</v>
      </c>
      <c r="E259" s="7">
        <v>2</v>
      </c>
      <c r="F259" s="42" t="s">
        <v>18</v>
      </c>
      <c r="G259" s="5" t="s">
        <v>211</v>
      </c>
      <c r="H259" s="5" t="s">
        <v>158</v>
      </c>
      <c r="I259" s="5" t="s">
        <v>211</v>
      </c>
      <c r="J259" s="46">
        <v>45009</v>
      </c>
      <c r="K259" s="46">
        <v>45009</v>
      </c>
      <c r="L259" s="8">
        <f t="shared" si="7"/>
        <v>1</v>
      </c>
      <c r="M259" s="5" t="s">
        <v>4708</v>
      </c>
      <c r="N259" s="44" t="s">
        <v>20</v>
      </c>
      <c r="O259" s="5" t="s">
        <v>4709</v>
      </c>
      <c r="P259" s="5" t="s">
        <v>4710</v>
      </c>
      <c r="Q259" s="45" t="str">
        <f t="shared" si="6"/>
        <v>DENTRO DEL TIEMPO</v>
      </c>
      <c r="R259" s="47"/>
    </row>
    <row r="260" spans="1:18" ht="29.25" x14ac:dyDescent="0.25">
      <c r="A260" s="7">
        <v>255</v>
      </c>
      <c r="B260" s="5" t="s">
        <v>4711</v>
      </c>
      <c r="C260" s="46">
        <v>45008</v>
      </c>
      <c r="D260" s="46">
        <v>45008</v>
      </c>
      <c r="E260" s="7">
        <v>2</v>
      </c>
      <c r="F260" s="42" t="s">
        <v>18</v>
      </c>
      <c r="G260" s="5" t="s">
        <v>211</v>
      </c>
      <c r="H260" s="5" t="s">
        <v>158</v>
      </c>
      <c r="I260" s="5" t="s">
        <v>211</v>
      </c>
      <c r="J260" s="46">
        <v>45009</v>
      </c>
      <c r="K260" s="46">
        <v>45009</v>
      </c>
      <c r="L260" s="8">
        <f t="shared" si="7"/>
        <v>1</v>
      </c>
      <c r="M260" s="5" t="s">
        <v>4712</v>
      </c>
      <c r="N260" s="44" t="s">
        <v>20</v>
      </c>
      <c r="O260" s="5" t="s">
        <v>4713</v>
      </c>
      <c r="P260" s="5" t="s">
        <v>1985</v>
      </c>
      <c r="Q260" s="45" t="str">
        <f t="shared" si="6"/>
        <v>DENTRO DEL TIEMPO</v>
      </c>
      <c r="R260" s="47"/>
    </row>
    <row r="261" spans="1:18" ht="29.25" x14ac:dyDescent="0.25">
      <c r="A261" s="7">
        <v>256</v>
      </c>
      <c r="B261" s="5" t="s">
        <v>4714</v>
      </c>
      <c r="C261" s="46">
        <v>45008</v>
      </c>
      <c r="D261" s="46">
        <v>45008</v>
      </c>
      <c r="E261" s="7">
        <v>2</v>
      </c>
      <c r="F261" s="42" t="s">
        <v>18</v>
      </c>
      <c r="G261" s="5" t="s">
        <v>211</v>
      </c>
      <c r="H261" s="5" t="s">
        <v>158</v>
      </c>
      <c r="I261" s="5" t="s">
        <v>211</v>
      </c>
      <c r="J261" s="46">
        <v>45009</v>
      </c>
      <c r="K261" s="46">
        <v>45009</v>
      </c>
      <c r="L261" s="8">
        <f t="shared" si="7"/>
        <v>1</v>
      </c>
      <c r="M261" s="5" t="s">
        <v>4715</v>
      </c>
      <c r="N261" s="44" t="s">
        <v>20</v>
      </c>
      <c r="O261" s="5" t="s">
        <v>4716</v>
      </c>
      <c r="P261" s="5" t="s">
        <v>4717</v>
      </c>
      <c r="Q261" s="45" t="str">
        <f t="shared" si="6"/>
        <v>DENTRO DEL TIEMPO</v>
      </c>
      <c r="R261" s="47"/>
    </row>
    <row r="262" spans="1:18" ht="29.25" x14ac:dyDescent="0.25">
      <c r="A262" s="7">
        <v>257</v>
      </c>
      <c r="B262" s="5" t="s">
        <v>4718</v>
      </c>
      <c r="C262" s="46">
        <v>45008</v>
      </c>
      <c r="D262" s="46">
        <v>45008</v>
      </c>
      <c r="E262" s="7">
        <v>6</v>
      </c>
      <c r="F262" s="42" t="s">
        <v>18</v>
      </c>
      <c r="G262" s="5" t="s">
        <v>1853</v>
      </c>
      <c r="H262" s="5" t="s">
        <v>158</v>
      </c>
      <c r="I262" s="5" t="s">
        <v>1853</v>
      </c>
      <c r="J262" s="46">
        <v>45009</v>
      </c>
      <c r="K262" s="46">
        <v>45009</v>
      </c>
      <c r="L262" s="8">
        <f t="shared" si="7"/>
        <v>1</v>
      </c>
      <c r="M262" s="5" t="s">
        <v>4719</v>
      </c>
      <c r="N262" s="44" t="s">
        <v>20</v>
      </c>
      <c r="O262" s="5" t="s">
        <v>4720</v>
      </c>
      <c r="P262" s="5" t="s">
        <v>4563</v>
      </c>
      <c r="Q262" s="45" t="str">
        <f t="shared" ref="Q262:Q320" si="8">IF(L262&gt;15,"FUERA DE TIEMPO","DENTRO DEL TIEMPO")</f>
        <v>DENTRO DEL TIEMPO</v>
      </c>
      <c r="R262" s="47"/>
    </row>
    <row r="263" spans="1:18" ht="39" x14ac:dyDescent="0.25">
      <c r="A263" s="7">
        <v>258</v>
      </c>
      <c r="B263" s="5" t="s">
        <v>4721</v>
      </c>
      <c r="C263" s="46">
        <v>45008</v>
      </c>
      <c r="D263" s="46">
        <v>45008</v>
      </c>
      <c r="E263" s="7">
        <v>0</v>
      </c>
      <c r="F263" s="42" t="s">
        <v>18</v>
      </c>
      <c r="G263" s="5" t="s">
        <v>211</v>
      </c>
      <c r="H263" s="5" t="s">
        <v>158</v>
      </c>
      <c r="I263" s="5" t="s">
        <v>211</v>
      </c>
      <c r="J263" s="46">
        <v>45009</v>
      </c>
      <c r="K263" s="46">
        <v>45009</v>
      </c>
      <c r="L263" s="8">
        <f t="shared" ref="L263:L326" si="9">+NETWORKDAYS(D263,K263,$R$6:$R$416)-1</f>
        <v>1</v>
      </c>
      <c r="M263" s="5" t="s">
        <v>4722</v>
      </c>
      <c r="N263" s="44" t="s">
        <v>20</v>
      </c>
      <c r="O263" s="5" t="s">
        <v>2094</v>
      </c>
      <c r="P263" s="5" t="s">
        <v>4723</v>
      </c>
      <c r="Q263" s="45" t="str">
        <f t="shared" si="8"/>
        <v>DENTRO DEL TIEMPO</v>
      </c>
      <c r="R263" s="47"/>
    </row>
    <row r="264" spans="1:18" ht="39" hidden="1" x14ac:dyDescent="0.25">
      <c r="A264" s="7">
        <v>259</v>
      </c>
      <c r="B264" s="5" t="s">
        <v>4724</v>
      </c>
      <c r="C264" s="46">
        <v>45008</v>
      </c>
      <c r="D264" s="46">
        <v>45008</v>
      </c>
      <c r="E264" s="7">
        <v>0</v>
      </c>
      <c r="F264" s="42" t="s">
        <v>19</v>
      </c>
      <c r="G264" s="5" t="s">
        <v>4725</v>
      </c>
      <c r="H264" s="5" t="s">
        <v>3929</v>
      </c>
      <c r="I264" s="5" t="s">
        <v>4725</v>
      </c>
      <c r="J264" s="46"/>
      <c r="K264" s="46"/>
      <c r="L264" s="8">
        <f t="shared" si="9"/>
        <v>-32150</v>
      </c>
      <c r="M264" s="5"/>
      <c r="N264" s="44" t="s">
        <v>20</v>
      </c>
      <c r="O264" s="5" t="s">
        <v>4726</v>
      </c>
      <c r="P264" s="5" t="s">
        <v>247</v>
      </c>
      <c r="Q264" s="45" t="str">
        <f t="shared" si="8"/>
        <v>DENTRO DEL TIEMPO</v>
      </c>
      <c r="R264" s="47"/>
    </row>
    <row r="265" spans="1:18" ht="29.25" x14ac:dyDescent="0.25">
      <c r="A265" s="7">
        <v>260</v>
      </c>
      <c r="B265" s="5" t="s">
        <v>4727</v>
      </c>
      <c r="C265" s="46">
        <v>45008</v>
      </c>
      <c r="D265" s="46">
        <v>45008</v>
      </c>
      <c r="E265" s="7">
        <v>2</v>
      </c>
      <c r="F265" s="42" t="s">
        <v>18</v>
      </c>
      <c r="G265" s="5" t="s">
        <v>211</v>
      </c>
      <c r="H265" s="5" t="s">
        <v>158</v>
      </c>
      <c r="I265" s="5" t="s">
        <v>211</v>
      </c>
      <c r="J265" s="46">
        <v>45009</v>
      </c>
      <c r="K265" s="46">
        <v>45009</v>
      </c>
      <c r="L265" s="8">
        <f t="shared" si="9"/>
        <v>1</v>
      </c>
      <c r="M265" s="5" t="s">
        <v>4728</v>
      </c>
      <c r="N265" s="44" t="s">
        <v>20</v>
      </c>
      <c r="O265" s="5" t="s">
        <v>126</v>
      </c>
      <c r="P265" s="5" t="s">
        <v>247</v>
      </c>
      <c r="Q265" s="45" t="str">
        <f t="shared" si="8"/>
        <v>DENTRO DEL TIEMPO</v>
      </c>
      <c r="R265" s="47"/>
    </row>
    <row r="266" spans="1:18" ht="29.25" x14ac:dyDescent="0.25">
      <c r="A266" s="7">
        <v>261</v>
      </c>
      <c r="B266" s="5" t="s">
        <v>4729</v>
      </c>
      <c r="C266" s="46">
        <v>45008</v>
      </c>
      <c r="D266" s="46">
        <v>45008</v>
      </c>
      <c r="E266" s="7">
        <v>2</v>
      </c>
      <c r="F266" s="42" t="s">
        <v>18</v>
      </c>
      <c r="G266" s="5" t="s">
        <v>211</v>
      </c>
      <c r="H266" s="5" t="s">
        <v>158</v>
      </c>
      <c r="I266" s="5" t="s">
        <v>211</v>
      </c>
      <c r="J266" s="46">
        <v>45009</v>
      </c>
      <c r="K266" s="46">
        <v>45009</v>
      </c>
      <c r="L266" s="8">
        <f t="shared" si="9"/>
        <v>1</v>
      </c>
      <c r="M266" s="5" t="s">
        <v>4730</v>
      </c>
      <c r="N266" s="44" t="s">
        <v>20</v>
      </c>
      <c r="O266" s="5" t="s">
        <v>4731</v>
      </c>
      <c r="P266" s="5" t="s">
        <v>825</v>
      </c>
      <c r="Q266" s="45" t="str">
        <f t="shared" si="8"/>
        <v>DENTRO DEL TIEMPO</v>
      </c>
      <c r="R266" s="47"/>
    </row>
    <row r="267" spans="1:18" ht="29.25" hidden="1" x14ac:dyDescent="0.25">
      <c r="A267" s="7">
        <v>262</v>
      </c>
      <c r="B267" s="5" t="s">
        <v>4732</v>
      </c>
      <c r="C267" s="46">
        <v>45008</v>
      </c>
      <c r="D267" s="46">
        <v>45008</v>
      </c>
      <c r="E267" s="7">
        <v>0</v>
      </c>
      <c r="F267" s="42" t="s">
        <v>19</v>
      </c>
      <c r="G267" s="5" t="s">
        <v>3922</v>
      </c>
      <c r="H267" s="5" t="s">
        <v>3280</v>
      </c>
      <c r="I267" s="5" t="s">
        <v>3922</v>
      </c>
      <c r="J267" s="46"/>
      <c r="K267" s="46"/>
      <c r="L267" s="8">
        <f t="shared" si="9"/>
        <v>-32150</v>
      </c>
      <c r="M267" s="5"/>
      <c r="N267" s="44" t="s">
        <v>20</v>
      </c>
      <c r="O267" s="5" t="s">
        <v>4733</v>
      </c>
      <c r="P267" s="5" t="s">
        <v>247</v>
      </c>
      <c r="Q267" s="45" t="str">
        <f t="shared" si="8"/>
        <v>DENTRO DEL TIEMPO</v>
      </c>
      <c r="R267" s="47"/>
    </row>
    <row r="268" spans="1:18" ht="39" x14ac:dyDescent="0.25">
      <c r="A268" s="7">
        <v>263</v>
      </c>
      <c r="B268" s="5" t="s">
        <v>4734</v>
      </c>
      <c r="C268" s="46">
        <v>45009</v>
      </c>
      <c r="D268" s="46">
        <v>45009</v>
      </c>
      <c r="E268" s="7">
        <v>2</v>
      </c>
      <c r="F268" s="42" t="s">
        <v>18</v>
      </c>
      <c r="G268" s="5" t="s">
        <v>211</v>
      </c>
      <c r="H268" s="5" t="s">
        <v>158</v>
      </c>
      <c r="I268" s="5" t="s">
        <v>211</v>
      </c>
      <c r="J268" s="46">
        <v>45009</v>
      </c>
      <c r="K268" s="46">
        <v>45009</v>
      </c>
      <c r="L268" s="8">
        <f t="shared" si="9"/>
        <v>0</v>
      </c>
      <c r="M268" s="5" t="s">
        <v>4735</v>
      </c>
      <c r="N268" s="44" t="s">
        <v>20</v>
      </c>
      <c r="O268" s="5" t="s">
        <v>4736</v>
      </c>
      <c r="P268" s="5" t="s">
        <v>4737</v>
      </c>
      <c r="Q268" s="45" t="str">
        <f t="shared" si="8"/>
        <v>DENTRO DEL TIEMPO</v>
      </c>
      <c r="R268" s="47"/>
    </row>
    <row r="269" spans="1:18" ht="29.25" x14ac:dyDescent="0.25">
      <c r="A269" s="7">
        <v>264</v>
      </c>
      <c r="B269" s="5" t="s">
        <v>4738</v>
      </c>
      <c r="C269" s="46">
        <v>45009</v>
      </c>
      <c r="D269" s="46">
        <v>45009</v>
      </c>
      <c r="E269" s="7">
        <v>2</v>
      </c>
      <c r="F269" s="42" t="s">
        <v>18</v>
      </c>
      <c r="G269" s="5" t="s">
        <v>211</v>
      </c>
      <c r="H269" s="5" t="s">
        <v>158</v>
      </c>
      <c r="I269" s="5" t="s">
        <v>211</v>
      </c>
      <c r="J269" s="46">
        <v>45009</v>
      </c>
      <c r="K269" s="46">
        <v>45009</v>
      </c>
      <c r="L269" s="8">
        <f t="shared" si="9"/>
        <v>0</v>
      </c>
      <c r="M269" s="5" t="s">
        <v>4739</v>
      </c>
      <c r="N269" s="44" t="s">
        <v>20</v>
      </c>
      <c r="O269" s="5" t="s">
        <v>4740</v>
      </c>
      <c r="P269" s="5" t="s">
        <v>4741</v>
      </c>
      <c r="Q269" s="45" t="str">
        <f t="shared" si="8"/>
        <v>DENTRO DEL TIEMPO</v>
      </c>
      <c r="R269" s="47"/>
    </row>
    <row r="270" spans="1:18" ht="29.25" x14ac:dyDescent="0.25">
      <c r="A270" s="7">
        <v>265</v>
      </c>
      <c r="B270" s="5" t="s">
        <v>4742</v>
      </c>
      <c r="C270" s="46">
        <v>45009</v>
      </c>
      <c r="D270" s="46">
        <v>45009</v>
      </c>
      <c r="E270" s="7">
        <v>2</v>
      </c>
      <c r="F270" s="42" t="s">
        <v>18</v>
      </c>
      <c r="G270" s="5" t="s">
        <v>211</v>
      </c>
      <c r="H270" s="5" t="s">
        <v>158</v>
      </c>
      <c r="I270" s="5" t="s">
        <v>211</v>
      </c>
      <c r="J270" s="46">
        <v>45009</v>
      </c>
      <c r="K270" s="46">
        <v>45009</v>
      </c>
      <c r="L270" s="8">
        <f t="shared" si="9"/>
        <v>0</v>
      </c>
      <c r="M270" s="5" t="s">
        <v>4743</v>
      </c>
      <c r="N270" s="44" t="s">
        <v>20</v>
      </c>
      <c r="O270" s="5" t="s">
        <v>4744</v>
      </c>
      <c r="P270" s="5" t="s">
        <v>4413</v>
      </c>
      <c r="Q270" s="45" t="str">
        <f t="shared" si="8"/>
        <v>DENTRO DEL TIEMPO</v>
      </c>
      <c r="R270" s="47"/>
    </row>
    <row r="271" spans="1:18" ht="29.25" x14ac:dyDescent="0.25">
      <c r="A271" s="7">
        <v>266</v>
      </c>
      <c r="B271" s="5" t="s">
        <v>4745</v>
      </c>
      <c r="C271" s="46">
        <v>45009</v>
      </c>
      <c r="D271" s="46">
        <v>45009</v>
      </c>
      <c r="E271" s="7">
        <v>2</v>
      </c>
      <c r="F271" s="42" t="s">
        <v>18</v>
      </c>
      <c r="G271" s="5" t="s">
        <v>211</v>
      </c>
      <c r="H271" s="5" t="s">
        <v>158</v>
      </c>
      <c r="I271" s="5" t="s">
        <v>211</v>
      </c>
      <c r="J271" s="46">
        <v>45009</v>
      </c>
      <c r="K271" s="46">
        <v>45009</v>
      </c>
      <c r="L271" s="8">
        <f t="shared" si="9"/>
        <v>0</v>
      </c>
      <c r="M271" s="5" t="s">
        <v>4746</v>
      </c>
      <c r="N271" s="44" t="s">
        <v>20</v>
      </c>
      <c r="O271" s="5" t="s">
        <v>4744</v>
      </c>
      <c r="P271" s="5" t="s">
        <v>4413</v>
      </c>
      <c r="Q271" s="45" t="str">
        <f t="shared" si="8"/>
        <v>DENTRO DEL TIEMPO</v>
      </c>
      <c r="R271" s="47"/>
    </row>
    <row r="272" spans="1:18" ht="29.25" x14ac:dyDescent="0.25">
      <c r="A272" s="7">
        <v>267</v>
      </c>
      <c r="B272" s="5" t="s">
        <v>4747</v>
      </c>
      <c r="C272" s="46">
        <v>45009</v>
      </c>
      <c r="D272" s="46">
        <v>45009</v>
      </c>
      <c r="E272" s="7">
        <v>2</v>
      </c>
      <c r="F272" s="42" t="s">
        <v>18</v>
      </c>
      <c r="G272" s="5" t="s">
        <v>211</v>
      </c>
      <c r="H272" s="5" t="s">
        <v>158</v>
      </c>
      <c r="I272" s="5" t="s">
        <v>211</v>
      </c>
      <c r="J272" s="46">
        <v>45012</v>
      </c>
      <c r="K272" s="46">
        <v>45012</v>
      </c>
      <c r="L272" s="8">
        <f t="shared" si="9"/>
        <v>1</v>
      </c>
      <c r="M272" s="5" t="s">
        <v>4748</v>
      </c>
      <c r="N272" s="44" t="s">
        <v>20</v>
      </c>
      <c r="O272" s="5" t="s">
        <v>4744</v>
      </c>
      <c r="P272" s="5" t="s">
        <v>4413</v>
      </c>
      <c r="Q272" s="45" t="str">
        <f t="shared" si="8"/>
        <v>DENTRO DEL TIEMPO</v>
      </c>
      <c r="R272" s="47"/>
    </row>
    <row r="273" spans="1:18" ht="29.25" x14ac:dyDescent="0.25">
      <c r="A273" s="7">
        <v>268</v>
      </c>
      <c r="B273" s="5" t="s">
        <v>4749</v>
      </c>
      <c r="C273" s="46">
        <v>45009</v>
      </c>
      <c r="D273" s="46">
        <v>45009</v>
      </c>
      <c r="E273" s="7">
        <v>2</v>
      </c>
      <c r="F273" s="42" t="s">
        <v>18</v>
      </c>
      <c r="G273" s="5" t="s">
        <v>211</v>
      </c>
      <c r="H273" s="5" t="s">
        <v>158</v>
      </c>
      <c r="I273" s="5" t="s">
        <v>211</v>
      </c>
      <c r="J273" s="46">
        <v>45012</v>
      </c>
      <c r="K273" s="46">
        <v>45012</v>
      </c>
      <c r="L273" s="8">
        <f t="shared" si="9"/>
        <v>1</v>
      </c>
      <c r="M273" s="5" t="s">
        <v>4750</v>
      </c>
      <c r="N273" s="44" t="s">
        <v>20</v>
      </c>
      <c r="O273" s="5" t="s">
        <v>4744</v>
      </c>
      <c r="P273" s="5" t="s">
        <v>4413</v>
      </c>
      <c r="Q273" s="45" t="str">
        <f t="shared" si="8"/>
        <v>DENTRO DEL TIEMPO</v>
      </c>
      <c r="R273" s="47"/>
    </row>
    <row r="274" spans="1:18" ht="39" x14ac:dyDescent="0.25">
      <c r="A274" s="7">
        <v>269</v>
      </c>
      <c r="B274" s="5" t="s">
        <v>4751</v>
      </c>
      <c r="C274" s="46">
        <v>45009</v>
      </c>
      <c r="D274" s="46">
        <v>45009</v>
      </c>
      <c r="E274" s="7">
        <v>2</v>
      </c>
      <c r="F274" s="42" t="s">
        <v>18</v>
      </c>
      <c r="G274" s="5" t="s">
        <v>211</v>
      </c>
      <c r="H274" s="5" t="s">
        <v>158</v>
      </c>
      <c r="I274" s="5" t="s">
        <v>211</v>
      </c>
      <c r="J274" s="46">
        <v>45012</v>
      </c>
      <c r="K274" s="46">
        <v>45012</v>
      </c>
      <c r="L274" s="8">
        <f t="shared" si="9"/>
        <v>1</v>
      </c>
      <c r="M274" s="5" t="s">
        <v>4752</v>
      </c>
      <c r="N274" s="44" t="s">
        <v>20</v>
      </c>
      <c r="O274" s="5" t="s">
        <v>4753</v>
      </c>
      <c r="P274" s="5" t="s">
        <v>4754</v>
      </c>
      <c r="Q274" s="45" t="str">
        <f t="shared" si="8"/>
        <v>DENTRO DEL TIEMPO</v>
      </c>
      <c r="R274" s="47"/>
    </row>
    <row r="275" spans="1:18" ht="29.25" x14ac:dyDescent="0.25">
      <c r="A275" s="7">
        <v>270</v>
      </c>
      <c r="B275" s="5" t="s">
        <v>4755</v>
      </c>
      <c r="C275" s="46">
        <v>45009</v>
      </c>
      <c r="D275" s="46">
        <v>45009</v>
      </c>
      <c r="E275" s="7">
        <v>2</v>
      </c>
      <c r="F275" s="42" t="s">
        <v>18</v>
      </c>
      <c r="G275" s="5" t="s">
        <v>211</v>
      </c>
      <c r="H275" s="5" t="s">
        <v>158</v>
      </c>
      <c r="I275" s="5" t="s">
        <v>211</v>
      </c>
      <c r="J275" s="46">
        <v>45012</v>
      </c>
      <c r="K275" s="46">
        <v>45012</v>
      </c>
      <c r="L275" s="8">
        <f t="shared" si="9"/>
        <v>1</v>
      </c>
      <c r="M275" s="5" t="s">
        <v>4756</v>
      </c>
      <c r="N275" s="44" t="s">
        <v>20</v>
      </c>
      <c r="O275" s="5" t="s">
        <v>2324</v>
      </c>
      <c r="P275" s="5" t="s">
        <v>3807</v>
      </c>
      <c r="Q275" s="45" t="str">
        <f t="shared" si="8"/>
        <v>DENTRO DEL TIEMPO</v>
      </c>
      <c r="R275" s="47"/>
    </row>
    <row r="276" spans="1:18" ht="29.25" x14ac:dyDescent="0.25">
      <c r="A276" s="7">
        <v>271</v>
      </c>
      <c r="B276" s="5" t="s">
        <v>4757</v>
      </c>
      <c r="C276" s="46">
        <v>45009</v>
      </c>
      <c r="D276" s="46">
        <v>45009</v>
      </c>
      <c r="E276" s="7">
        <v>2</v>
      </c>
      <c r="F276" s="42" t="s">
        <v>18</v>
      </c>
      <c r="G276" s="5" t="s">
        <v>1853</v>
      </c>
      <c r="H276" s="5" t="s">
        <v>158</v>
      </c>
      <c r="I276" s="5" t="s">
        <v>1853</v>
      </c>
      <c r="J276" s="46">
        <v>45009</v>
      </c>
      <c r="K276" s="46">
        <v>45009</v>
      </c>
      <c r="L276" s="8">
        <f t="shared" si="9"/>
        <v>0</v>
      </c>
      <c r="M276" s="5" t="s">
        <v>4758</v>
      </c>
      <c r="N276" s="44" t="s">
        <v>20</v>
      </c>
      <c r="O276" s="5" t="s">
        <v>4759</v>
      </c>
      <c r="P276" s="5" t="s">
        <v>4760</v>
      </c>
      <c r="Q276" s="45" t="str">
        <f t="shared" si="8"/>
        <v>DENTRO DEL TIEMPO</v>
      </c>
      <c r="R276" s="47"/>
    </row>
    <row r="277" spans="1:18" ht="29.25" x14ac:dyDescent="0.25">
      <c r="A277" s="7">
        <v>272</v>
      </c>
      <c r="B277" s="5" t="s">
        <v>4761</v>
      </c>
      <c r="C277" s="46">
        <v>45009</v>
      </c>
      <c r="D277" s="46">
        <v>45009</v>
      </c>
      <c r="E277" s="7">
        <v>2</v>
      </c>
      <c r="F277" s="42" t="s">
        <v>18</v>
      </c>
      <c r="G277" s="5" t="s">
        <v>1853</v>
      </c>
      <c r="H277" s="5" t="s">
        <v>158</v>
      </c>
      <c r="I277" s="5" t="s">
        <v>1853</v>
      </c>
      <c r="J277" s="46">
        <v>45009</v>
      </c>
      <c r="K277" s="46">
        <v>45009</v>
      </c>
      <c r="L277" s="8">
        <f t="shared" si="9"/>
        <v>0</v>
      </c>
      <c r="M277" s="5" t="s">
        <v>4762</v>
      </c>
      <c r="N277" s="44" t="s">
        <v>20</v>
      </c>
      <c r="O277" s="5" t="s">
        <v>4763</v>
      </c>
      <c r="P277" s="5" t="s">
        <v>4764</v>
      </c>
      <c r="Q277" s="45" t="str">
        <f t="shared" si="8"/>
        <v>DENTRO DEL TIEMPO</v>
      </c>
      <c r="R277" s="47"/>
    </row>
    <row r="278" spans="1:18" ht="29.25" x14ac:dyDescent="0.25">
      <c r="A278" s="7">
        <v>273</v>
      </c>
      <c r="B278" s="5" t="s">
        <v>4765</v>
      </c>
      <c r="C278" s="46">
        <v>45009</v>
      </c>
      <c r="D278" s="46">
        <v>45009</v>
      </c>
      <c r="E278" s="7">
        <v>50</v>
      </c>
      <c r="F278" s="42" t="s">
        <v>18</v>
      </c>
      <c r="G278" s="5" t="s">
        <v>1853</v>
      </c>
      <c r="H278" s="5" t="s">
        <v>158</v>
      </c>
      <c r="I278" s="5" t="s">
        <v>1853</v>
      </c>
      <c r="J278" s="46">
        <v>45013</v>
      </c>
      <c r="K278" s="46">
        <v>45013</v>
      </c>
      <c r="L278" s="8">
        <f t="shared" si="9"/>
        <v>2</v>
      </c>
      <c r="M278" s="5" t="s">
        <v>4766</v>
      </c>
      <c r="N278" s="44" t="s">
        <v>20</v>
      </c>
      <c r="O278" s="5" t="s">
        <v>4767</v>
      </c>
      <c r="P278" s="5" t="s">
        <v>4768</v>
      </c>
      <c r="Q278" s="45" t="str">
        <f t="shared" si="8"/>
        <v>DENTRO DEL TIEMPO</v>
      </c>
      <c r="R278" s="47"/>
    </row>
    <row r="279" spans="1:18" ht="29.25" x14ac:dyDescent="0.25">
      <c r="A279" s="7">
        <v>274</v>
      </c>
      <c r="B279" s="5" t="s">
        <v>4769</v>
      </c>
      <c r="C279" s="46">
        <v>45009</v>
      </c>
      <c r="D279" s="46">
        <v>45009</v>
      </c>
      <c r="E279" s="7">
        <v>2</v>
      </c>
      <c r="F279" s="42" t="s">
        <v>18</v>
      </c>
      <c r="G279" s="5" t="s">
        <v>211</v>
      </c>
      <c r="H279" s="5" t="s">
        <v>158</v>
      </c>
      <c r="I279" s="5" t="s">
        <v>211</v>
      </c>
      <c r="J279" s="46">
        <v>45012</v>
      </c>
      <c r="K279" s="46">
        <v>45012</v>
      </c>
      <c r="L279" s="8">
        <f t="shared" si="9"/>
        <v>1</v>
      </c>
      <c r="M279" s="5" t="s">
        <v>4770</v>
      </c>
      <c r="N279" s="44" t="s">
        <v>20</v>
      </c>
      <c r="O279" s="5" t="s">
        <v>2119</v>
      </c>
      <c r="P279" s="5" t="s">
        <v>4771</v>
      </c>
      <c r="Q279" s="45" t="str">
        <f t="shared" si="8"/>
        <v>DENTRO DEL TIEMPO</v>
      </c>
      <c r="R279" s="47"/>
    </row>
    <row r="280" spans="1:18" ht="29.25" x14ac:dyDescent="0.25">
      <c r="A280" s="7">
        <v>275</v>
      </c>
      <c r="B280" s="5" t="s">
        <v>4772</v>
      </c>
      <c r="C280" s="46">
        <v>45012</v>
      </c>
      <c r="D280" s="46">
        <v>45012</v>
      </c>
      <c r="E280" s="7">
        <v>2</v>
      </c>
      <c r="F280" s="42" t="s">
        <v>18</v>
      </c>
      <c r="G280" s="5" t="s">
        <v>1853</v>
      </c>
      <c r="H280" s="5" t="s">
        <v>158</v>
      </c>
      <c r="I280" s="5" t="s">
        <v>1853</v>
      </c>
      <c r="J280" s="46">
        <v>45012</v>
      </c>
      <c r="K280" s="46">
        <v>45012</v>
      </c>
      <c r="L280" s="8">
        <f t="shared" si="9"/>
        <v>0</v>
      </c>
      <c r="M280" s="5" t="s">
        <v>4773</v>
      </c>
      <c r="N280" s="44" t="s">
        <v>20</v>
      </c>
      <c r="O280" s="5" t="s">
        <v>4774</v>
      </c>
      <c r="P280" s="5" t="s">
        <v>4775</v>
      </c>
      <c r="Q280" s="45" t="str">
        <f t="shared" si="8"/>
        <v>DENTRO DEL TIEMPO</v>
      </c>
      <c r="R280" s="47"/>
    </row>
    <row r="281" spans="1:18" ht="29.25" x14ac:dyDescent="0.25">
      <c r="A281" s="7">
        <v>276</v>
      </c>
      <c r="B281" s="5" t="s">
        <v>4776</v>
      </c>
      <c r="C281" s="46">
        <v>45012</v>
      </c>
      <c r="D281" s="46">
        <v>45012</v>
      </c>
      <c r="E281" s="7">
        <v>2</v>
      </c>
      <c r="F281" s="42" t="s">
        <v>18</v>
      </c>
      <c r="G281" s="5" t="s">
        <v>1853</v>
      </c>
      <c r="H281" s="5" t="s">
        <v>158</v>
      </c>
      <c r="I281" s="5" t="s">
        <v>1853</v>
      </c>
      <c r="J281" s="46">
        <v>45012</v>
      </c>
      <c r="K281" s="46">
        <v>45012</v>
      </c>
      <c r="L281" s="8">
        <f t="shared" si="9"/>
        <v>0</v>
      </c>
      <c r="M281" s="5" t="s">
        <v>4777</v>
      </c>
      <c r="N281" s="44" t="s">
        <v>20</v>
      </c>
      <c r="O281" s="5" t="s">
        <v>4778</v>
      </c>
      <c r="P281" s="5" t="s">
        <v>4779</v>
      </c>
      <c r="Q281" s="45" t="str">
        <f t="shared" si="8"/>
        <v>DENTRO DEL TIEMPO</v>
      </c>
      <c r="R281" s="47"/>
    </row>
    <row r="282" spans="1:18" ht="29.25" x14ac:dyDescent="0.25">
      <c r="A282" s="7">
        <v>277</v>
      </c>
      <c r="B282" s="5" t="s">
        <v>4780</v>
      </c>
      <c r="C282" s="46">
        <v>45012</v>
      </c>
      <c r="D282" s="46">
        <v>45012</v>
      </c>
      <c r="E282" s="7">
        <v>2</v>
      </c>
      <c r="F282" s="42" t="s">
        <v>18</v>
      </c>
      <c r="G282" s="5" t="s">
        <v>1853</v>
      </c>
      <c r="H282" s="5" t="s">
        <v>158</v>
      </c>
      <c r="I282" s="5" t="s">
        <v>1853</v>
      </c>
      <c r="J282" s="46">
        <v>45012</v>
      </c>
      <c r="K282" s="46">
        <v>45012</v>
      </c>
      <c r="L282" s="8">
        <f t="shared" si="9"/>
        <v>0</v>
      </c>
      <c r="M282" s="5" t="s">
        <v>4781</v>
      </c>
      <c r="N282" s="44" t="s">
        <v>20</v>
      </c>
      <c r="O282" s="5" t="s">
        <v>4782</v>
      </c>
      <c r="P282" s="5" t="s">
        <v>4783</v>
      </c>
      <c r="Q282" s="45" t="str">
        <f t="shared" si="8"/>
        <v>DENTRO DEL TIEMPO</v>
      </c>
      <c r="R282" s="47"/>
    </row>
    <row r="283" spans="1:18" ht="29.25" x14ac:dyDescent="0.25">
      <c r="A283" s="7">
        <v>278</v>
      </c>
      <c r="B283" s="5" t="s">
        <v>4784</v>
      </c>
      <c r="C283" s="46">
        <v>45012</v>
      </c>
      <c r="D283" s="46">
        <v>45012</v>
      </c>
      <c r="E283" s="7">
        <v>2</v>
      </c>
      <c r="F283" s="42" t="s">
        <v>18</v>
      </c>
      <c r="G283" s="5" t="s">
        <v>211</v>
      </c>
      <c r="H283" s="5" t="s">
        <v>158</v>
      </c>
      <c r="I283" s="5" t="s">
        <v>211</v>
      </c>
      <c r="J283" s="46">
        <v>45012</v>
      </c>
      <c r="K283" s="46">
        <v>45012</v>
      </c>
      <c r="L283" s="8">
        <f t="shared" si="9"/>
        <v>0</v>
      </c>
      <c r="M283" s="5" t="s">
        <v>4785</v>
      </c>
      <c r="N283" s="44" t="s">
        <v>20</v>
      </c>
      <c r="O283" s="5" t="s">
        <v>2021</v>
      </c>
      <c r="P283" s="5" t="s">
        <v>67</v>
      </c>
      <c r="Q283" s="45" t="str">
        <f t="shared" si="8"/>
        <v>DENTRO DEL TIEMPO</v>
      </c>
      <c r="R283" s="47"/>
    </row>
    <row r="284" spans="1:18" ht="29.25" x14ac:dyDescent="0.25">
      <c r="A284" s="7">
        <v>279</v>
      </c>
      <c r="B284" s="5" t="s">
        <v>4786</v>
      </c>
      <c r="C284" s="46">
        <v>45012</v>
      </c>
      <c r="D284" s="46">
        <v>45012</v>
      </c>
      <c r="E284" s="7">
        <v>2</v>
      </c>
      <c r="F284" s="42" t="s">
        <v>18</v>
      </c>
      <c r="G284" s="5" t="s">
        <v>211</v>
      </c>
      <c r="H284" s="5" t="s">
        <v>158</v>
      </c>
      <c r="I284" s="5" t="s">
        <v>211</v>
      </c>
      <c r="J284" s="46">
        <v>45012</v>
      </c>
      <c r="K284" s="46">
        <v>45012</v>
      </c>
      <c r="L284" s="8">
        <f t="shared" si="9"/>
        <v>0</v>
      </c>
      <c r="M284" s="5" t="s">
        <v>4787</v>
      </c>
      <c r="N284" s="44" t="s">
        <v>20</v>
      </c>
      <c r="O284" s="5" t="s">
        <v>2021</v>
      </c>
      <c r="P284" s="5" t="s">
        <v>67</v>
      </c>
      <c r="Q284" s="45" t="str">
        <f t="shared" si="8"/>
        <v>DENTRO DEL TIEMPO</v>
      </c>
      <c r="R284" s="47"/>
    </row>
    <row r="285" spans="1:18" ht="29.25" x14ac:dyDescent="0.25">
      <c r="A285" s="7">
        <v>280</v>
      </c>
      <c r="B285" s="5" t="s">
        <v>4788</v>
      </c>
      <c r="C285" s="46">
        <v>45012</v>
      </c>
      <c r="D285" s="46">
        <v>45012</v>
      </c>
      <c r="E285" s="7">
        <v>2</v>
      </c>
      <c r="F285" s="42" t="s">
        <v>18</v>
      </c>
      <c r="G285" s="5" t="s">
        <v>1853</v>
      </c>
      <c r="H285" s="5" t="s">
        <v>158</v>
      </c>
      <c r="I285" s="5" t="s">
        <v>1853</v>
      </c>
      <c r="J285" s="46">
        <v>45014</v>
      </c>
      <c r="K285" s="46">
        <v>45014</v>
      </c>
      <c r="L285" s="8">
        <f t="shared" si="9"/>
        <v>2</v>
      </c>
      <c r="M285" s="5" t="s">
        <v>4789</v>
      </c>
      <c r="N285" s="44" t="s">
        <v>20</v>
      </c>
      <c r="O285" s="5" t="s">
        <v>4790</v>
      </c>
      <c r="P285" s="5" t="s">
        <v>4791</v>
      </c>
      <c r="Q285" s="45" t="str">
        <f t="shared" si="8"/>
        <v>DENTRO DEL TIEMPO</v>
      </c>
      <c r="R285" s="47"/>
    </row>
    <row r="286" spans="1:18" ht="29.25" x14ac:dyDescent="0.25">
      <c r="A286" s="7">
        <v>281</v>
      </c>
      <c r="B286" s="5" t="s">
        <v>4792</v>
      </c>
      <c r="C286" s="46">
        <v>45012</v>
      </c>
      <c r="D286" s="46">
        <v>45012</v>
      </c>
      <c r="E286" s="7">
        <v>2</v>
      </c>
      <c r="F286" s="42" t="s">
        <v>18</v>
      </c>
      <c r="G286" s="5" t="s">
        <v>211</v>
      </c>
      <c r="H286" s="5" t="s">
        <v>158</v>
      </c>
      <c r="I286" s="5" t="s">
        <v>211</v>
      </c>
      <c r="J286" s="46">
        <v>45012</v>
      </c>
      <c r="K286" s="46">
        <v>45012</v>
      </c>
      <c r="L286" s="8">
        <f t="shared" si="9"/>
        <v>0</v>
      </c>
      <c r="M286" s="5" t="s">
        <v>4793</v>
      </c>
      <c r="N286" s="44" t="s">
        <v>20</v>
      </c>
      <c r="O286" s="5" t="s">
        <v>123</v>
      </c>
      <c r="P286" s="5" t="s">
        <v>30</v>
      </c>
      <c r="Q286" s="45" t="str">
        <f t="shared" si="8"/>
        <v>DENTRO DEL TIEMPO</v>
      </c>
      <c r="R286" s="47"/>
    </row>
    <row r="287" spans="1:18" ht="39" x14ac:dyDescent="0.25">
      <c r="A287" s="7">
        <v>282</v>
      </c>
      <c r="B287" s="5" t="s">
        <v>4794</v>
      </c>
      <c r="C287" s="46">
        <v>45012</v>
      </c>
      <c r="D287" s="46">
        <v>45012</v>
      </c>
      <c r="E287" s="7">
        <v>2</v>
      </c>
      <c r="F287" s="42" t="s">
        <v>18</v>
      </c>
      <c r="G287" s="5" t="s">
        <v>211</v>
      </c>
      <c r="H287" s="5" t="s">
        <v>158</v>
      </c>
      <c r="I287" s="5" t="s">
        <v>211</v>
      </c>
      <c r="J287" s="46">
        <v>45012</v>
      </c>
      <c r="K287" s="46">
        <v>45012</v>
      </c>
      <c r="L287" s="8">
        <f t="shared" si="9"/>
        <v>0</v>
      </c>
      <c r="M287" s="5" t="s">
        <v>4795</v>
      </c>
      <c r="N287" s="44" t="s">
        <v>20</v>
      </c>
      <c r="O287" s="5" t="s">
        <v>2112</v>
      </c>
      <c r="P287" s="5" t="s">
        <v>54</v>
      </c>
      <c r="Q287" s="45" t="str">
        <f t="shared" si="8"/>
        <v>DENTRO DEL TIEMPO</v>
      </c>
      <c r="R287" s="47"/>
    </row>
    <row r="288" spans="1:18" ht="29.25" x14ac:dyDescent="0.25">
      <c r="A288" s="7">
        <v>283</v>
      </c>
      <c r="B288" s="5" t="s">
        <v>4796</v>
      </c>
      <c r="C288" s="46">
        <v>45012</v>
      </c>
      <c r="D288" s="46">
        <v>45012</v>
      </c>
      <c r="E288" s="7">
        <v>2</v>
      </c>
      <c r="F288" s="42" t="s">
        <v>18</v>
      </c>
      <c r="G288" s="5" t="s">
        <v>211</v>
      </c>
      <c r="H288" s="5" t="s">
        <v>158</v>
      </c>
      <c r="I288" s="5" t="s">
        <v>211</v>
      </c>
      <c r="J288" s="46">
        <v>45013</v>
      </c>
      <c r="K288" s="46">
        <v>45013</v>
      </c>
      <c r="L288" s="8">
        <f t="shared" si="9"/>
        <v>1</v>
      </c>
      <c r="M288" s="5" t="s">
        <v>4797</v>
      </c>
      <c r="N288" s="44" t="s">
        <v>20</v>
      </c>
      <c r="O288" s="5" t="s">
        <v>4709</v>
      </c>
      <c r="P288" s="5" t="s">
        <v>4798</v>
      </c>
      <c r="Q288" s="45" t="str">
        <f t="shared" si="8"/>
        <v>DENTRO DEL TIEMPO</v>
      </c>
      <c r="R288" s="47"/>
    </row>
    <row r="289" spans="1:18" ht="29.25" x14ac:dyDescent="0.25">
      <c r="A289" s="7">
        <v>284</v>
      </c>
      <c r="B289" s="5" t="s">
        <v>4799</v>
      </c>
      <c r="C289" s="46">
        <v>45012</v>
      </c>
      <c r="D289" s="46">
        <v>45012</v>
      </c>
      <c r="E289" s="7">
        <v>2</v>
      </c>
      <c r="F289" s="42" t="s">
        <v>18</v>
      </c>
      <c r="G289" s="5" t="s">
        <v>211</v>
      </c>
      <c r="H289" s="5" t="s">
        <v>158</v>
      </c>
      <c r="I289" s="5" t="s">
        <v>211</v>
      </c>
      <c r="J289" s="46">
        <v>45012</v>
      </c>
      <c r="K289" s="46">
        <v>45012</v>
      </c>
      <c r="L289" s="8">
        <f t="shared" si="9"/>
        <v>0</v>
      </c>
      <c r="M289" s="5" t="s">
        <v>4800</v>
      </c>
      <c r="N289" s="44" t="s">
        <v>20</v>
      </c>
      <c r="O289" s="5" t="s">
        <v>2486</v>
      </c>
      <c r="P289" s="5" t="s">
        <v>4266</v>
      </c>
      <c r="Q289" s="45" t="str">
        <f t="shared" si="8"/>
        <v>DENTRO DEL TIEMPO</v>
      </c>
      <c r="R289" s="47"/>
    </row>
    <row r="290" spans="1:18" ht="29.25" x14ac:dyDescent="0.25">
      <c r="A290" s="7">
        <v>285</v>
      </c>
      <c r="B290" s="5" t="s">
        <v>4801</v>
      </c>
      <c r="C290" s="46">
        <v>45012</v>
      </c>
      <c r="D290" s="46">
        <v>45012</v>
      </c>
      <c r="E290" s="7">
        <v>2</v>
      </c>
      <c r="F290" s="42" t="s">
        <v>18</v>
      </c>
      <c r="G290" s="5" t="s">
        <v>211</v>
      </c>
      <c r="H290" s="5" t="s">
        <v>158</v>
      </c>
      <c r="I290" s="5" t="s">
        <v>211</v>
      </c>
      <c r="J290" s="46">
        <v>45013</v>
      </c>
      <c r="K290" s="46">
        <v>45013</v>
      </c>
      <c r="L290" s="8">
        <f t="shared" si="9"/>
        <v>1</v>
      </c>
      <c r="M290" s="5" t="s">
        <v>4802</v>
      </c>
      <c r="N290" s="44" t="s">
        <v>20</v>
      </c>
      <c r="O290" s="5" t="s">
        <v>4803</v>
      </c>
      <c r="P290" s="5" t="s">
        <v>4804</v>
      </c>
      <c r="Q290" s="45" t="str">
        <f t="shared" si="8"/>
        <v>DENTRO DEL TIEMPO</v>
      </c>
      <c r="R290" s="47"/>
    </row>
    <row r="291" spans="1:18" ht="29.25" x14ac:dyDescent="0.25">
      <c r="A291" s="7">
        <v>286</v>
      </c>
      <c r="B291" s="5" t="s">
        <v>4805</v>
      </c>
      <c r="C291" s="46">
        <v>45012</v>
      </c>
      <c r="D291" s="46">
        <v>45012</v>
      </c>
      <c r="E291" s="7">
        <v>2</v>
      </c>
      <c r="F291" s="42" t="s">
        <v>18</v>
      </c>
      <c r="G291" s="5" t="s">
        <v>211</v>
      </c>
      <c r="H291" s="5" t="s">
        <v>158</v>
      </c>
      <c r="I291" s="5" t="s">
        <v>211</v>
      </c>
      <c r="J291" s="46">
        <v>45013</v>
      </c>
      <c r="K291" s="46">
        <v>45013</v>
      </c>
      <c r="L291" s="8">
        <f t="shared" si="9"/>
        <v>1</v>
      </c>
      <c r="M291" s="5" t="s">
        <v>4806</v>
      </c>
      <c r="N291" s="44" t="s">
        <v>20</v>
      </c>
      <c r="O291" s="5" t="s">
        <v>96</v>
      </c>
      <c r="P291" s="5" t="s">
        <v>214</v>
      </c>
      <c r="Q291" s="45" t="str">
        <f t="shared" si="8"/>
        <v>DENTRO DEL TIEMPO</v>
      </c>
      <c r="R291" s="47"/>
    </row>
    <row r="292" spans="1:18" ht="29.25" x14ac:dyDescent="0.25">
      <c r="A292" s="7">
        <v>287</v>
      </c>
      <c r="B292" s="5" t="s">
        <v>4807</v>
      </c>
      <c r="C292" s="46">
        <v>45012</v>
      </c>
      <c r="D292" s="46">
        <v>45012</v>
      </c>
      <c r="E292" s="7">
        <v>2</v>
      </c>
      <c r="F292" s="42" t="s">
        <v>18</v>
      </c>
      <c r="G292" s="5" t="s">
        <v>211</v>
      </c>
      <c r="H292" s="5" t="s">
        <v>158</v>
      </c>
      <c r="I292" s="5" t="s">
        <v>211</v>
      </c>
      <c r="J292" s="46">
        <v>45013</v>
      </c>
      <c r="K292" s="46">
        <v>45013</v>
      </c>
      <c r="L292" s="8">
        <f t="shared" si="9"/>
        <v>1</v>
      </c>
      <c r="M292" s="5" t="s">
        <v>4808</v>
      </c>
      <c r="N292" s="44" t="s">
        <v>20</v>
      </c>
      <c r="O292" s="5" t="s">
        <v>126</v>
      </c>
      <c r="P292" s="5" t="s">
        <v>4809</v>
      </c>
      <c r="Q292" s="45" t="str">
        <f t="shared" si="8"/>
        <v>DENTRO DEL TIEMPO</v>
      </c>
      <c r="R292" s="47"/>
    </row>
    <row r="293" spans="1:18" ht="29.25" x14ac:dyDescent="0.25">
      <c r="A293" s="7">
        <v>288</v>
      </c>
      <c r="B293" s="5" t="s">
        <v>4810</v>
      </c>
      <c r="C293" s="46">
        <v>45012</v>
      </c>
      <c r="D293" s="46">
        <v>45012</v>
      </c>
      <c r="E293" s="7">
        <v>2</v>
      </c>
      <c r="F293" s="42" t="s">
        <v>18</v>
      </c>
      <c r="G293" s="5" t="s">
        <v>211</v>
      </c>
      <c r="H293" s="5" t="s">
        <v>158</v>
      </c>
      <c r="I293" s="5" t="s">
        <v>211</v>
      </c>
      <c r="J293" s="46">
        <v>45013</v>
      </c>
      <c r="K293" s="46">
        <v>45013</v>
      </c>
      <c r="L293" s="8">
        <f t="shared" si="9"/>
        <v>1</v>
      </c>
      <c r="M293" s="5" t="s">
        <v>4811</v>
      </c>
      <c r="N293" s="44" t="s">
        <v>20</v>
      </c>
      <c r="O293" s="5" t="s">
        <v>116</v>
      </c>
      <c r="P293" s="5" t="s">
        <v>61</v>
      </c>
      <c r="Q293" s="45" t="str">
        <f t="shared" si="8"/>
        <v>DENTRO DEL TIEMPO</v>
      </c>
      <c r="R293" s="47"/>
    </row>
    <row r="294" spans="1:18" ht="29.25" x14ac:dyDescent="0.25">
      <c r="A294" s="7">
        <v>289</v>
      </c>
      <c r="B294" s="5" t="s">
        <v>4812</v>
      </c>
      <c r="C294" s="46">
        <v>45012</v>
      </c>
      <c r="D294" s="46">
        <v>45012</v>
      </c>
      <c r="E294" s="7">
        <v>2</v>
      </c>
      <c r="F294" s="42" t="s">
        <v>18</v>
      </c>
      <c r="G294" s="5" t="s">
        <v>211</v>
      </c>
      <c r="H294" s="5" t="s">
        <v>158</v>
      </c>
      <c r="I294" s="5" t="s">
        <v>211</v>
      </c>
      <c r="J294" s="46">
        <v>45013</v>
      </c>
      <c r="K294" s="46">
        <v>45013</v>
      </c>
      <c r="L294" s="8">
        <f t="shared" si="9"/>
        <v>1</v>
      </c>
      <c r="M294" s="5" t="s">
        <v>4813</v>
      </c>
      <c r="N294" s="44" t="s">
        <v>20</v>
      </c>
      <c r="O294" s="5" t="s">
        <v>2486</v>
      </c>
      <c r="P294" s="5" t="s">
        <v>2258</v>
      </c>
      <c r="Q294" s="45" t="str">
        <f t="shared" si="8"/>
        <v>DENTRO DEL TIEMPO</v>
      </c>
      <c r="R294" s="47"/>
    </row>
    <row r="295" spans="1:18" ht="29.25" x14ac:dyDescent="0.25">
      <c r="A295" s="7">
        <v>290</v>
      </c>
      <c r="B295" s="5" t="s">
        <v>4814</v>
      </c>
      <c r="C295" s="46">
        <v>45012</v>
      </c>
      <c r="D295" s="46">
        <v>45012</v>
      </c>
      <c r="E295" s="7">
        <v>2</v>
      </c>
      <c r="F295" s="42" t="s">
        <v>18</v>
      </c>
      <c r="G295" s="5" t="s">
        <v>1853</v>
      </c>
      <c r="H295" s="5" t="s">
        <v>4815</v>
      </c>
      <c r="I295" s="5" t="s">
        <v>1853</v>
      </c>
      <c r="J295" s="46">
        <v>45015</v>
      </c>
      <c r="K295" s="46">
        <v>45015</v>
      </c>
      <c r="L295" s="8">
        <f t="shared" si="9"/>
        <v>3</v>
      </c>
      <c r="M295" s="5" t="s">
        <v>4816</v>
      </c>
      <c r="N295" s="44" t="s">
        <v>20</v>
      </c>
      <c r="O295" s="5" t="s">
        <v>4817</v>
      </c>
      <c r="P295" s="5" t="s">
        <v>4818</v>
      </c>
      <c r="Q295" s="45" t="str">
        <f t="shared" si="8"/>
        <v>DENTRO DEL TIEMPO</v>
      </c>
      <c r="R295" s="47"/>
    </row>
    <row r="296" spans="1:18" ht="29.25" x14ac:dyDescent="0.25">
      <c r="A296" s="7">
        <v>291</v>
      </c>
      <c r="B296" s="5" t="s">
        <v>4819</v>
      </c>
      <c r="C296" s="46">
        <v>45012</v>
      </c>
      <c r="D296" s="46">
        <v>45012</v>
      </c>
      <c r="E296" s="7">
        <v>18</v>
      </c>
      <c r="F296" s="42" t="s">
        <v>18</v>
      </c>
      <c r="G296" s="5" t="s">
        <v>1853</v>
      </c>
      <c r="H296" s="5" t="s">
        <v>158</v>
      </c>
      <c r="I296" s="5" t="s">
        <v>1853</v>
      </c>
      <c r="J296" s="46">
        <v>45027</v>
      </c>
      <c r="K296" s="46">
        <v>45027</v>
      </c>
      <c r="L296" s="8">
        <f t="shared" si="9"/>
        <v>11</v>
      </c>
      <c r="M296" s="5" t="s">
        <v>4820</v>
      </c>
      <c r="N296" s="44" t="s">
        <v>20</v>
      </c>
      <c r="O296" s="5" t="s">
        <v>121</v>
      </c>
      <c r="P296" s="5" t="s">
        <v>513</v>
      </c>
      <c r="Q296" s="45" t="str">
        <f t="shared" si="8"/>
        <v>DENTRO DEL TIEMPO</v>
      </c>
      <c r="R296" s="47"/>
    </row>
    <row r="297" spans="1:18" ht="29.25" x14ac:dyDescent="0.25">
      <c r="A297" s="7">
        <v>292</v>
      </c>
      <c r="B297" s="5" t="s">
        <v>4821</v>
      </c>
      <c r="C297" s="46">
        <v>45012</v>
      </c>
      <c r="D297" s="46">
        <v>45012</v>
      </c>
      <c r="E297" s="7">
        <v>2</v>
      </c>
      <c r="F297" s="42" t="s">
        <v>18</v>
      </c>
      <c r="G297" s="5" t="s">
        <v>1853</v>
      </c>
      <c r="H297" s="5" t="s">
        <v>158</v>
      </c>
      <c r="I297" s="5" t="s">
        <v>1853</v>
      </c>
      <c r="J297" s="46">
        <v>45014</v>
      </c>
      <c r="K297" s="46">
        <v>45014</v>
      </c>
      <c r="L297" s="8">
        <f t="shared" si="9"/>
        <v>2</v>
      </c>
      <c r="M297" s="5" t="s">
        <v>4822</v>
      </c>
      <c r="N297" s="44" t="s">
        <v>20</v>
      </c>
      <c r="O297" s="5" t="s">
        <v>4823</v>
      </c>
      <c r="P297" s="5" t="s">
        <v>4824</v>
      </c>
      <c r="Q297" s="45" t="str">
        <f t="shared" si="8"/>
        <v>DENTRO DEL TIEMPO</v>
      </c>
      <c r="R297" s="47"/>
    </row>
    <row r="298" spans="1:18" ht="29.25" x14ac:dyDescent="0.25">
      <c r="A298" s="7">
        <v>293</v>
      </c>
      <c r="B298" s="5" t="s">
        <v>4825</v>
      </c>
      <c r="C298" s="46">
        <v>45012</v>
      </c>
      <c r="D298" s="46">
        <v>45012</v>
      </c>
      <c r="E298" s="7">
        <v>2</v>
      </c>
      <c r="F298" s="42" t="s">
        <v>18</v>
      </c>
      <c r="G298" s="5" t="s">
        <v>1853</v>
      </c>
      <c r="H298" s="5" t="s">
        <v>158</v>
      </c>
      <c r="I298" s="5" t="s">
        <v>1853</v>
      </c>
      <c r="J298" s="46">
        <v>45020</v>
      </c>
      <c r="K298" s="46">
        <v>45020</v>
      </c>
      <c r="L298" s="8">
        <f t="shared" si="9"/>
        <v>6</v>
      </c>
      <c r="M298" s="5" t="s">
        <v>4826</v>
      </c>
      <c r="N298" s="44" t="s">
        <v>20</v>
      </c>
      <c r="O298" s="5" t="s">
        <v>4827</v>
      </c>
      <c r="P298" s="5" t="s">
        <v>4828</v>
      </c>
      <c r="Q298" s="45" t="str">
        <f t="shared" si="8"/>
        <v>DENTRO DEL TIEMPO</v>
      </c>
      <c r="R298" s="47"/>
    </row>
    <row r="299" spans="1:18" ht="29.25" x14ac:dyDescent="0.25">
      <c r="A299" s="7">
        <v>294</v>
      </c>
      <c r="B299" s="5" t="s">
        <v>4829</v>
      </c>
      <c r="C299" s="46">
        <v>45012</v>
      </c>
      <c r="D299" s="46">
        <v>45012</v>
      </c>
      <c r="E299" s="7">
        <v>2</v>
      </c>
      <c r="F299" s="42" t="s">
        <v>18</v>
      </c>
      <c r="G299" s="5" t="s">
        <v>211</v>
      </c>
      <c r="H299" s="5" t="s">
        <v>158</v>
      </c>
      <c r="I299" s="5" t="s">
        <v>211</v>
      </c>
      <c r="J299" s="46">
        <v>45013</v>
      </c>
      <c r="K299" s="46">
        <v>45013</v>
      </c>
      <c r="L299" s="8">
        <f t="shared" si="9"/>
        <v>1</v>
      </c>
      <c r="M299" s="5" t="s">
        <v>4830</v>
      </c>
      <c r="N299" s="44" t="s">
        <v>20</v>
      </c>
      <c r="O299" s="5" t="s">
        <v>111</v>
      </c>
      <c r="P299" s="5" t="s">
        <v>214</v>
      </c>
      <c r="Q299" s="45" t="str">
        <f t="shared" si="8"/>
        <v>DENTRO DEL TIEMPO</v>
      </c>
      <c r="R299" s="47"/>
    </row>
    <row r="300" spans="1:18" ht="29.25" x14ac:dyDescent="0.25">
      <c r="A300" s="7">
        <v>295</v>
      </c>
      <c r="B300" s="5" t="s">
        <v>4831</v>
      </c>
      <c r="C300" s="46">
        <v>45012</v>
      </c>
      <c r="D300" s="46">
        <v>45012</v>
      </c>
      <c r="E300" s="7">
        <v>2</v>
      </c>
      <c r="F300" s="42" t="s">
        <v>18</v>
      </c>
      <c r="G300" s="5" t="s">
        <v>211</v>
      </c>
      <c r="H300" s="5" t="s">
        <v>158</v>
      </c>
      <c r="I300" s="5" t="s">
        <v>211</v>
      </c>
      <c r="J300" s="46">
        <v>45013</v>
      </c>
      <c r="K300" s="46">
        <v>45013</v>
      </c>
      <c r="L300" s="8">
        <f t="shared" si="9"/>
        <v>1</v>
      </c>
      <c r="M300" s="5" t="s">
        <v>4832</v>
      </c>
      <c r="N300" s="44" t="s">
        <v>20</v>
      </c>
      <c r="O300" s="5" t="s">
        <v>4139</v>
      </c>
      <c r="P300" s="5" t="s">
        <v>214</v>
      </c>
      <c r="Q300" s="45" t="str">
        <f t="shared" si="8"/>
        <v>DENTRO DEL TIEMPO</v>
      </c>
      <c r="R300" s="47"/>
    </row>
    <row r="301" spans="1:18" ht="29.25" x14ac:dyDescent="0.25">
      <c r="A301" s="7">
        <v>296</v>
      </c>
      <c r="B301" s="5" t="s">
        <v>4833</v>
      </c>
      <c r="C301" s="46">
        <v>45012</v>
      </c>
      <c r="D301" s="46">
        <v>45012</v>
      </c>
      <c r="E301" s="7">
        <v>2</v>
      </c>
      <c r="F301" s="42" t="s">
        <v>18</v>
      </c>
      <c r="G301" s="5" t="s">
        <v>211</v>
      </c>
      <c r="H301" s="5" t="s">
        <v>158</v>
      </c>
      <c r="I301" s="5" t="s">
        <v>211</v>
      </c>
      <c r="J301" s="46">
        <v>45014</v>
      </c>
      <c r="K301" s="46">
        <v>45014</v>
      </c>
      <c r="L301" s="8">
        <f t="shared" si="9"/>
        <v>2</v>
      </c>
      <c r="M301" s="5" t="s">
        <v>4834</v>
      </c>
      <c r="N301" s="44" t="s">
        <v>20</v>
      </c>
      <c r="O301" s="5" t="s">
        <v>4835</v>
      </c>
      <c r="P301" s="5" t="s">
        <v>214</v>
      </c>
      <c r="Q301" s="45" t="str">
        <f t="shared" si="8"/>
        <v>DENTRO DEL TIEMPO</v>
      </c>
      <c r="R301" s="47"/>
    </row>
    <row r="302" spans="1:18" ht="29.25" x14ac:dyDescent="0.25">
      <c r="A302" s="7">
        <v>297</v>
      </c>
      <c r="B302" s="5" t="s">
        <v>4836</v>
      </c>
      <c r="C302" s="46">
        <v>45012</v>
      </c>
      <c r="D302" s="46">
        <v>45012</v>
      </c>
      <c r="E302" s="7">
        <v>2</v>
      </c>
      <c r="F302" s="42" t="s">
        <v>18</v>
      </c>
      <c r="G302" s="5" t="s">
        <v>211</v>
      </c>
      <c r="H302" s="5" t="s">
        <v>158</v>
      </c>
      <c r="I302" s="5" t="s">
        <v>211</v>
      </c>
      <c r="J302" s="46">
        <v>45014</v>
      </c>
      <c r="K302" s="46">
        <v>45014</v>
      </c>
      <c r="L302" s="8">
        <f t="shared" si="9"/>
        <v>2</v>
      </c>
      <c r="M302" s="5" t="s">
        <v>4837</v>
      </c>
      <c r="N302" s="44" t="s">
        <v>20</v>
      </c>
      <c r="O302" s="5" t="s">
        <v>4838</v>
      </c>
      <c r="P302" s="5" t="s">
        <v>214</v>
      </c>
      <c r="Q302" s="45" t="str">
        <f t="shared" si="8"/>
        <v>DENTRO DEL TIEMPO</v>
      </c>
      <c r="R302" s="47"/>
    </row>
    <row r="303" spans="1:18" ht="29.25" x14ac:dyDescent="0.25">
      <c r="A303" s="7">
        <v>298</v>
      </c>
      <c r="B303" s="5" t="s">
        <v>4839</v>
      </c>
      <c r="C303" s="46">
        <v>45012</v>
      </c>
      <c r="D303" s="46">
        <v>45012</v>
      </c>
      <c r="E303" s="7">
        <v>2</v>
      </c>
      <c r="F303" s="42" t="s">
        <v>18</v>
      </c>
      <c r="G303" s="5" t="s">
        <v>211</v>
      </c>
      <c r="H303" s="5" t="s">
        <v>158</v>
      </c>
      <c r="I303" s="5" t="s">
        <v>211</v>
      </c>
      <c r="J303" s="46">
        <v>45014</v>
      </c>
      <c r="K303" s="46">
        <v>45014</v>
      </c>
      <c r="L303" s="8">
        <f t="shared" si="9"/>
        <v>2</v>
      </c>
      <c r="M303" s="5" t="s">
        <v>4840</v>
      </c>
      <c r="N303" s="44" t="s">
        <v>20</v>
      </c>
      <c r="O303" s="5" t="s">
        <v>4841</v>
      </c>
      <c r="P303" s="5" t="s">
        <v>214</v>
      </c>
      <c r="Q303" s="45" t="str">
        <f t="shared" si="8"/>
        <v>DENTRO DEL TIEMPO</v>
      </c>
      <c r="R303" s="47"/>
    </row>
    <row r="304" spans="1:18" ht="29.25" x14ac:dyDescent="0.25">
      <c r="A304" s="7">
        <v>299</v>
      </c>
      <c r="B304" s="5" t="s">
        <v>4842</v>
      </c>
      <c r="C304" s="46">
        <v>45012</v>
      </c>
      <c r="D304" s="46">
        <v>45012</v>
      </c>
      <c r="E304" s="7">
        <v>2</v>
      </c>
      <c r="F304" s="42" t="s">
        <v>18</v>
      </c>
      <c r="G304" s="5" t="s">
        <v>211</v>
      </c>
      <c r="H304" s="5" t="s">
        <v>158</v>
      </c>
      <c r="I304" s="5" t="s">
        <v>211</v>
      </c>
      <c r="J304" s="46">
        <v>45014</v>
      </c>
      <c r="K304" s="46">
        <v>45014</v>
      </c>
      <c r="L304" s="8">
        <f t="shared" si="9"/>
        <v>2</v>
      </c>
      <c r="M304" s="5" t="s">
        <v>4843</v>
      </c>
      <c r="N304" s="44" t="s">
        <v>20</v>
      </c>
      <c r="O304" s="5" t="s">
        <v>116</v>
      </c>
      <c r="P304" s="5" t="s">
        <v>61</v>
      </c>
      <c r="Q304" s="45" t="str">
        <f t="shared" si="8"/>
        <v>DENTRO DEL TIEMPO</v>
      </c>
      <c r="R304" s="47"/>
    </row>
    <row r="305" spans="1:18" ht="29.25" x14ac:dyDescent="0.25">
      <c r="A305" s="7">
        <v>300</v>
      </c>
      <c r="B305" s="5" t="s">
        <v>4844</v>
      </c>
      <c r="C305" s="46">
        <v>45012</v>
      </c>
      <c r="D305" s="46">
        <v>45012</v>
      </c>
      <c r="E305" s="7">
        <v>2</v>
      </c>
      <c r="F305" s="42" t="s">
        <v>18</v>
      </c>
      <c r="G305" s="5" t="s">
        <v>211</v>
      </c>
      <c r="H305" s="5" t="s">
        <v>158</v>
      </c>
      <c r="I305" s="5" t="s">
        <v>211</v>
      </c>
      <c r="J305" s="46">
        <v>45014</v>
      </c>
      <c r="K305" s="46">
        <v>45014</v>
      </c>
      <c r="L305" s="8">
        <f t="shared" si="9"/>
        <v>2</v>
      </c>
      <c r="M305" s="5" t="s">
        <v>4845</v>
      </c>
      <c r="N305" s="44" t="s">
        <v>20</v>
      </c>
      <c r="O305" s="5" t="s">
        <v>2083</v>
      </c>
      <c r="P305" s="5" t="s">
        <v>214</v>
      </c>
      <c r="Q305" s="45" t="str">
        <f t="shared" si="8"/>
        <v>DENTRO DEL TIEMPO</v>
      </c>
      <c r="R305" s="47"/>
    </row>
    <row r="306" spans="1:18" ht="29.25" x14ac:dyDescent="0.25">
      <c r="A306" s="7">
        <v>301</v>
      </c>
      <c r="B306" s="5" t="s">
        <v>4846</v>
      </c>
      <c r="C306" s="46">
        <v>45012</v>
      </c>
      <c r="D306" s="46">
        <v>45012</v>
      </c>
      <c r="E306" s="7">
        <v>2</v>
      </c>
      <c r="F306" s="42" t="s">
        <v>18</v>
      </c>
      <c r="G306" s="5" t="s">
        <v>211</v>
      </c>
      <c r="H306" s="5" t="s">
        <v>158</v>
      </c>
      <c r="I306" s="5" t="s">
        <v>211</v>
      </c>
      <c r="J306" s="46">
        <v>45014</v>
      </c>
      <c r="K306" s="46">
        <v>45014</v>
      </c>
      <c r="L306" s="8">
        <f t="shared" si="9"/>
        <v>2</v>
      </c>
      <c r="M306" s="5" t="s">
        <v>4847</v>
      </c>
      <c r="N306" s="44" t="s">
        <v>20</v>
      </c>
      <c r="O306" s="5" t="s">
        <v>2083</v>
      </c>
      <c r="P306" s="5" t="s">
        <v>214</v>
      </c>
      <c r="Q306" s="45" t="str">
        <f t="shared" si="8"/>
        <v>DENTRO DEL TIEMPO</v>
      </c>
      <c r="R306" s="47"/>
    </row>
    <row r="307" spans="1:18" ht="29.25" x14ac:dyDescent="0.25">
      <c r="A307" s="7">
        <v>302</v>
      </c>
      <c r="B307" s="5" t="s">
        <v>4848</v>
      </c>
      <c r="C307" s="46">
        <v>45013</v>
      </c>
      <c r="D307" s="46">
        <v>45013</v>
      </c>
      <c r="E307" s="7">
        <v>2</v>
      </c>
      <c r="F307" s="42" t="s">
        <v>18</v>
      </c>
      <c r="G307" s="5" t="s">
        <v>211</v>
      </c>
      <c r="H307" s="5" t="s">
        <v>158</v>
      </c>
      <c r="I307" s="5" t="s">
        <v>211</v>
      </c>
      <c r="J307" s="46">
        <v>45014</v>
      </c>
      <c r="K307" s="46">
        <v>45014</v>
      </c>
      <c r="L307" s="8">
        <f t="shared" si="9"/>
        <v>1</v>
      </c>
      <c r="M307" s="5" t="s">
        <v>4849</v>
      </c>
      <c r="N307" s="44" t="s">
        <v>20</v>
      </c>
      <c r="O307" s="5" t="s">
        <v>4850</v>
      </c>
      <c r="P307" s="5" t="s">
        <v>4851</v>
      </c>
      <c r="Q307" s="45" t="str">
        <f t="shared" si="8"/>
        <v>DENTRO DEL TIEMPO</v>
      </c>
      <c r="R307" s="47"/>
    </row>
    <row r="308" spans="1:18" ht="29.25" x14ac:dyDescent="0.25">
      <c r="A308" s="7">
        <v>303</v>
      </c>
      <c r="B308" s="5" t="s">
        <v>4852</v>
      </c>
      <c r="C308" s="46">
        <v>45013</v>
      </c>
      <c r="D308" s="46">
        <v>45013</v>
      </c>
      <c r="E308" s="7">
        <v>2</v>
      </c>
      <c r="F308" s="42" t="s">
        <v>18</v>
      </c>
      <c r="G308" s="5" t="s">
        <v>211</v>
      </c>
      <c r="H308" s="5" t="s">
        <v>158</v>
      </c>
      <c r="I308" s="5" t="s">
        <v>211</v>
      </c>
      <c r="J308" s="46">
        <v>45014</v>
      </c>
      <c r="K308" s="46">
        <v>45014</v>
      </c>
      <c r="L308" s="8">
        <f t="shared" si="9"/>
        <v>1</v>
      </c>
      <c r="M308" s="5" t="s">
        <v>4853</v>
      </c>
      <c r="N308" s="44" t="s">
        <v>20</v>
      </c>
      <c r="O308" s="5" t="s">
        <v>4854</v>
      </c>
      <c r="P308" s="5" t="s">
        <v>4855</v>
      </c>
      <c r="Q308" s="45" t="str">
        <f t="shared" si="8"/>
        <v>DENTRO DEL TIEMPO</v>
      </c>
      <c r="R308" s="47"/>
    </row>
    <row r="309" spans="1:18" ht="29.25" x14ac:dyDescent="0.25">
      <c r="A309" s="7">
        <v>304</v>
      </c>
      <c r="B309" s="5" t="s">
        <v>4856</v>
      </c>
      <c r="C309" s="46">
        <v>45013</v>
      </c>
      <c r="D309" s="46">
        <v>45013</v>
      </c>
      <c r="E309" s="7">
        <v>2</v>
      </c>
      <c r="F309" s="42" t="s">
        <v>18</v>
      </c>
      <c r="G309" s="5" t="s">
        <v>211</v>
      </c>
      <c r="H309" s="5" t="s">
        <v>158</v>
      </c>
      <c r="I309" s="5" t="s">
        <v>211</v>
      </c>
      <c r="J309" s="46">
        <v>45014</v>
      </c>
      <c r="K309" s="46">
        <v>45014</v>
      </c>
      <c r="L309" s="8">
        <f t="shared" si="9"/>
        <v>1</v>
      </c>
      <c r="M309" s="5" t="s">
        <v>4857</v>
      </c>
      <c r="N309" s="44" t="s">
        <v>20</v>
      </c>
      <c r="O309" s="5" t="s">
        <v>1879</v>
      </c>
      <c r="P309" s="5" t="s">
        <v>1880</v>
      </c>
      <c r="Q309" s="45" t="str">
        <f t="shared" si="8"/>
        <v>DENTRO DEL TIEMPO</v>
      </c>
      <c r="R309" s="47"/>
    </row>
    <row r="310" spans="1:18" ht="29.25" x14ac:dyDescent="0.25">
      <c r="A310" s="7">
        <v>305</v>
      </c>
      <c r="B310" s="5" t="s">
        <v>4858</v>
      </c>
      <c r="C310" s="46">
        <v>45013</v>
      </c>
      <c r="D310" s="46">
        <v>45013</v>
      </c>
      <c r="E310" s="7">
        <v>2</v>
      </c>
      <c r="F310" s="42" t="s">
        <v>18</v>
      </c>
      <c r="G310" s="5" t="s">
        <v>211</v>
      </c>
      <c r="H310" s="5" t="s">
        <v>158</v>
      </c>
      <c r="I310" s="5" t="s">
        <v>211</v>
      </c>
      <c r="J310" s="46">
        <v>45015</v>
      </c>
      <c r="K310" s="46">
        <v>45015</v>
      </c>
      <c r="L310" s="8">
        <f t="shared" si="9"/>
        <v>2</v>
      </c>
      <c r="M310" s="5" t="s">
        <v>4859</v>
      </c>
      <c r="N310" s="44" t="s">
        <v>20</v>
      </c>
      <c r="O310" s="5" t="s">
        <v>4641</v>
      </c>
      <c r="P310" s="5" t="s">
        <v>311</v>
      </c>
      <c r="Q310" s="45" t="str">
        <f t="shared" si="8"/>
        <v>DENTRO DEL TIEMPO</v>
      </c>
      <c r="R310" s="47"/>
    </row>
    <row r="311" spans="1:18" ht="29.25" x14ac:dyDescent="0.25">
      <c r="A311" s="7">
        <v>306</v>
      </c>
      <c r="B311" s="5" t="s">
        <v>4860</v>
      </c>
      <c r="C311" s="46">
        <v>45013</v>
      </c>
      <c r="D311" s="46">
        <v>45013</v>
      </c>
      <c r="E311" s="7">
        <v>2</v>
      </c>
      <c r="F311" s="42" t="s">
        <v>18</v>
      </c>
      <c r="G311" s="5" t="s">
        <v>211</v>
      </c>
      <c r="H311" s="5" t="s">
        <v>158</v>
      </c>
      <c r="I311" s="5" t="s">
        <v>211</v>
      </c>
      <c r="J311" s="46">
        <v>45015</v>
      </c>
      <c r="K311" s="46">
        <v>45015</v>
      </c>
      <c r="L311" s="8">
        <f t="shared" si="9"/>
        <v>2</v>
      </c>
      <c r="M311" s="5" t="s">
        <v>4861</v>
      </c>
      <c r="N311" s="44" t="s">
        <v>20</v>
      </c>
      <c r="O311" s="5" t="s">
        <v>4641</v>
      </c>
      <c r="P311" s="5" t="s">
        <v>311</v>
      </c>
      <c r="Q311" s="45" t="str">
        <f t="shared" si="8"/>
        <v>DENTRO DEL TIEMPO</v>
      </c>
      <c r="R311" s="47"/>
    </row>
    <row r="312" spans="1:18" ht="29.25" x14ac:dyDescent="0.25">
      <c r="A312" s="7">
        <v>307</v>
      </c>
      <c r="B312" s="5" t="s">
        <v>4862</v>
      </c>
      <c r="C312" s="46">
        <v>45013</v>
      </c>
      <c r="D312" s="46">
        <v>45013</v>
      </c>
      <c r="E312" s="7">
        <v>2</v>
      </c>
      <c r="F312" s="42" t="s">
        <v>18</v>
      </c>
      <c r="G312" s="5" t="s">
        <v>211</v>
      </c>
      <c r="H312" s="5" t="s">
        <v>158</v>
      </c>
      <c r="I312" s="5" t="s">
        <v>211</v>
      </c>
      <c r="J312" s="46">
        <v>45015</v>
      </c>
      <c r="K312" s="46">
        <v>45015</v>
      </c>
      <c r="L312" s="8">
        <f t="shared" si="9"/>
        <v>2</v>
      </c>
      <c r="M312" s="5" t="s">
        <v>4863</v>
      </c>
      <c r="N312" s="44" t="s">
        <v>20</v>
      </c>
      <c r="O312" s="5" t="s">
        <v>1887</v>
      </c>
      <c r="P312" s="5" t="s">
        <v>844</v>
      </c>
      <c r="Q312" s="45" t="str">
        <f t="shared" si="8"/>
        <v>DENTRO DEL TIEMPO</v>
      </c>
      <c r="R312" s="47"/>
    </row>
    <row r="313" spans="1:18" ht="29.25" x14ac:dyDescent="0.25">
      <c r="A313" s="7">
        <v>308</v>
      </c>
      <c r="B313" s="5" t="s">
        <v>4864</v>
      </c>
      <c r="C313" s="46">
        <v>45013</v>
      </c>
      <c r="D313" s="46">
        <v>45013</v>
      </c>
      <c r="E313" s="7">
        <v>2</v>
      </c>
      <c r="F313" s="42" t="s">
        <v>18</v>
      </c>
      <c r="G313" s="5" t="s">
        <v>211</v>
      </c>
      <c r="H313" s="5" t="s">
        <v>158</v>
      </c>
      <c r="I313" s="5" t="s">
        <v>211</v>
      </c>
      <c r="J313" s="46">
        <v>45015</v>
      </c>
      <c r="K313" s="46">
        <v>45015</v>
      </c>
      <c r="L313" s="8">
        <f t="shared" si="9"/>
        <v>2</v>
      </c>
      <c r="M313" s="5" t="s">
        <v>4865</v>
      </c>
      <c r="N313" s="44" t="s">
        <v>20</v>
      </c>
      <c r="O313" s="5" t="s">
        <v>2317</v>
      </c>
      <c r="P313" s="5" t="s">
        <v>371</v>
      </c>
      <c r="Q313" s="45" t="str">
        <f t="shared" si="8"/>
        <v>DENTRO DEL TIEMPO</v>
      </c>
      <c r="R313" s="47"/>
    </row>
    <row r="314" spans="1:18" ht="29.25" x14ac:dyDescent="0.25">
      <c r="A314" s="7">
        <v>309</v>
      </c>
      <c r="B314" s="5" t="s">
        <v>4866</v>
      </c>
      <c r="C314" s="46">
        <v>45013</v>
      </c>
      <c r="D314" s="46">
        <v>45013</v>
      </c>
      <c r="E314" s="7">
        <v>2</v>
      </c>
      <c r="F314" s="42" t="s">
        <v>18</v>
      </c>
      <c r="G314" s="5" t="s">
        <v>211</v>
      </c>
      <c r="H314" s="5" t="s">
        <v>158</v>
      </c>
      <c r="I314" s="5" t="s">
        <v>211</v>
      </c>
      <c r="J314" s="46">
        <v>45015</v>
      </c>
      <c r="K314" s="46">
        <v>45015</v>
      </c>
      <c r="L314" s="8">
        <f t="shared" si="9"/>
        <v>2</v>
      </c>
      <c r="M314" s="5" t="s">
        <v>4867</v>
      </c>
      <c r="N314" s="44" t="s">
        <v>20</v>
      </c>
      <c r="O314" s="5" t="s">
        <v>4868</v>
      </c>
      <c r="P314" s="5" t="s">
        <v>4869</v>
      </c>
      <c r="Q314" s="45" t="str">
        <f t="shared" si="8"/>
        <v>DENTRO DEL TIEMPO</v>
      </c>
      <c r="R314" s="47"/>
    </row>
    <row r="315" spans="1:18" ht="29.25" x14ac:dyDescent="0.25">
      <c r="A315" s="7">
        <v>310</v>
      </c>
      <c r="B315" s="5" t="s">
        <v>4870</v>
      </c>
      <c r="C315" s="46">
        <v>45013</v>
      </c>
      <c r="D315" s="46">
        <v>45013</v>
      </c>
      <c r="E315" s="7">
        <v>2</v>
      </c>
      <c r="F315" s="42" t="s">
        <v>18</v>
      </c>
      <c r="G315" s="5" t="s">
        <v>211</v>
      </c>
      <c r="H315" s="5" t="s">
        <v>158</v>
      </c>
      <c r="I315" s="5" t="s">
        <v>211</v>
      </c>
      <c r="J315" s="46">
        <v>45015</v>
      </c>
      <c r="K315" s="46">
        <v>45015</v>
      </c>
      <c r="L315" s="8">
        <f t="shared" si="9"/>
        <v>2</v>
      </c>
      <c r="M315" s="5" t="s">
        <v>4871</v>
      </c>
      <c r="N315" s="44" t="s">
        <v>20</v>
      </c>
      <c r="O315" s="5" t="s">
        <v>4872</v>
      </c>
      <c r="P315" s="5" t="s">
        <v>51</v>
      </c>
      <c r="Q315" s="45" t="str">
        <f t="shared" si="8"/>
        <v>DENTRO DEL TIEMPO</v>
      </c>
      <c r="R315" s="47"/>
    </row>
    <row r="316" spans="1:18" ht="29.25" x14ac:dyDescent="0.25">
      <c r="A316" s="7">
        <v>311</v>
      </c>
      <c r="B316" s="5" t="s">
        <v>4873</v>
      </c>
      <c r="C316" s="46">
        <v>45013</v>
      </c>
      <c r="D316" s="46">
        <v>45013</v>
      </c>
      <c r="E316" s="7">
        <v>2</v>
      </c>
      <c r="F316" s="42" t="s">
        <v>18</v>
      </c>
      <c r="G316" s="5" t="s">
        <v>211</v>
      </c>
      <c r="H316" s="5" t="s">
        <v>158</v>
      </c>
      <c r="I316" s="5" t="s">
        <v>211</v>
      </c>
      <c r="J316" s="46">
        <v>45015</v>
      </c>
      <c r="K316" s="46">
        <v>45015</v>
      </c>
      <c r="L316" s="8">
        <f t="shared" si="9"/>
        <v>2</v>
      </c>
      <c r="M316" s="5" t="s">
        <v>4874</v>
      </c>
      <c r="N316" s="44" t="s">
        <v>20</v>
      </c>
      <c r="O316" s="5" t="s">
        <v>4875</v>
      </c>
      <c r="P316" s="5" t="s">
        <v>1027</v>
      </c>
      <c r="Q316" s="45" t="str">
        <f t="shared" si="8"/>
        <v>DENTRO DEL TIEMPO</v>
      </c>
      <c r="R316" s="47"/>
    </row>
    <row r="317" spans="1:18" ht="29.25" x14ac:dyDescent="0.25">
      <c r="A317" s="7">
        <v>312</v>
      </c>
      <c r="B317" s="5" t="s">
        <v>4876</v>
      </c>
      <c r="C317" s="46">
        <v>45013</v>
      </c>
      <c r="D317" s="46">
        <v>45013</v>
      </c>
      <c r="E317" s="7">
        <v>2</v>
      </c>
      <c r="F317" s="42" t="s">
        <v>18</v>
      </c>
      <c r="G317" s="5" t="s">
        <v>211</v>
      </c>
      <c r="H317" s="5" t="s">
        <v>158</v>
      </c>
      <c r="I317" s="5" t="s">
        <v>211</v>
      </c>
      <c r="J317" s="46">
        <v>45015</v>
      </c>
      <c r="K317" s="46">
        <v>45015</v>
      </c>
      <c r="L317" s="8">
        <f t="shared" si="9"/>
        <v>2</v>
      </c>
      <c r="M317" s="5" t="s">
        <v>4877</v>
      </c>
      <c r="N317" s="44" t="s">
        <v>20</v>
      </c>
      <c r="O317" s="5" t="s">
        <v>2119</v>
      </c>
      <c r="P317" s="5" t="s">
        <v>4878</v>
      </c>
      <c r="Q317" s="45" t="str">
        <f t="shared" si="8"/>
        <v>DENTRO DEL TIEMPO</v>
      </c>
      <c r="R317" s="47"/>
    </row>
    <row r="318" spans="1:18" ht="29.25" x14ac:dyDescent="0.25">
      <c r="A318" s="7">
        <v>313</v>
      </c>
      <c r="B318" s="5" t="s">
        <v>4879</v>
      </c>
      <c r="C318" s="46">
        <v>45013</v>
      </c>
      <c r="D318" s="46">
        <v>45013</v>
      </c>
      <c r="E318" s="7">
        <v>2</v>
      </c>
      <c r="F318" s="42" t="s">
        <v>18</v>
      </c>
      <c r="G318" s="5" t="s">
        <v>211</v>
      </c>
      <c r="H318" s="5" t="s">
        <v>158</v>
      </c>
      <c r="I318" s="5" t="s">
        <v>211</v>
      </c>
      <c r="J318" s="46">
        <v>45015</v>
      </c>
      <c r="K318" s="46">
        <v>45015</v>
      </c>
      <c r="L318" s="8">
        <f t="shared" si="9"/>
        <v>2</v>
      </c>
      <c r="M318" s="5" t="s">
        <v>4880</v>
      </c>
      <c r="N318" s="44" t="s">
        <v>20</v>
      </c>
      <c r="O318" s="5" t="s">
        <v>4881</v>
      </c>
      <c r="P318" s="5" t="s">
        <v>4882</v>
      </c>
      <c r="Q318" s="45" t="str">
        <f t="shared" si="8"/>
        <v>DENTRO DEL TIEMPO</v>
      </c>
      <c r="R318" s="47"/>
    </row>
    <row r="319" spans="1:18" ht="29.25" x14ac:dyDescent="0.25">
      <c r="A319" s="7">
        <v>314</v>
      </c>
      <c r="B319" s="5" t="s">
        <v>4883</v>
      </c>
      <c r="C319" s="46">
        <v>45014</v>
      </c>
      <c r="D319" s="46">
        <v>45014</v>
      </c>
      <c r="E319" s="7">
        <v>80</v>
      </c>
      <c r="F319" s="42" t="s">
        <v>18</v>
      </c>
      <c r="G319" s="5" t="s">
        <v>211</v>
      </c>
      <c r="H319" s="5" t="s">
        <v>158</v>
      </c>
      <c r="I319" s="5" t="s">
        <v>211</v>
      </c>
      <c r="J319" s="46">
        <v>45022</v>
      </c>
      <c r="K319" s="46">
        <v>45022</v>
      </c>
      <c r="L319" s="8">
        <f t="shared" si="9"/>
        <v>6</v>
      </c>
      <c r="M319" s="5" t="s">
        <v>4884</v>
      </c>
      <c r="N319" s="44" t="s">
        <v>20</v>
      </c>
      <c r="O319" s="5" t="s">
        <v>4398</v>
      </c>
      <c r="P319" s="5" t="s">
        <v>4885</v>
      </c>
      <c r="Q319" s="45" t="str">
        <f t="shared" si="8"/>
        <v>DENTRO DEL TIEMPO</v>
      </c>
      <c r="R319" s="47"/>
    </row>
    <row r="320" spans="1:18" ht="29.25" x14ac:dyDescent="0.25">
      <c r="A320" s="7">
        <v>315</v>
      </c>
      <c r="B320" s="5" t="s">
        <v>4886</v>
      </c>
      <c r="C320" s="46">
        <v>45014</v>
      </c>
      <c r="D320" s="46">
        <v>45014</v>
      </c>
      <c r="E320" s="7">
        <v>2</v>
      </c>
      <c r="F320" s="42" t="s">
        <v>18</v>
      </c>
      <c r="G320" s="5" t="s">
        <v>211</v>
      </c>
      <c r="H320" s="5" t="s">
        <v>158</v>
      </c>
      <c r="I320" s="5" t="s">
        <v>211</v>
      </c>
      <c r="J320" s="46">
        <v>45015</v>
      </c>
      <c r="K320" s="46">
        <v>45015</v>
      </c>
      <c r="L320" s="8">
        <f t="shared" si="9"/>
        <v>1</v>
      </c>
      <c r="M320" s="5" t="s">
        <v>4887</v>
      </c>
      <c r="N320" s="44" t="s">
        <v>20</v>
      </c>
      <c r="O320" s="5" t="s">
        <v>4398</v>
      </c>
      <c r="P320" s="5" t="s">
        <v>2430</v>
      </c>
      <c r="Q320" s="45" t="str">
        <f t="shared" si="8"/>
        <v>DENTRO DEL TIEMPO</v>
      </c>
      <c r="R320" s="47"/>
    </row>
    <row r="321" spans="1:18" ht="29.25" x14ac:dyDescent="0.25">
      <c r="A321" s="7">
        <v>316</v>
      </c>
      <c r="B321" s="5" t="s">
        <v>4888</v>
      </c>
      <c r="C321" s="46">
        <v>45014</v>
      </c>
      <c r="D321" s="46">
        <v>45014</v>
      </c>
      <c r="E321" s="7">
        <v>2</v>
      </c>
      <c r="F321" s="42" t="s">
        <v>18</v>
      </c>
      <c r="G321" s="5" t="s">
        <v>211</v>
      </c>
      <c r="H321" s="5" t="s">
        <v>158</v>
      </c>
      <c r="I321" s="5" t="s">
        <v>211</v>
      </c>
      <c r="J321" s="46">
        <v>45015</v>
      </c>
      <c r="K321" s="46">
        <v>45015</v>
      </c>
      <c r="L321" s="8">
        <f t="shared" si="9"/>
        <v>1</v>
      </c>
      <c r="M321" s="5" t="s">
        <v>4889</v>
      </c>
      <c r="N321" s="44" t="s">
        <v>20</v>
      </c>
      <c r="O321" s="5" t="s">
        <v>4398</v>
      </c>
      <c r="P321" s="5" t="s">
        <v>2430</v>
      </c>
      <c r="Q321" s="45" t="str">
        <f>IF(L321&gt;15,"FUERA DE TIEMPO","DENTRO DEL TIEMPO")</f>
        <v>DENTRO DEL TIEMPO</v>
      </c>
      <c r="R321" s="47"/>
    </row>
    <row r="322" spans="1:18" ht="39" x14ac:dyDescent="0.25">
      <c r="A322" s="7">
        <v>317</v>
      </c>
      <c r="B322" s="5" t="s">
        <v>4890</v>
      </c>
      <c r="C322" s="46">
        <v>45014</v>
      </c>
      <c r="D322" s="46">
        <v>45014</v>
      </c>
      <c r="E322" s="7">
        <v>2</v>
      </c>
      <c r="F322" s="42" t="s">
        <v>18</v>
      </c>
      <c r="G322" s="5" t="s">
        <v>1853</v>
      </c>
      <c r="H322" s="5" t="s">
        <v>158</v>
      </c>
      <c r="I322" s="5" t="s">
        <v>1853</v>
      </c>
      <c r="J322" s="46">
        <v>45019</v>
      </c>
      <c r="K322" s="46">
        <v>45019</v>
      </c>
      <c r="L322" s="8">
        <f t="shared" si="9"/>
        <v>3</v>
      </c>
      <c r="M322" s="5" t="s">
        <v>4891</v>
      </c>
      <c r="N322" s="44" t="s">
        <v>20</v>
      </c>
      <c r="O322" s="5" t="s">
        <v>4892</v>
      </c>
      <c r="P322" s="5" t="s">
        <v>4893</v>
      </c>
      <c r="Q322" s="45" t="str">
        <f>IF(L322&gt;15,"FUERA DE TIEMPO","DENTRO DEL TIEMPO")</f>
        <v>DENTRO DEL TIEMPO</v>
      </c>
      <c r="R322" s="47"/>
    </row>
    <row r="323" spans="1:18" ht="29.25" x14ac:dyDescent="0.25">
      <c r="A323" s="7">
        <v>318</v>
      </c>
      <c r="B323" s="5" t="s">
        <v>4894</v>
      </c>
      <c r="C323" s="46">
        <v>45014</v>
      </c>
      <c r="D323" s="46">
        <v>45014</v>
      </c>
      <c r="E323" s="7">
        <v>2</v>
      </c>
      <c r="F323" s="42" t="s">
        <v>18</v>
      </c>
      <c r="G323" s="5" t="s">
        <v>1853</v>
      </c>
      <c r="H323" s="5" t="s">
        <v>158</v>
      </c>
      <c r="I323" s="5" t="s">
        <v>1853</v>
      </c>
      <c r="J323" s="46">
        <v>45014</v>
      </c>
      <c r="K323" s="46">
        <v>45014</v>
      </c>
      <c r="L323" s="8">
        <f t="shared" si="9"/>
        <v>0</v>
      </c>
      <c r="M323" s="5" t="s">
        <v>4895</v>
      </c>
      <c r="N323" s="44" t="s">
        <v>20</v>
      </c>
      <c r="O323" s="5" t="s">
        <v>4896</v>
      </c>
      <c r="P323" s="5" t="s">
        <v>4897</v>
      </c>
      <c r="Q323" s="45" t="str">
        <f>IF(L323&gt;15,"FUERA DE TIEMPO","DENTRO DEL TIEMPO")</f>
        <v>DENTRO DEL TIEMPO</v>
      </c>
      <c r="R323" s="47"/>
    </row>
    <row r="324" spans="1:18" ht="29.25" x14ac:dyDescent="0.25">
      <c r="A324" s="7">
        <v>319</v>
      </c>
      <c r="B324" s="5" t="s">
        <v>4898</v>
      </c>
      <c r="C324" s="46">
        <v>45014</v>
      </c>
      <c r="D324" s="46">
        <v>45014</v>
      </c>
      <c r="E324" s="7">
        <v>2</v>
      </c>
      <c r="F324" s="42" t="s">
        <v>18</v>
      </c>
      <c r="G324" s="5" t="s">
        <v>211</v>
      </c>
      <c r="H324" s="5" t="s">
        <v>158</v>
      </c>
      <c r="I324" s="5" t="s">
        <v>211</v>
      </c>
      <c r="J324" s="46">
        <v>45015</v>
      </c>
      <c r="K324" s="46">
        <v>45015</v>
      </c>
      <c r="L324" s="8">
        <f t="shared" si="9"/>
        <v>1</v>
      </c>
      <c r="M324" s="5" t="s">
        <v>4899</v>
      </c>
      <c r="N324" s="44" t="s">
        <v>20</v>
      </c>
      <c r="O324" s="5" t="s">
        <v>4091</v>
      </c>
      <c r="P324" s="5" t="s">
        <v>711</v>
      </c>
      <c r="Q324" s="45" t="str">
        <f t="shared" ref="Q324:Q387" si="10">IF(L324&gt;15,"FUERA DE TIEMPO","DENTRO DEL TIEMPO")</f>
        <v>DENTRO DEL TIEMPO</v>
      </c>
      <c r="R324" s="47"/>
    </row>
    <row r="325" spans="1:18" ht="29.25" x14ac:dyDescent="0.25">
      <c r="A325" s="7">
        <v>320</v>
      </c>
      <c r="B325" s="5" t="s">
        <v>4900</v>
      </c>
      <c r="C325" s="46">
        <v>45014</v>
      </c>
      <c r="D325" s="46">
        <v>45014</v>
      </c>
      <c r="E325" s="7">
        <v>2</v>
      </c>
      <c r="F325" s="42" t="s">
        <v>18</v>
      </c>
      <c r="G325" s="5" t="s">
        <v>211</v>
      </c>
      <c r="H325" s="5" t="s">
        <v>158</v>
      </c>
      <c r="I325" s="5" t="s">
        <v>211</v>
      </c>
      <c r="J325" s="46">
        <v>45015</v>
      </c>
      <c r="K325" s="46">
        <v>45015</v>
      </c>
      <c r="L325" s="8">
        <f t="shared" si="9"/>
        <v>1</v>
      </c>
      <c r="M325" s="5" t="s">
        <v>4901</v>
      </c>
      <c r="N325" s="44" t="s">
        <v>20</v>
      </c>
      <c r="O325" s="5" t="s">
        <v>4902</v>
      </c>
      <c r="P325" s="5" t="s">
        <v>3520</v>
      </c>
      <c r="Q325" s="45" t="str">
        <f t="shared" si="10"/>
        <v>DENTRO DEL TIEMPO</v>
      </c>
      <c r="R325" s="47"/>
    </row>
    <row r="326" spans="1:18" ht="29.25" x14ac:dyDescent="0.25">
      <c r="A326" s="7">
        <v>321</v>
      </c>
      <c r="B326" s="5" t="s">
        <v>4903</v>
      </c>
      <c r="C326" s="46">
        <v>45014</v>
      </c>
      <c r="D326" s="46">
        <v>45014</v>
      </c>
      <c r="E326" s="7">
        <v>2</v>
      </c>
      <c r="F326" s="42" t="s">
        <v>18</v>
      </c>
      <c r="G326" s="5" t="s">
        <v>211</v>
      </c>
      <c r="H326" s="5" t="s">
        <v>158</v>
      </c>
      <c r="I326" s="5" t="s">
        <v>211</v>
      </c>
      <c r="J326" s="46">
        <v>45015</v>
      </c>
      <c r="K326" s="46">
        <v>45015</v>
      </c>
      <c r="L326" s="8">
        <f t="shared" si="9"/>
        <v>1</v>
      </c>
      <c r="M326" s="5" t="s">
        <v>4904</v>
      </c>
      <c r="N326" s="44" t="s">
        <v>20</v>
      </c>
      <c r="O326" s="5" t="s">
        <v>4905</v>
      </c>
      <c r="P326" s="5" t="s">
        <v>4906</v>
      </c>
      <c r="Q326" s="45" t="str">
        <f t="shared" si="10"/>
        <v>DENTRO DEL TIEMPO</v>
      </c>
      <c r="R326" s="47"/>
    </row>
    <row r="327" spans="1:18" ht="29.25" x14ac:dyDescent="0.25">
      <c r="A327" s="7">
        <v>322</v>
      </c>
      <c r="B327" s="5" t="s">
        <v>4907</v>
      </c>
      <c r="C327" s="46">
        <v>45014</v>
      </c>
      <c r="D327" s="46">
        <v>45014</v>
      </c>
      <c r="E327" s="7">
        <v>2</v>
      </c>
      <c r="F327" s="42" t="s">
        <v>18</v>
      </c>
      <c r="G327" s="5" t="s">
        <v>211</v>
      </c>
      <c r="H327" s="5" t="s">
        <v>158</v>
      </c>
      <c r="I327" s="5" t="s">
        <v>211</v>
      </c>
      <c r="J327" s="46">
        <v>45019</v>
      </c>
      <c r="K327" s="46">
        <v>45019</v>
      </c>
      <c r="L327" s="8">
        <f t="shared" ref="L327:L390" si="11">+NETWORKDAYS(D327,K327,$R$6:$R$416)-1</f>
        <v>3</v>
      </c>
      <c r="M327" s="5" t="s">
        <v>4908</v>
      </c>
      <c r="N327" s="44" t="s">
        <v>20</v>
      </c>
      <c r="O327" s="5" t="s">
        <v>4909</v>
      </c>
      <c r="P327" s="5" t="s">
        <v>4910</v>
      </c>
      <c r="Q327" s="45" t="str">
        <f t="shared" si="10"/>
        <v>DENTRO DEL TIEMPO</v>
      </c>
      <c r="R327" s="47"/>
    </row>
    <row r="328" spans="1:18" ht="29.25" x14ac:dyDescent="0.25">
      <c r="A328" s="7">
        <v>323</v>
      </c>
      <c r="B328" s="5" t="s">
        <v>4911</v>
      </c>
      <c r="C328" s="46">
        <v>45014</v>
      </c>
      <c r="D328" s="46">
        <v>45014</v>
      </c>
      <c r="E328" s="7">
        <v>2</v>
      </c>
      <c r="F328" s="42" t="s">
        <v>18</v>
      </c>
      <c r="G328" s="5" t="s">
        <v>211</v>
      </c>
      <c r="H328" s="5" t="s">
        <v>158</v>
      </c>
      <c r="I328" s="5" t="s">
        <v>211</v>
      </c>
      <c r="J328" s="46">
        <v>45016</v>
      </c>
      <c r="K328" s="46">
        <v>45016</v>
      </c>
      <c r="L328" s="8">
        <f t="shared" si="11"/>
        <v>2</v>
      </c>
      <c r="M328" s="5" t="s">
        <v>4912</v>
      </c>
      <c r="N328" s="44" t="s">
        <v>20</v>
      </c>
      <c r="O328" s="5" t="s">
        <v>4913</v>
      </c>
      <c r="P328" s="5" t="s">
        <v>45</v>
      </c>
      <c r="Q328" s="45" t="str">
        <f t="shared" si="10"/>
        <v>DENTRO DEL TIEMPO</v>
      </c>
      <c r="R328" s="47"/>
    </row>
    <row r="329" spans="1:18" ht="29.25" x14ac:dyDescent="0.25">
      <c r="A329" s="7">
        <v>324</v>
      </c>
      <c r="B329" s="5" t="s">
        <v>4914</v>
      </c>
      <c r="C329" s="46">
        <v>45014</v>
      </c>
      <c r="D329" s="46">
        <v>45014</v>
      </c>
      <c r="E329" s="7">
        <v>2</v>
      </c>
      <c r="F329" s="42" t="s">
        <v>18</v>
      </c>
      <c r="G329" s="5" t="s">
        <v>211</v>
      </c>
      <c r="H329" s="5" t="s">
        <v>158</v>
      </c>
      <c r="I329" s="5" t="s">
        <v>211</v>
      </c>
      <c r="J329" s="46">
        <v>45016</v>
      </c>
      <c r="K329" s="46">
        <v>45016</v>
      </c>
      <c r="L329" s="8">
        <f t="shared" si="11"/>
        <v>2</v>
      </c>
      <c r="M329" s="5" t="s">
        <v>4915</v>
      </c>
      <c r="N329" s="44" t="s">
        <v>20</v>
      </c>
      <c r="O329" s="5" t="s">
        <v>4916</v>
      </c>
      <c r="P329" s="5" t="s">
        <v>4917</v>
      </c>
      <c r="Q329" s="45" t="str">
        <f t="shared" si="10"/>
        <v>DENTRO DEL TIEMPO</v>
      </c>
      <c r="R329" s="47"/>
    </row>
    <row r="330" spans="1:18" ht="29.25" x14ac:dyDescent="0.25">
      <c r="A330" s="7">
        <v>325</v>
      </c>
      <c r="B330" s="5" t="s">
        <v>4918</v>
      </c>
      <c r="C330" s="46">
        <v>45014</v>
      </c>
      <c r="D330" s="46">
        <v>45014</v>
      </c>
      <c r="E330" s="7">
        <v>2</v>
      </c>
      <c r="F330" s="42" t="s">
        <v>18</v>
      </c>
      <c r="G330" s="5" t="s">
        <v>211</v>
      </c>
      <c r="H330" s="5" t="s">
        <v>158</v>
      </c>
      <c r="I330" s="5" t="s">
        <v>211</v>
      </c>
      <c r="J330" s="46">
        <v>45016</v>
      </c>
      <c r="K330" s="46">
        <v>45016</v>
      </c>
      <c r="L330" s="8">
        <f t="shared" si="11"/>
        <v>2</v>
      </c>
      <c r="M330" s="5" t="s">
        <v>4919</v>
      </c>
      <c r="N330" s="44" t="s">
        <v>20</v>
      </c>
      <c r="O330" s="5" t="s">
        <v>4920</v>
      </c>
      <c r="P330" s="5" t="s">
        <v>4921</v>
      </c>
      <c r="Q330" s="45" t="str">
        <f t="shared" si="10"/>
        <v>DENTRO DEL TIEMPO</v>
      </c>
      <c r="R330" s="47"/>
    </row>
    <row r="331" spans="1:18" ht="29.25" x14ac:dyDescent="0.25">
      <c r="A331" s="7">
        <v>326</v>
      </c>
      <c r="B331" s="5" t="s">
        <v>4922</v>
      </c>
      <c r="C331" s="46">
        <v>45014</v>
      </c>
      <c r="D331" s="46">
        <v>45014</v>
      </c>
      <c r="E331" s="7">
        <v>2</v>
      </c>
      <c r="F331" s="42" t="s">
        <v>18</v>
      </c>
      <c r="G331" s="5" t="s">
        <v>211</v>
      </c>
      <c r="H331" s="5" t="s">
        <v>158</v>
      </c>
      <c r="I331" s="5" t="s">
        <v>211</v>
      </c>
      <c r="J331" s="46">
        <v>45016</v>
      </c>
      <c r="K331" s="46">
        <v>45016</v>
      </c>
      <c r="L331" s="8">
        <f t="shared" si="11"/>
        <v>2</v>
      </c>
      <c r="M331" s="5" t="s">
        <v>4923</v>
      </c>
      <c r="N331" s="44" t="s">
        <v>20</v>
      </c>
      <c r="O331" s="5" t="s">
        <v>118</v>
      </c>
      <c r="P331" s="5" t="s">
        <v>4924</v>
      </c>
      <c r="Q331" s="45" t="str">
        <f t="shared" si="10"/>
        <v>DENTRO DEL TIEMPO</v>
      </c>
      <c r="R331" s="47"/>
    </row>
    <row r="332" spans="1:18" ht="29.25" x14ac:dyDescent="0.25">
      <c r="A332" s="7">
        <v>327</v>
      </c>
      <c r="B332" s="5" t="s">
        <v>4925</v>
      </c>
      <c r="C332" s="46">
        <v>45014</v>
      </c>
      <c r="D332" s="46">
        <v>45014</v>
      </c>
      <c r="E332" s="7">
        <v>2</v>
      </c>
      <c r="F332" s="42" t="s">
        <v>18</v>
      </c>
      <c r="G332" s="5" t="s">
        <v>211</v>
      </c>
      <c r="H332" s="5" t="s">
        <v>158</v>
      </c>
      <c r="I332" s="5" t="s">
        <v>211</v>
      </c>
      <c r="J332" s="46">
        <v>45016</v>
      </c>
      <c r="K332" s="46">
        <v>45016</v>
      </c>
      <c r="L332" s="8">
        <f t="shared" si="11"/>
        <v>2</v>
      </c>
      <c r="M332" s="5" t="s">
        <v>4926</v>
      </c>
      <c r="N332" s="44" t="s">
        <v>20</v>
      </c>
      <c r="O332" s="5" t="s">
        <v>2357</v>
      </c>
      <c r="P332" s="5" t="s">
        <v>39</v>
      </c>
      <c r="Q332" s="45" t="str">
        <f t="shared" si="10"/>
        <v>DENTRO DEL TIEMPO</v>
      </c>
      <c r="R332" s="47"/>
    </row>
    <row r="333" spans="1:18" ht="29.25" x14ac:dyDescent="0.25">
      <c r="A333" s="7">
        <v>328</v>
      </c>
      <c r="B333" s="5" t="s">
        <v>4927</v>
      </c>
      <c r="C333" s="46">
        <v>45015</v>
      </c>
      <c r="D333" s="46">
        <v>45015</v>
      </c>
      <c r="E333" s="7">
        <v>2</v>
      </c>
      <c r="F333" s="42" t="s">
        <v>18</v>
      </c>
      <c r="G333" s="5" t="s">
        <v>211</v>
      </c>
      <c r="H333" s="5" t="s">
        <v>158</v>
      </c>
      <c r="I333" s="5" t="s">
        <v>211</v>
      </c>
      <c r="J333" s="46">
        <v>45016</v>
      </c>
      <c r="K333" s="46">
        <v>45016</v>
      </c>
      <c r="L333" s="8">
        <f t="shared" si="11"/>
        <v>1</v>
      </c>
      <c r="M333" s="5" t="s">
        <v>4928</v>
      </c>
      <c r="N333" s="44" t="s">
        <v>20</v>
      </c>
      <c r="O333" s="5" t="s">
        <v>101</v>
      </c>
      <c r="P333" s="5" t="s">
        <v>47</v>
      </c>
      <c r="Q333" s="45" t="str">
        <f t="shared" si="10"/>
        <v>DENTRO DEL TIEMPO</v>
      </c>
      <c r="R333" s="47"/>
    </row>
    <row r="334" spans="1:18" ht="29.25" x14ac:dyDescent="0.25">
      <c r="A334" s="7">
        <v>329</v>
      </c>
      <c r="B334" s="5" t="s">
        <v>4929</v>
      </c>
      <c r="C334" s="46">
        <v>45015</v>
      </c>
      <c r="D334" s="46">
        <v>45015</v>
      </c>
      <c r="E334" s="7">
        <v>2</v>
      </c>
      <c r="F334" s="42" t="s">
        <v>18</v>
      </c>
      <c r="G334" s="5" t="s">
        <v>211</v>
      </c>
      <c r="H334" s="5" t="s">
        <v>158</v>
      </c>
      <c r="I334" s="5" t="s">
        <v>211</v>
      </c>
      <c r="J334" s="46">
        <v>45016</v>
      </c>
      <c r="K334" s="46">
        <v>45016</v>
      </c>
      <c r="L334" s="8">
        <f t="shared" si="11"/>
        <v>1</v>
      </c>
      <c r="M334" s="5" t="s">
        <v>4930</v>
      </c>
      <c r="N334" s="44" t="s">
        <v>20</v>
      </c>
      <c r="O334" s="5" t="s">
        <v>101</v>
      </c>
      <c r="P334" s="5" t="s">
        <v>47</v>
      </c>
      <c r="Q334" s="45" t="str">
        <f t="shared" si="10"/>
        <v>DENTRO DEL TIEMPO</v>
      </c>
      <c r="R334" s="47"/>
    </row>
    <row r="335" spans="1:18" ht="29.25" x14ac:dyDescent="0.25">
      <c r="A335" s="7">
        <v>330</v>
      </c>
      <c r="B335" s="5" t="s">
        <v>4931</v>
      </c>
      <c r="C335" s="46">
        <v>45015</v>
      </c>
      <c r="D335" s="46">
        <v>45015</v>
      </c>
      <c r="E335" s="7">
        <v>2</v>
      </c>
      <c r="F335" s="42" t="s">
        <v>18</v>
      </c>
      <c r="G335" s="5" t="s">
        <v>211</v>
      </c>
      <c r="H335" s="5" t="s">
        <v>158</v>
      </c>
      <c r="I335" s="5" t="s">
        <v>211</v>
      </c>
      <c r="J335" s="46">
        <v>45016</v>
      </c>
      <c r="K335" s="46">
        <v>45016</v>
      </c>
      <c r="L335" s="8">
        <f t="shared" si="11"/>
        <v>1</v>
      </c>
      <c r="M335" s="5" t="s">
        <v>4932</v>
      </c>
      <c r="N335" s="44" t="s">
        <v>20</v>
      </c>
      <c r="O335" s="5" t="s">
        <v>101</v>
      </c>
      <c r="P335" s="5" t="s">
        <v>47</v>
      </c>
      <c r="Q335" s="45" t="str">
        <f t="shared" si="10"/>
        <v>DENTRO DEL TIEMPO</v>
      </c>
      <c r="R335" s="47"/>
    </row>
    <row r="336" spans="1:18" ht="29.25" x14ac:dyDescent="0.25">
      <c r="A336" s="7">
        <v>331</v>
      </c>
      <c r="B336" s="5" t="s">
        <v>4933</v>
      </c>
      <c r="C336" s="46">
        <v>45015</v>
      </c>
      <c r="D336" s="46">
        <v>45015</v>
      </c>
      <c r="E336" s="7">
        <v>2</v>
      </c>
      <c r="F336" s="42" t="s">
        <v>18</v>
      </c>
      <c r="G336" s="5" t="s">
        <v>211</v>
      </c>
      <c r="H336" s="5" t="s">
        <v>158</v>
      </c>
      <c r="I336" s="5" t="s">
        <v>211</v>
      </c>
      <c r="J336" s="46">
        <v>45019</v>
      </c>
      <c r="K336" s="46">
        <v>45019</v>
      </c>
      <c r="L336" s="8">
        <f t="shared" si="11"/>
        <v>2</v>
      </c>
      <c r="M336" s="5" t="s">
        <v>4934</v>
      </c>
      <c r="N336" s="44" t="s">
        <v>20</v>
      </c>
      <c r="O336" s="5" t="s">
        <v>101</v>
      </c>
      <c r="P336" s="5" t="s">
        <v>47</v>
      </c>
      <c r="Q336" s="45" t="str">
        <f t="shared" si="10"/>
        <v>DENTRO DEL TIEMPO</v>
      </c>
      <c r="R336" s="47"/>
    </row>
    <row r="337" spans="1:18" ht="29.25" x14ac:dyDescent="0.25">
      <c r="A337" s="7">
        <v>332</v>
      </c>
      <c r="B337" s="5" t="s">
        <v>4935</v>
      </c>
      <c r="C337" s="46">
        <v>45015</v>
      </c>
      <c r="D337" s="46">
        <v>45015</v>
      </c>
      <c r="E337" s="7">
        <v>2</v>
      </c>
      <c r="F337" s="42" t="s">
        <v>18</v>
      </c>
      <c r="G337" s="5" t="s">
        <v>211</v>
      </c>
      <c r="H337" s="5" t="s">
        <v>158</v>
      </c>
      <c r="I337" s="5" t="s">
        <v>211</v>
      </c>
      <c r="J337" s="46">
        <v>45019</v>
      </c>
      <c r="K337" s="46">
        <v>45019</v>
      </c>
      <c r="L337" s="8">
        <f t="shared" si="11"/>
        <v>2</v>
      </c>
      <c r="M337" s="5" t="s">
        <v>4936</v>
      </c>
      <c r="N337" s="44" t="s">
        <v>20</v>
      </c>
      <c r="O337" s="5" t="s">
        <v>2523</v>
      </c>
      <c r="P337" s="5" t="s">
        <v>1077</v>
      </c>
      <c r="Q337" s="45" t="str">
        <f t="shared" si="10"/>
        <v>DENTRO DEL TIEMPO</v>
      </c>
      <c r="R337" s="47"/>
    </row>
    <row r="338" spans="1:18" ht="29.25" x14ac:dyDescent="0.25">
      <c r="A338" s="7">
        <v>333</v>
      </c>
      <c r="B338" s="5" t="s">
        <v>4937</v>
      </c>
      <c r="C338" s="46">
        <v>45015</v>
      </c>
      <c r="D338" s="46">
        <v>45015</v>
      </c>
      <c r="E338" s="7">
        <v>2</v>
      </c>
      <c r="F338" s="42" t="s">
        <v>18</v>
      </c>
      <c r="G338" s="5" t="s">
        <v>211</v>
      </c>
      <c r="H338" s="5" t="s">
        <v>158</v>
      </c>
      <c r="I338" s="5" t="s">
        <v>211</v>
      </c>
      <c r="J338" s="46">
        <v>45019</v>
      </c>
      <c r="K338" s="46">
        <v>45019</v>
      </c>
      <c r="L338" s="8">
        <f t="shared" si="11"/>
        <v>2</v>
      </c>
      <c r="M338" s="5" t="s">
        <v>4938</v>
      </c>
      <c r="N338" s="44" t="s">
        <v>20</v>
      </c>
      <c r="O338" s="5" t="s">
        <v>4339</v>
      </c>
      <c r="P338" s="5" t="s">
        <v>247</v>
      </c>
      <c r="Q338" s="45" t="str">
        <f t="shared" si="10"/>
        <v>DENTRO DEL TIEMPO</v>
      </c>
      <c r="R338" s="47"/>
    </row>
    <row r="339" spans="1:18" ht="29.25" x14ac:dyDescent="0.25">
      <c r="A339" s="7">
        <v>334</v>
      </c>
      <c r="B339" s="5" t="s">
        <v>4939</v>
      </c>
      <c r="C339" s="46">
        <v>45015</v>
      </c>
      <c r="D339" s="46">
        <v>45015</v>
      </c>
      <c r="E339" s="7">
        <v>2</v>
      </c>
      <c r="F339" s="42" t="s">
        <v>18</v>
      </c>
      <c r="G339" s="5" t="s">
        <v>211</v>
      </c>
      <c r="H339" s="5" t="s">
        <v>158</v>
      </c>
      <c r="I339" s="5" t="s">
        <v>211</v>
      </c>
      <c r="J339" s="46">
        <v>45019</v>
      </c>
      <c r="K339" s="46">
        <v>45019</v>
      </c>
      <c r="L339" s="8">
        <f t="shared" si="11"/>
        <v>2</v>
      </c>
      <c r="M339" s="5" t="s">
        <v>4940</v>
      </c>
      <c r="N339" s="44" t="s">
        <v>20</v>
      </c>
      <c r="O339" s="5" t="s">
        <v>101</v>
      </c>
      <c r="P339" s="5" t="s">
        <v>47</v>
      </c>
      <c r="Q339" s="45" t="str">
        <f t="shared" si="10"/>
        <v>DENTRO DEL TIEMPO</v>
      </c>
      <c r="R339" s="47"/>
    </row>
    <row r="340" spans="1:18" ht="29.25" x14ac:dyDescent="0.25">
      <c r="A340" s="7">
        <v>335</v>
      </c>
      <c r="B340" s="5" t="s">
        <v>4941</v>
      </c>
      <c r="C340" s="46">
        <v>45015</v>
      </c>
      <c r="D340" s="46">
        <v>45015</v>
      </c>
      <c r="E340" s="7">
        <v>2</v>
      </c>
      <c r="F340" s="42" t="s">
        <v>18</v>
      </c>
      <c r="G340" s="5" t="s">
        <v>211</v>
      </c>
      <c r="H340" s="5" t="s">
        <v>158</v>
      </c>
      <c r="I340" s="5" t="s">
        <v>211</v>
      </c>
      <c r="J340" s="46">
        <v>45019</v>
      </c>
      <c r="K340" s="46">
        <v>45019</v>
      </c>
      <c r="L340" s="8">
        <f t="shared" si="11"/>
        <v>2</v>
      </c>
      <c r="M340" s="5" t="s">
        <v>4942</v>
      </c>
      <c r="N340" s="44" t="s">
        <v>20</v>
      </c>
      <c r="O340" s="5" t="s">
        <v>101</v>
      </c>
      <c r="P340" s="5" t="s">
        <v>47</v>
      </c>
      <c r="Q340" s="45" t="str">
        <f t="shared" si="10"/>
        <v>DENTRO DEL TIEMPO</v>
      </c>
      <c r="R340" s="47"/>
    </row>
    <row r="341" spans="1:18" ht="29.25" x14ac:dyDescent="0.25">
      <c r="A341" s="7">
        <v>336</v>
      </c>
      <c r="B341" s="5" t="s">
        <v>4943</v>
      </c>
      <c r="C341" s="46">
        <v>45015</v>
      </c>
      <c r="D341" s="46">
        <v>45015</v>
      </c>
      <c r="E341" s="7">
        <v>2</v>
      </c>
      <c r="F341" s="42" t="s">
        <v>18</v>
      </c>
      <c r="G341" s="5" t="s">
        <v>211</v>
      </c>
      <c r="H341" s="5" t="s">
        <v>158</v>
      </c>
      <c r="I341" s="5" t="s">
        <v>211</v>
      </c>
      <c r="J341" s="46">
        <v>45019</v>
      </c>
      <c r="K341" s="46">
        <v>45019</v>
      </c>
      <c r="L341" s="8">
        <f t="shared" si="11"/>
        <v>2</v>
      </c>
      <c r="M341" s="5" t="s">
        <v>4944</v>
      </c>
      <c r="N341" s="44" t="s">
        <v>20</v>
      </c>
      <c r="O341" s="5" t="s">
        <v>101</v>
      </c>
      <c r="P341" s="5" t="s">
        <v>47</v>
      </c>
      <c r="Q341" s="45" t="str">
        <f t="shared" si="10"/>
        <v>DENTRO DEL TIEMPO</v>
      </c>
      <c r="R341" s="47"/>
    </row>
    <row r="342" spans="1:18" ht="29.25" x14ac:dyDescent="0.25">
      <c r="A342" s="7">
        <v>337</v>
      </c>
      <c r="B342" s="5" t="s">
        <v>4945</v>
      </c>
      <c r="C342" s="46">
        <v>45015</v>
      </c>
      <c r="D342" s="46">
        <v>45015</v>
      </c>
      <c r="E342" s="7">
        <v>2</v>
      </c>
      <c r="F342" s="42" t="s">
        <v>18</v>
      </c>
      <c r="G342" s="5" t="s">
        <v>211</v>
      </c>
      <c r="H342" s="5" t="s">
        <v>158</v>
      </c>
      <c r="I342" s="5" t="s">
        <v>211</v>
      </c>
      <c r="J342" s="46">
        <v>45019</v>
      </c>
      <c r="K342" s="46">
        <v>45019</v>
      </c>
      <c r="L342" s="8">
        <f t="shared" si="11"/>
        <v>2</v>
      </c>
      <c r="M342" s="5" t="s">
        <v>4946</v>
      </c>
      <c r="N342" s="44" t="s">
        <v>20</v>
      </c>
      <c r="O342" s="5" t="s">
        <v>101</v>
      </c>
      <c r="P342" s="5" t="s">
        <v>47</v>
      </c>
      <c r="Q342" s="45" t="str">
        <f t="shared" si="10"/>
        <v>DENTRO DEL TIEMPO</v>
      </c>
      <c r="R342" s="47"/>
    </row>
    <row r="343" spans="1:18" ht="29.25" x14ac:dyDescent="0.25">
      <c r="A343" s="7">
        <v>338</v>
      </c>
      <c r="B343" s="5" t="s">
        <v>4947</v>
      </c>
      <c r="C343" s="46">
        <v>45015</v>
      </c>
      <c r="D343" s="46">
        <v>45015</v>
      </c>
      <c r="E343" s="7">
        <v>230</v>
      </c>
      <c r="F343" s="42" t="s">
        <v>18</v>
      </c>
      <c r="G343" s="5" t="s">
        <v>1853</v>
      </c>
      <c r="H343" s="5" t="s">
        <v>158</v>
      </c>
      <c r="I343" s="5" t="s">
        <v>1853</v>
      </c>
      <c r="J343" s="46">
        <v>45022</v>
      </c>
      <c r="K343" s="46">
        <v>45022</v>
      </c>
      <c r="L343" s="8">
        <f t="shared" si="11"/>
        <v>5</v>
      </c>
      <c r="M343" s="5" t="s">
        <v>4948</v>
      </c>
      <c r="N343" s="44" t="s">
        <v>20</v>
      </c>
      <c r="O343" s="5" t="s">
        <v>4382</v>
      </c>
      <c r="P343" s="5" t="s">
        <v>4383</v>
      </c>
      <c r="Q343" s="45" t="str">
        <f t="shared" si="10"/>
        <v>DENTRO DEL TIEMPO</v>
      </c>
      <c r="R343" s="47"/>
    </row>
    <row r="344" spans="1:18" ht="39" x14ac:dyDescent="0.25">
      <c r="A344" s="7">
        <v>339</v>
      </c>
      <c r="B344" s="5" t="s">
        <v>4949</v>
      </c>
      <c r="C344" s="46">
        <v>45015</v>
      </c>
      <c r="D344" s="46">
        <v>45015</v>
      </c>
      <c r="E344" s="7">
        <v>18</v>
      </c>
      <c r="F344" s="42" t="s">
        <v>18</v>
      </c>
      <c r="G344" s="5" t="s">
        <v>1853</v>
      </c>
      <c r="H344" s="5" t="s">
        <v>158</v>
      </c>
      <c r="I344" s="5" t="s">
        <v>1853</v>
      </c>
      <c r="J344" s="46">
        <v>45021</v>
      </c>
      <c r="K344" s="46">
        <v>45021</v>
      </c>
      <c r="L344" s="8">
        <f t="shared" si="11"/>
        <v>4</v>
      </c>
      <c r="M344" s="5" t="s">
        <v>4950</v>
      </c>
      <c r="N344" s="44" t="s">
        <v>20</v>
      </c>
      <c r="O344" s="5" t="s">
        <v>4951</v>
      </c>
      <c r="P344" s="5" t="s">
        <v>4952</v>
      </c>
      <c r="Q344" s="45" t="str">
        <f t="shared" si="10"/>
        <v>DENTRO DEL TIEMPO</v>
      </c>
      <c r="R344" s="47"/>
    </row>
    <row r="345" spans="1:18" ht="29.25" x14ac:dyDescent="0.25">
      <c r="A345" s="7">
        <v>340</v>
      </c>
      <c r="B345" s="5" t="s">
        <v>4953</v>
      </c>
      <c r="C345" s="46">
        <v>45015</v>
      </c>
      <c r="D345" s="46">
        <v>45015</v>
      </c>
      <c r="E345" s="7">
        <v>2</v>
      </c>
      <c r="F345" s="42" t="s">
        <v>18</v>
      </c>
      <c r="G345" s="5" t="s">
        <v>211</v>
      </c>
      <c r="H345" s="5" t="s">
        <v>158</v>
      </c>
      <c r="I345" s="5" t="s">
        <v>211</v>
      </c>
      <c r="J345" s="46">
        <v>45019</v>
      </c>
      <c r="K345" s="46">
        <v>45019</v>
      </c>
      <c r="L345" s="8">
        <f t="shared" si="11"/>
        <v>2</v>
      </c>
      <c r="M345" s="5" t="s">
        <v>4954</v>
      </c>
      <c r="N345" s="44" t="s">
        <v>20</v>
      </c>
      <c r="O345" s="5" t="s">
        <v>101</v>
      </c>
      <c r="P345" s="5" t="s">
        <v>47</v>
      </c>
      <c r="Q345" s="45" t="str">
        <f t="shared" si="10"/>
        <v>DENTRO DEL TIEMPO</v>
      </c>
      <c r="R345" s="47"/>
    </row>
    <row r="346" spans="1:18" ht="29.25" x14ac:dyDescent="0.25">
      <c r="A346" s="7">
        <v>341</v>
      </c>
      <c r="B346" s="5" t="s">
        <v>4955</v>
      </c>
      <c r="C346" s="46">
        <v>45015</v>
      </c>
      <c r="D346" s="46">
        <v>45015</v>
      </c>
      <c r="E346" s="7">
        <v>20</v>
      </c>
      <c r="F346" s="42" t="s">
        <v>18</v>
      </c>
      <c r="G346" s="5" t="s">
        <v>1853</v>
      </c>
      <c r="H346" s="5" t="s">
        <v>158</v>
      </c>
      <c r="I346" s="5" t="s">
        <v>1853</v>
      </c>
      <c r="J346" s="46">
        <v>45022</v>
      </c>
      <c r="K346" s="46">
        <v>45022</v>
      </c>
      <c r="L346" s="8">
        <f t="shared" si="11"/>
        <v>5</v>
      </c>
      <c r="M346" s="5" t="s">
        <v>4956</v>
      </c>
      <c r="N346" s="44" t="s">
        <v>20</v>
      </c>
      <c r="O346" s="5" t="s">
        <v>4957</v>
      </c>
      <c r="P346" s="5" t="s">
        <v>4958</v>
      </c>
      <c r="Q346" s="45" t="str">
        <f t="shared" si="10"/>
        <v>DENTRO DEL TIEMPO</v>
      </c>
      <c r="R346" s="47"/>
    </row>
    <row r="347" spans="1:18" ht="29.25" x14ac:dyDescent="0.25">
      <c r="A347" s="7">
        <v>342</v>
      </c>
      <c r="B347" s="5" t="s">
        <v>4959</v>
      </c>
      <c r="C347" s="46">
        <v>45015</v>
      </c>
      <c r="D347" s="46">
        <v>45015</v>
      </c>
      <c r="E347" s="7">
        <v>2</v>
      </c>
      <c r="F347" s="42" t="s">
        <v>18</v>
      </c>
      <c r="G347" s="5" t="s">
        <v>211</v>
      </c>
      <c r="H347" s="5" t="s">
        <v>158</v>
      </c>
      <c r="I347" s="5" t="s">
        <v>211</v>
      </c>
      <c r="J347" s="46">
        <v>45019</v>
      </c>
      <c r="K347" s="46">
        <v>45019</v>
      </c>
      <c r="L347" s="8">
        <f t="shared" si="11"/>
        <v>2</v>
      </c>
      <c r="M347" s="5" t="s">
        <v>4960</v>
      </c>
      <c r="N347" s="44" t="s">
        <v>20</v>
      </c>
      <c r="O347" s="5" t="s">
        <v>101</v>
      </c>
      <c r="P347" s="5" t="s">
        <v>47</v>
      </c>
      <c r="Q347" s="45" t="str">
        <f t="shared" si="10"/>
        <v>DENTRO DEL TIEMPO</v>
      </c>
      <c r="R347" s="47"/>
    </row>
    <row r="348" spans="1:18" ht="29.25" x14ac:dyDescent="0.25">
      <c r="A348" s="7">
        <v>343</v>
      </c>
      <c r="B348" s="5" t="s">
        <v>4961</v>
      </c>
      <c r="C348" s="46">
        <v>45015</v>
      </c>
      <c r="D348" s="46">
        <v>45015</v>
      </c>
      <c r="E348" s="7">
        <v>2</v>
      </c>
      <c r="F348" s="42" t="s">
        <v>18</v>
      </c>
      <c r="G348" s="5" t="s">
        <v>211</v>
      </c>
      <c r="H348" s="5" t="s">
        <v>158</v>
      </c>
      <c r="I348" s="5" t="s">
        <v>211</v>
      </c>
      <c r="J348" s="46">
        <v>45019</v>
      </c>
      <c r="K348" s="46">
        <v>45019</v>
      </c>
      <c r="L348" s="8">
        <f t="shared" si="11"/>
        <v>2</v>
      </c>
      <c r="M348" s="5" t="s">
        <v>4962</v>
      </c>
      <c r="N348" s="44" t="s">
        <v>20</v>
      </c>
      <c r="O348" s="5" t="s">
        <v>91</v>
      </c>
      <c r="P348" s="5" t="s">
        <v>4963</v>
      </c>
      <c r="Q348" s="45" t="str">
        <f t="shared" si="10"/>
        <v>DENTRO DEL TIEMPO</v>
      </c>
      <c r="R348" s="47"/>
    </row>
    <row r="349" spans="1:18" ht="29.25" x14ac:dyDescent="0.25">
      <c r="A349" s="7">
        <v>344</v>
      </c>
      <c r="B349" s="5" t="s">
        <v>4964</v>
      </c>
      <c r="C349" s="46">
        <v>45015</v>
      </c>
      <c r="D349" s="46">
        <v>45015</v>
      </c>
      <c r="E349" s="7">
        <v>2</v>
      </c>
      <c r="F349" s="42" t="s">
        <v>18</v>
      </c>
      <c r="G349" s="5" t="s">
        <v>211</v>
      </c>
      <c r="H349" s="5" t="s">
        <v>158</v>
      </c>
      <c r="I349" s="5" t="s">
        <v>211</v>
      </c>
      <c r="J349" s="46">
        <v>45019</v>
      </c>
      <c r="K349" s="46">
        <v>45019</v>
      </c>
      <c r="L349" s="8">
        <f t="shared" si="11"/>
        <v>2</v>
      </c>
      <c r="M349" s="5" t="s">
        <v>4965</v>
      </c>
      <c r="N349" s="44" t="s">
        <v>20</v>
      </c>
      <c r="O349" s="5" t="s">
        <v>127</v>
      </c>
      <c r="P349" s="5" t="s">
        <v>3403</v>
      </c>
      <c r="Q349" s="45" t="str">
        <f t="shared" si="10"/>
        <v>DENTRO DEL TIEMPO</v>
      </c>
      <c r="R349" s="47"/>
    </row>
    <row r="350" spans="1:18" ht="29.25" x14ac:dyDescent="0.25">
      <c r="A350" s="7">
        <v>345</v>
      </c>
      <c r="B350" s="5" t="s">
        <v>4966</v>
      </c>
      <c r="C350" s="46">
        <v>45015</v>
      </c>
      <c r="D350" s="46">
        <v>45015</v>
      </c>
      <c r="E350" s="7">
        <v>2</v>
      </c>
      <c r="F350" s="42" t="s">
        <v>18</v>
      </c>
      <c r="G350" s="5" t="s">
        <v>211</v>
      </c>
      <c r="H350" s="5" t="s">
        <v>158</v>
      </c>
      <c r="I350" s="5" t="s">
        <v>211</v>
      </c>
      <c r="J350" s="46">
        <v>45019</v>
      </c>
      <c r="K350" s="46">
        <v>45019</v>
      </c>
      <c r="L350" s="8">
        <f t="shared" si="11"/>
        <v>2</v>
      </c>
      <c r="M350" s="5" t="s">
        <v>4967</v>
      </c>
      <c r="N350" s="44" t="s">
        <v>20</v>
      </c>
      <c r="O350" s="5" t="s">
        <v>4005</v>
      </c>
      <c r="P350" s="5" t="s">
        <v>3991</v>
      </c>
      <c r="Q350" s="45" t="str">
        <f t="shared" si="10"/>
        <v>DENTRO DEL TIEMPO</v>
      </c>
      <c r="R350" s="47"/>
    </row>
    <row r="351" spans="1:18" ht="29.25" x14ac:dyDescent="0.25">
      <c r="A351" s="7">
        <v>346</v>
      </c>
      <c r="B351" s="5" t="s">
        <v>4968</v>
      </c>
      <c r="C351" s="46">
        <v>45015</v>
      </c>
      <c r="D351" s="46">
        <v>45015</v>
      </c>
      <c r="E351" s="7">
        <v>2</v>
      </c>
      <c r="F351" s="42" t="s">
        <v>18</v>
      </c>
      <c r="G351" s="5" t="s">
        <v>211</v>
      </c>
      <c r="H351" s="5" t="s">
        <v>158</v>
      </c>
      <c r="I351" s="5" t="s">
        <v>211</v>
      </c>
      <c r="J351" s="46">
        <v>45020</v>
      </c>
      <c r="K351" s="46">
        <v>45020</v>
      </c>
      <c r="L351" s="8">
        <f t="shared" si="11"/>
        <v>3</v>
      </c>
      <c r="M351" s="5" t="s">
        <v>4969</v>
      </c>
      <c r="N351" s="44" t="s">
        <v>20</v>
      </c>
      <c r="O351" s="5" t="s">
        <v>4970</v>
      </c>
      <c r="P351" s="5" t="s">
        <v>4971</v>
      </c>
      <c r="Q351" s="45" t="str">
        <f t="shared" si="10"/>
        <v>DENTRO DEL TIEMPO</v>
      </c>
      <c r="R351" s="47"/>
    </row>
    <row r="352" spans="1:18" ht="39" x14ac:dyDescent="0.25">
      <c r="A352" s="7">
        <v>347</v>
      </c>
      <c r="B352" s="5" t="s">
        <v>4972</v>
      </c>
      <c r="C352" s="46">
        <v>45015</v>
      </c>
      <c r="D352" s="46">
        <v>45015</v>
      </c>
      <c r="E352" s="7">
        <v>2</v>
      </c>
      <c r="F352" s="42" t="s">
        <v>18</v>
      </c>
      <c r="G352" s="5" t="s">
        <v>211</v>
      </c>
      <c r="H352" s="5" t="s">
        <v>158</v>
      </c>
      <c r="I352" s="5" t="s">
        <v>211</v>
      </c>
      <c r="J352" s="46">
        <v>45020</v>
      </c>
      <c r="K352" s="46">
        <v>45020</v>
      </c>
      <c r="L352" s="8">
        <f t="shared" si="11"/>
        <v>3</v>
      </c>
      <c r="M352" s="5" t="s">
        <v>4973</v>
      </c>
      <c r="N352" s="44" t="s">
        <v>20</v>
      </c>
      <c r="O352" s="5" t="s">
        <v>4974</v>
      </c>
      <c r="P352" s="5" t="s">
        <v>4717</v>
      </c>
      <c r="Q352" s="45" t="str">
        <f t="shared" si="10"/>
        <v>DENTRO DEL TIEMPO</v>
      </c>
      <c r="R352" s="47"/>
    </row>
    <row r="353" spans="1:18" ht="29.25" x14ac:dyDescent="0.25">
      <c r="A353" s="7">
        <v>348</v>
      </c>
      <c r="B353" s="5" t="s">
        <v>4975</v>
      </c>
      <c r="C353" s="46">
        <v>45015</v>
      </c>
      <c r="D353" s="46">
        <v>45015</v>
      </c>
      <c r="E353" s="7">
        <v>2</v>
      </c>
      <c r="F353" s="42" t="s">
        <v>18</v>
      </c>
      <c r="G353" s="5" t="s">
        <v>211</v>
      </c>
      <c r="H353" s="5" t="s">
        <v>158</v>
      </c>
      <c r="I353" s="5" t="s">
        <v>211</v>
      </c>
      <c r="J353" s="46">
        <v>45020</v>
      </c>
      <c r="K353" s="46">
        <v>45020</v>
      </c>
      <c r="L353" s="8">
        <f t="shared" si="11"/>
        <v>3</v>
      </c>
      <c r="M353" s="5" t="s">
        <v>4976</v>
      </c>
      <c r="N353" s="44" t="s">
        <v>20</v>
      </c>
      <c r="O353" s="5" t="s">
        <v>115</v>
      </c>
      <c r="P353" s="5" t="s">
        <v>60</v>
      </c>
      <c r="Q353" s="45" t="str">
        <f t="shared" si="10"/>
        <v>DENTRO DEL TIEMPO</v>
      </c>
      <c r="R353" s="47"/>
    </row>
    <row r="354" spans="1:18" ht="29.25" x14ac:dyDescent="0.25">
      <c r="A354" s="7">
        <v>349</v>
      </c>
      <c r="B354" s="5" t="s">
        <v>4977</v>
      </c>
      <c r="C354" s="46">
        <v>45015</v>
      </c>
      <c r="D354" s="46">
        <v>45015</v>
      </c>
      <c r="E354" s="7">
        <v>2</v>
      </c>
      <c r="F354" s="42" t="s">
        <v>18</v>
      </c>
      <c r="G354" s="5" t="s">
        <v>211</v>
      </c>
      <c r="H354" s="5" t="s">
        <v>158</v>
      </c>
      <c r="I354" s="5" t="s">
        <v>211</v>
      </c>
      <c r="J354" s="46">
        <v>45020</v>
      </c>
      <c r="K354" s="46">
        <v>45020</v>
      </c>
      <c r="L354" s="8">
        <f t="shared" si="11"/>
        <v>3</v>
      </c>
      <c r="M354" s="5" t="s">
        <v>4978</v>
      </c>
      <c r="N354" s="44" t="s">
        <v>20</v>
      </c>
      <c r="O354" s="5" t="s">
        <v>4979</v>
      </c>
      <c r="P354" s="5" t="s">
        <v>3854</v>
      </c>
      <c r="Q354" s="45" t="str">
        <f t="shared" si="10"/>
        <v>DENTRO DEL TIEMPO</v>
      </c>
      <c r="R354" s="47"/>
    </row>
    <row r="355" spans="1:18" ht="29.25" x14ac:dyDescent="0.25">
      <c r="A355" s="7">
        <v>350</v>
      </c>
      <c r="B355" s="5" t="s">
        <v>4980</v>
      </c>
      <c r="C355" s="46">
        <v>45015</v>
      </c>
      <c r="D355" s="46">
        <v>45015</v>
      </c>
      <c r="E355" s="7">
        <v>2</v>
      </c>
      <c r="F355" s="42" t="s">
        <v>18</v>
      </c>
      <c r="G355" s="5" t="s">
        <v>211</v>
      </c>
      <c r="H355" s="5" t="s">
        <v>158</v>
      </c>
      <c r="I355" s="5" t="s">
        <v>211</v>
      </c>
      <c r="J355" s="46">
        <v>45020</v>
      </c>
      <c r="K355" s="46">
        <v>45020</v>
      </c>
      <c r="L355" s="8">
        <f t="shared" si="11"/>
        <v>3</v>
      </c>
      <c r="M355" s="5" t="s">
        <v>4981</v>
      </c>
      <c r="N355" s="44" t="s">
        <v>20</v>
      </c>
      <c r="O355" s="5" t="s">
        <v>115</v>
      </c>
      <c r="P355" s="5" t="s">
        <v>60</v>
      </c>
      <c r="Q355" s="45" t="str">
        <f t="shared" si="10"/>
        <v>DENTRO DEL TIEMPO</v>
      </c>
      <c r="R355" s="47"/>
    </row>
    <row r="356" spans="1:18" ht="29.25" x14ac:dyDescent="0.25">
      <c r="A356" s="7">
        <v>351</v>
      </c>
      <c r="B356" s="5" t="s">
        <v>4982</v>
      </c>
      <c r="C356" s="46">
        <v>45015</v>
      </c>
      <c r="D356" s="46">
        <v>45015</v>
      </c>
      <c r="E356" s="7">
        <v>2</v>
      </c>
      <c r="F356" s="42" t="s">
        <v>18</v>
      </c>
      <c r="G356" s="5" t="s">
        <v>211</v>
      </c>
      <c r="H356" s="5" t="s">
        <v>158</v>
      </c>
      <c r="I356" s="5" t="s">
        <v>211</v>
      </c>
      <c r="J356" s="46">
        <v>45020</v>
      </c>
      <c r="K356" s="46">
        <v>45020</v>
      </c>
      <c r="L356" s="8">
        <f t="shared" si="11"/>
        <v>3</v>
      </c>
      <c r="M356" s="5" t="s">
        <v>4983</v>
      </c>
      <c r="N356" s="44" t="s">
        <v>20</v>
      </c>
      <c r="O356" s="5" t="s">
        <v>115</v>
      </c>
      <c r="P356" s="5" t="s">
        <v>60</v>
      </c>
      <c r="Q356" s="45" t="str">
        <f t="shared" si="10"/>
        <v>DENTRO DEL TIEMPO</v>
      </c>
      <c r="R356" s="47"/>
    </row>
    <row r="357" spans="1:18" ht="29.25" x14ac:dyDescent="0.25">
      <c r="A357" s="7">
        <v>352</v>
      </c>
      <c r="B357" s="5" t="s">
        <v>4984</v>
      </c>
      <c r="C357" s="46">
        <v>45015</v>
      </c>
      <c r="D357" s="46">
        <v>45015</v>
      </c>
      <c r="E357" s="7">
        <v>2</v>
      </c>
      <c r="F357" s="42" t="s">
        <v>18</v>
      </c>
      <c r="G357" s="5" t="s">
        <v>211</v>
      </c>
      <c r="H357" s="5" t="s">
        <v>158</v>
      </c>
      <c r="I357" s="5" t="s">
        <v>211</v>
      </c>
      <c r="J357" s="46">
        <v>45020</v>
      </c>
      <c r="K357" s="46">
        <v>45020</v>
      </c>
      <c r="L357" s="8">
        <f t="shared" si="11"/>
        <v>3</v>
      </c>
      <c r="M357" s="5" t="s">
        <v>4985</v>
      </c>
      <c r="N357" s="44" t="s">
        <v>20</v>
      </c>
      <c r="O357" s="5" t="s">
        <v>115</v>
      </c>
      <c r="P357" s="5" t="s">
        <v>60</v>
      </c>
      <c r="Q357" s="45" t="str">
        <f t="shared" si="10"/>
        <v>DENTRO DEL TIEMPO</v>
      </c>
      <c r="R357" s="47"/>
    </row>
    <row r="358" spans="1:18" ht="29.25" x14ac:dyDescent="0.25">
      <c r="A358" s="7">
        <v>353</v>
      </c>
      <c r="B358" s="5" t="s">
        <v>4986</v>
      </c>
      <c r="C358" s="46">
        <v>45015</v>
      </c>
      <c r="D358" s="46">
        <v>45015</v>
      </c>
      <c r="E358" s="7">
        <v>2</v>
      </c>
      <c r="F358" s="42" t="s">
        <v>18</v>
      </c>
      <c r="G358" s="5" t="s">
        <v>211</v>
      </c>
      <c r="H358" s="5" t="s">
        <v>158</v>
      </c>
      <c r="I358" s="5" t="s">
        <v>211</v>
      </c>
      <c r="J358" s="46">
        <v>45020</v>
      </c>
      <c r="K358" s="46">
        <v>45020</v>
      </c>
      <c r="L358" s="8">
        <f t="shared" si="11"/>
        <v>3</v>
      </c>
      <c r="M358" s="5" t="s">
        <v>4987</v>
      </c>
      <c r="N358" s="44" t="s">
        <v>20</v>
      </c>
      <c r="O358" s="5" t="s">
        <v>115</v>
      </c>
      <c r="P358" s="5" t="s">
        <v>60</v>
      </c>
      <c r="Q358" s="45" t="str">
        <f t="shared" si="10"/>
        <v>DENTRO DEL TIEMPO</v>
      </c>
      <c r="R358" s="47"/>
    </row>
    <row r="359" spans="1:18" ht="29.25" x14ac:dyDescent="0.25">
      <c r="A359" s="7">
        <v>354</v>
      </c>
      <c r="B359" s="5" t="s">
        <v>4988</v>
      </c>
      <c r="C359" s="46">
        <v>45015</v>
      </c>
      <c r="D359" s="46">
        <v>45015</v>
      </c>
      <c r="E359" s="7">
        <v>2</v>
      </c>
      <c r="F359" s="42" t="s">
        <v>18</v>
      </c>
      <c r="G359" s="5" t="s">
        <v>211</v>
      </c>
      <c r="H359" s="5" t="s">
        <v>158</v>
      </c>
      <c r="I359" s="5" t="s">
        <v>211</v>
      </c>
      <c r="J359" s="46">
        <v>45020</v>
      </c>
      <c r="K359" s="46">
        <v>45020</v>
      </c>
      <c r="L359" s="8">
        <f t="shared" si="11"/>
        <v>3</v>
      </c>
      <c r="M359" s="5" t="s">
        <v>4989</v>
      </c>
      <c r="N359" s="44" t="s">
        <v>20</v>
      </c>
      <c r="O359" s="5" t="s">
        <v>115</v>
      </c>
      <c r="P359" s="5" t="s">
        <v>60</v>
      </c>
      <c r="Q359" s="45" t="str">
        <f t="shared" si="10"/>
        <v>DENTRO DEL TIEMPO</v>
      </c>
      <c r="R359" s="47"/>
    </row>
    <row r="360" spans="1:18" ht="29.25" x14ac:dyDescent="0.25">
      <c r="A360" s="7">
        <v>355</v>
      </c>
      <c r="B360" s="5" t="s">
        <v>4990</v>
      </c>
      <c r="C360" s="46">
        <v>45015</v>
      </c>
      <c r="D360" s="46">
        <v>45015</v>
      </c>
      <c r="E360" s="7">
        <v>2</v>
      </c>
      <c r="F360" s="42" t="s">
        <v>18</v>
      </c>
      <c r="G360" s="5" t="s">
        <v>211</v>
      </c>
      <c r="H360" s="5" t="s">
        <v>158</v>
      </c>
      <c r="I360" s="5" t="s">
        <v>211</v>
      </c>
      <c r="J360" s="46">
        <v>45020</v>
      </c>
      <c r="K360" s="46">
        <v>45020</v>
      </c>
      <c r="L360" s="8">
        <f t="shared" si="11"/>
        <v>3</v>
      </c>
      <c r="M360" s="5" t="s">
        <v>4991</v>
      </c>
      <c r="N360" s="44" t="s">
        <v>20</v>
      </c>
      <c r="O360" s="5" t="s">
        <v>115</v>
      </c>
      <c r="P360" s="5" t="s">
        <v>60</v>
      </c>
      <c r="Q360" s="45" t="str">
        <f t="shared" si="10"/>
        <v>DENTRO DEL TIEMPO</v>
      </c>
      <c r="R360" s="47"/>
    </row>
    <row r="361" spans="1:18" ht="29.25" x14ac:dyDescent="0.25">
      <c r="A361" s="7">
        <v>356</v>
      </c>
      <c r="B361" s="5" t="s">
        <v>4992</v>
      </c>
      <c r="C361" s="46">
        <v>45016</v>
      </c>
      <c r="D361" s="46">
        <v>45016</v>
      </c>
      <c r="E361" s="7">
        <v>2</v>
      </c>
      <c r="F361" s="42" t="s">
        <v>18</v>
      </c>
      <c r="G361" s="5" t="s">
        <v>211</v>
      </c>
      <c r="H361" s="5" t="s">
        <v>158</v>
      </c>
      <c r="I361" s="5" t="s">
        <v>211</v>
      </c>
      <c r="J361" s="46">
        <v>45020</v>
      </c>
      <c r="K361" s="46">
        <v>45020</v>
      </c>
      <c r="L361" s="8">
        <f t="shared" si="11"/>
        <v>2</v>
      </c>
      <c r="M361" s="5" t="s">
        <v>4993</v>
      </c>
      <c r="N361" s="44" t="s">
        <v>20</v>
      </c>
      <c r="O361" s="5" t="s">
        <v>112</v>
      </c>
      <c r="P361" s="5" t="s">
        <v>968</v>
      </c>
      <c r="Q361" s="45" t="str">
        <f t="shared" si="10"/>
        <v>DENTRO DEL TIEMPO</v>
      </c>
      <c r="R361" s="47"/>
    </row>
    <row r="362" spans="1:18" ht="29.25" x14ac:dyDescent="0.25">
      <c r="A362" s="7">
        <v>357</v>
      </c>
      <c r="B362" s="5" t="s">
        <v>4994</v>
      </c>
      <c r="C362" s="46">
        <v>45016</v>
      </c>
      <c r="D362" s="46">
        <v>45016</v>
      </c>
      <c r="E362" s="7">
        <v>2</v>
      </c>
      <c r="F362" s="42" t="s">
        <v>18</v>
      </c>
      <c r="G362" s="5" t="s">
        <v>211</v>
      </c>
      <c r="H362" s="5" t="s">
        <v>158</v>
      </c>
      <c r="I362" s="5" t="s">
        <v>211</v>
      </c>
      <c r="J362" s="46">
        <v>45020</v>
      </c>
      <c r="K362" s="46">
        <v>45020</v>
      </c>
      <c r="L362" s="8">
        <f t="shared" si="11"/>
        <v>2</v>
      </c>
      <c r="M362" s="5" t="s">
        <v>4995</v>
      </c>
      <c r="N362" s="44" t="s">
        <v>20</v>
      </c>
      <c r="O362" s="5" t="s">
        <v>111</v>
      </c>
      <c r="P362" s="5" t="s">
        <v>968</v>
      </c>
      <c r="Q362" s="45" t="str">
        <f t="shared" si="10"/>
        <v>DENTRO DEL TIEMPO</v>
      </c>
      <c r="R362" s="47"/>
    </row>
    <row r="363" spans="1:18" ht="29.25" x14ac:dyDescent="0.25">
      <c r="A363" s="7">
        <v>358</v>
      </c>
      <c r="B363" s="5" t="s">
        <v>4996</v>
      </c>
      <c r="C363" s="46">
        <v>45016</v>
      </c>
      <c r="D363" s="46">
        <v>45016</v>
      </c>
      <c r="E363" s="7">
        <v>2</v>
      </c>
      <c r="F363" s="42" t="s">
        <v>18</v>
      </c>
      <c r="G363" s="5" t="s">
        <v>211</v>
      </c>
      <c r="H363" s="5" t="s">
        <v>158</v>
      </c>
      <c r="I363" s="5" t="s">
        <v>211</v>
      </c>
      <c r="J363" s="46">
        <v>45020</v>
      </c>
      <c r="K363" s="46">
        <v>45020</v>
      </c>
      <c r="L363" s="8">
        <f t="shared" si="11"/>
        <v>2</v>
      </c>
      <c r="M363" s="5" t="s">
        <v>4997</v>
      </c>
      <c r="N363" s="44" t="s">
        <v>20</v>
      </c>
      <c r="O363" s="5" t="s">
        <v>112</v>
      </c>
      <c r="P363" s="5" t="s">
        <v>968</v>
      </c>
      <c r="Q363" s="45" t="str">
        <f t="shared" si="10"/>
        <v>DENTRO DEL TIEMPO</v>
      </c>
      <c r="R363" s="47"/>
    </row>
    <row r="364" spans="1:18" ht="29.25" x14ac:dyDescent="0.25">
      <c r="A364" s="7">
        <v>359</v>
      </c>
      <c r="B364" s="5" t="s">
        <v>4998</v>
      </c>
      <c r="C364" s="46">
        <v>45016</v>
      </c>
      <c r="D364" s="46">
        <v>45016</v>
      </c>
      <c r="E364" s="7">
        <v>2</v>
      </c>
      <c r="F364" s="42" t="s">
        <v>18</v>
      </c>
      <c r="G364" s="5" t="s">
        <v>211</v>
      </c>
      <c r="H364" s="5" t="s">
        <v>158</v>
      </c>
      <c r="I364" s="5" t="s">
        <v>211</v>
      </c>
      <c r="J364" s="46">
        <v>45020</v>
      </c>
      <c r="K364" s="46">
        <v>45020</v>
      </c>
      <c r="L364" s="8">
        <f t="shared" si="11"/>
        <v>2</v>
      </c>
      <c r="M364" s="5" t="s">
        <v>4999</v>
      </c>
      <c r="N364" s="44" t="s">
        <v>20</v>
      </c>
      <c r="O364" s="5" t="s">
        <v>109</v>
      </c>
      <c r="P364" s="5" t="s">
        <v>56</v>
      </c>
      <c r="Q364" s="45" t="str">
        <f t="shared" si="10"/>
        <v>DENTRO DEL TIEMPO</v>
      </c>
      <c r="R364" s="47"/>
    </row>
    <row r="365" spans="1:18" ht="29.25" x14ac:dyDescent="0.25">
      <c r="A365" s="7">
        <v>360</v>
      </c>
      <c r="B365" s="5" t="s">
        <v>5000</v>
      </c>
      <c r="C365" s="46">
        <v>45016</v>
      </c>
      <c r="D365" s="46">
        <v>45016</v>
      </c>
      <c r="E365" s="7">
        <v>2</v>
      </c>
      <c r="F365" s="42" t="s">
        <v>18</v>
      </c>
      <c r="G365" s="5" t="s">
        <v>211</v>
      </c>
      <c r="H365" s="5" t="s">
        <v>158</v>
      </c>
      <c r="I365" s="5" t="s">
        <v>211</v>
      </c>
      <c r="J365" s="46">
        <v>45020</v>
      </c>
      <c r="K365" s="46">
        <v>45020</v>
      </c>
      <c r="L365" s="8">
        <f t="shared" si="11"/>
        <v>2</v>
      </c>
      <c r="M365" s="5" t="s">
        <v>5001</v>
      </c>
      <c r="N365" s="44" t="s">
        <v>20</v>
      </c>
      <c r="O365" s="5" t="s">
        <v>109</v>
      </c>
      <c r="P365" s="5" t="s">
        <v>56</v>
      </c>
      <c r="Q365" s="45" t="str">
        <f t="shared" si="10"/>
        <v>DENTRO DEL TIEMPO</v>
      </c>
      <c r="R365" s="47"/>
    </row>
    <row r="366" spans="1:18" ht="29.25" x14ac:dyDescent="0.25">
      <c r="A366" s="7">
        <v>361</v>
      </c>
      <c r="B366" s="5" t="s">
        <v>5002</v>
      </c>
      <c r="C366" s="46">
        <v>45016</v>
      </c>
      <c r="D366" s="46">
        <v>45016</v>
      </c>
      <c r="E366" s="7">
        <v>2</v>
      </c>
      <c r="F366" s="42" t="s">
        <v>18</v>
      </c>
      <c r="G366" s="5" t="s">
        <v>211</v>
      </c>
      <c r="H366" s="5" t="s">
        <v>158</v>
      </c>
      <c r="I366" s="5" t="s">
        <v>211</v>
      </c>
      <c r="J366" s="46">
        <v>45020</v>
      </c>
      <c r="K366" s="46">
        <v>45020</v>
      </c>
      <c r="L366" s="8">
        <f t="shared" si="11"/>
        <v>2</v>
      </c>
      <c r="M366" s="5" t="s">
        <v>5003</v>
      </c>
      <c r="N366" s="44" t="s">
        <v>20</v>
      </c>
      <c r="O366" s="5" t="s">
        <v>115</v>
      </c>
      <c r="P366" s="5" t="s">
        <v>60</v>
      </c>
      <c r="Q366" s="45" t="str">
        <f t="shared" si="10"/>
        <v>DENTRO DEL TIEMPO</v>
      </c>
      <c r="R366" s="47"/>
    </row>
    <row r="367" spans="1:18" ht="29.25" x14ac:dyDescent="0.25">
      <c r="A367" s="7">
        <v>362</v>
      </c>
      <c r="B367" s="5" t="s">
        <v>5004</v>
      </c>
      <c r="C367" s="46">
        <v>45016</v>
      </c>
      <c r="D367" s="46">
        <v>45016</v>
      </c>
      <c r="E367" s="7">
        <v>2</v>
      </c>
      <c r="F367" s="42" t="s">
        <v>18</v>
      </c>
      <c r="G367" s="5" t="s">
        <v>211</v>
      </c>
      <c r="H367" s="5" t="s">
        <v>158</v>
      </c>
      <c r="I367" s="5" t="s">
        <v>211</v>
      </c>
      <c r="J367" s="46">
        <v>45020</v>
      </c>
      <c r="K367" s="46">
        <v>45020</v>
      </c>
      <c r="L367" s="8">
        <f t="shared" si="11"/>
        <v>2</v>
      </c>
      <c r="M367" s="5" t="s">
        <v>5005</v>
      </c>
      <c r="N367" s="44" t="s">
        <v>20</v>
      </c>
      <c r="O367" s="5" t="s">
        <v>115</v>
      </c>
      <c r="P367" s="5" t="s">
        <v>60</v>
      </c>
      <c r="Q367" s="45" t="str">
        <f t="shared" si="10"/>
        <v>DENTRO DEL TIEMPO</v>
      </c>
      <c r="R367" s="47"/>
    </row>
    <row r="368" spans="1:18" ht="29.25" x14ac:dyDescent="0.25">
      <c r="A368" s="7">
        <v>363</v>
      </c>
      <c r="B368" s="5" t="s">
        <v>5006</v>
      </c>
      <c r="C368" s="46">
        <v>45016</v>
      </c>
      <c r="D368" s="46">
        <v>45016</v>
      </c>
      <c r="E368" s="7">
        <v>2</v>
      </c>
      <c r="F368" s="42" t="s">
        <v>18</v>
      </c>
      <c r="G368" s="5" t="s">
        <v>211</v>
      </c>
      <c r="H368" s="5" t="s">
        <v>158</v>
      </c>
      <c r="I368" s="5" t="s">
        <v>211</v>
      </c>
      <c r="J368" s="46">
        <v>45020</v>
      </c>
      <c r="K368" s="46">
        <v>45020</v>
      </c>
      <c r="L368" s="8">
        <f t="shared" si="11"/>
        <v>2</v>
      </c>
      <c r="M368" s="5" t="s">
        <v>5007</v>
      </c>
      <c r="N368" s="44" t="s">
        <v>20</v>
      </c>
      <c r="O368" s="5" t="s">
        <v>115</v>
      </c>
      <c r="P368" s="5" t="s">
        <v>60</v>
      </c>
      <c r="Q368" s="45" t="str">
        <f t="shared" si="10"/>
        <v>DENTRO DEL TIEMPO</v>
      </c>
      <c r="R368" s="47"/>
    </row>
    <row r="369" spans="1:18" ht="29.25" x14ac:dyDescent="0.25">
      <c r="A369" s="7">
        <v>364</v>
      </c>
      <c r="B369" s="5" t="s">
        <v>5008</v>
      </c>
      <c r="C369" s="46">
        <v>45016</v>
      </c>
      <c r="D369" s="46">
        <v>45016</v>
      </c>
      <c r="E369" s="7">
        <v>2</v>
      </c>
      <c r="F369" s="42" t="s">
        <v>18</v>
      </c>
      <c r="G369" s="5" t="s">
        <v>211</v>
      </c>
      <c r="H369" s="5" t="s">
        <v>158</v>
      </c>
      <c r="I369" s="5" t="s">
        <v>211</v>
      </c>
      <c r="J369" s="46">
        <v>45020</v>
      </c>
      <c r="K369" s="46">
        <v>45020</v>
      </c>
      <c r="L369" s="8">
        <f t="shared" si="11"/>
        <v>2</v>
      </c>
      <c r="M369" s="5" t="s">
        <v>5009</v>
      </c>
      <c r="N369" s="44" t="s">
        <v>20</v>
      </c>
      <c r="O369" s="5" t="s">
        <v>115</v>
      </c>
      <c r="P369" s="5" t="s">
        <v>60</v>
      </c>
      <c r="Q369" s="45" t="str">
        <f t="shared" si="10"/>
        <v>DENTRO DEL TIEMPO</v>
      </c>
      <c r="R369" s="47"/>
    </row>
    <row r="370" spans="1:18" ht="29.25" x14ac:dyDescent="0.25">
      <c r="A370" s="7">
        <v>365</v>
      </c>
      <c r="B370" s="5" t="s">
        <v>5010</v>
      </c>
      <c r="C370" s="46">
        <v>45016</v>
      </c>
      <c r="D370" s="46">
        <v>45016</v>
      </c>
      <c r="E370" s="7">
        <v>2</v>
      </c>
      <c r="F370" s="42" t="s">
        <v>18</v>
      </c>
      <c r="G370" s="5" t="s">
        <v>211</v>
      </c>
      <c r="H370" s="5" t="s">
        <v>158</v>
      </c>
      <c r="I370" s="5" t="s">
        <v>211</v>
      </c>
      <c r="J370" s="46">
        <v>45020</v>
      </c>
      <c r="K370" s="46">
        <v>45020</v>
      </c>
      <c r="L370" s="8">
        <f t="shared" si="11"/>
        <v>2</v>
      </c>
      <c r="M370" s="5" t="s">
        <v>5011</v>
      </c>
      <c r="N370" s="44" t="s">
        <v>20</v>
      </c>
      <c r="O370" s="5" t="s">
        <v>115</v>
      </c>
      <c r="P370" s="5" t="s">
        <v>60</v>
      </c>
      <c r="Q370" s="45" t="str">
        <f t="shared" si="10"/>
        <v>DENTRO DEL TIEMPO</v>
      </c>
      <c r="R370" s="47"/>
    </row>
    <row r="371" spans="1:18" ht="29.25" x14ac:dyDescent="0.25">
      <c r="A371" s="7">
        <v>366</v>
      </c>
      <c r="B371" s="5" t="s">
        <v>5012</v>
      </c>
      <c r="C371" s="46">
        <v>45016</v>
      </c>
      <c r="D371" s="46">
        <v>45016</v>
      </c>
      <c r="E371" s="7">
        <v>2</v>
      </c>
      <c r="F371" s="42" t="s">
        <v>18</v>
      </c>
      <c r="G371" s="5" t="s">
        <v>211</v>
      </c>
      <c r="H371" s="5" t="s">
        <v>158</v>
      </c>
      <c r="I371" s="5" t="s">
        <v>211</v>
      </c>
      <c r="J371" s="46">
        <v>45020</v>
      </c>
      <c r="K371" s="46">
        <v>45020</v>
      </c>
      <c r="L371" s="8">
        <f t="shared" si="11"/>
        <v>2</v>
      </c>
      <c r="M371" s="5" t="s">
        <v>5013</v>
      </c>
      <c r="N371" s="44" t="s">
        <v>20</v>
      </c>
      <c r="O371" s="5" t="s">
        <v>91</v>
      </c>
      <c r="P371" s="5" t="s">
        <v>5014</v>
      </c>
      <c r="Q371" s="45" t="str">
        <f t="shared" si="10"/>
        <v>DENTRO DEL TIEMPO</v>
      </c>
      <c r="R371" s="47"/>
    </row>
    <row r="372" spans="1:18" ht="29.25" x14ac:dyDescent="0.25">
      <c r="A372" s="7">
        <v>367</v>
      </c>
      <c r="B372" s="5" t="s">
        <v>5015</v>
      </c>
      <c r="C372" s="46">
        <v>45016</v>
      </c>
      <c r="D372" s="46">
        <v>45016</v>
      </c>
      <c r="E372" s="7">
        <v>2</v>
      </c>
      <c r="F372" s="42" t="s">
        <v>18</v>
      </c>
      <c r="G372" s="5" t="s">
        <v>211</v>
      </c>
      <c r="H372" s="5" t="s">
        <v>158</v>
      </c>
      <c r="I372" s="5" t="s">
        <v>211</v>
      </c>
      <c r="J372" s="46">
        <v>45020</v>
      </c>
      <c r="K372" s="46">
        <v>45020</v>
      </c>
      <c r="L372" s="8">
        <f t="shared" si="11"/>
        <v>2</v>
      </c>
      <c r="M372" s="5" t="s">
        <v>5016</v>
      </c>
      <c r="N372" s="44" t="s">
        <v>20</v>
      </c>
      <c r="O372" s="5" t="s">
        <v>127</v>
      </c>
      <c r="P372" s="5" t="s">
        <v>5014</v>
      </c>
      <c r="Q372" s="45" t="str">
        <f t="shared" si="10"/>
        <v>DENTRO DEL TIEMPO</v>
      </c>
      <c r="R372" s="47"/>
    </row>
    <row r="373" spans="1:18" ht="29.25" x14ac:dyDescent="0.25">
      <c r="A373" s="7">
        <v>368</v>
      </c>
      <c r="B373" s="5" t="s">
        <v>5017</v>
      </c>
      <c r="C373" s="46">
        <v>45016</v>
      </c>
      <c r="D373" s="46">
        <v>45016</v>
      </c>
      <c r="E373" s="7">
        <v>2</v>
      </c>
      <c r="F373" s="42" t="s">
        <v>18</v>
      </c>
      <c r="G373" s="5" t="s">
        <v>211</v>
      </c>
      <c r="H373" s="5" t="s">
        <v>158</v>
      </c>
      <c r="I373" s="5" t="s">
        <v>211</v>
      </c>
      <c r="J373" s="46">
        <v>45020</v>
      </c>
      <c r="K373" s="46">
        <v>45020</v>
      </c>
      <c r="L373" s="8">
        <f t="shared" si="11"/>
        <v>2</v>
      </c>
      <c r="M373" s="5" t="s">
        <v>5018</v>
      </c>
      <c r="N373" s="44" t="s">
        <v>20</v>
      </c>
      <c r="O373" s="5" t="s">
        <v>115</v>
      </c>
      <c r="P373" s="5" t="s">
        <v>5014</v>
      </c>
      <c r="Q373" s="45" t="str">
        <f t="shared" si="10"/>
        <v>DENTRO DEL TIEMPO</v>
      </c>
      <c r="R373" s="47"/>
    </row>
    <row r="374" spans="1:18" ht="29.25" x14ac:dyDescent="0.25">
      <c r="A374" s="7">
        <v>369</v>
      </c>
      <c r="B374" s="5" t="s">
        <v>5019</v>
      </c>
      <c r="C374" s="46">
        <v>45016</v>
      </c>
      <c r="D374" s="46">
        <v>45016</v>
      </c>
      <c r="E374" s="7">
        <v>2</v>
      </c>
      <c r="F374" s="42" t="s">
        <v>18</v>
      </c>
      <c r="G374" s="5" t="s">
        <v>211</v>
      </c>
      <c r="H374" s="5" t="s">
        <v>158</v>
      </c>
      <c r="I374" s="5" t="s">
        <v>211</v>
      </c>
      <c r="J374" s="46">
        <v>45020</v>
      </c>
      <c r="K374" s="46">
        <v>45020</v>
      </c>
      <c r="L374" s="8">
        <f t="shared" si="11"/>
        <v>2</v>
      </c>
      <c r="M374" s="5" t="s">
        <v>5020</v>
      </c>
      <c r="N374" s="44" t="s">
        <v>20</v>
      </c>
      <c r="O374" s="5" t="s">
        <v>5021</v>
      </c>
      <c r="P374" s="5" t="s">
        <v>711</v>
      </c>
      <c r="Q374" s="45" t="str">
        <f t="shared" si="10"/>
        <v>DENTRO DEL TIEMPO</v>
      </c>
      <c r="R374" s="47"/>
    </row>
    <row r="375" spans="1:18" ht="29.25" x14ac:dyDescent="0.25">
      <c r="A375" s="7">
        <v>370</v>
      </c>
      <c r="B375" s="5" t="s">
        <v>5022</v>
      </c>
      <c r="C375" s="46">
        <v>45016</v>
      </c>
      <c r="D375" s="46">
        <v>45016</v>
      </c>
      <c r="E375" s="7">
        <v>2</v>
      </c>
      <c r="F375" s="42" t="s">
        <v>18</v>
      </c>
      <c r="G375" s="5" t="s">
        <v>211</v>
      </c>
      <c r="H375" s="5" t="s">
        <v>158</v>
      </c>
      <c r="I375" s="5" t="s">
        <v>211</v>
      </c>
      <c r="J375" s="46">
        <v>45020</v>
      </c>
      <c r="K375" s="46">
        <v>45020</v>
      </c>
      <c r="L375" s="8">
        <f t="shared" si="11"/>
        <v>2</v>
      </c>
      <c r="M375" s="5" t="s">
        <v>5023</v>
      </c>
      <c r="N375" s="44" t="s">
        <v>20</v>
      </c>
      <c r="O375" s="5" t="s">
        <v>5024</v>
      </c>
      <c r="P375" s="5" t="s">
        <v>5025</v>
      </c>
      <c r="Q375" s="45" t="str">
        <f t="shared" si="10"/>
        <v>DENTRO DEL TIEMPO</v>
      </c>
      <c r="R375" s="47"/>
    </row>
    <row r="376" spans="1:18" ht="29.25" x14ac:dyDescent="0.25">
      <c r="A376" s="7">
        <v>371</v>
      </c>
      <c r="B376" s="5" t="s">
        <v>5026</v>
      </c>
      <c r="C376" s="46">
        <v>45016</v>
      </c>
      <c r="D376" s="46">
        <v>45016</v>
      </c>
      <c r="E376" s="7">
        <v>2</v>
      </c>
      <c r="F376" s="42" t="s">
        <v>18</v>
      </c>
      <c r="G376" s="5" t="s">
        <v>211</v>
      </c>
      <c r="H376" s="5" t="s">
        <v>158</v>
      </c>
      <c r="I376" s="5" t="s">
        <v>211</v>
      </c>
      <c r="J376" s="46">
        <v>45020</v>
      </c>
      <c r="K376" s="46">
        <v>45020</v>
      </c>
      <c r="L376" s="8">
        <f t="shared" si="11"/>
        <v>2</v>
      </c>
      <c r="M376" s="5" t="s">
        <v>5027</v>
      </c>
      <c r="N376" s="44" t="s">
        <v>20</v>
      </c>
      <c r="O376" s="5" t="s">
        <v>115</v>
      </c>
      <c r="P376" s="5" t="s">
        <v>60</v>
      </c>
      <c r="Q376" s="45" t="str">
        <f t="shared" si="10"/>
        <v>DENTRO DEL TIEMPO</v>
      </c>
      <c r="R376" s="47"/>
    </row>
    <row r="377" spans="1:18" ht="29.25" x14ac:dyDescent="0.25">
      <c r="A377" s="7">
        <v>372</v>
      </c>
      <c r="B377" s="5" t="s">
        <v>5028</v>
      </c>
      <c r="C377" s="46">
        <v>45016</v>
      </c>
      <c r="D377" s="46">
        <v>45016</v>
      </c>
      <c r="E377" s="7">
        <v>2</v>
      </c>
      <c r="F377" s="42" t="s">
        <v>18</v>
      </c>
      <c r="G377" s="5" t="s">
        <v>211</v>
      </c>
      <c r="H377" s="5" t="s">
        <v>158</v>
      </c>
      <c r="I377" s="5" t="s">
        <v>211</v>
      </c>
      <c r="J377" s="46">
        <v>45020</v>
      </c>
      <c r="K377" s="46">
        <v>45020</v>
      </c>
      <c r="L377" s="8">
        <f t="shared" si="11"/>
        <v>2</v>
      </c>
      <c r="M377" s="5" t="s">
        <v>5029</v>
      </c>
      <c r="N377" s="44" t="s">
        <v>20</v>
      </c>
      <c r="O377" s="5" t="s">
        <v>115</v>
      </c>
      <c r="P377" s="5" t="s">
        <v>60</v>
      </c>
      <c r="Q377" s="45" t="str">
        <f t="shared" si="10"/>
        <v>DENTRO DEL TIEMPO</v>
      </c>
      <c r="R377" s="47"/>
    </row>
    <row r="378" spans="1:18" ht="29.25" x14ac:dyDescent="0.25">
      <c r="A378" s="7">
        <v>373</v>
      </c>
      <c r="B378" s="5" t="s">
        <v>5030</v>
      </c>
      <c r="C378" s="46">
        <v>45016</v>
      </c>
      <c r="D378" s="46">
        <v>45016</v>
      </c>
      <c r="E378" s="7">
        <v>2</v>
      </c>
      <c r="F378" s="42" t="s">
        <v>18</v>
      </c>
      <c r="G378" s="5" t="s">
        <v>211</v>
      </c>
      <c r="H378" s="5" t="s">
        <v>158</v>
      </c>
      <c r="I378" s="5" t="s">
        <v>211</v>
      </c>
      <c r="J378" s="46">
        <v>45020</v>
      </c>
      <c r="K378" s="46">
        <v>45020</v>
      </c>
      <c r="L378" s="8">
        <f t="shared" si="11"/>
        <v>2</v>
      </c>
      <c r="M378" s="5" t="s">
        <v>5031</v>
      </c>
      <c r="N378" s="44" t="s">
        <v>20</v>
      </c>
      <c r="O378" s="5" t="s">
        <v>115</v>
      </c>
      <c r="P378" s="5" t="s">
        <v>60</v>
      </c>
      <c r="Q378" s="45" t="str">
        <f t="shared" si="10"/>
        <v>DENTRO DEL TIEMPO</v>
      </c>
      <c r="R378" s="47"/>
    </row>
    <row r="379" spans="1:18" ht="29.25" x14ac:dyDescent="0.25">
      <c r="A379" s="7">
        <v>374</v>
      </c>
      <c r="B379" s="5" t="s">
        <v>5032</v>
      </c>
      <c r="C379" s="46">
        <v>45016</v>
      </c>
      <c r="D379" s="46">
        <v>45016</v>
      </c>
      <c r="E379" s="7">
        <v>2</v>
      </c>
      <c r="F379" s="42" t="s">
        <v>18</v>
      </c>
      <c r="G379" s="5" t="s">
        <v>211</v>
      </c>
      <c r="H379" s="5" t="s">
        <v>158</v>
      </c>
      <c r="I379" s="5" t="s">
        <v>211</v>
      </c>
      <c r="J379" s="46">
        <v>45020</v>
      </c>
      <c r="K379" s="46">
        <v>45020</v>
      </c>
      <c r="L379" s="8">
        <f t="shared" si="11"/>
        <v>2</v>
      </c>
      <c r="M379" s="5" t="s">
        <v>5033</v>
      </c>
      <c r="N379" s="44" t="s">
        <v>20</v>
      </c>
      <c r="O379" s="5" t="s">
        <v>115</v>
      </c>
      <c r="P379" s="5" t="s">
        <v>60</v>
      </c>
      <c r="Q379" s="45" t="str">
        <f t="shared" si="10"/>
        <v>DENTRO DEL TIEMPO</v>
      </c>
      <c r="R379" s="47"/>
    </row>
    <row r="380" spans="1:18" ht="29.25" x14ac:dyDescent="0.25">
      <c r="A380" s="7">
        <v>375</v>
      </c>
      <c r="B380" s="5" t="s">
        <v>5034</v>
      </c>
      <c r="C380" s="46">
        <v>45016</v>
      </c>
      <c r="D380" s="46">
        <v>45016</v>
      </c>
      <c r="E380" s="7">
        <v>2</v>
      </c>
      <c r="F380" s="42" t="s">
        <v>18</v>
      </c>
      <c r="G380" s="5" t="s">
        <v>211</v>
      </c>
      <c r="H380" s="5" t="s">
        <v>158</v>
      </c>
      <c r="I380" s="5" t="s">
        <v>211</v>
      </c>
      <c r="J380" s="46">
        <v>45020</v>
      </c>
      <c r="K380" s="46">
        <v>45020</v>
      </c>
      <c r="L380" s="8">
        <f t="shared" si="11"/>
        <v>2</v>
      </c>
      <c r="M380" s="5" t="s">
        <v>5035</v>
      </c>
      <c r="N380" s="44" t="s">
        <v>20</v>
      </c>
      <c r="O380" s="5" t="s">
        <v>115</v>
      </c>
      <c r="P380" s="5" t="s">
        <v>60</v>
      </c>
      <c r="Q380" s="45" t="str">
        <f t="shared" si="10"/>
        <v>DENTRO DEL TIEMPO</v>
      </c>
      <c r="R380" s="47"/>
    </row>
    <row r="381" spans="1:18" ht="29.25" x14ac:dyDescent="0.25">
      <c r="A381" s="7">
        <v>376</v>
      </c>
      <c r="B381" s="5" t="s">
        <v>5036</v>
      </c>
      <c r="C381" s="46">
        <v>45016</v>
      </c>
      <c r="D381" s="46">
        <v>45016</v>
      </c>
      <c r="E381" s="7">
        <v>2</v>
      </c>
      <c r="F381" s="42" t="s">
        <v>18</v>
      </c>
      <c r="G381" s="5" t="s">
        <v>211</v>
      </c>
      <c r="H381" s="5" t="s">
        <v>158</v>
      </c>
      <c r="I381" s="5" t="s">
        <v>211</v>
      </c>
      <c r="J381" s="46">
        <v>45020</v>
      </c>
      <c r="K381" s="46">
        <v>45020</v>
      </c>
      <c r="L381" s="8">
        <f t="shared" si="11"/>
        <v>2</v>
      </c>
      <c r="M381" s="5" t="s">
        <v>5037</v>
      </c>
      <c r="N381" s="44" t="s">
        <v>20</v>
      </c>
      <c r="O381" s="5" t="s">
        <v>115</v>
      </c>
      <c r="P381" s="5" t="s">
        <v>60</v>
      </c>
      <c r="Q381" s="45" t="str">
        <f t="shared" si="10"/>
        <v>DENTRO DEL TIEMPO</v>
      </c>
      <c r="R381" s="47"/>
    </row>
    <row r="382" spans="1:18" ht="29.25" x14ac:dyDescent="0.25">
      <c r="A382" s="7">
        <v>377</v>
      </c>
      <c r="B382" s="5" t="s">
        <v>5038</v>
      </c>
      <c r="C382" s="46">
        <v>45016</v>
      </c>
      <c r="D382" s="46">
        <v>45016</v>
      </c>
      <c r="E382" s="7">
        <v>2</v>
      </c>
      <c r="F382" s="42" t="s">
        <v>18</v>
      </c>
      <c r="G382" s="5" t="s">
        <v>211</v>
      </c>
      <c r="H382" s="5" t="s">
        <v>158</v>
      </c>
      <c r="I382" s="5" t="s">
        <v>211</v>
      </c>
      <c r="J382" s="46">
        <v>45020</v>
      </c>
      <c r="K382" s="46">
        <v>45020</v>
      </c>
      <c r="L382" s="8">
        <f t="shared" si="11"/>
        <v>2</v>
      </c>
      <c r="M382" s="5" t="s">
        <v>5039</v>
      </c>
      <c r="N382" s="44" t="s">
        <v>20</v>
      </c>
      <c r="O382" s="5" t="s">
        <v>115</v>
      </c>
      <c r="P382" s="5" t="s">
        <v>60</v>
      </c>
      <c r="Q382" s="45" t="str">
        <f t="shared" si="10"/>
        <v>DENTRO DEL TIEMPO</v>
      </c>
      <c r="R382" s="47"/>
    </row>
    <row r="383" spans="1:18" ht="29.25" x14ac:dyDescent="0.25">
      <c r="A383" s="7">
        <v>378</v>
      </c>
      <c r="B383" s="5" t="s">
        <v>5040</v>
      </c>
      <c r="C383" s="46">
        <v>45016</v>
      </c>
      <c r="D383" s="46">
        <v>45016</v>
      </c>
      <c r="E383" s="7">
        <v>2</v>
      </c>
      <c r="F383" s="42" t="s">
        <v>18</v>
      </c>
      <c r="G383" s="5" t="s">
        <v>211</v>
      </c>
      <c r="H383" s="5" t="s">
        <v>158</v>
      </c>
      <c r="I383" s="5" t="s">
        <v>211</v>
      </c>
      <c r="J383" s="46">
        <v>45020</v>
      </c>
      <c r="K383" s="46">
        <v>45020</v>
      </c>
      <c r="L383" s="8">
        <f t="shared" si="11"/>
        <v>2</v>
      </c>
      <c r="M383" s="5" t="s">
        <v>5041</v>
      </c>
      <c r="N383" s="44" t="s">
        <v>20</v>
      </c>
      <c r="O383" s="5" t="s">
        <v>115</v>
      </c>
      <c r="P383" s="5" t="s">
        <v>60</v>
      </c>
      <c r="Q383" s="45" t="str">
        <f t="shared" si="10"/>
        <v>DENTRO DEL TIEMPO</v>
      </c>
      <c r="R383" s="47"/>
    </row>
    <row r="384" spans="1:18" ht="29.25" x14ac:dyDescent="0.25">
      <c r="A384" s="7">
        <v>379</v>
      </c>
      <c r="B384" s="5" t="s">
        <v>5042</v>
      </c>
      <c r="C384" s="46">
        <v>45016</v>
      </c>
      <c r="D384" s="46">
        <v>45016</v>
      </c>
      <c r="E384" s="7">
        <v>2</v>
      </c>
      <c r="F384" s="42" t="s">
        <v>18</v>
      </c>
      <c r="G384" s="5" t="s">
        <v>211</v>
      </c>
      <c r="H384" s="5" t="s">
        <v>158</v>
      </c>
      <c r="I384" s="5" t="s">
        <v>211</v>
      </c>
      <c r="J384" s="46">
        <v>45020</v>
      </c>
      <c r="K384" s="46">
        <v>45020</v>
      </c>
      <c r="L384" s="8">
        <f t="shared" si="11"/>
        <v>2</v>
      </c>
      <c r="M384" s="5" t="s">
        <v>5043</v>
      </c>
      <c r="N384" s="44" t="s">
        <v>20</v>
      </c>
      <c r="O384" s="5" t="s">
        <v>115</v>
      </c>
      <c r="P384" s="5" t="s">
        <v>60</v>
      </c>
      <c r="Q384" s="45" t="str">
        <f t="shared" si="10"/>
        <v>DENTRO DEL TIEMPO</v>
      </c>
      <c r="R384" s="47"/>
    </row>
    <row r="385" spans="1:18" ht="29.25" x14ac:dyDescent="0.25">
      <c r="A385" s="7">
        <v>380</v>
      </c>
      <c r="B385" s="5" t="s">
        <v>5044</v>
      </c>
      <c r="C385" s="46">
        <v>45016</v>
      </c>
      <c r="D385" s="46">
        <v>45016</v>
      </c>
      <c r="E385" s="7">
        <v>2</v>
      </c>
      <c r="F385" s="42" t="s">
        <v>18</v>
      </c>
      <c r="G385" s="5" t="s">
        <v>211</v>
      </c>
      <c r="H385" s="5" t="s">
        <v>158</v>
      </c>
      <c r="I385" s="5" t="s">
        <v>211</v>
      </c>
      <c r="J385" s="46">
        <v>45020</v>
      </c>
      <c r="K385" s="46">
        <v>45020</v>
      </c>
      <c r="L385" s="8">
        <f t="shared" si="11"/>
        <v>2</v>
      </c>
      <c r="M385" s="5" t="s">
        <v>5045</v>
      </c>
      <c r="N385" s="44" t="s">
        <v>20</v>
      </c>
      <c r="O385" s="5" t="s">
        <v>115</v>
      </c>
      <c r="P385" s="5" t="s">
        <v>60</v>
      </c>
      <c r="Q385" s="45" t="str">
        <f t="shared" si="10"/>
        <v>DENTRO DEL TIEMPO</v>
      </c>
      <c r="R385" s="47"/>
    </row>
    <row r="386" spans="1:18" ht="29.25" x14ac:dyDescent="0.25">
      <c r="A386" s="7">
        <v>381</v>
      </c>
      <c r="B386" s="5" t="s">
        <v>5046</v>
      </c>
      <c r="C386" s="46">
        <v>45016</v>
      </c>
      <c r="D386" s="46">
        <v>45016</v>
      </c>
      <c r="E386" s="7">
        <v>2</v>
      </c>
      <c r="F386" s="42" t="s">
        <v>18</v>
      </c>
      <c r="G386" s="5" t="s">
        <v>211</v>
      </c>
      <c r="H386" s="5" t="s">
        <v>158</v>
      </c>
      <c r="I386" s="5" t="s">
        <v>211</v>
      </c>
      <c r="J386" s="46">
        <v>45020</v>
      </c>
      <c r="K386" s="46">
        <v>45020</v>
      </c>
      <c r="L386" s="8">
        <f t="shared" si="11"/>
        <v>2</v>
      </c>
      <c r="M386" s="5" t="s">
        <v>5047</v>
      </c>
      <c r="N386" s="44" t="s">
        <v>20</v>
      </c>
      <c r="O386" s="5" t="s">
        <v>115</v>
      </c>
      <c r="P386" s="5" t="s">
        <v>60</v>
      </c>
      <c r="Q386" s="45" t="str">
        <f t="shared" si="10"/>
        <v>DENTRO DEL TIEMPO</v>
      </c>
      <c r="R386" s="47"/>
    </row>
    <row r="387" spans="1:18" ht="29.25" x14ac:dyDescent="0.25">
      <c r="A387" s="7">
        <v>382</v>
      </c>
      <c r="B387" s="5" t="s">
        <v>5048</v>
      </c>
      <c r="C387" s="46">
        <v>45016</v>
      </c>
      <c r="D387" s="46">
        <v>45016</v>
      </c>
      <c r="E387" s="7">
        <v>2</v>
      </c>
      <c r="F387" s="42" t="s">
        <v>18</v>
      </c>
      <c r="G387" s="5" t="s">
        <v>211</v>
      </c>
      <c r="H387" s="5" t="s">
        <v>158</v>
      </c>
      <c r="I387" s="5" t="s">
        <v>211</v>
      </c>
      <c r="J387" s="46">
        <v>45020</v>
      </c>
      <c r="K387" s="46">
        <v>45020</v>
      </c>
      <c r="L387" s="8">
        <f t="shared" si="11"/>
        <v>2</v>
      </c>
      <c r="M387" s="5" t="s">
        <v>5049</v>
      </c>
      <c r="N387" s="44" t="s">
        <v>20</v>
      </c>
      <c r="O387" s="5" t="s">
        <v>115</v>
      </c>
      <c r="P387" s="5" t="s">
        <v>60</v>
      </c>
      <c r="Q387" s="45" t="str">
        <f t="shared" si="10"/>
        <v>DENTRO DEL TIEMPO</v>
      </c>
      <c r="R387" s="47"/>
    </row>
    <row r="388" spans="1:18" ht="29.25" x14ac:dyDescent="0.25">
      <c r="A388" s="7">
        <v>383</v>
      </c>
      <c r="B388" s="5" t="s">
        <v>5050</v>
      </c>
      <c r="C388" s="46">
        <v>45016</v>
      </c>
      <c r="D388" s="46">
        <v>45016</v>
      </c>
      <c r="E388" s="7">
        <v>2</v>
      </c>
      <c r="F388" s="42" t="s">
        <v>18</v>
      </c>
      <c r="G388" s="5" t="s">
        <v>211</v>
      </c>
      <c r="H388" s="5" t="s">
        <v>158</v>
      </c>
      <c r="I388" s="5" t="s">
        <v>211</v>
      </c>
      <c r="J388" s="46">
        <v>45020</v>
      </c>
      <c r="K388" s="46">
        <v>45020</v>
      </c>
      <c r="L388" s="8">
        <f t="shared" si="11"/>
        <v>2</v>
      </c>
      <c r="M388" s="5" t="s">
        <v>5051</v>
      </c>
      <c r="N388" s="44" t="s">
        <v>20</v>
      </c>
      <c r="O388" s="5" t="s">
        <v>115</v>
      </c>
      <c r="P388" s="5" t="s">
        <v>60</v>
      </c>
      <c r="Q388" s="45" t="str">
        <f t="shared" ref="Q388:Q415" si="12">IF(L388&gt;15,"FUERA DE TIEMPO","DENTRO DEL TIEMPO")</f>
        <v>DENTRO DEL TIEMPO</v>
      </c>
      <c r="R388" s="47"/>
    </row>
    <row r="389" spans="1:18" ht="29.25" x14ac:dyDescent="0.25">
      <c r="A389" s="7">
        <v>384</v>
      </c>
      <c r="B389" s="5" t="s">
        <v>5052</v>
      </c>
      <c r="C389" s="46">
        <v>45016</v>
      </c>
      <c r="D389" s="46">
        <v>45016</v>
      </c>
      <c r="E389" s="7">
        <v>2</v>
      </c>
      <c r="F389" s="42" t="s">
        <v>18</v>
      </c>
      <c r="G389" s="5" t="s">
        <v>211</v>
      </c>
      <c r="H389" s="5" t="s">
        <v>158</v>
      </c>
      <c r="I389" s="5" t="s">
        <v>211</v>
      </c>
      <c r="J389" s="46">
        <v>45020</v>
      </c>
      <c r="K389" s="46">
        <v>45020</v>
      </c>
      <c r="L389" s="8">
        <f t="shared" si="11"/>
        <v>2</v>
      </c>
      <c r="M389" s="5" t="s">
        <v>5053</v>
      </c>
      <c r="N389" s="44" t="s">
        <v>20</v>
      </c>
      <c r="O389" s="5" t="s">
        <v>115</v>
      </c>
      <c r="P389" s="5" t="s">
        <v>60</v>
      </c>
      <c r="Q389" s="45" t="str">
        <f t="shared" si="12"/>
        <v>DENTRO DEL TIEMPO</v>
      </c>
      <c r="R389" s="47"/>
    </row>
    <row r="390" spans="1:18" ht="29.25" x14ac:dyDescent="0.25">
      <c r="A390" s="7">
        <v>385</v>
      </c>
      <c r="B390" s="5" t="s">
        <v>5054</v>
      </c>
      <c r="C390" s="46">
        <v>45016</v>
      </c>
      <c r="D390" s="46">
        <v>45016</v>
      </c>
      <c r="E390" s="7">
        <v>2</v>
      </c>
      <c r="F390" s="42" t="s">
        <v>18</v>
      </c>
      <c r="G390" s="5" t="s">
        <v>211</v>
      </c>
      <c r="H390" s="5" t="s">
        <v>158</v>
      </c>
      <c r="I390" s="5" t="s">
        <v>211</v>
      </c>
      <c r="J390" s="46">
        <v>45020</v>
      </c>
      <c r="K390" s="46">
        <v>45020</v>
      </c>
      <c r="L390" s="8">
        <f t="shared" si="11"/>
        <v>2</v>
      </c>
      <c r="M390" s="5" t="s">
        <v>5055</v>
      </c>
      <c r="N390" s="44" t="s">
        <v>20</v>
      </c>
      <c r="O390" s="5" t="s">
        <v>115</v>
      </c>
      <c r="P390" s="5" t="s">
        <v>60</v>
      </c>
      <c r="Q390" s="45" t="str">
        <f t="shared" si="12"/>
        <v>DENTRO DEL TIEMPO</v>
      </c>
      <c r="R390" s="47"/>
    </row>
    <row r="391" spans="1:18" ht="29.25" x14ac:dyDescent="0.25">
      <c r="A391" s="7">
        <v>386</v>
      </c>
      <c r="B391" s="5" t="s">
        <v>5056</v>
      </c>
      <c r="C391" s="46">
        <v>45016</v>
      </c>
      <c r="D391" s="46">
        <v>45016</v>
      </c>
      <c r="E391" s="7">
        <v>2</v>
      </c>
      <c r="F391" s="42" t="s">
        <v>18</v>
      </c>
      <c r="G391" s="5" t="s">
        <v>211</v>
      </c>
      <c r="H391" s="5" t="s">
        <v>158</v>
      </c>
      <c r="I391" s="5" t="s">
        <v>211</v>
      </c>
      <c r="J391" s="46">
        <v>45020</v>
      </c>
      <c r="K391" s="46">
        <v>45020</v>
      </c>
      <c r="L391" s="8">
        <f t="shared" ref="L391:L454" si="13">+NETWORKDAYS(D391,K391,$R$6:$R$416)-1</f>
        <v>2</v>
      </c>
      <c r="M391" s="5" t="s">
        <v>5057</v>
      </c>
      <c r="N391" s="44" t="s">
        <v>20</v>
      </c>
      <c r="O391" s="5" t="s">
        <v>115</v>
      </c>
      <c r="P391" s="5" t="s">
        <v>60</v>
      </c>
      <c r="Q391" s="45" t="str">
        <f t="shared" si="12"/>
        <v>DENTRO DEL TIEMPO</v>
      </c>
      <c r="R391" s="47"/>
    </row>
    <row r="392" spans="1:18" ht="29.25" x14ac:dyDescent="0.25">
      <c r="A392" s="7">
        <v>387</v>
      </c>
      <c r="B392" s="5" t="s">
        <v>5058</v>
      </c>
      <c r="C392" s="46">
        <v>45016</v>
      </c>
      <c r="D392" s="46">
        <v>45016</v>
      </c>
      <c r="E392" s="7">
        <v>2</v>
      </c>
      <c r="F392" s="42" t="s">
        <v>18</v>
      </c>
      <c r="G392" s="5" t="s">
        <v>211</v>
      </c>
      <c r="H392" s="5" t="s">
        <v>158</v>
      </c>
      <c r="I392" s="5" t="s">
        <v>211</v>
      </c>
      <c r="J392" s="46">
        <v>45020</v>
      </c>
      <c r="K392" s="46">
        <v>45020</v>
      </c>
      <c r="L392" s="8">
        <f t="shared" si="13"/>
        <v>2</v>
      </c>
      <c r="M392" s="5" t="s">
        <v>5059</v>
      </c>
      <c r="N392" s="44" t="s">
        <v>20</v>
      </c>
      <c r="O392" s="5" t="s">
        <v>115</v>
      </c>
      <c r="P392" s="5" t="s">
        <v>60</v>
      </c>
      <c r="Q392" s="45" t="str">
        <f t="shared" si="12"/>
        <v>DENTRO DEL TIEMPO</v>
      </c>
      <c r="R392" s="47"/>
    </row>
    <row r="393" spans="1:18" ht="29.25" x14ac:dyDescent="0.25">
      <c r="A393" s="7">
        <v>388</v>
      </c>
      <c r="B393" s="5" t="s">
        <v>5060</v>
      </c>
      <c r="C393" s="46">
        <v>45016</v>
      </c>
      <c r="D393" s="46">
        <v>45016</v>
      </c>
      <c r="E393" s="7">
        <v>2</v>
      </c>
      <c r="F393" s="42" t="s">
        <v>18</v>
      </c>
      <c r="G393" s="5" t="s">
        <v>211</v>
      </c>
      <c r="H393" s="5" t="s">
        <v>158</v>
      </c>
      <c r="I393" s="5" t="s">
        <v>211</v>
      </c>
      <c r="J393" s="46">
        <v>45020</v>
      </c>
      <c r="K393" s="46">
        <v>45020</v>
      </c>
      <c r="L393" s="8">
        <f t="shared" si="13"/>
        <v>2</v>
      </c>
      <c r="M393" s="5" t="s">
        <v>5061</v>
      </c>
      <c r="N393" s="44" t="s">
        <v>20</v>
      </c>
      <c r="O393" s="5" t="s">
        <v>115</v>
      </c>
      <c r="P393" s="5" t="s">
        <v>60</v>
      </c>
      <c r="Q393" s="45" t="str">
        <f t="shared" si="12"/>
        <v>DENTRO DEL TIEMPO</v>
      </c>
      <c r="R393" s="47"/>
    </row>
    <row r="394" spans="1:18" ht="29.25" x14ac:dyDescent="0.25">
      <c r="A394" s="7">
        <v>389</v>
      </c>
      <c r="B394" s="5" t="s">
        <v>5062</v>
      </c>
      <c r="C394" s="46">
        <v>45016</v>
      </c>
      <c r="D394" s="46">
        <v>45016</v>
      </c>
      <c r="E394" s="7">
        <v>2</v>
      </c>
      <c r="F394" s="42" t="s">
        <v>18</v>
      </c>
      <c r="G394" s="5" t="s">
        <v>211</v>
      </c>
      <c r="H394" s="5" t="s">
        <v>158</v>
      </c>
      <c r="I394" s="5" t="s">
        <v>211</v>
      </c>
      <c r="J394" s="46">
        <v>45020</v>
      </c>
      <c r="K394" s="46">
        <v>45020</v>
      </c>
      <c r="L394" s="8">
        <f t="shared" si="13"/>
        <v>2</v>
      </c>
      <c r="M394" s="5" t="s">
        <v>5063</v>
      </c>
      <c r="N394" s="44" t="s">
        <v>20</v>
      </c>
      <c r="O394" s="5" t="s">
        <v>115</v>
      </c>
      <c r="P394" s="5" t="s">
        <v>60</v>
      </c>
      <c r="Q394" s="45" t="str">
        <f t="shared" si="12"/>
        <v>DENTRO DEL TIEMPO</v>
      </c>
      <c r="R394" s="47"/>
    </row>
    <row r="395" spans="1:18" ht="29.25" x14ac:dyDescent="0.25">
      <c r="A395" s="7">
        <v>390</v>
      </c>
      <c r="B395" s="5" t="s">
        <v>5064</v>
      </c>
      <c r="C395" s="46">
        <v>45016</v>
      </c>
      <c r="D395" s="46">
        <v>45016</v>
      </c>
      <c r="E395" s="7">
        <v>2</v>
      </c>
      <c r="F395" s="42" t="s">
        <v>18</v>
      </c>
      <c r="G395" s="5" t="s">
        <v>211</v>
      </c>
      <c r="H395" s="5" t="s">
        <v>158</v>
      </c>
      <c r="I395" s="5" t="s">
        <v>211</v>
      </c>
      <c r="J395" s="46">
        <v>45020</v>
      </c>
      <c r="K395" s="46">
        <v>45020</v>
      </c>
      <c r="L395" s="8">
        <f t="shared" si="13"/>
        <v>2</v>
      </c>
      <c r="M395" s="5" t="s">
        <v>5065</v>
      </c>
      <c r="N395" s="44" t="s">
        <v>20</v>
      </c>
      <c r="O395" s="5" t="s">
        <v>115</v>
      </c>
      <c r="P395" s="5" t="s">
        <v>60</v>
      </c>
      <c r="Q395" s="45" t="str">
        <f t="shared" si="12"/>
        <v>DENTRO DEL TIEMPO</v>
      </c>
      <c r="R395" s="47"/>
    </row>
    <row r="396" spans="1:18" ht="29.25" x14ac:dyDescent="0.25">
      <c r="A396" s="7">
        <v>391</v>
      </c>
      <c r="B396" s="5" t="s">
        <v>5066</v>
      </c>
      <c r="C396" s="46">
        <v>45016</v>
      </c>
      <c r="D396" s="46">
        <v>45016</v>
      </c>
      <c r="E396" s="7">
        <v>2</v>
      </c>
      <c r="F396" s="42" t="s">
        <v>18</v>
      </c>
      <c r="G396" s="5" t="s">
        <v>211</v>
      </c>
      <c r="H396" s="5" t="s">
        <v>158</v>
      </c>
      <c r="I396" s="5" t="s">
        <v>211</v>
      </c>
      <c r="J396" s="46">
        <v>45020</v>
      </c>
      <c r="K396" s="46">
        <v>45020</v>
      </c>
      <c r="L396" s="8">
        <f t="shared" si="13"/>
        <v>2</v>
      </c>
      <c r="M396" s="5" t="s">
        <v>5067</v>
      </c>
      <c r="N396" s="44" t="s">
        <v>20</v>
      </c>
      <c r="O396" s="5" t="s">
        <v>115</v>
      </c>
      <c r="P396" s="5" t="s">
        <v>60</v>
      </c>
      <c r="Q396" s="45" t="str">
        <f t="shared" si="12"/>
        <v>DENTRO DEL TIEMPO</v>
      </c>
      <c r="R396" s="47"/>
    </row>
    <row r="397" spans="1:18" ht="29.25" x14ac:dyDescent="0.25">
      <c r="A397" s="7">
        <v>392</v>
      </c>
      <c r="B397" s="5" t="s">
        <v>5068</v>
      </c>
      <c r="C397" s="46">
        <v>45016</v>
      </c>
      <c r="D397" s="46">
        <v>45016</v>
      </c>
      <c r="E397" s="7">
        <v>2</v>
      </c>
      <c r="F397" s="42" t="s">
        <v>18</v>
      </c>
      <c r="G397" s="5" t="s">
        <v>211</v>
      </c>
      <c r="H397" s="5" t="s">
        <v>158</v>
      </c>
      <c r="I397" s="5" t="s">
        <v>211</v>
      </c>
      <c r="J397" s="46">
        <v>45020</v>
      </c>
      <c r="K397" s="46">
        <v>45020</v>
      </c>
      <c r="L397" s="8">
        <f t="shared" si="13"/>
        <v>2</v>
      </c>
      <c r="M397" s="5" t="s">
        <v>5069</v>
      </c>
      <c r="N397" s="44" t="s">
        <v>20</v>
      </c>
      <c r="O397" s="5" t="s">
        <v>115</v>
      </c>
      <c r="P397" s="5" t="s">
        <v>60</v>
      </c>
      <c r="Q397" s="45" t="str">
        <f t="shared" si="12"/>
        <v>DENTRO DEL TIEMPO</v>
      </c>
      <c r="R397" s="47"/>
    </row>
    <row r="398" spans="1:18" ht="29.25" x14ac:dyDescent="0.25">
      <c r="A398" s="7">
        <v>393</v>
      </c>
      <c r="B398" s="5" t="s">
        <v>5070</v>
      </c>
      <c r="C398" s="46">
        <v>45016</v>
      </c>
      <c r="D398" s="46">
        <v>45016</v>
      </c>
      <c r="E398" s="7">
        <v>2</v>
      </c>
      <c r="F398" s="42" t="s">
        <v>18</v>
      </c>
      <c r="G398" s="5" t="s">
        <v>211</v>
      </c>
      <c r="H398" s="5" t="s">
        <v>158</v>
      </c>
      <c r="I398" s="5" t="s">
        <v>211</v>
      </c>
      <c r="J398" s="46">
        <v>45020</v>
      </c>
      <c r="K398" s="46">
        <v>45020</v>
      </c>
      <c r="L398" s="8">
        <f t="shared" si="13"/>
        <v>2</v>
      </c>
      <c r="M398" s="5" t="s">
        <v>5071</v>
      </c>
      <c r="N398" s="44" t="s">
        <v>20</v>
      </c>
      <c r="O398" s="5" t="s">
        <v>4731</v>
      </c>
      <c r="P398" s="5" t="s">
        <v>825</v>
      </c>
      <c r="Q398" s="45" t="str">
        <f t="shared" si="12"/>
        <v>DENTRO DEL TIEMPO</v>
      </c>
      <c r="R398" s="47"/>
    </row>
    <row r="399" spans="1:18" ht="29.25" x14ac:dyDescent="0.25">
      <c r="A399" s="7">
        <v>394</v>
      </c>
      <c r="B399" s="5" t="s">
        <v>5072</v>
      </c>
      <c r="C399" s="46">
        <v>45016</v>
      </c>
      <c r="D399" s="46">
        <v>45016</v>
      </c>
      <c r="E399" s="7">
        <v>2</v>
      </c>
      <c r="F399" s="42" t="s">
        <v>18</v>
      </c>
      <c r="G399" s="5" t="s">
        <v>211</v>
      </c>
      <c r="H399" s="5" t="s">
        <v>158</v>
      </c>
      <c r="I399" s="5" t="s">
        <v>211</v>
      </c>
      <c r="J399" s="46">
        <v>45021</v>
      </c>
      <c r="K399" s="46">
        <v>45021</v>
      </c>
      <c r="L399" s="8">
        <f t="shared" si="13"/>
        <v>3</v>
      </c>
      <c r="M399" s="5" t="s">
        <v>5073</v>
      </c>
      <c r="N399" s="44" t="s">
        <v>20</v>
      </c>
      <c r="O399" s="5" t="s">
        <v>4731</v>
      </c>
      <c r="P399" s="5" t="s">
        <v>825</v>
      </c>
      <c r="Q399" s="45" t="str">
        <f t="shared" si="12"/>
        <v>DENTRO DEL TIEMPO</v>
      </c>
      <c r="R399" s="47"/>
    </row>
    <row r="400" spans="1:18" ht="29.25" x14ac:dyDescent="0.25">
      <c r="A400" s="7">
        <v>395</v>
      </c>
      <c r="B400" s="5" t="s">
        <v>5074</v>
      </c>
      <c r="C400" s="46">
        <v>45016</v>
      </c>
      <c r="D400" s="46">
        <v>45016</v>
      </c>
      <c r="E400" s="7">
        <v>2</v>
      </c>
      <c r="F400" s="42" t="s">
        <v>18</v>
      </c>
      <c r="G400" s="5" t="s">
        <v>211</v>
      </c>
      <c r="H400" s="5" t="s">
        <v>158</v>
      </c>
      <c r="I400" s="5" t="s">
        <v>211</v>
      </c>
      <c r="J400" s="46">
        <v>45021</v>
      </c>
      <c r="K400" s="46">
        <v>45021</v>
      </c>
      <c r="L400" s="8">
        <f t="shared" si="13"/>
        <v>3</v>
      </c>
      <c r="M400" s="5" t="s">
        <v>5075</v>
      </c>
      <c r="N400" s="44" t="s">
        <v>20</v>
      </c>
      <c r="O400" s="5" t="s">
        <v>119</v>
      </c>
      <c r="P400" s="5" t="s">
        <v>67</v>
      </c>
      <c r="Q400" s="45" t="str">
        <f t="shared" si="12"/>
        <v>DENTRO DEL TIEMPO</v>
      </c>
      <c r="R400" s="47"/>
    </row>
    <row r="401" spans="1:18" ht="29.25" x14ac:dyDescent="0.25">
      <c r="A401" s="7">
        <v>396</v>
      </c>
      <c r="B401" s="5" t="s">
        <v>5076</v>
      </c>
      <c r="C401" s="46">
        <v>45016</v>
      </c>
      <c r="D401" s="46">
        <v>45016</v>
      </c>
      <c r="E401" s="7">
        <v>2</v>
      </c>
      <c r="F401" s="42" t="s">
        <v>18</v>
      </c>
      <c r="G401" s="5" t="s">
        <v>211</v>
      </c>
      <c r="H401" s="5" t="s">
        <v>158</v>
      </c>
      <c r="I401" s="5" t="s">
        <v>211</v>
      </c>
      <c r="J401" s="46">
        <v>45021</v>
      </c>
      <c r="K401" s="46">
        <v>45021</v>
      </c>
      <c r="L401" s="8">
        <f t="shared" si="13"/>
        <v>3</v>
      </c>
      <c r="M401" s="5" t="s">
        <v>5077</v>
      </c>
      <c r="N401" s="44" t="s">
        <v>20</v>
      </c>
      <c r="O401" s="5" t="s">
        <v>5078</v>
      </c>
      <c r="P401" s="5" t="s">
        <v>5079</v>
      </c>
      <c r="Q401" s="45" t="str">
        <f t="shared" si="12"/>
        <v>DENTRO DEL TIEMPO</v>
      </c>
      <c r="R401" s="47"/>
    </row>
    <row r="402" spans="1:18" ht="29.25" x14ac:dyDescent="0.25">
      <c r="A402" s="7">
        <v>397</v>
      </c>
      <c r="B402" s="5" t="s">
        <v>5080</v>
      </c>
      <c r="C402" s="46">
        <v>45016</v>
      </c>
      <c r="D402" s="46">
        <v>45016</v>
      </c>
      <c r="E402" s="7">
        <v>2</v>
      </c>
      <c r="F402" s="42" t="s">
        <v>18</v>
      </c>
      <c r="G402" s="5" t="s">
        <v>211</v>
      </c>
      <c r="H402" s="5" t="s">
        <v>158</v>
      </c>
      <c r="I402" s="5" t="s">
        <v>211</v>
      </c>
      <c r="J402" s="46">
        <v>45021</v>
      </c>
      <c r="K402" s="46">
        <v>45021</v>
      </c>
      <c r="L402" s="8">
        <f t="shared" si="13"/>
        <v>3</v>
      </c>
      <c r="M402" s="5" t="s">
        <v>5081</v>
      </c>
      <c r="N402" s="44" t="s">
        <v>20</v>
      </c>
      <c r="O402" s="5" t="s">
        <v>5082</v>
      </c>
      <c r="P402" s="5" t="s">
        <v>2430</v>
      </c>
      <c r="Q402" s="45" t="str">
        <f t="shared" si="12"/>
        <v>DENTRO DEL TIEMPO</v>
      </c>
      <c r="R402" s="47"/>
    </row>
    <row r="403" spans="1:18" ht="29.25" x14ac:dyDescent="0.25">
      <c r="A403" s="7">
        <v>398</v>
      </c>
      <c r="B403" s="5" t="s">
        <v>5083</v>
      </c>
      <c r="C403" s="46">
        <v>45016</v>
      </c>
      <c r="D403" s="46">
        <v>45016</v>
      </c>
      <c r="E403" s="7">
        <v>2</v>
      </c>
      <c r="F403" s="42" t="s">
        <v>18</v>
      </c>
      <c r="G403" s="5" t="s">
        <v>1853</v>
      </c>
      <c r="H403" s="5" t="s">
        <v>158</v>
      </c>
      <c r="I403" s="5" t="s">
        <v>1853</v>
      </c>
      <c r="J403" s="46">
        <v>45020</v>
      </c>
      <c r="K403" s="46">
        <v>45020</v>
      </c>
      <c r="L403" s="8">
        <f t="shared" si="13"/>
        <v>2</v>
      </c>
      <c r="M403" s="5" t="s">
        <v>5084</v>
      </c>
      <c r="N403" s="44" t="s">
        <v>20</v>
      </c>
      <c r="O403" s="5" t="s">
        <v>5085</v>
      </c>
      <c r="P403" s="5" t="s">
        <v>5086</v>
      </c>
      <c r="Q403" s="45" t="str">
        <f t="shared" si="12"/>
        <v>DENTRO DEL TIEMPO</v>
      </c>
      <c r="R403" s="47"/>
    </row>
    <row r="404" spans="1:18" ht="29.25" x14ac:dyDescent="0.25">
      <c r="A404" s="7">
        <v>399</v>
      </c>
      <c r="B404" s="5" t="s">
        <v>5087</v>
      </c>
      <c r="C404" s="46">
        <v>45016</v>
      </c>
      <c r="D404" s="46">
        <v>45016</v>
      </c>
      <c r="E404" s="7">
        <v>2</v>
      </c>
      <c r="F404" s="42" t="s">
        <v>18</v>
      </c>
      <c r="G404" s="5" t="s">
        <v>211</v>
      </c>
      <c r="H404" s="5" t="s">
        <v>158</v>
      </c>
      <c r="I404" s="5" t="s">
        <v>211</v>
      </c>
      <c r="J404" s="46">
        <v>45021</v>
      </c>
      <c r="K404" s="46">
        <v>45021</v>
      </c>
      <c r="L404" s="8">
        <f t="shared" si="13"/>
        <v>3</v>
      </c>
      <c r="M404" s="5" t="s">
        <v>5088</v>
      </c>
      <c r="N404" s="44" t="s">
        <v>20</v>
      </c>
      <c r="O404" s="5" t="s">
        <v>5089</v>
      </c>
      <c r="P404" s="5" t="s">
        <v>295</v>
      </c>
      <c r="Q404" s="45" t="str">
        <f t="shared" si="12"/>
        <v>DENTRO DEL TIEMPO</v>
      </c>
      <c r="R404" s="47"/>
    </row>
    <row r="405" spans="1:18" ht="29.25" x14ac:dyDescent="0.25">
      <c r="A405" s="7">
        <v>400</v>
      </c>
      <c r="B405" s="5" t="s">
        <v>5090</v>
      </c>
      <c r="C405" s="46">
        <v>45016</v>
      </c>
      <c r="D405" s="46">
        <v>45016</v>
      </c>
      <c r="E405" s="7">
        <v>2</v>
      </c>
      <c r="F405" s="42" t="s">
        <v>18</v>
      </c>
      <c r="G405" s="5" t="s">
        <v>211</v>
      </c>
      <c r="H405" s="5" t="s">
        <v>158</v>
      </c>
      <c r="I405" s="5" t="s">
        <v>211</v>
      </c>
      <c r="J405" s="46">
        <v>45027</v>
      </c>
      <c r="K405" s="46">
        <v>45027</v>
      </c>
      <c r="L405" s="8">
        <f t="shared" si="13"/>
        <v>7</v>
      </c>
      <c r="M405" s="5" t="s">
        <v>5091</v>
      </c>
      <c r="N405" s="44" t="s">
        <v>20</v>
      </c>
      <c r="O405" s="5" t="s">
        <v>5092</v>
      </c>
      <c r="P405" s="5" t="s">
        <v>5093</v>
      </c>
      <c r="Q405" s="45" t="str">
        <f t="shared" si="12"/>
        <v>DENTRO DEL TIEMPO</v>
      </c>
      <c r="R405" s="47"/>
    </row>
    <row r="406" spans="1:18" ht="48.75" x14ac:dyDescent="0.25">
      <c r="A406" s="7">
        <v>401</v>
      </c>
      <c r="B406" s="5" t="s">
        <v>5094</v>
      </c>
      <c r="C406" s="46">
        <v>44995</v>
      </c>
      <c r="D406" s="46">
        <v>44995</v>
      </c>
      <c r="E406" s="7">
        <v>48</v>
      </c>
      <c r="F406" s="42" t="s">
        <v>18</v>
      </c>
      <c r="G406" s="5" t="s">
        <v>1853</v>
      </c>
      <c r="H406" s="5" t="s">
        <v>158</v>
      </c>
      <c r="I406" s="5" t="s">
        <v>1853</v>
      </c>
      <c r="J406" s="46">
        <v>44995</v>
      </c>
      <c r="K406" s="46">
        <v>44995</v>
      </c>
      <c r="L406" s="8">
        <f t="shared" si="13"/>
        <v>0</v>
      </c>
      <c r="M406" s="5" t="s">
        <v>5095</v>
      </c>
      <c r="N406" s="44" t="s">
        <v>20</v>
      </c>
      <c r="O406" s="5" t="s">
        <v>5096</v>
      </c>
      <c r="P406" s="5" t="s">
        <v>5097</v>
      </c>
      <c r="Q406" s="45" t="str">
        <f t="shared" si="12"/>
        <v>DENTRO DEL TIEMPO</v>
      </c>
      <c r="R406" s="47"/>
    </row>
    <row r="407" spans="1:18" ht="48.75" x14ac:dyDescent="0.25">
      <c r="A407" s="7">
        <v>402</v>
      </c>
      <c r="B407" s="5" t="s">
        <v>5098</v>
      </c>
      <c r="C407" s="46">
        <v>44995</v>
      </c>
      <c r="D407" s="46">
        <v>44995</v>
      </c>
      <c r="E407" s="7">
        <v>226</v>
      </c>
      <c r="F407" s="42" t="s">
        <v>18</v>
      </c>
      <c r="G407" s="5" t="s">
        <v>1853</v>
      </c>
      <c r="H407" s="5" t="s">
        <v>158</v>
      </c>
      <c r="I407" s="5" t="s">
        <v>1853</v>
      </c>
      <c r="J407" s="46">
        <v>44998</v>
      </c>
      <c r="K407" s="46">
        <v>44998</v>
      </c>
      <c r="L407" s="8">
        <f t="shared" si="13"/>
        <v>1</v>
      </c>
      <c r="M407" s="5" t="s">
        <v>5099</v>
      </c>
      <c r="N407" s="44" t="s">
        <v>20</v>
      </c>
      <c r="O407" s="5" t="s">
        <v>3938</v>
      </c>
      <c r="P407" s="5" t="s">
        <v>5097</v>
      </c>
      <c r="Q407" s="45" t="str">
        <f t="shared" si="12"/>
        <v>DENTRO DEL TIEMPO</v>
      </c>
      <c r="R407" s="47"/>
    </row>
    <row r="408" spans="1:18" ht="48.75" x14ac:dyDescent="0.25">
      <c r="A408" s="7">
        <v>403</v>
      </c>
      <c r="B408" s="5" t="s">
        <v>5100</v>
      </c>
      <c r="C408" s="46">
        <v>44999</v>
      </c>
      <c r="D408" s="46">
        <v>44999</v>
      </c>
      <c r="E408" s="7">
        <v>18</v>
      </c>
      <c r="F408" s="42" t="s">
        <v>18</v>
      </c>
      <c r="G408" s="5" t="s">
        <v>1853</v>
      </c>
      <c r="H408" s="5" t="s">
        <v>158</v>
      </c>
      <c r="I408" s="5" t="s">
        <v>1853</v>
      </c>
      <c r="J408" s="46">
        <v>45001</v>
      </c>
      <c r="K408" s="46">
        <v>45001</v>
      </c>
      <c r="L408" s="8">
        <f t="shared" si="13"/>
        <v>2</v>
      </c>
      <c r="M408" s="5" t="s">
        <v>5101</v>
      </c>
      <c r="N408" s="44" t="s">
        <v>20</v>
      </c>
      <c r="O408" s="5" t="s">
        <v>3938</v>
      </c>
      <c r="P408" s="5" t="s">
        <v>5097</v>
      </c>
      <c r="Q408" s="45" t="str">
        <f t="shared" si="12"/>
        <v>DENTRO DEL TIEMPO</v>
      </c>
      <c r="R408" s="47"/>
    </row>
    <row r="409" spans="1:18" ht="48.75" x14ac:dyDescent="0.25">
      <c r="A409" s="7">
        <v>404</v>
      </c>
      <c r="B409" s="5" t="s">
        <v>5102</v>
      </c>
      <c r="C409" s="46">
        <v>45000</v>
      </c>
      <c r="D409" s="46">
        <v>45000</v>
      </c>
      <c r="E409" s="7">
        <v>2</v>
      </c>
      <c r="F409" s="42" t="s">
        <v>18</v>
      </c>
      <c r="G409" s="5" t="s">
        <v>1853</v>
      </c>
      <c r="H409" s="5" t="s">
        <v>158</v>
      </c>
      <c r="I409" s="5" t="s">
        <v>1853</v>
      </c>
      <c r="J409" s="46">
        <v>45001</v>
      </c>
      <c r="K409" s="46">
        <v>45001</v>
      </c>
      <c r="L409" s="8">
        <f t="shared" si="13"/>
        <v>1</v>
      </c>
      <c r="M409" s="5" t="s">
        <v>5103</v>
      </c>
      <c r="N409" s="44" t="s">
        <v>20</v>
      </c>
      <c r="O409" s="5" t="s">
        <v>3938</v>
      </c>
      <c r="P409" s="5" t="s">
        <v>5097</v>
      </c>
      <c r="Q409" s="45" t="str">
        <f t="shared" si="12"/>
        <v>DENTRO DEL TIEMPO</v>
      </c>
      <c r="R409" s="47"/>
    </row>
    <row r="410" spans="1:18" ht="48.75" x14ac:dyDescent="0.25">
      <c r="A410" s="7">
        <v>405</v>
      </c>
      <c r="B410" s="5" t="s">
        <v>5104</v>
      </c>
      <c r="C410" s="46">
        <v>45000</v>
      </c>
      <c r="D410" s="46">
        <v>45000</v>
      </c>
      <c r="E410" s="7">
        <v>116</v>
      </c>
      <c r="F410" s="42" t="s">
        <v>18</v>
      </c>
      <c r="G410" s="5" t="s">
        <v>1853</v>
      </c>
      <c r="H410" s="5" t="s">
        <v>158</v>
      </c>
      <c r="I410" s="5" t="s">
        <v>1853</v>
      </c>
      <c r="J410" s="46">
        <v>45001</v>
      </c>
      <c r="K410" s="46">
        <v>45001</v>
      </c>
      <c r="L410" s="8">
        <f t="shared" si="13"/>
        <v>1</v>
      </c>
      <c r="M410" s="5" t="s">
        <v>5105</v>
      </c>
      <c r="N410" s="44" t="s">
        <v>20</v>
      </c>
      <c r="O410" s="5" t="s">
        <v>3938</v>
      </c>
      <c r="P410" s="5" t="s">
        <v>5097</v>
      </c>
      <c r="Q410" s="45" t="str">
        <f t="shared" si="12"/>
        <v>DENTRO DEL TIEMPO</v>
      </c>
      <c r="R410" s="47"/>
    </row>
    <row r="411" spans="1:18" ht="29.25" x14ac:dyDescent="0.25">
      <c r="A411" s="7">
        <v>406</v>
      </c>
      <c r="B411" s="5" t="s">
        <v>5106</v>
      </c>
      <c r="C411" s="46">
        <v>45002</v>
      </c>
      <c r="D411" s="46">
        <v>45002</v>
      </c>
      <c r="E411" s="7">
        <v>84</v>
      </c>
      <c r="F411" s="42" t="s">
        <v>18</v>
      </c>
      <c r="G411" s="5" t="s">
        <v>1853</v>
      </c>
      <c r="H411" s="5" t="s">
        <v>158</v>
      </c>
      <c r="I411" s="5" t="s">
        <v>1853</v>
      </c>
      <c r="J411" s="46">
        <v>45002</v>
      </c>
      <c r="K411" s="46">
        <v>45002</v>
      </c>
      <c r="L411" s="8">
        <f t="shared" si="13"/>
        <v>0</v>
      </c>
      <c r="M411" s="5" t="s">
        <v>5107</v>
      </c>
      <c r="N411" s="44" t="s">
        <v>20</v>
      </c>
      <c r="O411" s="5" t="s">
        <v>3934</v>
      </c>
      <c r="P411" s="5" t="s">
        <v>5108</v>
      </c>
      <c r="Q411" s="45" t="str">
        <f t="shared" si="12"/>
        <v>DENTRO DEL TIEMPO</v>
      </c>
      <c r="R411" s="47"/>
    </row>
    <row r="412" spans="1:18" ht="48.75" x14ac:dyDescent="0.25">
      <c r="A412" s="7">
        <v>407</v>
      </c>
      <c r="B412" s="5" t="s">
        <v>5109</v>
      </c>
      <c r="C412" s="46">
        <v>45002</v>
      </c>
      <c r="D412" s="46">
        <v>45002</v>
      </c>
      <c r="E412" s="7">
        <v>1</v>
      </c>
      <c r="F412" s="42" t="s">
        <v>18</v>
      </c>
      <c r="G412" s="5" t="s">
        <v>1853</v>
      </c>
      <c r="H412" s="5" t="s">
        <v>158</v>
      </c>
      <c r="I412" s="5" t="s">
        <v>1853</v>
      </c>
      <c r="J412" s="46">
        <v>45002</v>
      </c>
      <c r="K412" s="46">
        <v>45002</v>
      </c>
      <c r="L412" s="8">
        <f t="shared" si="13"/>
        <v>0</v>
      </c>
      <c r="M412" s="5" t="s">
        <v>5110</v>
      </c>
      <c r="N412" s="44" t="s">
        <v>20</v>
      </c>
      <c r="O412" s="5" t="s">
        <v>3938</v>
      </c>
      <c r="P412" s="5" t="s">
        <v>5097</v>
      </c>
      <c r="Q412" s="45" t="str">
        <f t="shared" si="12"/>
        <v>DENTRO DEL TIEMPO</v>
      </c>
      <c r="R412" s="47"/>
    </row>
    <row r="413" spans="1:18" ht="48.75" x14ac:dyDescent="0.25">
      <c r="A413" s="7">
        <v>408</v>
      </c>
      <c r="B413" s="5" t="s">
        <v>5111</v>
      </c>
      <c r="C413" s="46">
        <v>45008</v>
      </c>
      <c r="D413" s="46">
        <v>45008</v>
      </c>
      <c r="E413" s="7">
        <v>10</v>
      </c>
      <c r="F413" s="42" t="s">
        <v>18</v>
      </c>
      <c r="G413" s="5" t="s">
        <v>1853</v>
      </c>
      <c r="H413" s="5" t="s">
        <v>158</v>
      </c>
      <c r="I413" s="5" t="s">
        <v>1853</v>
      </c>
      <c r="J413" s="46">
        <v>45009</v>
      </c>
      <c r="K413" s="46">
        <v>45009</v>
      </c>
      <c r="L413" s="8">
        <f t="shared" si="13"/>
        <v>1</v>
      </c>
      <c r="M413" s="5" t="s">
        <v>5112</v>
      </c>
      <c r="N413" s="44" t="s">
        <v>20</v>
      </c>
      <c r="O413" s="5" t="s">
        <v>3938</v>
      </c>
      <c r="P413" s="5" t="s">
        <v>5097</v>
      </c>
      <c r="Q413" s="45" t="str">
        <f t="shared" si="12"/>
        <v>DENTRO DEL TIEMPO</v>
      </c>
      <c r="R413" s="47"/>
    </row>
    <row r="414" spans="1:18" ht="29.25" x14ac:dyDescent="0.25">
      <c r="A414" s="7">
        <v>409</v>
      </c>
      <c r="B414" s="5" t="s">
        <v>5113</v>
      </c>
      <c r="C414" s="46">
        <v>45012</v>
      </c>
      <c r="D414" s="46">
        <v>45012</v>
      </c>
      <c r="E414" s="7">
        <v>1</v>
      </c>
      <c r="F414" s="42" t="s">
        <v>18</v>
      </c>
      <c r="G414" s="5" t="s">
        <v>1853</v>
      </c>
      <c r="H414" s="5" t="s">
        <v>158</v>
      </c>
      <c r="I414" s="5" t="s">
        <v>1853</v>
      </c>
      <c r="J414" s="46">
        <v>45013</v>
      </c>
      <c r="K414" s="46">
        <v>45013</v>
      </c>
      <c r="L414" s="8">
        <f t="shared" si="13"/>
        <v>1</v>
      </c>
      <c r="M414" s="5" t="s">
        <v>5114</v>
      </c>
      <c r="N414" s="44" t="s">
        <v>20</v>
      </c>
      <c r="O414" s="5" t="s">
        <v>5115</v>
      </c>
      <c r="P414" s="5" t="s">
        <v>84</v>
      </c>
      <c r="Q414" s="45" t="str">
        <f t="shared" si="12"/>
        <v>DENTRO DEL TIEMPO</v>
      </c>
      <c r="R414" s="47"/>
    </row>
    <row r="415" spans="1:18" ht="48.75" x14ac:dyDescent="0.25">
      <c r="A415" s="7">
        <v>410</v>
      </c>
      <c r="B415" s="5" t="s">
        <v>5116</v>
      </c>
      <c r="C415" s="46">
        <v>45015</v>
      </c>
      <c r="D415" s="46">
        <v>45015</v>
      </c>
      <c r="E415" s="7">
        <v>1</v>
      </c>
      <c r="F415" s="42" t="s">
        <v>18</v>
      </c>
      <c r="G415" s="5" t="s">
        <v>1853</v>
      </c>
      <c r="H415" s="5" t="s">
        <v>158</v>
      </c>
      <c r="I415" s="5" t="s">
        <v>1853</v>
      </c>
      <c r="J415" s="46">
        <v>45016</v>
      </c>
      <c r="K415" s="46">
        <v>45016</v>
      </c>
      <c r="L415" s="8">
        <f t="shared" si="13"/>
        <v>1</v>
      </c>
      <c r="M415" s="5" t="s">
        <v>5117</v>
      </c>
      <c r="N415" s="44" t="s">
        <v>20</v>
      </c>
      <c r="O415" s="5" t="s">
        <v>3938</v>
      </c>
      <c r="P415" s="5" t="s">
        <v>5097</v>
      </c>
      <c r="Q415" s="45" t="str">
        <f t="shared" si="12"/>
        <v>DENTRO DEL TIEMPO</v>
      </c>
      <c r="R415" s="47"/>
    </row>
    <row r="416" spans="1:18" ht="39" x14ac:dyDescent="0.25">
      <c r="A416" s="7">
        <v>411</v>
      </c>
      <c r="B416" s="5" t="s">
        <v>5118</v>
      </c>
      <c r="C416" s="46">
        <v>44958</v>
      </c>
      <c r="D416" s="46">
        <v>45009</v>
      </c>
      <c r="E416" s="7">
        <v>2</v>
      </c>
      <c r="F416" s="42" t="s">
        <v>18</v>
      </c>
      <c r="G416" s="5" t="s">
        <v>5119</v>
      </c>
      <c r="H416" s="5" t="s">
        <v>1279</v>
      </c>
      <c r="I416" s="5" t="s">
        <v>5119</v>
      </c>
      <c r="J416" s="46">
        <v>45009</v>
      </c>
      <c r="K416" s="46">
        <v>45009</v>
      </c>
      <c r="L416" s="8">
        <f t="shared" si="13"/>
        <v>0</v>
      </c>
      <c r="M416" s="5" t="s">
        <v>3943</v>
      </c>
      <c r="N416" s="44" t="s">
        <v>20</v>
      </c>
      <c r="O416" s="5" t="s">
        <v>5120</v>
      </c>
      <c r="P416" s="5" t="s">
        <v>247</v>
      </c>
      <c r="Q416" s="45" t="str">
        <f>IF(L416&gt;15,"FUERA DE TIEMPO","DENTRO DEL TIEMPO")</f>
        <v>DENTRO DEL TIEMPO</v>
      </c>
      <c r="R416" s="47"/>
    </row>
    <row r="417" spans="1:18" ht="39" x14ac:dyDescent="0.25">
      <c r="A417" s="7">
        <v>412</v>
      </c>
      <c r="B417" s="5" t="s">
        <v>5121</v>
      </c>
      <c r="C417" s="46">
        <v>44985</v>
      </c>
      <c r="D417" s="46">
        <v>44986</v>
      </c>
      <c r="E417" s="7">
        <v>2</v>
      </c>
      <c r="F417" s="42" t="s">
        <v>18</v>
      </c>
      <c r="G417" s="5" t="s">
        <v>28</v>
      </c>
      <c r="H417" s="5" t="s">
        <v>1279</v>
      </c>
      <c r="I417" s="5" t="s">
        <v>28</v>
      </c>
      <c r="J417" s="46">
        <v>44986</v>
      </c>
      <c r="K417" s="46">
        <v>44986</v>
      </c>
      <c r="L417" s="8">
        <f t="shared" si="13"/>
        <v>0</v>
      </c>
      <c r="M417" s="5" t="s">
        <v>5122</v>
      </c>
      <c r="N417" s="44" t="s">
        <v>29</v>
      </c>
      <c r="O417" s="5" t="s">
        <v>26</v>
      </c>
      <c r="P417" s="5" t="s">
        <v>2884</v>
      </c>
      <c r="Q417" s="45" t="s">
        <v>5123</v>
      </c>
      <c r="R417" s="47"/>
    </row>
    <row r="418" spans="1:18" ht="39" x14ac:dyDescent="0.25">
      <c r="A418" s="7">
        <v>413</v>
      </c>
      <c r="B418" s="5" t="s">
        <v>5124</v>
      </c>
      <c r="C418" s="46">
        <v>44987</v>
      </c>
      <c r="D418" s="46">
        <v>44987</v>
      </c>
      <c r="E418" s="7">
        <v>2</v>
      </c>
      <c r="F418" s="42" t="s">
        <v>18</v>
      </c>
      <c r="G418" s="5" t="s">
        <v>28</v>
      </c>
      <c r="H418" s="5" t="s">
        <v>1279</v>
      </c>
      <c r="I418" s="5" t="s">
        <v>28</v>
      </c>
      <c r="J418" s="46">
        <v>44987</v>
      </c>
      <c r="K418" s="46">
        <v>44987</v>
      </c>
      <c r="L418" s="8">
        <f t="shared" si="13"/>
        <v>0</v>
      </c>
      <c r="M418" s="5" t="s">
        <v>5125</v>
      </c>
      <c r="N418" s="44" t="s">
        <v>29</v>
      </c>
      <c r="O418" s="5" t="s">
        <v>26</v>
      </c>
      <c r="P418" s="5" t="s">
        <v>2884</v>
      </c>
      <c r="Q418" s="45" t="s">
        <v>5123</v>
      </c>
      <c r="R418" s="47"/>
    </row>
    <row r="419" spans="1:18" ht="39" x14ac:dyDescent="0.25">
      <c r="A419" s="7">
        <v>414</v>
      </c>
      <c r="B419" s="5" t="s">
        <v>5126</v>
      </c>
      <c r="C419" s="46">
        <v>44987</v>
      </c>
      <c r="D419" s="46">
        <v>44987</v>
      </c>
      <c r="E419" s="7">
        <v>2</v>
      </c>
      <c r="F419" s="42" t="s">
        <v>18</v>
      </c>
      <c r="G419" s="5" t="s">
        <v>28</v>
      </c>
      <c r="H419" s="5" t="s">
        <v>1279</v>
      </c>
      <c r="I419" s="5" t="s">
        <v>28</v>
      </c>
      <c r="J419" s="46">
        <v>44987</v>
      </c>
      <c r="K419" s="46">
        <v>44987</v>
      </c>
      <c r="L419" s="8">
        <f t="shared" si="13"/>
        <v>0</v>
      </c>
      <c r="M419" s="5" t="s">
        <v>5127</v>
      </c>
      <c r="N419" s="44" t="s">
        <v>29</v>
      </c>
      <c r="O419" s="5" t="s">
        <v>30</v>
      </c>
      <c r="P419" s="5" t="s">
        <v>2884</v>
      </c>
      <c r="Q419" s="45" t="s">
        <v>5123</v>
      </c>
      <c r="R419" s="47"/>
    </row>
    <row r="420" spans="1:18" ht="39" x14ac:dyDescent="0.25">
      <c r="A420" s="7">
        <v>415</v>
      </c>
      <c r="B420" s="5" t="s">
        <v>5128</v>
      </c>
      <c r="C420" s="46">
        <v>44987</v>
      </c>
      <c r="D420" s="46">
        <v>44987</v>
      </c>
      <c r="E420" s="7">
        <v>2</v>
      </c>
      <c r="F420" s="42" t="s">
        <v>18</v>
      </c>
      <c r="G420" s="5" t="s">
        <v>28</v>
      </c>
      <c r="H420" s="5" t="s">
        <v>1279</v>
      </c>
      <c r="I420" s="5" t="s">
        <v>28</v>
      </c>
      <c r="J420" s="46">
        <v>44987</v>
      </c>
      <c r="K420" s="46">
        <v>44987</v>
      </c>
      <c r="L420" s="8">
        <f t="shared" si="13"/>
        <v>0</v>
      </c>
      <c r="M420" s="5" t="s">
        <v>5129</v>
      </c>
      <c r="N420" s="44" t="s">
        <v>29</v>
      </c>
      <c r="O420" s="5" t="s">
        <v>30</v>
      </c>
      <c r="P420" s="5" t="s">
        <v>2884</v>
      </c>
      <c r="Q420" s="45" t="s">
        <v>5123</v>
      </c>
      <c r="R420" s="47"/>
    </row>
    <row r="421" spans="1:18" ht="39" x14ac:dyDescent="0.25">
      <c r="A421" s="7">
        <v>416</v>
      </c>
      <c r="B421" s="5" t="s">
        <v>5130</v>
      </c>
      <c r="C421" s="46">
        <v>44987</v>
      </c>
      <c r="D421" s="46">
        <v>44987</v>
      </c>
      <c r="E421" s="7">
        <v>2</v>
      </c>
      <c r="F421" s="42" t="s">
        <v>18</v>
      </c>
      <c r="G421" s="5" t="s">
        <v>28</v>
      </c>
      <c r="H421" s="5" t="s">
        <v>1279</v>
      </c>
      <c r="I421" s="5" t="s">
        <v>28</v>
      </c>
      <c r="J421" s="46">
        <v>44987</v>
      </c>
      <c r="K421" s="46">
        <v>44987</v>
      </c>
      <c r="L421" s="8">
        <f t="shared" si="13"/>
        <v>0</v>
      </c>
      <c r="M421" s="5" t="s">
        <v>5131</v>
      </c>
      <c r="N421" s="44" t="s">
        <v>32</v>
      </c>
      <c r="O421" s="5" t="s">
        <v>26</v>
      </c>
      <c r="P421" s="5" t="s">
        <v>2884</v>
      </c>
      <c r="Q421" s="45" t="s">
        <v>5123</v>
      </c>
      <c r="R421" s="47"/>
    </row>
    <row r="422" spans="1:18" ht="39" x14ac:dyDescent="0.25">
      <c r="A422" s="7">
        <v>417</v>
      </c>
      <c r="B422" s="5" t="s">
        <v>5132</v>
      </c>
      <c r="C422" s="46">
        <v>44988</v>
      </c>
      <c r="D422" s="46">
        <v>44988</v>
      </c>
      <c r="E422" s="7">
        <v>2</v>
      </c>
      <c r="F422" s="42" t="s">
        <v>18</v>
      </c>
      <c r="G422" s="5" t="s">
        <v>28</v>
      </c>
      <c r="H422" s="5" t="s">
        <v>1279</v>
      </c>
      <c r="I422" s="5" t="s">
        <v>28</v>
      </c>
      <c r="J422" s="46">
        <v>44988</v>
      </c>
      <c r="K422" s="46">
        <v>44988</v>
      </c>
      <c r="L422" s="8">
        <f t="shared" si="13"/>
        <v>0</v>
      </c>
      <c r="M422" s="5" t="s">
        <v>5133</v>
      </c>
      <c r="N422" s="44" t="s">
        <v>29</v>
      </c>
      <c r="O422" s="5" t="s">
        <v>26</v>
      </c>
      <c r="P422" s="5" t="s">
        <v>2884</v>
      </c>
      <c r="Q422" s="45" t="s">
        <v>5123</v>
      </c>
      <c r="R422" s="47"/>
    </row>
    <row r="423" spans="1:18" ht="39" x14ac:dyDescent="0.25">
      <c r="A423" s="7">
        <v>418</v>
      </c>
      <c r="B423" s="5" t="s">
        <v>5134</v>
      </c>
      <c r="C423" s="46">
        <v>44991</v>
      </c>
      <c r="D423" s="46">
        <v>44991</v>
      </c>
      <c r="E423" s="7">
        <v>2</v>
      </c>
      <c r="F423" s="42" t="s">
        <v>18</v>
      </c>
      <c r="G423" s="5" t="s">
        <v>28</v>
      </c>
      <c r="H423" s="5" t="s">
        <v>1279</v>
      </c>
      <c r="I423" s="5" t="s">
        <v>28</v>
      </c>
      <c r="J423" s="46">
        <v>44991</v>
      </c>
      <c r="K423" s="46">
        <v>44991</v>
      </c>
      <c r="L423" s="8">
        <f t="shared" si="13"/>
        <v>0</v>
      </c>
      <c r="M423" s="5" t="s">
        <v>5135</v>
      </c>
      <c r="N423" s="44" t="s">
        <v>29</v>
      </c>
      <c r="O423" s="5" t="s">
        <v>26</v>
      </c>
      <c r="P423" s="5" t="s">
        <v>2884</v>
      </c>
      <c r="Q423" s="45" t="s">
        <v>5123</v>
      </c>
      <c r="R423" s="47"/>
    </row>
    <row r="424" spans="1:18" ht="39" x14ac:dyDescent="0.25">
      <c r="A424" s="7">
        <v>419</v>
      </c>
      <c r="B424" s="5" t="s">
        <v>5136</v>
      </c>
      <c r="C424" s="46">
        <v>44991</v>
      </c>
      <c r="D424" s="46">
        <v>44991</v>
      </c>
      <c r="E424" s="7">
        <v>2</v>
      </c>
      <c r="F424" s="42" t="s">
        <v>18</v>
      </c>
      <c r="G424" s="5" t="s">
        <v>28</v>
      </c>
      <c r="H424" s="5" t="s">
        <v>1279</v>
      </c>
      <c r="I424" s="5" t="s">
        <v>28</v>
      </c>
      <c r="J424" s="46">
        <v>44991</v>
      </c>
      <c r="K424" s="46">
        <v>44991</v>
      </c>
      <c r="L424" s="8">
        <f t="shared" si="13"/>
        <v>0</v>
      </c>
      <c r="M424" s="5" t="s">
        <v>5137</v>
      </c>
      <c r="N424" s="44" t="s">
        <v>29</v>
      </c>
      <c r="O424" s="5" t="s">
        <v>26</v>
      </c>
      <c r="P424" s="5" t="s">
        <v>2884</v>
      </c>
      <c r="Q424" s="45" t="s">
        <v>5123</v>
      </c>
      <c r="R424" s="47"/>
    </row>
    <row r="425" spans="1:18" ht="39" x14ac:dyDescent="0.25">
      <c r="A425" s="7">
        <v>420</v>
      </c>
      <c r="B425" s="5" t="s">
        <v>5138</v>
      </c>
      <c r="C425" s="46">
        <v>44991</v>
      </c>
      <c r="D425" s="46">
        <v>44991</v>
      </c>
      <c r="E425" s="7">
        <v>2</v>
      </c>
      <c r="F425" s="42" t="s">
        <v>18</v>
      </c>
      <c r="G425" s="5" t="s">
        <v>28</v>
      </c>
      <c r="H425" s="5" t="s">
        <v>1279</v>
      </c>
      <c r="I425" s="5" t="s">
        <v>28</v>
      </c>
      <c r="J425" s="46">
        <v>44991</v>
      </c>
      <c r="K425" s="46">
        <v>44991</v>
      </c>
      <c r="L425" s="8">
        <f t="shared" si="13"/>
        <v>0</v>
      </c>
      <c r="M425" s="5" t="s">
        <v>5139</v>
      </c>
      <c r="N425" s="44" t="s">
        <v>29</v>
      </c>
      <c r="O425" s="5" t="s">
        <v>26</v>
      </c>
      <c r="P425" s="5" t="s">
        <v>2884</v>
      </c>
      <c r="Q425" s="45" t="s">
        <v>5123</v>
      </c>
      <c r="R425" s="47"/>
    </row>
    <row r="426" spans="1:18" ht="39" x14ac:dyDescent="0.25">
      <c r="A426" s="7">
        <v>421</v>
      </c>
      <c r="B426" s="5" t="s">
        <v>5140</v>
      </c>
      <c r="C426" s="46">
        <v>44992</v>
      </c>
      <c r="D426" s="46">
        <v>44992</v>
      </c>
      <c r="E426" s="7">
        <v>2</v>
      </c>
      <c r="F426" s="42" t="s">
        <v>18</v>
      </c>
      <c r="G426" s="5" t="s">
        <v>28</v>
      </c>
      <c r="H426" s="5" t="s">
        <v>1279</v>
      </c>
      <c r="I426" s="5" t="s">
        <v>28</v>
      </c>
      <c r="J426" s="46">
        <v>44992</v>
      </c>
      <c r="K426" s="46">
        <v>44992</v>
      </c>
      <c r="L426" s="8">
        <f t="shared" si="13"/>
        <v>0</v>
      </c>
      <c r="M426" s="5" t="s">
        <v>5141</v>
      </c>
      <c r="N426" s="44" t="s">
        <v>29</v>
      </c>
      <c r="O426" s="5" t="s">
        <v>26</v>
      </c>
      <c r="P426" s="5" t="s">
        <v>2884</v>
      </c>
      <c r="Q426" s="45" t="s">
        <v>5123</v>
      </c>
      <c r="R426" s="47"/>
    </row>
    <row r="427" spans="1:18" ht="39" x14ac:dyDescent="0.25">
      <c r="A427" s="7">
        <v>422</v>
      </c>
      <c r="B427" s="5" t="s">
        <v>5142</v>
      </c>
      <c r="C427" s="46">
        <v>44988</v>
      </c>
      <c r="D427" s="46">
        <v>44995</v>
      </c>
      <c r="E427" s="7">
        <v>2</v>
      </c>
      <c r="F427" s="42" t="s">
        <v>18</v>
      </c>
      <c r="G427" s="5" t="s">
        <v>141</v>
      </c>
      <c r="H427" s="5" t="s">
        <v>1279</v>
      </c>
      <c r="I427" s="5" t="s">
        <v>141</v>
      </c>
      <c r="J427" s="46">
        <v>44995</v>
      </c>
      <c r="K427" s="46">
        <v>44995</v>
      </c>
      <c r="L427" s="8">
        <f t="shared" si="13"/>
        <v>0</v>
      </c>
      <c r="M427" s="5" t="s">
        <v>5143</v>
      </c>
      <c r="N427" s="44" t="s">
        <v>29</v>
      </c>
      <c r="O427" s="5" t="s">
        <v>26</v>
      </c>
      <c r="P427" s="5" t="s">
        <v>2884</v>
      </c>
      <c r="Q427" s="45" t="s">
        <v>5123</v>
      </c>
      <c r="R427" s="47"/>
    </row>
    <row r="428" spans="1:18" ht="39" x14ac:dyDescent="0.25">
      <c r="A428" s="7">
        <v>423</v>
      </c>
      <c r="B428" s="5" t="s">
        <v>5144</v>
      </c>
      <c r="C428" s="46">
        <v>44995</v>
      </c>
      <c r="D428" s="46">
        <v>44995</v>
      </c>
      <c r="E428" s="7">
        <v>2</v>
      </c>
      <c r="F428" s="42" t="s">
        <v>18</v>
      </c>
      <c r="G428" s="5" t="s">
        <v>28</v>
      </c>
      <c r="H428" s="5" t="s">
        <v>1279</v>
      </c>
      <c r="I428" s="5" t="s">
        <v>28</v>
      </c>
      <c r="J428" s="46">
        <v>44995</v>
      </c>
      <c r="K428" s="46">
        <v>44995</v>
      </c>
      <c r="L428" s="8">
        <f t="shared" si="13"/>
        <v>0</v>
      </c>
      <c r="M428" s="5" t="s">
        <v>5145</v>
      </c>
      <c r="N428" s="44" t="s">
        <v>29</v>
      </c>
      <c r="O428" s="5" t="s">
        <v>26</v>
      </c>
      <c r="P428" s="5" t="s">
        <v>2884</v>
      </c>
      <c r="Q428" s="45" t="s">
        <v>5123</v>
      </c>
      <c r="R428" s="47"/>
    </row>
    <row r="429" spans="1:18" ht="39" x14ac:dyDescent="0.25">
      <c r="A429" s="7">
        <v>424</v>
      </c>
      <c r="B429" s="5" t="s">
        <v>5146</v>
      </c>
      <c r="C429" s="46">
        <v>44998</v>
      </c>
      <c r="D429" s="46">
        <v>44998</v>
      </c>
      <c r="E429" s="7">
        <v>2</v>
      </c>
      <c r="F429" s="42" t="s">
        <v>18</v>
      </c>
      <c r="G429" s="5" t="s">
        <v>28</v>
      </c>
      <c r="H429" s="5" t="s">
        <v>1279</v>
      </c>
      <c r="I429" s="5" t="s">
        <v>28</v>
      </c>
      <c r="J429" s="46">
        <v>44998</v>
      </c>
      <c r="K429" s="46">
        <v>44998</v>
      </c>
      <c r="L429" s="8">
        <f t="shared" si="13"/>
        <v>0</v>
      </c>
      <c r="M429" s="5" t="s">
        <v>5147</v>
      </c>
      <c r="N429" s="44" t="s">
        <v>29</v>
      </c>
      <c r="O429" s="5" t="s">
        <v>26</v>
      </c>
      <c r="P429" s="5" t="s">
        <v>2884</v>
      </c>
      <c r="Q429" s="45" t="s">
        <v>5123</v>
      </c>
      <c r="R429" s="47"/>
    </row>
    <row r="430" spans="1:18" ht="39" x14ac:dyDescent="0.25">
      <c r="A430" s="7">
        <v>425</v>
      </c>
      <c r="B430" s="5" t="s">
        <v>5148</v>
      </c>
      <c r="C430" s="46">
        <v>44998</v>
      </c>
      <c r="D430" s="46">
        <v>44998</v>
      </c>
      <c r="E430" s="7">
        <v>2</v>
      </c>
      <c r="F430" s="42" t="s">
        <v>18</v>
      </c>
      <c r="G430" s="5" t="s">
        <v>28</v>
      </c>
      <c r="H430" s="5" t="s">
        <v>1279</v>
      </c>
      <c r="I430" s="5" t="s">
        <v>28</v>
      </c>
      <c r="J430" s="46">
        <v>44998</v>
      </c>
      <c r="K430" s="46">
        <v>44998</v>
      </c>
      <c r="L430" s="8">
        <f t="shared" si="13"/>
        <v>0</v>
      </c>
      <c r="M430" s="5" t="s">
        <v>5149</v>
      </c>
      <c r="N430" s="44" t="s">
        <v>29</v>
      </c>
      <c r="O430" s="5" t="s">
        <v>26</v>
      </c>
      <c r="P430" s="5" t="s">
        <v>2884</v>
      </c>
      <c r="Q430" s="45" t="s">
        <v>5123</v>
      </c>
      <c r="R430" s="47"/>
    </row>
    <row r="431" spans="1:18" ht="39" x14ac:dyDescent="0.25">
      <c r="A431" s="7">
        <v>426</v>
      </c>
      <c r="B431" s="5" t="s">
        <v>5150</v>
      </c>
      <c r="C431" s="46">
        <v>45005</v>
      </c>
      <c r="D431" s="46">
        <v>45006</v>
      </c>
      <c r="E431" s="7">
        <v>2</v>
      </c>
      <c r="F431" s="42" t="s">
        <v>18</v>
      </c>
      <c r="G431" s="5" t="s">
        <v>28</v>
      </c>
      <c r="H431" s="5" t="s">
        <v>1279</v>
      </c>
      <c r="I431" s="5" t="s">
        <v>28</v>
      </c>
      <c r="J431" s="46">
        <v>45006</v>
      </c>
      <c r="K431" s="46">
        <v>45006</v>
      </c>
      <c r="L431" s="8">
        <f t="shared" si="13"/>
        <v>0</v>
      </c>
      <c r="M431" s="5" t="s">
        <v>5151</v>
      </c>
      <c r="N431" s="44" t="s">
        <v>29</v>
      </c>
      <c r="O431" s="5" t="s">
        <v>26</v>
      </c>
      <c r="P431" s="5" t="s">
        <v>2884</v>
      </c>
      <c r="Q431" s="45" t="s">
        <v>5123</v>
      </c>
      <c r="R431" s="47"/>
    </row>
    <row r="432" spans="1:18" ht="39" x14ac:dyDescent="0.25">
      <c r="A432" s="7">
        <v>427</v>
      </c>
      <c r="B432" s="5" t="s">
        <v>5152</v>
      </c>
      <c r="C432" s="46">
        <v>45006</v>
      </c>
      <c r="D432" s="46">
        <v>45007</v>
      </c>
      <c r="E432" s="7">
        <v>1</v>
      </c>
      <c r="F432" s="42" t="s">
        <v>18</v>
      </c>
      <c r="G432" s="5" t="s">
        <v>28</v>
      </c>
      <c r="H432" s="5" t="s">
        <v>1279</v>
      </c>
      <c r="I432" s="5" t="s">
        <v>28</v>
      </c>
      <c r="J432" s="46">
        <v>45007</v>
      </c>
      <c r="K432" s="46">
        <v>45007</v>
      </c>
      <c r="L432" s="8">
        <f t="shared" si="13"/>
        <v>0</v>
      </c>
      <c r="M432" s="5" t="s">
        <v>5153</v>
      </c>
      <c r="N432" s="44" t="s">
        <v>29</v>
      </c>
      <c r="O432" s="5" t="s">
        <v>26</v>
      </c>
      <c r="P432" s="5" t="s">
        <v>2884</v>
      </c>
      <c r="Q432" s="45" t="s">
        <v>5123</v>
      </c>
      <c r="R432" s="47"/>
    </row>
    <row r="433" spans="1:18" ht="39" x14ac:dyDescent="0.25">
      <c r="A433" s="7">
        <v>428</v>
      </c>
      <c r="B433" s="5" t="s">
        <v>5154</v>
      </c>
      <c r="C433" s="46">
        <v>45007</v>
      </c>
      <c r="D433" s="46">
        <v>45007</v>
      </c>
      <c r="E433" s="7">
        <v>2</v>
      </c>
      <c r="F433" s="42" t="s">
        <v>18</v>
      </c>
      <c r="G433" s="5" t="s">
        <v>28</v>
      </c>
      <c r="H433" s="5" t="s">
        <v>1279</v>
      </c>
      <c r="I433" s="5" t="s">
        <v>28</v>
      </c>
      <c r="J433" s="46">
        <v>45007</v>
      </c>
      <c r="K433" s="46">
        <v>45007</v>
      </c>
      <c r="L433" s="8">
        <f t="shared" si="13"/>
        <v>0</v>
      </c>
      <c r="M433" s="5" t="s">
        <v>5155</v>
      </c>
      <c r="N433" s="44" t="s">
        <v>29</v>
      </c>
      <c r="O433" s="5" t="s">
        <v>26</v>
      </c>
      <c r="P433" s="5" t="s">
        <v>2884</v>
      </c>
      <c r="Q433" s="45" t="s">
        <v>5123</v>
      </c>
      <c r="R433" s="47"/>
    </row>
    <row r="434" spans="1:18" ht="39" x14ac:dyDescent="0.25">
      <c r="A434" s="7">
        <v>429</v>
      </c>
      <c r="B434" s="5" t="s">
        <v>5156</v>
      </c>
      <c r="C434" s="46">
        <v>45007</v>
      </c>
      <c r="D434" s="46">
        <v>45008</v>
      </c>
      <c r="E434" s="7">
        <v>2</v>
      </c>
      <c r="F434" s="42" t="s">
        <v>18</v>
      </c>
      <c r="G434" s="5" t="s">
        <v>28</v>
      </c>
      <c r="H434" s="5" t="s">
        <v>1279</v>
      </c>
      <c r="I434" s="5" t="s">
        <v>28</v>
      </c>
      <c r="J434" s="46">
        <v>45008</v>
      </c>
      <c r="K434" s="46">
        <v>45008</v>
      </c>
      <c r="L434" s="8">
        <f t="shared" si="13"/>
        <v>0</v>
      </c>
      <c r="M434" s="5" t="s">
        <v>5157</v>
      </c>
      <c r="N434" s="44" t="s">
        <v>29</v>
      </c>
      <c r="O434" s="5" t="s">
        <v>26</v>
      </c>
      <c r="P434" s="5" t="s">
        <v>2884</v>
      </c>
      <c r="Q434" s="45" t="s">
        <v>5123</v>
      </c>
      <c r="R434" s="47"/>
    </row>
    <row r="435" spans="1:18" ht="39" x14ac:dyDescent="0.25">
      <c r="A435" s="7">
        <v>430</v>
      </c>
      <c r="B435" s="5" t="s">
        <v>5158</v>
      </c>
      <c r="C435" s="46">
        <v>45008</v>
      </c>
      <c r="D435" s="46">
        <v>45009</v>
      </c>
      <c r="E435" s="7">
        <v>2</v>
      </c>
      <c r="F435" s="42" t="s">
        <v>18</v>
      </c>
      <c r="G435" s="5" t="s">
        <v>28</v>
      </c>
      <c r="H435" s="5" t="s">
        <v>1279</v>
      </c>
      <c r="I435" s="5" t="s">
        <v>28</v>
      </c>
      <c r="J435" s="46">
        <v>45009</v>
      </c>
      <c r="K435" s="46">
        <v>45009</v>
      </c>
      <c r="L435" s="8">
        <f t="shared" si="13"/>
        <v>0</v>
      </c>
      <c r="M435" s="5" t="s">
        <v>5159</v>
      </c>
      <c r="N435" s="44" t="s">
        <v>29</v>
      </c>
      <c r="O435" s="5" t="s">
        <v>26</v>
      </c>
      <c r="P435" s="5" t="s">
        <v>2884</v>
      </c>
      <c r="Q435" s="45" t="s">
        <v>5123</v>
      </c>
      <c r="R435" s="47"/>
    </row>
    <row r="436" spans="1:18" ht="39" x14ac:dyDescent="0.25">
      <c r="A436" s="7">
        <v>431</v>
      </c>
      <c r="B436" s="5" t="s">
        <v>5160</v>
      </c>
      <c r="C436" s="46">
        <v>45009</v>
      </c>
      <c r="D436" s="46">
        <v>45009</v>
      </c>
      <c r="E436" s="7">
        <v>2</v>
      </c>
      <c r="F436" s="42" t="s">
        <v>18</v>
      </c>
      <c r="G436" s="5" t="s">
        <v>28</v>
      </c>
      <c r="H436" s="5" t="s">
        <v>1279</v>
      </c>
      <c r="I436" s="5" t="s">
        <v>28</v>
      </c>
      <c r="J436" s="46">
        <v>45009</v>
      </c>
      <c r="K436" s="46">
        <v>45009</v>
      </c>
      <c r="L436" s="8">
        <f t="shared" si="13"/>
        <v>0</v>
      </c>
      <c r="M436" s="5" t="s">
        <v>5161</v>
      </c>
      <c r="N436" s="44" t="s">
        <v>29</v>
      </c>
      <c r="O436" s="5" t="s">
        <v>142</v>
      </c>
      <c r="P436" s="5" t="s">
        <v>2884</v>
      </c>
      <c r="Q436" s="45" t="s">
        <v>5123</v>
      </c>
      <c r="R436" s="47"/>
    </row>
    <row r="437" spans="1:18" ht="39" x14ac:dyDescent="0.25">
      <c r="A437" s="7">
        <v>432</v>
      </c>
      <c r="B437" s="5" t="s">
        <v>5162</v>
      </c>
      <c r="C437" s="46">
        <v>45012</v>
      </c>
      <c r="D437" s="46">
        <v>45012</v>
      </c>
      <c r="E437" s="7">
        <v>2</v>
      </c>
      <c r="F437" s="42" t="s">
        <v>18</v>
      </c>
      <c r="G437" s="5" t="s">
        <v>28</v>
      </c>
      <c r="H437" s="5" t="s">
        <v>1279</v>
      </c>
      <c r="I437" s="5" t="s">
        <v>28</v>
      </c>
      <c r="J437" s="46">
        <v>45012</v>
      </c>
      <c r="K437" s="46">
        <v>45012</v>
      </c>
      <c r="L437" s="8">
        <f t="shared" si="13"/>
        <v>0</v>
      </c>
      <c r="M437" s="5" t="s">
        <v>5163</v>
      </c>
      <c r="N437" s="44" t="s">
        <v>29</v>
      </c>
      <c r="O437" s="5" t="s">
        <v>26</v>
      </c>
      <c r="P437" s="5" t="s">
        <v>2884</v>
      </c>
      <c r="Q437" s="45" t="s">
        <v>5123</v>
      </c>
      <c r="R437" s="47"/>
    </row>
    <row r="438" spans="1:18" ht="39" x14ac:dyDescent="0.25">
      <c r="A438" s="7">
        <v>433</v>
      </c>
      <c r="B438" s="5" t="s">
        <v>5164</v>
      </c>
      <c r="C438" s="46">
        <v>45012</v>
      </c>
      <c r="D438" s="46">
        <v>45012</v>
      </c>
      <c r="E438" s="7">
        <v>2</v>
      </c>
      <c r="F438" s="42" t="s">
        <v>18</v>
      </c>
      <c r="G438" s="5" t="s">
        <v>28</v>
      </c>
      <c r="H438" s="5" t="s">
        <v>1279</v>
      </c>
      <c r="I438" s="5" t="s">
        <v>28</v>
      </c>
      <c r="J438" s="46">
        <v>45012</v>
      </c>
      <c r="K438" s="46">
        <v>45012</v>
      </c>
      <c r="L438" s="8">
        <f t="shared" si="13"/>
        <v>0</v>
      </c>
      <c r="M438" s="5" t="s">
        <v>5165</v>
      </c>
      <c r="N438" s="44" t="s">
        <v>29</v>
      </c>
      <c r="O438" s="5" t="s">
        <v>26</v>
      </c>
      <c r="P438" s="5" t="s">
        <v>2884</v>
      </c>
      <c r="Q438" s="45" t="s">
        <v>5123</v>
      </c>
      <c r="R438" s="47"/>
    </row>
    <row r="439" spans="1:18" ht="39" x14ac:dyDescent="0.25">
      <c r="A439" s="7">
        <v>434</v>
      </c>
      <c r="B439" s="5" t="s">
        <v>5166</v>
      </c>
      <c r="C439" s="46">
        <v>45012</v>
      </c>
      <c r="D439" s="46">
        <v>45013</v>
      </c>
      <c r="E439" s="7">
        <v>2</v>
      </c>
      <c r="F439" s="42" t="s">
        <v>18</v>
      </c>
      <c r="G439" s="5" t="s">
        <v>28</v>
      </c>
      <c r="H439" s="5" t="s">
        <v>1279</v>
      </c>
      <c r="I439" s="5" t="s">
        <v>28</v>
      </c>
      <c r="J439" s="46">
        <v>45013</v>
      </c>
      <c r="K439" s="46">
        <v>45013</v>
      </c>
      <c r="L439" s="8">
        <f t="shared" si="13"/>
        <v>0</v>
      </c>
      <c r="M439" s="5" t="s">
        <v>5167</v>
      </c>
      <c r="N439" s="44" t="s">
        <v>29</v>
      </c>
      <c r="O439" s="5" t="s">
        <v>142</v>
      </c>
      <c r="P439" s="5" t="s">
        <v>2884</v>
      </c>
      <c r="Q439" s="45" t="s">
        <v>5123</v>
      </c>
      <c r="R439" s="47"/>
    </row>
    <row r="440" spans="1:18" ht="39" x14ac:dyDescent="0.25">
      <c r="A440" s="7">
        <v>435</v>
      </c>
      <c r="B440" s="5" t="s">
        <v>5168</v>
      </c>
      <c r="C440" s="46">
        <v>45013</v>
      </c>
      <c r="D440" s="46">
        <v>45013</v>
      </c>
      <c r="E440" s="7">
        <v>2</v>
      </c>
      <c r="F440" s="42" t="s">
        <v>18</v>
      </c>
      <c r="G440" s="5" t="s">
        <v>28</v>
      </c>
      <c r="H440" s="5" t="s">
        <v>1279</v>
      </c>
      <c r="I440" s="5" t="s">
        <v>28</v>
      </c>
      <c r="J440" s="46">
        <v>45013</v>
      </c>
      <c r="K440" s="46">
        <v>45013</v>
      </c>
      <c r="L440" s="8">
        <f t="shared" si="13"/>
        <v>0</v>
      </c>
      <c r="M440" s="5" t="s">
        <v>5169</v>
      </c>
      <c r="N440" s="44" t="s">
        <v>29</v>
      </c>
      <c r="O440" s="5" t="s">
        <v>26</v>
      </c>
      <c r="P440" s="5" t="s">
        <v>2884</v>
      </c>
      <c r="Q440" s="45" t="s">
        <v>5123</v>
      </c>
      <c r="R440" s="47"/>
    </row>
    <row r="441" spans="1:18" ht="39" x14ac:dyDescent="0.25">
      <c r="A441" s="7">
        <v>436</v>
      </c>
      <c r="B441" s="5" t="s">
        <v>5170</v>
      </c>
      <c r="C441" s="46">
        <v>45013</v>
      </c>
      <c r="D441" s="46">
        <v>45013</v>
      </c>
      <c r="E441" s="7">
        <v>2</v>
      </c>
      <c r="F441" s="42" t="s">
        <v>18</v>
      </c>
      <c r="G441" s="5" t="s">
        <v>28</v>
      </c>
      <c r="H441" s="5" t="s">
        <v>1279</v>
      </c>
      <c r="I441" s="5" t="s">
        <v>28</v>
      </c>
      <c r="J441" s="46">
        <v>45013</v>
      </c>
      <c r="K441" s="46">
        <v>45013</v>
      </c>
      <c r="L441" s="8">
        <f t="shared" si="13"/>
        <v>0</v>
      </c>
      <c r="M441" s="5" t="s">
        <v>5171</v>
      </c>
      <c r="N441" s="44" t="s">
        <v>29</v>
      </c>
      <c r="O441" s="5" t="s">
        <v>26</v>
      </c>
      <c r="P441" s="5" t="s">
        <v>2884</v>
      </c>
      <c r="Q441" s="45" t="s">
        <v>5123</v>
      </c>
      <c r="R441" s="47"/>
    </row>
    <row r="442" spans="1:18" ht="39" x14ac:dyDescent="0.25">
      <c r="A442" s="7">
        <v>437</v>
      </c>
      <c r="B442" s="5" t="s">
        <v>5172</v>
      </c>
      <c r="C442" s="46">
        <v>45014</v>
      </c>
      <c r="D442" s="46">
        <v>45015</v>
      </c>
      <c r="E442" s="7">
        <v>1</v>
      </c>
      <c r="F442" s="42" t="s">
        <v>18</v>
      </c>
      <c r="G442" s="5" t="s">
        <v>28</v>
      </c>
      <c r="H442" s="5" t="s">
        <v>1279</v>
      </c>
      <c r="I442" s="5" t="s">
        <v>28</v>
      </c>
      <c r="J442" s="46">
        <v>45015</v>
      </c>
      <c r="K442" s="46">
        <v>45015</v>
      </c>
      <c r="L442" s="8">
        <f t="shared" si="13"/>
        <v>0</v>
      </c>
      <c r="M442" s="5" t="s">
        <v>5173</v>
      </c>
      <c r="N442" s="44" t="s">
        <v>29</v>
      </c>
      <c r="O442" s="5" t="s">
        <v>26</v>
      </c>
      <c r="P442" s="5" t="s">
        <v>2884</v>
      </c>
      <c r="Q442" s="45" t="s">
        <v>5123</v>
      </c>
      <c r="R442" s="47"/>
    </row>
    <row r="443" spans="1:18" ht="39" x14ac:dyDescent="0.25">
      <c r="A443" s="7">
        <v>438</v>
      </c>
      <c r="B443" s="5" t="s">
        <v>5174</v>
      </c>
      <c r="C443" s="46">
        <v>45014</v>
      </c>
      <c r="D443" s="46">
        <v>45015</v>
      </c>
      <c r="E443" s="7">
        <v>2</v>
      </c>
      <c r="F443" s="42" t="s">
        <v>18</v>
      </c>
      <c r="G443" s="5" t="s">
        <v>28</v>
      </c>
      <c r="H443" s="5" t="s">
        <v>1279</v>
      </c>
      <c r="I443" s="5" t="s">
        <v>28</v>
      </c>
      <c r="J443" s="46">
        <v>45015</v>
      </c>
      <c r="K443" s="46">
        <v>45015</v>
      </c>
      <c r="L443" s="8">
        <f t="shared" si="13"/>
        <v>0</v>
      </c>
      <c r="M443" s="5" t="s">
        <v>5175</v>
      </c>
      <c r="N443" s="44" t="s">
        <v>29</v>
      </c>
      <c r="O443" s="5" t="s">
        <v>26</v>
      </c>
      <c r="P443" s="5" t="s">
        <v>2884</v>
      </c>
      <c r="Q443" s="45" t="s">
        <v>5123</v>
      </c>
      <c r="R443" s="47"/>
    </row>
    <row r="444" spans="1:18" ht="39" x14ac:dyDescent="0.25">
      <c r="A444" s="7">
        <v>439</v>
      </c>
      <c r="B444" s="5" t="s">
        <v>5176</v>
      </c>
      <c r="C444" s="46">
        <v>45014</v>
      </c>
      <c r="D444" s="46">
        <v>45015</v>
      </c>
      <c r="E444" s="7">
        <v>2</v>
      </c>
      <c r="F444" s="42" t="s">
        <v>18</v>
      </c>
      <c r="G444" s="5" t="s">
        <v>28</v>
      </c>
      <c r="H444" s="5" t="s">
        <v>1279</v>
      </c>
      <c r="I444" s="5" t="s">
        <v>28</v>
      </c>
      <c r="J444" s="46">
        <v>45015</v>
      </c>
      <c r="K444" s="46">
        <v>45015</v>
      </c>
      <c r="L444" s="8">
        <f t="shared" si="13"/>
        <v>0</v>
      </c>
      <c r="M444" s="5" t="s">
        <v>5177</v>
      </c>
      <c r="N444" s="44" t="s">
        <v>29</v>
      </c>
      <c r="O444" s="5" t="s">
        <v>26</v>
      </c>
      <c r="P444" s="5" t="s">
        <v>2884</v>
      </c>
      <c r="Q444" s="45" t="s">
        <v>5123</v>
      </c>
      <c r="R444" s="47"/>
    </row>
    <row r="445" spans="1:18" ht="39" x14ac:dyDescent="0.25">
      <c r="A445" s="7">
        <v>440</v>
      </c>
      <c r="B445" s="5" t="s">
        <v>5178</v>
      </c>
      <c r="C445" s="46">
        <v>45015</v>
      </c>
      <c r="D445" s="46">
        <v>45016</v>
      </c>
      <c r="E445" s="7">
        <v>2</v>
      </c>
      <c r="F445" s="42" t="s">
        <v>18</v>
      </c>
      <c r="G445" s="5" t="s">
        <v>28</v>
      </c>
      <c r="H445" s="5" t="s">
        <v>1279</v>
      </c>
      <c r="I445" s="5" t="s">
        <v>28</v>
      </c>
      <c r="J445" s="46">
        <v>45016</v>
      </c>
      <c r="K445" s="46">
        <v>45016</v>
      </c>
      <c r="L445" s="8">
        <f t="shared" si="13"/>
        <v>0</v>
      </c>
      <c r="M445" s="5" t="s">
        <v>5179</v>
      </c>
      <c r="N445" s="44" t="s">
        <v>29</v>
      </c>
      <c r="O445" s="5" t="s">
        <v>26</v>
      </c>
      <c r="P445" s="5" t="s">
        <v>2884</v>
      </c>
      <c r="Q445" s="45" t="s">
        <v>5123</v>
      </c>
      <c r="R445" s="47"/>
    </row>
    <row r="446" spans="1:18" ht="39" x14ac:dyDescent="0.25">
      <c r="A446" s="7">
        <v>441</v>
      </c>
      <c r="B446" s="5" t="s">
        <v>5180</v>
      </c>
      <c r="C446" s="46">
        <v>45016</v>
      </c>
      <c r="D446" s="46">
        <v>45016</v>
      </c>
      <c r="E446" s="7">
        <v>2</v>
      </c>
      <c r="F446" s="42" t="s">
        <v>18</v>
      </c>
      <c r="G446" s="5" t="s">
        <v>28</v>
      </c>
      <c r="H446" s="5" t="s">
        <v>1279</v>
      </c>
      <c r="I446" s="5" t="s">
        <v>28</v>
      </c>
      <c r="J446" s="46">
        <v>45016</v>
      </c>
      <c r="K446" s="46">
        <v>45016</v>
      </c>
      <c r="L446" s="8">
        <f t="shared" si="13"/>
        <v>0</v>
      </c>
      <c r="M446" s="5" t="s">
        <v>5181</v>
      </c>
      <c r="N446" s="44" t="s">
        <v>29</v>
      </c>
      <c r="O446" s="5" t="s">
        <v>26</v>
      </c>
      <c r="P446" s="5" t="s">
        <v>2884</v>
      </c>
      <c r="Q446" s="45" t="s">
        <v>5123</v>
      </c>
      <c r="R446" s="47"/>
    </row>
    <row r="447" spans="1:18" ht="39" x14ac:dyDescent="0.25">
      <c r="A447" s="7">
        <v>442</v>
      </c>
      <c r="B447" s="5" t="s">
        <v>5182</v>
      </c>
      <c r="C447" s="46">
        <v>45016</v>
      </c>
      <c r="D447" s="46">
        <v>45016</v>
      </c>
      <c r="E447" s="7">
        <v>2</v>
      </c>
      <c r="F447" s="42" t="s">
        <v>18</v>
      </c>
      <c r="G447" s="5" t="s">
        <v>28</v>
      </c>
      <c r="H447" s="5" t="s">
        <v>1279</v>
      </c>
      <c r="I447" s="5" t="s">
        <v>28</v>
      </c>
      <c r="J447" s="46">
        <v>45016</v>
      </c>
      <c r="K447" s="46">
        <v>45016</v>
      </c>
      <c r="L447" s="8">
        <f t="shared" si="13"/>
        <v>0</v>
      </c>
      <c r="M447" s="5" t="s">
        <v>5183</v>
      </c>
      <c r="N447" s="44" t="s">
        <v>29</v>
      </c>
      <c r="O447" s="5" t="s">
        <v>26</v>
      </c>
      <c r="P447" s="5" t="s">
        <v>2884</v>
      </c>
      <c r="Q447" s="45" t="s">
        <v>5123</v>
      </c>
      <c r="R447" s="47"/>
    </row>
    <row r="448" spans="1:18" ht="39" x14ac:dyDescent="0.25">
      <c r="A448" s="7">
        <v>443</v>
      </c>
      <c r="B448" s="5" t="s">
        <v>5184</v>
      </c>
      <c r="C448" s="46">
        <v>44986</v>
      </c>
      <c r="D448" s="46">
        <v>44986</v>
      </c>
      <c r="E448" s="7">
        <v>2</v>
      </c>
      <c r="F448" s="42" t="s">
        <v>18</v>
      </c>
      <c r="G448" s="5" t="s">
        <v>3007</v>
      </c>
      <c r="H448" s="5" t="s">
        <v>5185</v>
      </c>
      <c r="I448" s="5" t="s">
        <v>3007</v>
      </c>
      <c r="J448" s="46">
        <v>44992</v>
      </c>
      <c r="K448" s="46">
        <v>44992</v>
      </c>
      <c r="L448" s="8">
        <f t="shared" si="13"/>
        <v>4</v>
      </c>
      <c r="M448" s="5" t="s">
        <v>5186</v>
      </c>
      <c r="N448" s="44" t="s">
        <v>25</v>
      </c>
      <c r="O448" s="5" t="s">
        <v>26</v>
      </c>
      <c r="P448" s="5" t="s">
        <v>27</v>
      </c>
      <c r="Q448" s="45" t="s">
        <v>5123</v>
      </c>
      <c r="R448" s="47"/>
    </row>
    <row r="449" spans="1:18" ht="39" x14ac:dyDescent="0.25">
      <c r="A449" s="7">
        <v>444</v>
      </c>
      <c r="B449" s="5" t="s">
        <v>5187</v>
      </c>
      <c r="C449" s="46">
        <v>44986</v>
      </c>
      <c r="D449" s="46">
        <v>45000</v>
      </c>
      <c r="E449" s="7">
        <v>43</v>
      </c>
      <c r="F449" s="42" t="s">
        <v>18</v>
      </c>
      <c r="G449" s="5" t="s">
        <v>24</v>
      </c>
      <c r="H449" s="5" t="s">
        <v>5185</v>
      </c>
      <c r="I449" s="5" t="s">
        <v>24</v>
      </c>
      <c r="J449" s="46">
        <v>45007</v>
      </c>
      <c r="K449" s="46">
        <v>45007</v>
      </c>
      <c r="L449" s="8">
        <f t="shared" si="13"/>
        <v>5</v>
      </c>
      <c r="M449" s="5" t="s">
        <v>5188</v>
      </c>
      <c r="N449" s="44" t="s">
        <v>25</v>
      </c>
      <c r="O449" s="5" t="s">
        <v>26</v>
      </c>
      <c r="P449" s="5" t="s">
        <v>27</v>
      </c>
      <c r="Q449" s="45" t="s">
        <v>5123</v>
      </c>
      <c r="R449" s="47"/>
    </row>
    <row r="450" spans="1:18" ht="39" x14ac:dyDescent="0.25">
      <c r="A450" s="7">
        <v>445</v>
      </c>
      <c r="B450" s="5" t="s">
        <v>5189</v>
      </c>
      <c r="C450" s="46">
        <v>44986</v>
      </c>
      <c r="D450" s="46">
        <v>44986</v>
      </c>
      <c r="E450" s="7">
        <v>1</v>
      </c>
      <c r="F450" s="42" t="s">
        <v>18</v>
      </c>
      <c r="G450" s="5" t="s">
        <v>3007</v>
      </c>
      <c r="H450" s="5" t="s">
        <v>5185</v>
      </c>
      <c r="I450" s="5" t="s">
        <v>3007</v>
      </c>
      <c r="J450" s="46">
        <v>44992</v>
      </c>
      <c r="K450" s="46">
        <v>44992</v>
      </c>
      <c r="L450" s="8">
        <f t="shared" si="13"/>
        <v>4</v>
      </c>
      <c r="M450" s="5" t="s">
        <v>5190</v>
      </c>
      <c r="N450" s="44" t="s">
        <v>25</v>
      </c>
      <c r="O450" s="5" t="s">
        <v>26</v>
      </c>
      <c r="P450" s="5" t="s">
        <v>27</v>
      </c>
      <c r="Q450" s="45" t="s">
        <v>5123</v>
      </c>
      <c r="R450" s="47"/>
    </row>
    <row r="451" spans="1:18" ht="39" x14ac:dyDescent="0.25">
      <c r="A451" s="7">
        <v>446</v>
      </c>
      <c r="B451" s="5" t="s">
        <v>5191</v>
      </c>
      <c r="C451" s="46">
        <v>44986</v>
      </c>
      <c r="D451" s="46">
        <v>44986</v>
      </c>
      <c r="E451" s="7">
        <v>2</v>
      </c>
      <c r="F451" s="42" t="s">
        <v>18</v>
      </c>
      <c r="G451" s="5" t="s">
        <v>3007</v>
      </c>
      <c r="H451" s="5" t="s">
        <v>5185</v>
      </c>
      <c r="I451" s="5" t="s">
        <v>3007</v>
      </c>
      <c r="J451" s="46">
        <v>44998</v>
      </c>
      <c r="K451" s="46">
        <v>44998</v>
      </c>
      <c r="L451" s="8">
        <f t="shared" si="13"/>
        <v>8</v>
      </c>
      <c r="M451" s="5" t="s">
        <v>5192</v>
      </c>
      <c r="N451" s="44" t="s">
        <v>25</v>
      </c>
      <c r="O451" s="5" t="s">
        <v>26</v>
      </c>
      <c r="P451" s="5" t="s">
        <v>27</v>
      </c>
      <c r="Q451" s="45" t="s">
        <v>5123</v>
      </c>
      <c r="R451" s="47"/>
    </row>
    <row r="452" spans="1:18" ht="39" x14ac:dyDescent="0.25">
      <c r="A452" s="7">
        <v>447</v>
      </c>
      <c r="B452" s="5" t="s">
        <v>5193</v>
      </c>
      <c r="C452" s="46">
        <v>44987</v>
      </c>
      <c r="D452" s="46">
        <v>44987</v>
      </c>
      <c r="E452" s="7">
        <v>7</v>
      </c>
      <c r="F452" s="42" t="s">
        <v>18</v>
      </c>
      <c r="G452" s="5" t="s">
        <v>3007</v>
      </c>
      <c r="H452" s="5" t="s">
        <v>5185</v>
      </c>
      <c r="I452" s="5" t="s">
        <v>3007</v>
      </c>
      <c r="J452" s="46">
        <v>44998</v>
      </c>
      <c r="K452" s="46">
        <v>44998</v>
      </c>
      <c r="L452" s="8">
        <f t="shared" si="13"/>
        <v>7</v>
      </c>
      <c r="M452" s="5" t="s">
        <v>5194</v>
      </c>
      <c r="N452" s="44" t="s">
        <v>25</v>
      </c>
      <c r="O452" s="5" t="s">
        <v>26</v>
      </c>
      <c r="P452" s="5" t="s">
        <v>27</v>
      </c>
      <c r="Q452" s="45" t="s">
        <v>5123</v>
      </c>
      <c r="R452" s="47"/>
    </row>
    <row r="453" spans="1:18" ht="39" x14ac:dyDescent="0.25">
      <c r="A453" s="7">
        <v>448</v>
      </c>
      <c r="B453" s="5" t="s">
        <v>5195</v>
      </c>
      <c r="C453" s="46">
        <v>44987</v>
      </c>
      <c r="D453" s="46">
        <v>44987</v>
      </c>
      <c r="E453" s="7">
        <v>1</v>
      </c>
      <c r="F453" s="42" t="s">
        <v>18</v>
      </c>
      <c r="G453" s="5" t="s">
        <v>3007</v>
      </c>
      <c r="H453" s="5" t="s">
        <v>5185</v>
      </c>
      <c r="I453" s="5" t="s">
        <v>3007</v>
      </c>
      <c r="J453" s="46">
        <v>44998</v>
      </c>
      <c r="K453" s="46">
        <v>44998</v>
      </c>
      <c r="L453" s="8">
        <f t="shared" si="13"/>
        <v>7</v>
      </c>
      <c r="M453" s="5" t="s">
        <v>5196</v>
      </c>
      <c r="N453" s="44" t="s">
        <v>25</v>
      </c>
      <c r="O453" s="5" t="s">
        <v>26</v>
      </c>
      <c r="P453" s="5" t="s">
        <v>27</v>
      </c>
      <c r="Q453" s="45" t="s">
        <v>5123</v>
      </c>
      <c r="R453" s="47"/>
    </row>
    <row r="454" spans="1:18" ht="39" x14ac:dyDescent="0.25">
      <c r="A454" s="7">
        <v>449</v>
      </c>
      <c r="B454" s="5" t="s">
        <v>5197</v>
      </c>
      <c r="C454" s="46">
        <v>44987</v>
      </c>
      <c r="D454" s="46">
        <v>44987</v>
      </c>
      <c r="E454" s="7">
        <v>3</v>
      </c>
      <c r="F454" s="42" t="s">
        <v>18</v>
      </c>
      <c r="G454" s="5" t="s">
        <v>3007</v>
      </c>
      <c r="H454" s="5" t="s">
        <v>5185</v>
      </c>
      <c r="I454" s="5" t="s">
        <v>3007</v>
      </c>
      <c r="J454" s="46">
        <v>44998</v>
      </c>
      <c r="K454" s="46">
        <v>44998</v>
      </c>
      <c r="L454" s="8">
        <f t="shared" si="13"/>
        <v>7</v>
      </c>
      <c r="M454" s="5" t="s">
        <v>5198</v>
      </c>
      <c r="N454" s="44" t="s">
        <v>25</v>
      </c>
      <c r="O454" s="5" t="s">
        <v>26</v>
      </c>
      <c r="P454" s="5" t="s">
        <v>27</v>
      </c>
      <c r="Q454" s="45" t="s">
        <v>5123</v>
      </c>
      <c r="R454" s="47"/>
    </row>
    <row r="455" spans="1:18" ht="39" x14ac:dyDescent="0.25">
      <c r="A455" s="7">
        <v>450</v>
      </c>
      <c r="B455" s="5" t="s">
        <v>5199</v>
      </c>
      <c r="C455" s="46">
        <v>44988</v>
      </c>
      <c r="D455" s="46">
        <v>44988</v>
      </c>
      <c r="E455" s="7">
        <v>1</v>
      </c>
      <c r="F455" s="42" t="s">
        <v>18</v>
      </c>
      <c r="G455" s="5" t="s">
        <v>3007</v>
      </c>
      <c r="H455" s="5" t="s">
        <v>5185</v>
      </c>
      <c r="I455" s="5" t="s">
        <v>3007</v>
      </c>
      <c r="J455" s="46">
        <v>44998</v>
      </c>
      <c r="K455" s="46">
        <v>44998</v>
      </c>
      <c r="L455" s="8">
        <f t="shared" ref="L455:L504" si="14">+NETWORKDAYS(D455,K455,$R$6:$R$416)-1</f>
        <v>6</v>
      </c>
      <c r="M455" s="5" t="s">
        <v>5200</v>
      </c>
      <c r="N455" s="44" t="s">
        <v>25</v>
      </c>
      <c r="O455" s="5" t="s">
        <v>26</v>
      </c>
      <c r="P455" s="5" t="s">
        <v>27</v>
      </c>
      <c r="Q455" s="45" t="s">
        <v>5123</v>
      </c>
      <c r="R455" s="47"/>
    </row>
    <row r="456" spans="1:18" ht="39" x14ac:dyDescent="0.25">
      <c r="A456" s="7">
        <v>451</v>
      </c>
      <c r="B456" s="5" t="s">
        <v>5201</v>
      </c>
      <c r="C456" s="46">
        <v>44988</v>
      </c>
      <c r="D456" s="46">
        <v>44988</v>
      </c>
      <c r="E456" s="7">
        <v>1</v>
      </c>
      <c r="F456" s="42" t="s">
        <v>18</v>
      </c>
      <c r="G456" s="5" t="s">
        <v>3007</v>
      </c>
      <c r="H456" s="5" t="s">
        <v>5185</v>
      </c>
      <c r="I456" s="5" t="s">
        <v>3007</v>
      </c>
      <c r="J456" s="46">
        <v>44998</v>
      </c>
      <c r="K456" s="46">
        <v>44998</v>
      </c>
      <c r="L456" s="8">
        <f t="shared" si="14"/>
        <v>6</v>
      </c>
      <c r="M456" s="5" t="s">
        <v>5202</v>
      </c>
      <c r="N456" s="44" t="s">
        <v>25</v>
      </c>
      <c r="O456" s="5" t="s">
        <v>26</v>
      </c>
      <c r="P456" s="5" t="s">
        <v>27</v>
      </c>
      <c r="Q456" s="45" t="s">
        <v>5123</v>
      </c>
      <c r="R456" s="47"/>
    </row>
    <row r="457" spans="1:18" ht="39" x14ac:dyDescent="0.25">
      <c r="A457" s="7">
        <v>452</v>
      </c>
      <c r="B457" s="5" t="s">
        <v>5203</v>
      </c>
      <c r="C457" s="46">
        <v>44991</v>
      </c>
      <c r="D457" s="46">
        <v>44991</v>
      </c>
      <c r="E457" s="7">
        <v>13</v>
      </c>
      <c r="F457" s="42" t="s">
        <v>18</v>
      </c>
      <c r="G457" s="5" t="s">
        <v>24</v>
      </c>
      <c r="H457" s="5" t="s">
        <v>5185</v>
      </c>
      <c r="I457" s="5" t="s">
        <v>24</v>
      </c>
      <c r="J457" s="46">
        <v>45002</v>
      </c>
      <c r="K457" s="46">
        <v>45002</v>
      </c>
      <c r="L457" s="8">
        <f t="shared" si="14"/>
        <v>9</v>
      </c>
      <c r="M457" s="5" t="s">
        <v>5204</v>
      </c>
      <c r="N457" s="44" t="s">
        <v>25</v>
      </c>
      <c r="O457" s="5" t="s">
        <v>26</v>
      </c>
      <c r="P457" s="5" t="s">
        <v>27</v>
      </c>
      <c r="Q457" s="45" t="s">
        <v>5123</v>
      </c>
      <c r="R457" s="47"/>
    </row>
    <row r="458" spans="1:18" ht="39" x14ac:dyDescent="0.25">
      <c r="A458" s="7">
        <v>453</v>
      </c>
      <c r="B458" s="5" t="s">
        <v>5205</v>
      </c>
      <c r="C458" s="46">
        <v>44994</v>
      </c>
      <c r="D458" s="46">
        <v>44994</v>
      </c>
      <c r="E458" s="7">
        <v>21</v>
      </c>
      <c r="F458" s="42" t="s">
        <v>18</v>
      </c>
      <c r="G458" s="5" t="s">
        <v>3007</v>
      </c>
      <c r="H458" s="5" t="s">
        <v>5185</v>
      </c>
      <c r="I458" s="5" t="s">
        <v>3007</v>
      </c>
      <c r="J458" s="46">
        <v>44994</v>
      </c>
      <c r="K458" s="46">
        <v>44994</v>
      </c>
      <c r="L458" s="8">
        <f t="shared" si="14"/>
        <v>0</v>
      </c>
      <c r="M458" s="5" t="s">
        <v>5206</v>
      </c>
      <c r="N458" s="44" t="s">
        <v>25</v>
      </c>
      <c r="O458" s="5" t="s">
        <v>26</v>
      </c>
      <c r="P458" s="5" t="s">
        <v>27</v>
      </c>
      <c r="Q458" s="45" t="s">
        <v>5123</v>
      </c>
      <c r="R458" s="47"/>
    </row>
    <row r="459" spans="1:18" ht="39" x14ac:dyDescent="0.25">
      <c r="A459" s="7">
        <v>454</v>
      </c>
      <c r="B459" s="5" t="s">
        <v>5207</v>
      </c>
      <c r="C459" s="46">
        <v>44992</v>
      </c>
      <c r="D459" s="46">
        <v>44992</v>
      </c>
      <c r="E459" s="7">
        <v>2</v>
      </c>
      <c r="F459" s="42" t="s">
        <v>18</v>
      </c>
      <c r="G459" s="5" t="s">
        <v>3007</v>
      </c>
      <c r="H459" s="5" t="s">
        <v>5185</v>
      </c>
      <c r="I459" s="5" t="s">
        <v>3007</v>
      </c>
      <c r="J459" s="46">
        <v>44998</v>
      </c>
      <c r="K459" s="46">
        <v>44998</v>
      </c>
      <c r="L459" s="8">
        <f t="shared" si="14"/>
        <v>4</v>
      </c>
      <c r="M459" s="5" t="s">
        <v>5208</v>
      </c>
      <c r="N459" s="44" t="s">
        <v>25</v>
      </c>
      <c r="O459" s="5" t="s">
        <v>26</v>
      </c>
      <c r="P459" s="5" t="s">
        <v>27</v>
      </c>
      <c r="Q459" s="45" t="s">
        <v>5123</v>
      </c>
      <c r="R459" s="47"/>
    </row>
    <row r="460" spans="1:18" ht="39" x14ac:dyDescent="0.25">
      <c r="A460" s="7">
        <v>455</v>
      </c>
      <c r="B460" s="5" t="s">
        <v>5209</v>
      </c>
      <c r="C460" s="46">
        <v>44992</v>
      </c>
      <c r="D460" s="46">
        <v>44992</v>
      </c>
      <c r="E460" s="7">
        <v>4</v>
      </c>
      <c r="F460" s="42" t="s">
        <v>18</v>
      </c>
      <c r="G460" s="5" t="s">
        <v>3007</v>
      </c>
      <c r="H460" s="5" t="s">
        <v>5185</v>
      </c>
      <c r="I460" s="5" t="s">
        <v>3007</v>
      </c>
      <c r="J460" s="46">
        <v>44998</v>
      </c>
      <c r="K460" s="46">
        <v>44998</v>
      </c>
      <c r="L460" s="8">
        <f t="shared" si="14"/>
        <v>4</v>
      </c>
      <c r="M460" s="5" t="s">
        <v>5210</v>
      </c>
      <c r="N460" s="44" t="s">
        <v>25</v>
      </c>
      <c r="O460" s="5" t="s">
        <v>30</v>
      </c>
      <c r="P460" s="5" t="s">
        <v>143</v>
      </c>
      <c r="Q460" s="45" t="s">
        <v>5123</v>
      </c>
      <c r="R460" s="47"/>
    </row>
    <row r="461" spans="1:18" ht="39" x14ac:dyDescent="0.25">
      <c r="A461" s="7">
        <v>456</v>
      </c>
      <c r="B461" s="5" t="s">
        <v>5211</v>
      </c>
      <c r="C461" s="46">
        <v>44992</v>
      </c>
      <c r="D461" s="46">
        <v>44992</v>
      </c>
      <c r="E461" s="7">
        <v>4</v>
      </c>
      <c r="F461" s="42" t="s">
        <v>18</v>
      </c>
      <c r="G461" s="5" t="s">
        <v>3007</v>
      </c>
      <c r="H461" s="5" t="s">
        <v>5185</v>
      </c>
      <c r="I461" s="5" t="s">
        <v>3007</v>
      </c>
      <c r="J461" s="46">
        <v>44998</v>
      </c>
      <c r="K461" s="46">
        <v>44998</v>
      </c>
      <c r="L461" s="8">
        <f t="shared" si="14"/>
        <v>4</v>
      </c>
      <c r="M461" s="5" t="s">
        <v>5212</v>
      </c>
      <c r="N461" s="44" t="s">
        <v>25</v>
      </c>
      <c r="O461" s="5" t="s">
        <v>30</v>
      </c>
      <c r="P461" s="5" t="s">
        <v>143</v>
      </c>
      <c r="Q461" s="45" t="s">
        <v>5123</v>
      </c>
      <c r="R461" s="47"/>
    </row>
    <row r="462" spans="1:18" ht="39" x14ac:dyDescent="0.25">
      <c r="A462" s="7">
        <v>457</v>
      </c>
      <c r="B462" s="5" t="s">
        <v>5213</v>
      </c>
      <c r="C462" s="46">
        <v>44992</v>
      </c>
      <c r="D462" s="46">
        <v>44992</v>
      </c>
      <c r="E462" s="7">
        <v>10</v>
      </c>
      <c r="F462" s="42" t="s">
        <v>18</v>
      </c>
      <c r="G462" s="5" t="s">
        <v>3007</v>
      </c>
      <c r="H462" s="5" t="s">
        <v>5185</v>
      </c>
      <c r="I462" s="5" t="s">
        <v>3007</v>
      </c>
      <c r="J462" s="46">
        <v>44998</v>
      </c>
      <c r="K462" s="46">
        <v>44998</v>
      </c>
      <c r="L462" s="8">
        <f t="shared" si="14"/>
        <v>4</v>
      </c>
      <c r="M462" s="5" t="s">
        <v>5214</v>
      </c>
      <c r="N462" s="44" t="s">
        <v>25</v>
      </c>
      <c r="O462" s="5" t="s">
        <v>30</v>
      </c>
      <c r="P462" s="5" t="s">
        <v>143</v>
      </c>
      <c r="Q462" s="45" t="s">
        <v>5123</v>
      </c>
      <c r="R462" s="47"/>
    </row>
    <row r="463" spans="1:18" ht="39" x14ac:dyDescent="0.25">
      <c r="A463" s="7">
        <v>458</v>
      </c>
      <c r="B463" s="5" t="s">
        <v>5215</v>
      </c>
      <c r="C463" s="46">
        <v>44993</v>
      </c>
      <c r="D463" s="46">
        <v>44993</v>
      </c>
      <c r="E463" s="7">
        <v>5</v>
      </c>
      <c r="F463" s="42" t="s">
        <v>18</v>
      </c>
      <c r="G463" s="5" t="s">
        <v>24</v>
      </c>
      <c r="H463" s="5" t="s">
        <v>5185</v>
      </c>
      <c r="I463" s="5" t="s">
        <v>24</v>
      </c>
      <c r="J463" s="46">
        <v>45001</v>
      </c>
      <c r="K463" s="46">
        <v>45001</v>
      </c>
      <c r="L463" s="8">
        <f t="shared" si="14"/>
        <v>6</v>
      </c>
      <c r="M463" s="5" t="s">
        <v>5216</v>
      </c>
      <c r="N463" s="44" t="s">
        <v>25</v>
      </c>
      <c r="O463" s="5" t="s">
        <v>26</v>
      </c>
      <c r="P463" s="5" t="s">
        <v>27</v>
      </c>
      <c r="Q463" s="45" t="s">
        <v>5123</v>
      </c>
      <c r="R463" s="47"/>
    </row>
    <row r="464" spans="1:18" ht="39" x14ac:dyDescent="0.25">
      <c r="A464" s="7">
        <v>459</v>
      </c>
      <c r="B464" s="5" t="s">
        <v>5217</v>
      </c>
      <c r="C464" s="46">
        <v>44993</v>
      </c>
      <c r="D464" s="46">
        <v>44993</v>
      </c>
      <c r="E464" s="7">
        <v>1</v>
      </c>
      <c r="F464" s="42" t="s">
        <v>18</v>
      </c>
      <c r="G464" s="5" t="s">
        <v>24</v>
      </c>
      <c r="H464" s="5" t="s">
        <v>5185</v>
      </c>
      <c r="I464" s="5" t="s">
        <v>24</v>
      </c>
      <c r="J464" s="46">
        <v>45002</v>
      </c>
      <c r="K464" s="46">
        <v>45002</v>
      </c>
      <c r="L464" s="8">
        <f t="shared" si="14"/>
        <v>7</v>
      </c>
      <c r="M464" s="5" t="s">
        <v>5218</v>
      </c>
      <c r="N464" s="44" t="s">
        <v>25</v>
      </c>
      <c r="O464" s="5" t="s">
        <v>26</v>
      </c>
      <c r="P464" s="5" t="s">
        <v>27</v>
      </c>
      <c r="Q464" s="45" t="s">
        <v>5123</v>
      </c>
      <c r="R464" s="47"/>
    </row>
    <row r="465" spans="1:18" ht="39" x14ac:dyDescent="0.25">
      <c r="A465" s="7">
        <v>460</v>
      </c>
      <c r="B465" s="5" t="s">
        <v>5219</v>
      </c>
      <c r="C465" s="46">
        <v>44994</v>
      </c>
      <c r="D465" s="46">
        <v>44994</v>
      </c>
      <c r="E465" s="7">
        <v>1</v>
      </c>
      <c r="F465" s="42" t="s">
        <v>18</v>
      </c>
      <c r="G465" s="5" t="s">
        <v>24</v>
      </c>
      <c r="H465" s="5" t="s">
        <v>5185</v>
      </c>
      <c r="I465" s="5" t="s">
        <v>24</v>
      </c>
      <c r="J465" s="46">
        <v>45002</v>
      </c>
      <c r="K465" s="46">
        <v>45002</v>
      </c>
      <c r="L465" s="8">
        <f t="shared" si="14"/>
        <v>6</v>
      </c>
      <c r="M465" s="5" t="s">
        <v>5220</v>
      </c>
      <c r="N465" s="44" t="s">
        <v>25</v>
      </c>
      <c r="O465" s="5" t="s">
        <v>144</v>
      </c>
      <c r="P465" s="5" t="s">
        <v>27</v>
      </c>
      <c r="Q465" s="45" t="s">
        <v>5123</v>
      </c>
      <c r="R465" s="47"/>
    </row>
    <row r="466" spans="1:18" ht="39" x14ac:dyDescent="0.25">
      <c r="A466" s="7">
        <v>461</v>
      </c>
      <c r="B466" s="5" t="s">
        <v>5221</v>
      </c>
      <c r="C466" s="46">
        <v>44994</v>
      </c>
      <c r="D466" s="46">
        <v>44994</v>
      </c>
      <c r="E466" s="7">
        <v>10</v>
      </c>
      <c r="F466" s="42" t="s">
        <v>18</v>
      </c>
      <c r="G466" s="5" t="s">
        <v>24</v>
      </c>
      <c r="H466" s="5" t="s">
        <v>5185</v>
      </c>
      <c r="I466" s="5" t="s">
        <v>24</v>
      </c>
      <c r="J466" s="46">
        <v>45002</v>
      </c>
      <c r="K466" s="46">
        <v>45002</v>
      </c>
      <c r="L466" s="8">
        <f t="shared" si="14"/>
        <v>6</v>
      </c>
      <c r="M466" s="5" t="s">
        <v>5222</v>
      </c>
      <c r="N466" s="44" t="s">
        <v>25</v>
      </c>
      <c r="O466" s="5" t="s">
        <v>26</v>
      </c>
      <c r="P466" s="5" t="s">
        <v>27</v>
      </c>
      <c r="Q466" s="45" t="s">
        <v>5123</v>
      </c>
      <c r="R466" s="47"/>
    </row>
    <row r="467" spans="1:18" ht="39" x14ac:dyDescent="0.25">
      <c r="A467" s="7">
        <v>462</v>
      </c>
      <c r="B467" s="5" t="s">
        <v>5223</v>
      </c>
      <c r="C467" s="46">
        <v>44994</v>
      </c>
      <c r="D467" s="46">
        <v>44994</v>
      </c>
      <c r="E467" s="7">
        <v>1</v>
      </c>
      <c r="F467" s="42" t="s">
        <v>18</v>
      </c>
      <c r="G467" s="5" t="s">
        <v>24</v>
      </c>
      <c r="H467" s="5" t="s">
        <v>5185</v>
      </c>
      <c r="I467" s="5" t="s">
        <v>24</v>
      </c>
      <c r="J467" s="46">
        <v>45001</v>
      </c>
      <c r="K467" s="46">
        <v>45001</v>
      </c>
      <c r="L467" s="8">
        <f t="shared" si="14"/>
        <v>5</v>
      </c>
      <c r="M467" s="5" t="s">
        <v>5224</v>
      </c>
      <c r="N467" s="44" t="s">
        <v>25</v>
      </c>
      <c r="O467" s="5" t="s">
        <v>26</v>
      </c>
      <c r="P467" s="5" t="s">
        <v>27</v>
      </c>
      <c r="Q467" s="45" t="s">
        <v>5123</v>
      </c>
      <c r="R467" s="47"/>
    </row>
    <row r="468" spans="1:18" ht="39" x14ac:dyDescent="0.25">
      <c r="A468" s="7">
        <v>463</v>
      </c>
      <c r="B468" s="5" t="s">
        <v>5225</v>
      </c>
      <c r="C468" s="46">
        <v>44995</v>
      </c>
      <c r="D468" s="46">
        <v>44995</v>
      </c>
      <c r="E468" s="7">
        <v>53</v>
      </c>
      <c r="F468" s="42" t="s">
        <v>18</v>
      </c>
      <c r="G468" s="5" t="s">
        <v>24</v>
      </c>
      <c r="H468" s="5" t="s">
        <v>5185</v>
      </c>
      <c r="I468" s="5" t="s">
        <v>24</v>
      </c>
      <c r="J468" s="46">
        <v>45002</v>
      </c>
      <c r="K468" s="46">
        <v>45002</v>
      </c>
      <c r="L468" s="8">
        <f t="shared" si="14"/>
        <v>5</v>
      </c>
      <c r="M468" s="5" t="s">
        <v>5226</v>
      </c>
      <c r="N468" s="44" t="s">
        <v>25</v>
      </c>
      <c r="O468" s="5" t="s">
        <v>26</v>
      </c>
      <c r="P468" s="5" t="s">
        <v>27</v>
      </c>
      <c r="Q468" s="45" t="s">
        <v>5123</v>
      </c>
      <c r="R468" s="47"/>
    </row>
    <row r="469" spans="1:18" ht="39" x14ac:dyDescent="0.25">
      <c r="A469" s="7">
        <v>464</v>
      </c>
      <c r="B469" s="5" t="s">
        <v>5227</v>
      </c>
      <c r="C469" s="46">
        <v>44931</v>
      </c>
      <c r="D469" s="46">
        <v>45000</v>
      </c>
      <c r="E469" s="7">
        <v>53</v>
      </c>
      <c r="F469" s="42" t="s">
        <v>18</v>
      </c>
      <c r="G469" s="5" t="s">
        <v>3007</v>
      </c>
      <c r="H469" s="5" t="s">
        <v>5185</v>
      </c>
      <c r="I469" s="5" t="s">
        <v>3007</v>
      </c>
      <c r="J469" s="46">
        <v>45001</v>
      </c>
      <c r="K469" s="46">
        <v>45001</v>
      </c>
      <c r="L469" s="8">
        <f t="shared" si="14"/>
        <v>1</v>
      </c>
      <c r="M469" s="5" t="s">
        <v>5214</v>
      </c>
      <c r="N469" s="44" t="s">
        <v>25</v>
      </c>
      <c r="O469" s="5" t="s">
        <v>26</v>
      </c>
      <c r="P469" s="5" t="s">
        <v>27</v>
      </c>
      <c r="Q469" s="45" t="s">
        <v>5123</v>
      </c>
      <c r="R469" s="47"/>
    </row>
    <row r="470" spans="1:18" ht="39" x14ac:dyDescent="0.25">
      <c r="A470" s="7">
        <v>465</v>
      </c>
      <c r="B470" s="5" t="s">
        <v>5228</v>
      </c>
      <c r="C470" s="46">
        <v>44999</v>
      </c>
      <c r="D470" s="46">
        <v>44999</v>
      </c>
      <c r="E470" s="7">
        <v>1</v>
      </c>
      <c r="F470" s="42" t="s">
        <v>18</v>
      </c>
      <c r="G470" s="5" t="s">
        <v>24</v>
      </c>
      <c r="H470" s="5" t="s">
        <v>5185</v>
      </c>
      <c r="I470" s="5" t="s">
        <v>24</v>
      </c>
      <c r="J470" s="46">
        <v>45001</v>
      </c>
      <c r="K470" s="46">
        <v>45001</v>
      </c>
      <c r="L470" s="8">
        <f t="shared" si="14"/>
        <v>2</v>
      </c>
      <c r="M470" s="5" t="s">
        <v>5229</v>
      </c>
      <c r="N470" s="44" t="s">
        <v>25</v>
      </c>
      <c r="O470" s="5" t="s">
        <v>26</v>
      </c>
      <c r="P470" s="5" t="s">
        <v>27</v>
      </c>
      <c r="Q470" s="45" t="s">
        <v>5123</v>
      </c>
      <c r="R470" s="47"/>
    </row>
    <row r="471" spans="1:18" ht="39" x14ac:dyDescent="0.25">
      <c r="A471" s="7">
        <v>466</v>
      </c>
      <c r="B471" s="5" t="s">
        <v>5230</v>
      </c>
      <c r="C471" s="46">
        <v>44999</v>
      </c>
      <c r="D471" s="46">
        <v>44999</v>
      </c>
      <c r="E471" s="7">
        <v>4</v>
      </c>
      <c r="F471" s="42" t="s">
        <v>18</v>
      </c>
      <c r="G471" s="5" t="s">
        <v>24</v>
      </c>
      <c r="H471" s="5" t="s">
        <v>5185</v>
      </c>
      <c r="I471" s="5" t="s">
        <v>24</v>
      </c>
      <c r="J471" s="46">
        <v>45001</v>
      </c>
      <c r="K471" s="46">
        <v>45001</v>
      </c>
      <c r="L471" s="8">
        <f t="shared" si="14"/>
        <v>2</v>
      </c>
      <c r="M471" s="5" t="s">
        <v>5231</v>
      </c>
      <c r="N471" s="44" t="s">
        <v>25</v>
      </c>
      <c r="O471" s="5" t="s">
        <v>26</v>
      </c>
      <c r="P471" s="5" t="s">
        <v>27</v>
      </c>
      <c r="Q471" s="45" t="s">
        <v>5123</v>
      </c>
      <c r="R471" s="47"/>
    </row>
    <row r="472" spans="1:18" ht="39" x14ac:dyDescent="0.25">
      <c r="A472" s="7">
        <v>467</v>
      </c>
      <c r="B472" s="5" t="s">
        <v>5232</v>
      </c>
      <c r="C472" s="46">
        <v>45000</v>
      </c>
      <c r="D472" s="46">
        <v>45000</v>
      </c>
      <c r="E472" s="7">
        <v>1</v>
      </c>
      <c r="F472" s="42" t="s">
        <v>18</v>
      </c>
      <c r="G472" s="5" t="s">
        <v>24</v>
      </c>
      <c r="H472" s="5" t="s">
        <v>5185</v>
      </c>
      <c r="I472" s="5" t="s">
        <v>24</v>
      </c>
      <c r="J472" s="46">
        <v>45001</v>
      </c>
      <c r="K472" s="46">
        <v>45001</v>
      </c>
      <c r="L472" s="8">
        <f t="shared" si="14"/>
        <v>1</v>
      </c>
      <c r="M472" s="5" t="s">
        <v>5233</v>
      </c>
      <c r="N472" s="44" t="s">
        <v>25</v>
      </c>
      <c r="O472" s="5" t="s">
        <v>26</v>
      </c>
      <c r="P472" s="5" t="s">
        <v>27</v>
      </c>
      <c r="Q472" s="45" t="s">
        <v>5123</v>
      </c>
      <c r="R472" s="47"/>
    </row>
    <row r="473" spans="1:18" ht="39" x14ac:dyDescent="0.25">
      <c r="A473" s="7">
        <v>468</v>
      </c>
      <c r="B473" s="5" t="s">
        <v>5234</v>
      </c>
      <c r="C473" s="46">
        <v>45000</v>
      </c>
      <c r="D473" s="46">
        <v>45000</v>
      </c>
      <c r="E473" s="7">
        <v>1</v>
      </c>
      <c r="F473" s="42" t="s">
        <v>18</v>
      </c>
      <c r="G473" s="5" t="s">
        <v>24</v>
      </c>
      <c r="H473" s="5" t="s">
        <v>5185</v>
      </c>
      <c r="I473" s="5" t="s">
        <v>24</v>
      </c>
      <c r="J473" s="46">
        <v>45001</v>
      </c>
      <c r="K473" s="46">
        <v>45001</v>
      </c>
      <c r="L473" s="8">
        <f t="shared" si="14"/>
        <v>1</v>
      </c>
      <c r="M473" s="5" t="s">
        <v>5235</v>
      </c>
      <c r="N473" s="44" t="s">
        <v>25</v>
      </c>
      <c r="O473" s="5" t="s">
        <v>26</v>
      </c>
      <c r="P473" s="5" t="s">
        <v>27</v>
      </c>
      <c r="Q473" s="45" t="s">
        <v>5123</v>
      </c>
      <c r="R473" s="47"/>
    </row>
    <row r="474" spans="1:18" ht="39" x14ac:dyDescent="0.25">
      <c r="A474" s="7">
        <v>469</v>
      </c>
      <c r="B474" s="5" t="s">
        <v>5236</v>
      </c>
      <c r="C474" s="46">
        <v>45000</v>
      </c>
      <c r="D474" s="46">
        <v>45000</v>
      </c>
      <c r="E474" s="7">
        <v>1</v>
      </c>
      <c r="F474" s="42" t="s">
        <v>18</v>
      </c>
      <c r="G474" s="5" t="s">
        <v>24</v>
      </c>
      <c r="H474" s="5" t="s">
        <v>5185</v>
      </c>
      <c r="I474" s="5" t="s">
        <v>24</v>
      </c>
      <c r="J474" s="46">
        <v>45001</v>
      </c>
      <c r="K474" s="46">
        <v>45001</v>
      </c>
      <c r="L474" s="8">
        <f t="shared" si="14"/>
        <v>1</v>
      </c>
      <c r="M474" s="5" t="s">
        <v>5237</v>
      </c>
      <c r="N474" s="44" t="s">
        <v>25</v>
      </c>
      <c r="O474" s="5" t="s">
        <v>26</v>
      </c>
      <c r="P474" s="5" t="s">
        <v>27</v>
      </c>
      <c r="Q474" s="45" t="s">
        <v>5123</v>
      </c>
      <c r="R474" s="47"/>
    </row>
    <row r="475" spans="1:18" ht="39" x14ac:dyDescent="0.25">
      <c r="A475" s="7">
        <v>470</v>
      </c>
      <c r="B475" s="5" t="s">
        <v>5238</v>
      </c>
      <c r="C475" s="46">
        <v>45000</v>
      </c>
      <c r="D475" s="46">
        <v>45000</v>
      </c>
      <c r="E475" s="7">
        <v>1</v>
      </c>
      <c r="F475" s="42" t="s">
        <v>18</v>
      </c>
      <c r="G475" s="5" t="s">
        <v>24</v>
      </c>
      <c r="H475" s="5" t="s">
        <v>5185</v>
      </c>
      <c r="I475" s="5" t="s">
        <v>24</v>
      </c>
      <c r="J475" s="46">
        <v>45001</v>
      </c>
      <c r="K475" s="46">
        <v>45001</v>
      </c>
      <c r="L475" s="8">
        <f t="shared" si="14"/>
        <v>1</v>
      </c>
      <c r="M475" s="5" t="s">
        <v>5239</v>
      </c>
      <c r="N475" s="44" t="s">
        <v>25</v>
      </c>
      <c r="O475" s="5" t="s">
        <v>26</v>
      </c>
      <c r="P475" s="5" t="s">
        <v>27</v>
      </c>
      <c r="Q475" s="45" t="s">
        <v>5123</v>
      </c>
      <c r="R475" s="47"/>
    </row>
    <row r="476" spans="1:18" ht="39" x14ac:dyDescent="0.25">
      <c r="A476" s="7">
        <v>471</v>
      </c>
      <c r="B476" s="5" t="s">
        <v>5240</v>
      </c>
      <c r="C476" s="46">
        <v>45000</v>
      </c>
      <c r="D476" s="46">
        <v>45000</v>
      </c>
      <c r="E476" s="7">
        <v>4</v>
      </c>
      <c r="F476" s="42" t="s">
        <v>18</v>
      </c>
      <c r="G476" s="5" t="s">
        <v>24</v>
      </c>
      <c r="H476" s="5" t="s">
        <v>5185</v>
      </c>
      <c r="I476" s="5" t="s">
        <v>24</v>
      </c>
      <c r="J476" s="46">
        <v>45002</v>
      </c>
      <c r="K476" s="46">
        <v>45002</v>
      </c>
      <c r="L476" s="8">
        <f t="shared" si="14"/>
        <v>2</v>
      </c>
      <c r="M476" s="5" t="s">
        <v>5241</v>
      </c>
      <c r="N476" s="44" t="s">
        <v>25</v>
      </c>
      <c r="O476" s="5" t="s">
        <v>26</v>
      </c>
      <c r="P476" s="5" t="s">
        <v>27</v>
      </c>
      <c r="Q476" s="45" t="s">
        <v>5123</v>
      </c>
      <c r="R476" s="47"/>
    </row>
    <row r="477" spans="1:18" ht="39" x14ac:dyDescent="0.25">
      <c r="A477" s="7">
        <v>472</v>
      </c>
      <c r="B477" s="5" t="s">
        <v>5242</v>
      </c>
      <c r="C477" s="46">
        <v>45000</v>
      </c>
      <c r="D477" s="46">
        <v>45000</v>
      </c>
      <c r="E477" s="7">
        <v>1</v>
      </c>
      <c r="F477" s="42" t="s">
        <v>18</v>
      </c>
      <c r="G477" s="5" t="s">
        <v>24</v>
      </c>
      <c r="H477" s="5" t="s">
        <v>5185</v>
      </c>
      <c r="I477" s="5" t="s">
        <v>24</v>
      </c>
      <c r="J477" s="46">
        <v>45002</v>
      </c>
      <c r="K477" s="46">
        <v>45002</v>
      </c>
      <c r="L477" s="8">
        <f t="shared" si="14"/>
        <v>2</v>
      </c>
      <c r="M477" s="5" t="s">
        <v>5243</v>
      </c>
      <c r="N477" s="44" t="s">
        <v>25</v>
      </c>
      <c r="O477" s="5" t="s">
        <v>26</v>
      </c>
      <c r="P477" s="5" t="s">
        <v>27</v>
      </c>
      <c r="Q477" s="45" t="s">
        <v>5123</v>
      </c>
      <c r="R477" s="47"/>
    </row>
    <row r="478" spans="1:18" ht="39" x14ac:dyDescent="0.25">
      <c r="A478" s="7">
        <v>473</v>
      </c>
      <c r="B478" s="5" t="s">
        <v>5244</v>
      </c>
      <c r="C478" s="46">
        <v>45000</v>
      </c>
      <c r="D478" s="46">
        <v>45000</v>
      </c>
      <c r="E478" s="7">
        <v>1</v>
      </c>
      <c r="F478" s="42" t="s">
        <v>18</v>
      </c>
      <c r="G478" s="5" t="s">
        <v>24</v>
      </c>
      <c r="H478" s="5" t="s">
        <v>5185</v>
      </c>
      <c r="I478" s="5" t="s">
        <v>24</v>
      </c>
      <c r="J478" s="46">
        <v>45002</v>
      </c>
      <c r="K478" s="46">
        <v>45002</v>
      </c>
      <c r="L478" s="8">
        <f t="shared" si="14"/>
        <v>2</v>
      </c>
      <c r="M478" s="5" t="s">
        <v>5245</v>
      </c>
      <c r="N478" s="44" t="s">
        <v>25</v>
      </c>
      <c r="O478" s="5" t="s">
        <v>26</v>
      </c>
      <c r="P478" s="5" t="s">
        <v>27</v>
      </c>
      <c r="Q478" s="45" t="s">
        <v>5123</v>
      </c>
      <c r="R478" s="47"/>
    </row>
    <row r="479" spans="1:18" ht="39" x14ac:dyDescent="0.25">
      <c r="A479" s="7">
        <v>474</v>
      </c>
      <c r="B479" s="5" t="s">
        <v>5246</v>
      </c>
      <c r="C479" s="46">
        <v>45000</v>
      </c>
      <c r="D479" s="46">
        <v>45000</v>
      </c>
      <c r="E479" s="7">
        <v>1</v>
      </c>
      <c r="F479" s="42" t="s">
        <v>18</v>
      </c>
      <c r="G479" s="5" t="s">
        <v>24</v>
      </c>
      <c r="H479" s="5" t="s">
        <v>5185</v>
      </c>
      <c r="I479" s="5" t="s">
        <v>24</v>
      </c>
      <c r="J479" s="46">
        <v>45002</v>
      </c>
      <c r="K479" s="46">
        <v>45002</v>
      </c>
      <c r="L479" s="8">
        <f t="shared" si="14"/>
        <v>2</v>
      </c>
      <c r="M479" s="5" t="s">
        <v>5247</v>
      </c>
      <c r="N479" s="44" t="s">
        <v>25</v>
      </c>
      <c r="O479" s="5" t="s">
        <v>26</v>
      </c>
      <c r="P479" s="5" t="s">
        <v>27</v>
      </c>
      <c r="Q479" s="45" t="s">
        <v>5123</v>
      </c>
      <c r="R479" s="47"/>
    </row>
    <row r="480" spans="1:18" ht="39" x14ac:dyDescent="0.25">
      <c r="A480" s="7">
        <v>475</v>
      </c>
      <c r="B480" s="5" t="s">
        <v>5248</v>
      </c>
      <c r="C480" s="46">
        <v>45000</v>
      </c>
      <c r="D480" s="46">
        <v>45000</v>
      </c>
      <c r="E480" s="7">
        <v>4</v>
      </c>
      <c r="F480" s="42" t="s">
        <v>18</v>
      </c>
      <c r="G480" s="5" t="s">
        <v>24</v>
      </c>
      <c r="H480" s="5" t="s">
        <v>5185</v>
      </c>
      <c r="I480" s="5" t="s">
        <v>24</v>
      </c>
      <c r="J480" s="46">
        <v>45002</v>
      </c>
      <c r="K480" s="46">
        <v>45002</v>
      </c>
      <c r="L480" s="8">
        <f t="shared" si="14"/>
        <v>2</v>
      </c>
      <c r="M480" s="5" t="s">
        <v>5249</v>
      </c>
      <c r="N480" s="44" t="s">
        <v>25</v>
      </c>
      <c r="O480" s="5" t="s">
        <v>26</v>
      </c>
      <c r="P480" s="5" t="s">
        <v>27</v>
      </c>
      <c r="Q480" s="45" t="s">
        <v>5123</v>
      </c>
      <c r="R480" s="47"/>
    </row>
    <row r="481" spans="1:18" ht="39" x14ac:dyDescent="0.25">
      <c r="A481" s="7">
        <v>476</v>
      </c>
      <c r="B481" s="5" t="s">
        <v>5250</v>
      </c>
      <c r="C481" s="46">
        <v>45001</v>
      </c>
      <c r="D481" s="46">
        <v>45001</v>
      </c>
      <c r="E481" s="7">
        <v>1</v>
      </c>
      <c r="F481" s="42" t="s">
        <v>18</v>
      </c>
      <c r="G481" s="5" t="s">
        <v>24</v>
      </c>
      <c r="H481" s="5" t="s">
        <v>5185</v>
      </c>
      <c r="I481" s="5" t="s">
        <v>24</v>
      </c>
      <c r="J481" s="46">
        <v>45005</v>
      </c>
      <c r="K481" s="46">
        <v>45005</v>
      </c>
      <c r="L481" s="8">
        <f t="shared" si="14"/>
        <v>2</v>
      </c>
      <c r="M481" s="5" t="s">
        <v>5251</v>
      </c>
      <c r="N481" s="44" t="s">
        <v>25</v>
      </c>
      <c r="O481" s="5" t="s">
        <v>26</v>
      </c>
      <c r="P481" s="5" t="s">
        <v>27</v>
      </c>
      <c r="Q481" s="45" t="s">
        <v>5123</v>
      </c>
      <c r="R481" s="47"/>
    </row>
    <row r="482" spans="1:18" ht="39" x14ac:dyDescent="0.25">
      <c r="A482" s="7">
        <v>477</v>
      </c>
      <c r="B482" s="5" t="s">
        <v>5252</v>
      </c>
      <c r="C482" s="46">
        <v>45002</v>
      </c>
      <c r="D482" s="46">
        <v>45002</v>
      </c>
      <c r="E482" s="7">
        <v>1</v>
      </c>
      <c r="F482" s="42" t="s">
        <v>18</v>
      </c>
      <c r="G482" s="5" t="s">
        <v>24</v>
      </c>
      <c r="H482" s="5" t="s">
        <v>5185</v>
      </c>
      <c r="I482" s="5" t="s">
        <v>24</v>
      </c>
      <c r="J482" s="46">
        <v>45005</v>
      </c>
      <c r="K482" s="46">
        <v>45005</v>
      </c>
      <c r="L482" s="8">
        <f t="shared" si="14"/>
        <v>1</v>
      </c>
      <c r="M482" s="5" t="s">
        <v>5253</v>
      </c>
      <c r="N482" s="44" t="s">
        <v>25</v>
      </c>
      <c r="O482" s="5" t="s">
        <v>26</v>
      </c>
      <c r="P482" s="5" t="s">
        <v>27</v>
      </c>
      <c r="Q482" s="45" t="s">
        <v>5123</v>
      </c>
      <c r="R482" s="47"/>
    </row>
    <row r="483" spans="1:18" ht="39" x14ac:dyDescent="0.25">
      <c r="A483" s="7">
        <v>478</v>
      </c>
      <c r="B483" s="5" t="s">
        <v>5254</v>
      </c>
      <c r="C483" s="46">
        <v>45002</v>
      </c>
      <c r="D483" s="46">
        <v>45002</v>
      </c>
      <c r="E483" s="7">
        <v>1</v>
      </c>
      <c r="F483" s="42" t="s">
        <v>18</v>
      </c>
      <c r="G483" s="5" t="s">
        <v>24</v>
      </c>
      <c r="H483" s="5" t="s">
        <v>5185</v>
      </c>
      <c r="I483" s="5" t="s">
        <v>24</v>
      </c>
      <c r="J483" s="46">
        <v>45005</v>
      </c>
      <c r="K483" s="46">
        <v>45005</v>
      </c>
      <c r="L483" s="8">
        <f t="shared" si="14"/>
        <v>1</v>
      </c>
      <c r="M483" s="5" t="s">
        <v>5255</v>
      </c>
      <c r="N483" s="44" t="s">
        <v>25</v>
      </c>
      <c r="O483" s="5" t="s">
        <v>26</v>
      </c>
      <c r="P483" s="5" t="s">
        <v>27</v>
      </c>
      <c r="Q483" s="45" t="s">
        <v>5123</v>
      </c>
      <c r="R483" s="47"/>
    </row>
    <row r="484" spans="1:18" ht="39" x14ac:dyDescent="0.25">
      <c r="A484" s="7">
        <v>479</v>
      </c>
      <c r="B484" s="5" t="s">
        <v>5256</v>
      </c>
      <c r="C484" s="46">
        <v>45002</v>
      </c>
      <c r="D484" s="46">
        <v>45002</v>
      </c>
      <c r="E484" s="7">
        <v>1</v>
      </c>
      <c r="F484" s="42" t="s">
        <v>18</v>
      </c>
      <c r="G484" s="5" t="s">
        <v>24</v>
      </c>
      <c r="H484" s="5" t="s">
        <v>5185</v>
      </c>
      <c r="I484" s="5" t="s">
        <v>24</v>
      </c>
      <c r="J484" s="46">
        <v>45005</v>
      </c>
      <c r="K484" s="46">
        <v>45005</v>
      </c>
      <c r="L484" s="8">
        <f t="shared" si="14"/>
        <v>1</v>
      </c>
      <c r="M484" s="5" t="s">
        <v>5257</v>
      </c>
      <c r="N484" s="44" t="s">
        <v>25</v>
      </c>
      <c r="O484" s="5" t="s">
        <v>26</v>
      </c>
      <c r="P484" s="5" t="s">
        <v>27</v>
      </c>
      <c r="Q484" s="45" t="s">
        <v>5123</v>
      </c>
      <c r="R484" s="47"/>
    </row>
    <row r="485" spans="1:18" ht="39" x14ac:dyDescent="0.25">
      <c r="A485" s="7">
        <v>480</v>
      </c>
      <c r="B485" s="5" t="s">
        <v>5258</v>
      </c>
      <c r="C485" s="46">
        <v>45002</v>
      </c>
      <c r="D485" s="46">
        <v>45002</v>
      </c>
      <c r="E485" s="7">
        <v>1</v>
      </c>
      <c r="F485" s="42" t="s">
        <v>18</v>
      </c>
      <c r="G485" s="5" t="s">
        <v>24</v>
      </c>
      <c r="H485" s="5" t="s">
        <v>5185</v>
      </c>
      <c r="I485" s="5" t="s">
        <v>24</v>
      </c>
      <c r="J485" s="46">
        <v>45005</v>
      </c>
      <c r="K485" s="46">
        <v>45005</v>
      </c>
      <c r="L485" s="8">
        <f t="shared" si="14"/>
        <v>1</v>
      </c>
      <c r="M485" s="5" t="s">
        <v>5259</v>
      </c>
      <c r="N485" s="44" t="s">
        <v>25</v>
      </c>
      <c r="O485" s="5" t="s">
        <v>26</v>
      </c>
      <c r="P485" s="5" t="s">
        <v>27</v>
      </c>
      <c r="Q485" s="45" t="s">
        <v>5123</v>
      </c>
      <c r="R485" s="47"/>
    </row>
    <row r="486" spans="1:18" ht="39" x14ac:dyDescent="0.25">
      <c r="A486" s="7">
        <v>481</v>
      </c>
      <c r="B486" s="5" t="s">
        <v>5260</v>
      </c>
      <c r="C486" s="46">
        <v>45006</v>
      </c>
      <c r="D486" s="46">
        <v>45006</v>
      </c>
      <c r="E486" s="7">
        <v>1</v>
      </c>
      <c r="F486" s="42" t="s">
        <v>18</v>
      </c>
      <c r="G486" s="5" t="s">
        <v>24</v>
      </c>
      <c r="H486" s="5" t="s">
        <v>5185</v>
      </c>
      <c r="I486" s="5" t="s">
        <v>24</v>
      </c>
      <c r="J486" s="46">
        <v>45008</v>
      </c>
      <c r="K486" s="46">
        <v>45008</v>
      </c>
      <c r="L486" s="8">
        <f t="shared" si="14"/>
        <v>2</v>
      </c>
      <c r="M486" s="5" t="s">
        <v>5261</v>
      </c>
      <c r="N486" s="44" t="s">
        <v>25</v>
      </c>
      <c r="O486" s="5" t="s">
        <v>26</v>
      </c>
      <c r="P486" s="5" t="s">
        <v>27</v>
      </c>
      <c r="Q486" s="45" t="s">
        <v>5123</v>
      </c>
      <c r="R486" s="47"/>
    </row>
    <row r="487" spans="1:18" ht="39" x14ac:dyDescent="0.25">
      <c r="A487" s="7">
        <v>482</v>
      </c>
      <c r="B487" s="5" t="s">
        <v>5262</v>
      </c>
      <c r="C487" s="46">
        <v>45007</v>
      </c>
      <c r="D487" s="46">
        <v>45007</v>
      </c>
      <c r="E487" s="7">
        <v>1</v>
      </c>
      <c r="F487" s="42" t="s">
        <v>18</v>
      </c>
      <c r="G487" s="5" t="s">
        <v>24</v>
      </c>
      <c r="H487" s="5" t="s">
        <v>5185</v>
      </c>
      <c r="I487" s="5" t="s">
        <v>24</v>
      </c>
      <c r="J487" s="46">
        <v>45009</v>
      </c>
      <c r="K487" s="46">
        <v>45009</v>
      </c>
      <c r="L487" s="8">
        <f t="shared" si="14"/>
        <v>2</v>
      </c>
      <c r="M487" s="5" t="s">
        <v>5263</v>
      </c>
      <c r="N487" s="44" t="s">
        <v>25</v>
      </c>
      <c r="O487" s="5" t="s">
        <v>26</v>
      </c>
      <c r="P487" s="5" t="s">
        <v>27</v>
      </c>
      <c r="Q487" s="45" t="s">
        <v>5123</v>
      </c>
      <c r="R487" s="47"/>
    </row>
    <row r="488" spans="1:18" ht="39" x14ac:dyDescent="0.25">
      <c r="A488" s="7">
        <v>483</v>
      </c>
      <c r="B488" s="5" t="s">
        <v>5264</v>
      </c>
      <c r="C488" s="46">
        <v>45009</v>
      </c>
      <c r="D488" s="46">
        <v>45009</v>
      </c>
      <c r="E488" s="7">
        <v>1</v>
      </c>
      <c r="F488" s="42" t="s">
        <v>18</v>
      </c>
      <c r="G488" s="5" t="s">
        <v>24</v>
      </c>
      <c r="H488" s="5" t="s">
        <v>5185</v>
      </c>
      <c r="I488" s="5" t="s">
        <v>24</v>
      </c>
      <c r="J488" s="46">
        <v>45009</v>
      </c>
      <c r="K488" s="46">
        <v>45009</v>
      </c>
      <c r="L488" s="8">
        <f t="shared" si="14"/>
        <v>0</v>
      </c>
      <c r="M488" s="5" t="s">
        <v>5265</v>
      </c>
      <c r="N488" s="44" t="s">
        <v>25</v>
      </c>
      <c r="O488" s="5" t="s">
        <v>26</v>
      </c>
      <c r="P488" s="5" t="s">
        <v>27</v>
      </c>
      <c r="Q488" s="45" t="s">
        <v>5123</v>
      </c>
      <c r="R488" s="47"/>
    </row>
    <row r="489" spans="1:18" ht="39" x14ac:dyDescent="0.25">
      <c r="A489" s="7">
        <v>484</v>
      </c>
      <c r="B489" s="5" t="s">
        <v>5266</v>
      </c>
      <c r="C489" s="46">
        <v>45007</v>
      </c>
      <c r="D489" s="46">
        <v>45007</v>
      </c>
      <c r="E489" s="7">
        <v>3</v>
      </c>
      <c r="F489" s="42" t="s">
        <v>18</v>
      </c>
      <c r="G489" s="5" t="s">
        <v>24</v>
      </c>
      <c r="H489" s="5" t="s">
        <v>5185</v>
      </c>
      <c r="I489" s="5" t="s">
        <v>24</v>
      </c>
      <c r="J489" s="46">
        <v>45012</v>
      </c>
      <c r="K489" s="46">
        <v>45012</v>
      </c>
      <c r="L489" s="8">
        <f t="shared" si="14"/>
        <v>3</v>
      </c>
      <c r="M489" s="5" t="s">
        <v>5267</v>
      </c>
      <c r="N489" s="44" t="s">
        <v>25</v>
      </c>
      <c r="O489" s="5" t="s">
        <v>26</v>
      </c>
      <c r="P489" s="5" t="s">
        <v>27</v>
      </c>
      <c r="Q489" s="45" t="s">
        <v>5123</v>
      </c>
      <c r="R489" s="47"/>
    </row>
    <row r="490" spans="1:18" ht="39" x14ac:dyDescent="0.25">
      <c r="A490" s="7">
        <v>485</v>
      </c>
      <c r="B490" s="5" t="s">
        <v>5268</v>
      </c>
      <c r="C490" s="46">
        <v>45009</v>
      </c>
      <c r="D490" s="46">
        <v>45009</v>
      </c>
      <c r="E490" s="7">
        <v>1</v>
      </c>
      <c r="F490" s="42" t="s">
        <v>18</v>
      </c>
      <c r="G490" s="5" t="s">
        <v>24</v>
      </c>
      <c r="H490" s="5" t="s">
        <v>5185</v>
      </c>
      <c r="I490" s="5" t="s">
        <v>24</v>
      </c>
      <c r="J490" s="46">
        <v>45013</v>
      </c>
      <c r="K490" s="46">
        <v>45013</v>
      </c>
      <c r="L490" s="8">
        <f t="shared" si="14"/>
        <v>2</v>
      </c>
      <c r="M490" s="5" t="s">
        <v>5269</v>
      </c>
      <c r="N490" s="44" t="s">
        <v>25</v>
      </c>
      <c r="O490" s="5" t="s">
        <v>26</v>
      </c>
      <c r="P490" s="5" t="s">
        <v>27</v>
      </c>
      <c r="Q490" s="45" t="s">
        <v>5123</v>
      </c>
      <c r="R490" s="47"/>
    </row>
    <row r="491" spans="1:18" ht="39" x14ac:dyDescent="0.25">
      <c r="A491" s="7">
        <v>486</v>
      </c>
      <c r="B491" s="5" t="s">
        <v>5270</v>
      </c>
      <c r="C491" s="46">
        <v>45013</v>
      </c>
      <c r="D491" s="46">
        <v>45013</v>
      </c>
      <c r="E491" s="7">
        <v>7</v>
      </c>
      <c r="F491" s="42" t="s">
        <v>18</v>
      </c>
      <c r="G491" s="5" t="s">
        <v>24</v>
      </c>
      <c r="H491" s="5" t="s">
        <v>5185</v>
      </c>
      <c r="I491" s="5" t="s">
        <v>24</v>
      </c>
      <c r="J491" s="46">
        <v>45015</v>
      </c>
      <c r="K491" s="46">
        <v>45015</v>
      </c>
      <c r="L491" s="8">
        <f t="shared" si="14"/>
        <v>2</v>
      </c>
      <c r="M491" s="5" t="s">
        <v>5271</v>
      </c>
      <c r="N491" s="44" t="s">
        <v>25</v>
      </c>
      <c r="O491" s="5" t="s">
        <v>26</v>
      </c>
      <c r="P491" s="5" t="s">
        <v>27</v>
      </c>
      <c r="Q491" s="45" t="s">
        <v>5123</v>
      </c>
      <c r="R491" s="47"/>
    </row>
    <row r="492" spans="1:18" ht="39" x14ac:dyDescent="0.25">
      <c r="A492" s="7">
        <v>487</v>
      </c>
      <c r="B492" s="5" t="s">
        <v>5272</v>
      </c>
      <c r="C492" s="46">
        <v>45013</v>
      </c>
      <c r="D492" s="46">
        <v>45013</v>
      </c>
      <c r="E492" s="7">
        <v>4</v>
      </c>
      <c r="F492" s="42" t="s">
        <v>18</v>
      </c>
      <c r="G492" s="5" t="s">
        <v>24</v>
      </c>
      <c r="H492" s="5" t="s">
        <v>5185</v>
      </c>
      <c r="I492" s="5" t="s">
        <v>24</v>
      </c>
      <c r="J492" s="46">
        <v>45015</v>
      </c>
      <c r="K492" s="46">
        <v>45015</v>
      </c>
      <c r="L492" s="8">
        <f t="shared" si="14"/>
        <v>2</v>
      </c>
      <c r="M492" s="5" t="s">
        <v>5273</v>
      </c>
      <c r="N492" s="44" t="s">
        <v>25</v>
      </c>
      <c r="O492" s="5" t="s">
        <v>26</v>
      </c>
      <c r="P492" s="5" t="s">
        <v>27</v>
      </c>
      <c r="Q492" s="45" t="s">
        <v>5123</v>
      </c>
      <c r="R492" s="47"/>
    </row>
    <row r="493" spans="1:18" ht="39" x14ac:dyDescent="0.25">
      <c r="A493" s="7">
        <v>488</v>
      </c>
      <c r="B493" s="5" t="s">
        <v>5274</v>
      </c>
      <c r="C493" s="46">
        <v>45013</v>
      </c>
      <c r="D493" s="46">
        <v>45013</v>
      </c>
      <c r="E493" s="7">
        <v>1</v>
      </c>
      <c r="F493" s="42" t="s">
        <v>18</v>
      </c>
      <c r="G493" s="5" t="s">
        <v>24</v>
      </c>
      <c r="H493" s="5" t="s">
        <v>5185</v>
      </c>
      <c r="I493" s="5" t="s">
        <v>24</v>
      </c>
      <c r="J493" s="46">
        <v>45015</v>
      </c>
      <c r="K493" s="46">
        <v>45015</v>
      </c>
      <c r="L493" s="8">
        <f t="shared" si="14"/>
        <v>2</v>
      </c>
      <c r="M493" s="5" t="s">
        <v>5275</v>
      </c>
      <c r="N493" s="44" t="s">
        <v>25</v>
      </c>
      <c r="O493" s="5" t="s">
        <v>26</v>
      </c>
      <c r="P493" s="5" t="s">
        <v>27</v>
      </c>
      <c r="Q493" s="45" t="s">
        <v>5123</v>
      </c>
      <c r="R493" s="47"/>
    </row>
    <row r="494" spans="1:18" ht="39" x14ac:dyDescent="0.25">
      <c r="A494" s="7">
        <v>489</v>
      </c>
      <c r="B494" s="5" t="s">
        <v>5276</v>
      </c>
      <c r="C494" s="46">
        <v>45014</v>
      </c>
      <c r="D494" s="46">
        <v>45014</v>
      </c>
      <c r="E494" s="7">
        <v>5</v>
      </c>
      <c r="F494" s="42" t="s">
        <v>18</v>
      </c>
      <c r="G494" s="5" t="s">
        <v>24</v>
      </c>
      <c r="H494" s="5" t="s">
        <v>5185</v>
      </c>
      <c r="I494" s="5" t="s">
        <v>24</v>
      </c>
      <c r="J494" s="46">
        <v>45034</v>
      </c>
      <c r="K494" s="46">
        <v>45034</v>
      </c>
      <c r="L494" s="8">
        <f t="shared" si="14"/>
        <v>14</v>
      </c>
      <c r="M494" s="5" t="s">
        <v>5277</v>
      </c>
      <c r="N494" s="44" t="s">
        <v>25</v>
      </c>
      <c r="O494" s="5" t="s">
        <v>26</v>
      </c>
      <c r="P494" s="5" t="s">
        <v>27</v>
      </c>
      <c r="Q494" s="45" t="s">
        <v>5123</v>
      </c>
      <c r="R494" s="47"/>
    </row>
    <row r="495" spans="1:18" ht="39" x14ac:dyDescent="0.25">
      <c r="A495" s="7">
        <v>490</v>
      </c>
      <c r="B495" s="5" t="s">
        <v>5278</v>
      </c>
      <c r="C495" s="46">
        <v>45012</v>
      </c>
      <c r="D495" s="46">
        <v>45012</v>
      </c>
      <c r="E495" s="7">
        <v>24</v>
      </c>
      <c r="F495" s="42" t="s">
        <v>18</v>
      </c>
      <c r="G495" s="5" t="s">
        <v>24</v>
      </c>
      <c r="H495" s="5" t="s">
        <v>5185</v>
      </c>
      <c r="I495" s="5" t="s">
        <v>24</v>
      </c>
      <c r="J495" s="46">
        <v>45014</v>
      </c>
      <c r="K495" s="46">
        <v>45014</v>
      </c>
      <c r="L495" s="8">
        <f t="shared" si="14"/>
        <v>2</v>
      </c>
      <c r="M495" s="5" t="s">
        <v>5279</v>
      </c>
      <c r="N495" s="44" t="s">
        <v>25</v>
      </c>
      <c r="O495" s="5" t="s">
        <v>26</v>
      </c>
      <c r="P495" s="5" t="s">
        <v>27</v>
      </c>
      <c r="Q495" s="45" t="s">
        <v>5123</v>
      </c>
      <c r="R495" s="47"/>
    </row>
    <row r="496" spans="1:18" ht="39" x14ac:dyDescent="0.25">
      <c r="A496" s="7">
        <v>491</v>
      </c>
      <c r="B496" s="5" t="s">
        <v>5280</v>
      </c>
      <c r="C496" s="46">
        <v>45015</v>
      </c>
      <c r="D496" s="46">
        <v>45015</v>
      </c>
      <c r="E496" s="7">
        <v>6909</v>
      </c>
      <c r="F496" s="42" t="s">
        <v>18</v>
      </c>
      <c r="G496" s="5" t="s">
        <v>24</v>
      </c>
      <c r="H496" s="5" t="s">
        <v>5185</v>
      </c>
      <c r="I496" s="5" t="s">
        <v>24</v>
      </c>
      <c r="J496" s="46">
        <v>45016</v>
      </c>
      <c r="K496" s="46">
        <v>45016</v>
      </c>
      <c r="L496" s="8">
        <f t="shared" si="14"/>
        <v>1</v>
      </c>
      <c r="M496" s="5" t="s">
        <v>5281</v>
      </c>
      <c r="N496" s="44" t="s">
        <v>25</v>
      </c>
      <c r="O496" s="5" t="s">
        <v>26</v>
      </c>
      <c r="P496" s="5" t="s">
        <v>27</v>
      </c>
      <c r="Q496" s="45" t="s">
        <v>5123</v>
      </c>
      <c r="R496" s="47"/>
    </row>
    <row r="497" spans="1:18" ht="39" x14ac:dyDescent="0.25">
      <c r="A497" s="7">
        <v>492</v>
      </c>
      <c r="B497" s="5" t="s">
        <v>5282</v>
      </c>
      <c r="C497" s="46">
        <v>44979</v>
      </c>
      <c r="D497" s="46">
        <v>45008</v>
      </c>
      <c r="E497" s="7">
        <v>1</v>
      </c>
      <c r="F497" s="42" t="s">
        <v>18</v>
      </c>
      <c r="G497" s="5" t="s">
        <v>24</v>
      </c>
      <c r="H497" s="5" t="s">
        <v>5185</v>
      </c>
      <c r="I497" s="5" t="s">
        <v>24</v>
      </c>
      <c r="J497" s="46">
        <v>45016</v>
      </c>
      <c r="K497" s="46">
        <v>45016</v>
      </c>
      <c r="L497" s="8">
        <f t="shared" si="14"/>
        <v>6</v>
      </c>
      <c r="M497" s="5" t="s">
        <v>5283</v>
      </c>
      <c r="N497" s="44" t="s">
        <v>25</v>
      </c>
      <c r="O497" s="5" t="s">
        <v>26</v>
      </c>
      <c r="P497" s="5" t="s">
        <v>27</v>
      </c>
      <c r="Q497" s="45" t="s">
        <v>5123</v>
      </c>
      <c r="R497" s="47"/>
    </row>
    <row r="498" spans="1:18" ht="39" x14ac:dyDescent="0.25">
      <c r="A498" s="7">
        <v>493</v>
      </c>
      <c r="B498" s="5" t="s">
        <v>5284</v>
      </c>
      <c r="C498" s="46">
        <v>45013</v>
      </c>
      <c r="D498" s="46">
        <v>45013</v>
      </c>
      <c r="E498" s="7">
        <f>3</f>
        <v>3</v>
      </c>
      <c r="F498" s="42" t="s">
        <v>18</v>
      </c>
      <c r="G498" s="5" t="s">
        <v>24</v>
      </c>
      <c r="H498" s="5" t="s">
        <v>5185</v>
      </c>
      <c r="I498" s="5" t="s">
        <v>24</v>
      </c>
      <c r="J498" s="46">
        <v>45013</v>
      </c>
      <c r="K498" s="46">
        <v>45013</v>
      </c>
      <c r="L498" s="8">
        <f t="shared" si="14"/>
        <v>0</v>
      </c>
      <c r="M498" s="5" t="s">
        <v>5285</v>
      </c>
      <c r="N498" s="44" t="s">
        <v>25</v>
      </c>
      <c r="O498" s="5" t="s">
        <v>26</v>
      </c>
      <c r="P498" s="5" t="s">
        <v>27</v>
      </c>
      <c r="Q498" s="45" t="s">
        <v>5123</v>
      </c>
      <c r="R498" s="47"/>
    </row>
    <row r="499" spans="1:18" ht="39" x14ac:dyDescent="0.25">
      <c r="A499" s="7">
        <v>494</v>
      </c>
      <c r="B499" s="5" t="s">
        <v>5286</v>
      </c>
      <c r="C499" s="46">
        <v>45013</v>
      </c>
      <c r="D499" s="46">
        <v>45013</v>
      </c>
      <c r="E499" s="7">
        <v>9</v>
      </c>
      <c r="F499" s="42" t="s">
        <v>18</v>
      </c>
      <c r="G499" s="5" t="s">
        <v>24</v>
      </c>
      <c r="H499" s="5" t="s">
        <v>5185</v>
      </c>
      <c r="I499" s="5" t="s">
        <v>24</v>
      </c>
      <c r="J499" s="46">
        <v>45034</v>
      </c>
      <c r="K499" s="46">
        <v>45034</v>
      </c>
      <c r="L499" s="8">
        <f t="shared" si="14"/>
        <v>15</v>
      </c>
      <c r="M499" s="5" t="s">
        <v>5287</v>
      </c>
      <c r="N499" s="44" t="s">
        <v>25</v>
      </c>
      <c r="O499" s="5" t="s">
        <v>26</v>
      </c>
      <c r="P499" s="5" t="s">
        <v>27</v>
      </c>
      <c r="Q499" s="45" t="s">
        <v>5123</v>
      </c>
      <c r="R499" s="47"/>
    </row>
    <row r="500" spans="1:18" ht="39" x14ac:dyDescent="0.25">
      <c r="A500" s="7">
        <v>495</v>
      </c>
      <c r="B500" s="5" t="s">
        <v>5288</v>
      </c>
      <c r="C500" s="46">
        <v>45013</v>
      </c>
      <c r="D500" s="46">
        <v>45013</v>
      </c>
      <c r="E500" s="7">
        <v>3</v>
      </c>
      <c r="F500" s="42" t="s">
        <v>18</v>
      </c>
      <c r="G500" s="5" t="s">
        <v>24</v>
      </c>
      <c r="H500" s="5" t="s">
        <v>5185</v>
      </c>
      <c r="I500" s="5" t="s">
        <v>24</v>
      </c>
      <c r="J500" s="46">
        <v>45019</v>
      </c>
      <c r="K500" s="46">
        <v>45019</v>
      </c>
      <c r="L500" s="8">
        <f t="shared" si="14"/>
        <v>4</v>
      </c>
      <c r="M500" s="5" t="s">
        <v>5289</v>
      </c>
      <c r="N500" s="44" t="s">
        <v>25</v>
      </c>
      <c r="O500" s="5" t="s">
        <v>26</v>
      </c>
      <c r="P500" s="5" t="s">
        <v>27</v>
      </c>
      <c r="Q500" s="45" t="s">
        <v>5123</v>
      </c>
      <c r="R500" s="47"/>
    </row>
    <row r="501" spans="1:18" ht="39" x14ac:dyDescent="0.25">
      <c r="A501" s="7">
        <v>496</v>
      </c>
      <c r="B501" s="5" t="s">
        <v>5290</v>
      </c>
      <c r="C501" s="46">
        <v>45014</v>
      </c>
      <c r="D501" s="46">
        <v>45014</v>
      </c>
      <c r="E501" s="7">
        <v>4</v>
      </c>
      <c r="F501" s="42" t="s">
        <v>18</v>
      </c>
      <c r="G501" s="5" t="s">
        <v>24</v>
      </c>
      <c r="H501" s="5" t="s">
        <v>5185</v>
      </c>
      <c r="I501" s="5" t="s">
        <v>24</v>
      </c>
      <c r="J501" s="46">
        <v>45019</v>
      </c>
      <c r="K501" s="46">
        <v>45019</v>
      </c>
      <c r="L501" s="8">
        <f t="shared" si="14"/>
        <v>3</v>
      </c>
      <c r="M501" s="5" t="s">
        <v>5291</v>
      </c>
      <c r="N501" s="44" t="s">
        <v>25</v>
      </c>
      <c r="O501" s="5" t="s">
        <v>26</v>
      </c>
      <c r="P501" s="5" t="s">
        <v>27</v>
      </c>
      <c r="Q501" s="45" t="s">
        <v>5123</v>
      </c>
      <c r="R501" s="47"/>
    </row>
    <row r="502" spans="1:18" ht="39" x14ac:dyDescent="0.25">
      <c r="A502" s="7">
        <v>497</v>
      </c>
      <c r="B502" s="5" t="s">
        <v>5292</v>
      </c>
      <c r="C502" s="46">
        <v>45014</v>
      </c>
      <c r="D502" s="46">
        <v>45014</v>
      </c>
      <c r="E502" s="7">
        <v>3</v>
      </c>
      <c r="F502" s="42" t="s">
        <v>18</v>
      </c>
      <c r="G502" s="5" t="s">
        <v>24</v>
      </c>
      <c r="H502" s="5" t="s">
        <v>5185</v>
      </c>
      <c r="I502" s="5" t="s">
        <v>24</v>
      </c>
      <c r="J502" s="46">
        <v>45020</v>
      </c>
      <c r="K502" s="46">
        <v>45020</v>
      </c>
      <c r="L502" s="8">
        <f t="shared" si="14"/>
        <v>4</v>
      </c>
      <c r="M502" s="5" t="s">
        <v>5293</v>
      </c>
      <c r="N502" s="44" t="s">
        <v>25</v>
      </c>
      <c r="O502" s="5" t="s">
        <v>26</v>
      </c>
      <c r="P502" s="5" t="s">
        <v>27</v>
      </c>
      <c r="Q502" s="45" t="s">
        <v>5123</v>
      </c>
      <c r="R502" s="47"/>
    </row>
    <row r="503" spans="1:18" ht="39" x14ac:dyDescent="0.25">
      <c r="A503" s="7">
        <v>498</v>
      </c>
      <c r="B503" s="5" t="s">
        <v>5294</v>
      </c>
      <c r="C503" s="46">
        <v>45015</v>
      </c>
      <c r="D503" s="46">
        <v>45015</v>
      </c>
      <c r="E503" s="7">
        <v>1</v>
      </c>
      <c r="F503" s="42" t="s">
        <v>18</v>
      </c>
      <c r="G503" s="5" t="s">
        <v>24</v>
      </c>
      <c r="H503" s="5" t="s">
        <v>5185</v>
      </c>
      <c r="I503" s="5" t="s">
        <v>24</v>
      </c>
      <c r="J503" s="46">
        <v>45019</v>
      </c>
      <c r="K503" s="46">
        <v>45019</v>
      </c>
      <c r="L503" s="8">
        <f t="shared" si="14"/>
        <v>2</v>
      </c>
      <c r="M503" s="5" t="s">
        <v>5295</v>
      </c>
      <c r="N503" s="44" t="s">
        <v>25</v>
      </c>
      <c r="O503" s="5" t="s">
        <v>26</v>
      </c>
      <c r="P503" s="5" t="s">
        <v>27</v>
      </c>
      <c r="Q503" s="45" t="s">
        <v>5123</v>
      </c>
      <c r="R503" s="47"/>
    </row>
    <row r="504" spans="1:18" ht="39" x14ac:dyDescent="0.25">
      <c r="A504" s="7">
        <v>499</v>
      </c>
      <c r="B504" s="5" t="s">
        <v>5296</v>
      </c>
      <c r="C504" s="46">
        <v>45015</v>
      </c>
      <c r="D504" s="46">
        <v>45015</v>
      </c>
      <c r="E504" s="7">
        <v>4</v>
      </c>
      <c r="F504" s="42" t="s">
        <v>18</v>
      </c>
      <c r="G504" s="5" t="s">
        <v>24</v>
      </c>
      <c r="H504" s="5" t="s">
        <v>5185</v>
      </c>
      <c r="I504" s="5" t="s">
        <v>24</v>
      </c>
      <c r="J504" s="46">
        <v>45020</v>
      </c>
      <c r="K504" s="46">
        <v>45020</v>
      </c>
      <c r="L504" s="8">
        <f t="shared" si="14"/>
        <v>3</v>
      </c>
      <c r="M504" s="5" t="s">
        <v>5297</v>
      </c>
      <c r="N504" s="44" t="s">
        <v>25</v>
      </c>
      <c r="O504" s="5" t="s">
        <v>26</v>
      </c>
      <c r="P504" s="5" t="s">
        <v>27</v>
      </c>
      <c r="Q504" s="45" t="s">
        <v>5123</v>
      </c>
      <c r="R504" s="47"/>
    </row>
  </sheetData>
  <autoFilter ref="A5:R504" xr:uid="{00000000-0009-0000-0000-000002000000}">
    <filterColumn colId="5">
      <filters>
        <filter val="ATENDIDO"/>
      </filters>
    </filterColumn>
  </autoFilter>
  <mergeCells count="3">
    <mergeCell ref="A1:R1"/>
    <mergeCell ref="A2:R2"/>
    <mergeCell ref="A3:R3"/>
  </mergeCells>
  <pageMargins left="0.7" right="0.7" top="0.75" bottom="0.75" header="0.3" footer="0.3"/>
  <pageSetup scale="56" fitToHeight="0" orientation="landscape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R435"/>
  <sheetViews>
    <sheetView zoomScale="85" zoomScaleNormal="85" workbookViewId="0">
      <selection activeCell="D13" sqref="D13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2" t="s">
        <v>5298</v>
      </c>
      <c r="C6" s="48">
        <v>45019</v>
      </c>
      <c r="D6" s="48">
        <v>45036</v>
      </c>
      <c r="E6" s="49">
        <v>23</v>
      </c>
      <c r="F6" s="50" t="s">
        <v>18</v>
      </c>
      <c r="G6" s="2" t="s">
        <v>1853</v>
      </c>
      <c r="H6" s="2" t="s">
        <v>158</v>
      </c>
      <c r="I6" s="2" t="s">
        <v>1853</v>
      </c>
      <c r="J6" s="51">
        <v>45041</v>
      </c>
      <c r="K6" s="51">
        <v>45041</v>
      </c>
      <c r="L6" s="8">
        <f t="shared" ref="L6:L69" si="0">+NETWORKDAYS(D6,K6,$R$6:$R$405)-1</f>
        <v>3</v>
      </c>
      <c r="M6" s="2" t="s">
        <v>5299</v>
      </c>
      <c r="N6" s="52" t="s">
        <v>20</v>
      </c>
      <c r="O6" s="2" t="s">
        <v>5300</v>
      </c>
      <c r="P6" s="53" t="s">
        <v>247</v>
      </c>
      <c r="Q6" s="53" t="str">
        <f t="shared" ref="Q6:Q69" si="1">IF(L6&gt;15,"FUERA DE TIEMPO","DENTRO DEL TIEMPO")</f>
        <v>DENTRO DEL TIEMPO</v>
      </c>
      <c r="R6" s="54"/>
    </row>
    <row r="7" spans="1:18" ht="30.75" x14ac:dyDescent="0.25">
      <c r="A7" s="7">
        <v>2</v>
      </c>
      <c r="B7" s="2" t="s">
        <v>5301</v>
      </c>
      <c r="C7" s="48">
        <v>45007</v>
      </c>
      <c r="D7" s="48">
        <v>45028</v>
      </c>
      <c r="E7" s="49">
        <v>76</v>
      </c>
      <c r="F7" s="50" t="s">
        <v>18</v>
      </c>
      <c r="G7" s="2" t="s">
        <v>1853</v>
      </c>
      <c r="H7" s="2" t="s">
        <v>158</v>
      </c>
      <c r="I7" s="2" t="s">
        <v>1853</v>
      </c>
      <c r="J7" s="51">
        <v>45030</v>
      </c>
      <c r="K7" s="51">
        <v>45030</v>
      </c>
      <c r="L7" s="8">
        <f t="shared" si="0"/>
        <v>2</v>
      </c>
      <c r="M7" s="2" t="s">
        <v>5302</v>
      </c>
      <c r="N7" s="52" t="s">
        <v>20</v>
      </c>
      <c r="O7" s="2" t="s">
        <v>5303</v>
      </c>
      <c r="P7" s="53" t="s">
        <v>247</v>
      </c>
      <c r="Q7" s="53" t="str">
        <f t="shared" si="1"/>
        <v>DENTRO DEL TIEMPO</v>
      </c>
      <c r="R7" s="54"/>
    </row>
    <row r="8" spans="1:18" ht="40.5" x14ac:dyDescent="0.25">
      <c r="A8" s="7">
        <v>3</v>
      </c>
      <c r="B8" s="2" t="s">
        <v>5304</v>
      </c>
      <c r="C8" s="48">
        <v>45016</v>
      </c>
      <c r="D8" s="48">
        <v>45019</v>
      </c>
      <c r="E8" s="49">
        <v>2</v>
      </c>
      <c r="F8" s="50" t="s">
        <v>18</v>
      </c>
      <c r="G8" s="2" t="s">
        <v>5305</v>
      </c>
      <c r="H8" s="2" t="s">
        <v>158</v>
      </c>
      <c r="I8" s="2" t="s">
        <v>5305</v>
      </c>
      <c r="J8" s="51">
        <v>45019</v>
      </c>
      <c r="K8" s="51">
        <v>45019</v>
      </c>
      <c r="L8" s="8">
        <f t="shared" si="0"/>
        <v>0</v>
      </c>
      <c r="M8" s="2" t="s">
        <v>5306</v>
      </c>
      <c r="N8" s="52" t="s">
        <v>20</v>
      </c>
      <c r="O8" s="2" t="s">
        <v>2523</v>
      </c>
      <c r="P8" s="53" t="s">
        <v>247</v>
      </c>
      <c r="Q8" s="53" t="str">
        <f t="shared" si="1"/>
        <v>DENTRO DEL TIEMPO</v>
      </c>
      <c r="R8" s="54"/>
    </row>
    <row r="9" spans="1:18" ht="30.75" x14ac:dyDescent="0.25">
      <c r="A9" s="7">
        <v>4</v>
      </c>
      <c r="B9" s="2" t="s">
        <v>5307</v>
      </c>
      <c r="C9" s="48">
        <v>45019</v>
      </c>
      <c r="D9" s="48">
        <v>45019</v>
      </c>
      <c r="E9" s="49">
        <v>2</v>
      </c>
      <c r="F9" s="50" t="s">
        <v>18</v>
      </c>
      <c r="G9" s="2" t="s">
        <v>85</v>
      </c>
      <c r="H9" s="2" t="s">
        <v>158</v>
      </c>
      <c r="I9" s="2" t="s">
        <v>85</v>
      </c>
      <c r="J9" s="55">
        <v>45021.470173611109</v>
      </c>
      <c r="K9" s="55">
        <v>45021.470173611109</v>
      </c>
      <c r="L9" s="8">
        <f t="shared" si="0"/>
        <v>2</v>
      </c>
      <c r="M9" s="56" t="s">
        <v>5308</v>
      </c>
      <c r="N9" s="52" t="s">
        <v>20</v>
      </c>
      <c r="O9" s="2" t="s">
        <v>93</v>
      </c>
      <c r="P9" s="53" t="s">
        <v>247</v>
      </c>
      <c r="Q9" s="53" t="str">
        <f t="shared" si="1"/>
        <v>DENTRO DEL TIEMPO</v>
      </c>
      <c r="R9" s="54"/>
    </row>
    <row r="10" spans="1:18" ht="30.75" x14ac:dyDescent="0.25">
      <c r="A10" s="7">
        <v>5</v>
      </c>
      <c r="B10" s="2" t="s">
        <v>5309</v>
      </c>
      <c r="C10" s="48">
        <v>45019</v>
      </c>
      <c r="D10" s="48">
        <v>45019</v>
      </c>
      <c r="E10" s="49">
        <v>2</v>
      </c>
      <c r="F10" s="50" t="s">
        <v>18</v>
      </c>
      <c r="G10" s="2" t="s">
        <v>85</v>
      </c>
      <c r="H10" s="2" t="s">
        <v>158</v>
      </c>
      <c r="I10" s="2" t="s">
        <v>85</v>
      </c>
      <c r="J10" s="55">
        <v>45021.545532407406</v>
      </c>
      <c r="K10" s="55">
        <v>45021.545532407406</v>
      </c>
      <c r="L10" s="8">
        <f t="shared" si="0"/>
        <v>2</v>
      </c>
      <c r="M10" s="56" t="s">
        <v>5310</v>
      </c>
      <c r="N10" s="52" t="s">
        <v>20</v>
      </c>
      <c r="O10" s="2" t="s">
        <v>5311</v>
      </c>
      <c r="P10" s="53" t="s">
        <v>247</v>
      </c>
      <c r="Q10" s="53" t="str">
        <f t="shared" si="1"/>
        <v>DENTRO DEL TIEMPO</v>
      </c>
      <c r="R10" s="54"/>
    </row>
    <row r="11" spans="1:18" ht="30.75" x14ac:dyDescent="0.25">
      <c r="A11" s="7">
        <v>6</v>
      </c>
      <c r="B11" s="2" t="s">
        <v>5312</v>
      </c>
      <c r="C11" s="48">
        <v>45019</v>
      </c>
      <c r="D11" s="48">
        <v>45019</v>
      </c>
      <c r="E11" s="49">
        <v>2</v>
      </c>
      <c r="F11" s="50" t="s">
        <v>18</v>
      </c>
      <c r="G11" s="2" t="s">
        <v>85</v>
      </c>
      <c r="H11" s="2" t="s">
        <v>158</v>
      </c>
      <c r="I11" s="2" t="s">
        <v>85</v>
      </c>
      <c r="J11" s="55">
        <v>45021.5544212963</v>
      </c>
      <c r="K11" s="55">
        <v>45021.5544212963</v>
      </c>
      <c r="L11" s="8">
        <f t="shared" si="0"/>
        <v>2</v>
      </c>
      <c r="M11" s="56" t="s">
        <v>5313</v>
      </c>
      <c r="N11" s="52" t="s">
        <v>20</v>
      </c>
      <c r="O11" s="2" t="s">
        <v>5314</v>
      </c>
      <c r="P11" s="53" t="s">
        <v>247</v>
      </c>
      <c r="Q11" s="53" t="str">
        <f t="shared" si="1"/>
        <v>DENTRO DEL TIEMPO</v>
      </c>
      <c r="R11" s="54"/>
    </row>
    <row r="12" spans="1:18" ht="30.75" x14ac:dyDescent="0.25">
      <c r="A12" s="7">
        <v>7</v>
      </c>
      <c r="B12" s="2" t="s">
        <v>5315</v>
      </c>
      <c r="C12" s="48">
        <v>45019</v>
      </c>
      <c r="D12" s="48">
        <v>45019</v>
      </c>
      <c r="E12" s="49">
        <v>2</v>
      </c>
      <c r="F12" s="50" t="s">
        <v>18</v>
      </c>
      <c r="G12" s="2" t="s">
        <v>85</v>
      </c>
      <c r="H12" s="2" t="s">
        <v>158</v>
      </c>
      <c r="I12" s="2" t="s">
        <v>85</v>
      </c>
      <c r="J12" s="55">
        <v>45021.559513888889</v>
      </c>
      <c r="K12" s="55">
        <v>45021.559513888889</v>
      </c>
      <c r="L12" s="8">
        <f t="shared" si="0"/>
        <v>2</v>
      </c>
      <c r="M12" s="56" t="s">
        <v>5316</v>
      </c>
      <c r="N12" s="52" t="s">
        <v>20</v>
      </c>
      <c r="O12" s="2" t="s">
        <v>5314</v>
      </c>
      <c r="P12" s="53" t="s">
        <v>247</v>
      </c>
      <c r="Q12" s="53" t="str">
        <f t="shared" si="1"/>
        <v>DENTRO DEL TIEMPO</v>
      </c>
      <c r="R12" s="54"/>
    </row>
    <row r="13" spans="1:18" ht="30.75" x14ac:dyDescent="0.25">
      <c r="A13" s="7">
        <v>8</v>
      </c>
      <c r="B13" s="2" t="s">
        <v>5317</v>
      </c>
      <c r="C13" s="48">
        <v>45019</v>
      </c>
      <c r="D13" s="48">
        <v>45019</v>
      </c>
      <c r="E13" s="49">
        <v>2</v>
      </c>
      <c r="F13" s="50" t="s">
        <v>18</v>
      </c>
      <c r="G13" s="2" t="s">
        <v>85</v>
      </c>
      <c r="H13" s="2" t="s">
        <v>158</v>
      </c>
      <c r="I13" s="2" t="s">
        <v>85</v>
      </c>
      <c r="J13" s="55">
        <v>45021.594537037039</v>
      </c>
      <c r="K13" s="55">
        <v>45021.594537037039</v>
      </c>
      <c r="L13" s="8">
        <f t="shared" si="0"/>
        <v>2</v>
      </c>
      <c r="M13" s="56" t="s">
        <v>5318</v>
      </c>
      <c r="N13" s="52" t="s">
        <v>20</v>
      </c>
      <c r="O13" s="2" t="s">
        <v>112</v>
      </c>
      <c r="P13" s="53" t="s">
        <v>247</v>
      </c>
      <c r="Q13" s="53" t="str">
        <f t="shared" si="1"/>
        <v>DENTRO DEL TIEMPO</v>
      </c>
      <c r="R13" s="54"/>
    </row>
    <row r="14" spans="1:18" ht="30.75" x14ac:dyDescent="0.25">
      <c r="A14" s="7">
        <v>9</v>
      </c>
      <c r="B14" s="2" t="s">
        <v>5319</v>
      </c>
      <c r="C14" s="48">
        <v>45019</v>
      </c>
      <c r="D14" s="48">
        <v>45019</v>
      </c>
      <c r="E14" s="49">
        <v>21</v>
      </c>
      <c r="F14" s="50" t="s">
        <v>18</v>
      </c>
      <c r="G14" s="2" t="s">
        <v>86</v>
      </c>
      <c r="H14" s="2" t="s">
        <v>158</v>
      </c>
      <c r="I14" s="2" t="s">
        <v>86</v>
      </c>
      <c r="J14" s="55">
        <v>45033.459560185183</v>
      </c>
      <c r="K14" s="55">
        <v>45033.459560185183</v>
      </c>
      <c r="L14" s="8">
        <f t="shared" si="0"/>
        <v>10</v>
      </c>
      <c r="M14" s="56" t="s">
        <v>5320</v>
      </c>
      <c r="N14" s="52" t="s">
        <v>20</v>
      </c>
      <c r="O14" s="2" t="s">
        <v>5321</v>
      </c>
      <c r="P14" s="53" t="s">
        <v>247</v>
      </c>
      <c r="Q14" s="53" t="str">
        <f t="shared" si="1"/>
        <v>DENTRO DEL TIEMPO</v>
      </c>
      <c r="R14" s="54"/>
    </row>
    <row r="15" spans="1:18" ht="30.75" x14ac:dyDescent="0.25">
      <c r="A15" s="7">
        <v>10</v>
      </c>
      <c r="B15" s="2" t="s">
        <v>5322</v>
      </c>
      <c r="C15" s="48">
        <v>45019</v>
      </c>
      <c r="D15" s="48">
        <v>45019</v>
      </c>
      <c r="E15" s="49">
        <v>2</v>
      </c>
      <c r="F15" s="50" t="s">
        <v>18</v>
      </c>
      <c r="G15" s="2" t="s">
        <v>85</v>
      </c>
      <c r="H15" s="2" t="s">
        <v>158</v>
      </c>
      <c r="I15" s="2" t="s">
        <v>85</v>
      </c>
      <c r="J15" s="55">
        <v>45041.459560185183</v>
      </c>
      <c r="K15" s="55">
        <v>45041.459560185183</v>
      </c>
      <c r="L15" s="8">
        <f t="shared" si="0"/>
        <v>16</v>
      </c>
      <c r="M15" s="56" t="s">
        <v>5323</v>
      </c>
      <c r="N15" s="52" t="s">
        <v>20</v>
      </c>
      <c r="O15" s="2" t="s">
        <v>2264</v>
      </c>
      <c r="P15" s="53" t="s">
        <v>247</v>
      </c>
      <c r="Q15" s="53" t="str">
        <f t="shared" si="1"/>
        <v>FUERA DE TIEMPO</v>
      </c>
      <c r="R15" s="54"/>
    </row>
    <row r="16" spans="1:18" ht="40.5" x14ac:dyDescent="0.25">
      <c r="A16" s="7">
        <v>11</v>
      </c>
      <c r="B16" s="2" t="s">
        <v>5324</v>
      </c>
      <c r="C16" s="48">
        <v>45019</v>
      </c>
      <c r="D16" s="48">
        <v>45019</v>
      </c>
      <c r="E16" s="49">
        <v>2</v>
      </c>
      <c r="F16" s="50" t="s">
        <v>18</v>
      </c>
      <c r="G16" s="2" t="s">
        <v>85</v>
      </c>
      <c r="H16" s="2" t="s">
        <v>158</v>
      </c>
      <c r="I16" s="2" t="s">
        <v>85</v>
      </c>
      <c r="J16" s="55">
        <v>45021.625555555554</v>
      </c>
      <c r="K16" s="55">
        <v>45021.625555555554</v>
      </c>
      <c r="L16" s="8">
        <f t="shared" si="0"/>
        <v>2</v>
      </c>
      <c r="M16" s="56" t="s">
        <v>5325</v>
      </c>
      <c r="N16" s="52" t="s">
        <v>20</v>
      </c>
      <c r="O16" s="2" t="s">
        <v>5326</v>
      </c>
      <c r="P16" s="53" t="s">
        <v>247</v>
      </c>
      <c r="Q16" s="53" t="str">
        <f t="shared" si="1"/>
        <v>DENTRO DEL TIEMPO</v>
      </c>
      <c r="R16" s="54"/>
    </row>
    <row r="17" spans="1:18" ht="30.75" x14ac:dyDescent="0.25">
      <c r="A17" s="7">
        <v>12</v>
      </c>
      <c r="B17" s="2" t="s">
        <v>5327</v>
      </c>
      <c r="C17" s="48">
        <v>45019</v>
      </c>
      <c r="D17" s="48">
        <v>45019</v>
      </c>
      <c r="E17" s="49">
        <v>46</v>
      </c>
      <c r="F17" s="50" t="s">
        <v>18</v>
      </c>
      <c r="G17" s="2" t="s">
        <v>86</v>
      </c>
      <c r="H17" s="2" t="s">
        <v>158</v>
      </c>
      <c r="I17" s="2" t="s">
        <v>86</v>
      </c>
      <c r="J17" s="55">
        <v>45022.407025462962</v>
      </c>
      <c r="K17" s="55">
        <v>45022.407025462962</v>
      </c>
      <c r="L17" s="8">
        <f t="shared" si="0"/>
        <v>3</v>
      </c>
      <c r="M17" s="56" t="s">
        <v>5328</v>
      </c>
      <c r="N17" s="52" t="s">
        <v>20</v>
      </c>
      <c r="O17" s="2" t="s">
        <v>5329</v>
      </c>
      <c r="P17" s="53" t="s">
        <v>247</v>
      </c>
      <c r="Q17" s="53" t="str">
        <f t="shared" si="1"/>
        <v>DENTRO DEL TIEMPO</v>
      </c>
      <c r="R17" s="54"/>
    </row>
    <row r="18" spans="1:18" ht="40.5" x14ac:dyDescent="0.25">
      <c r="A18" s="7">
        <v>13</v>
      </c>
      <c r="B18" s="2" t="s">
        <v>5330</v>
      </c>
      <c r="C18" s="48">
        <v>45019</v>
      </c>
      <c r="D18" s="48">
        <v>45019</v>
      </c>
      <c r="E18" s="49">
        <v>2</v>
      </c>
      <c r="F18" s="50" t="s">
        <v>18</v>
      </c>
      <c r="G18" s="2" t="s">
        <v>85</v>
      </c>
      <c r="H18" s="2" t="s">
        <v>158</v>
      </c>
      <c r="I18" s="2" t="s">
        <v>85</v>
      </c>
      <c r="J18" s="55">
        <v>45021.63653935185</v>
      </c>
      <c r="K18" s="55">
        <v>45021.63653935185</v>
      </c>
      <c r="L18" s="8">
        <f t="shared" si="0"/>
        <v>2</v>
      </c>
      <c r="M18" s="56" t="s">
        <v>5331</v>
      </c>
      <c r="N18" s="52" t="s">
        <v>20</v>
      </c>
      <c r="O18" s="2" t="s">
        <v>5332</v>
      </c>
      <c r="P18" s="53" t="s">
        <v>247</v>
      </c>
      <c r="Q18" s="53" t="str">
        <f t="shared" si="1"/>
        <v>DENTRO DEL TIEMPO</v>
      </c>
      <c r="R18" s="54"/>
    </row>
    <row r="19" spans="1:18" ht="30.75" x14ac:dyDescent="0.25">
      <c r="A19" s="7">
        <v>14</v>
      </c>
      <c r="B19" s="2" t="s">
        <v>5333</v>
      </c>
      <c r="C19" s="48">
        <v>45019</v>
      </c>
      <c r="D19" s="48">
        <v>45019</v>
      </c>
      <c r="E19" s="49">
        <v>2</v>
      </c>
      <c r="F19" s="50" t="s">
        <v>18</v>
      </c>
      <c r="G19" s="2" t="s">
        <v>85</v>
      </c>
      <c r="H19" s="2" t="s">
        <v>158</v>
      </c>
      <c r="I19" s="2" t="s">
        <v>85</v>
      </c>
      <c r="J19" s="55">
        <v>45021.663113425922</v>
      </c>
      <c r="K19" s="55">
        <v>45021.663113425922</v>
      </c>
      <c r="L19" s="8">
        <f t="shared" si="0"/>
        <v>2</v>
      </c>
      <c r="M19" s="56" t="s">
        <v>5334</v>
      </c>
      <c r="N19" s="52" t="s">
        <v>20</v>
      </c>
      <c r="O19" s="2" t="s">
        <v>5335</v>
      </c>
      <c r="P19" s="53" t="s">
        <v>247</v>
      </c>
      <c r="Q19" s="53" t="str">
        <f t="shared" si="1"/>
        <v>DENTRO DEL TIEMPO</v>
      </c>
      <c r="R19" s="54"/>
    </row>
    <row r="20" spans="1:18" ht="30.75" x14ac:dyDescent="0.25">
      <c r="A20" s="7">
        <v>15</v>
      </c>
      <c r="B20" s="2" t="s">
        <v>5336</v>
      </c>
      <c r="C20" s="48">
        <v>45019</v>
      </c>
      <c r="D20" s="48">
        <v>45019</v>
      </c>
      <c r="E20" s="49">
        <v>2</v>
      </c>
      <c r="F20" s="50" t="s">
        <v>18</v>
      </c>
      <c r="G20" s="2" t="s">
        <v>85</v>
      </c>
      <c r="H20" s="2" t="s">
        <v>158</v>
      </c>
      <c r="I20" s="2" t="s">
        <v>85</v>
      </c>
      <c r="J20" s="55">
        <v>45021.680949074071</v>
      </c>
      <c r="K20" s="55">
        <v>45021.680949074071</v>
      </c>
      <c r="L20" s="8">
        <f t="shared" si="0"/>
        <v>2</v>
      </c>
      <c r="M20" s="56" t="s">
        <v>5337</v>
      </c>
      <c r="N20" s="52" t="s">
        <v>20</v>
      </c>
      <c r="O20" s="2" t="s">
        <v>117</v>
      </c>
      <c r="P20" s="53" t="s">
        <v>247</v>
      </c>
      <c r="Q20" s="53" t="str">
        <f t="shared" si="1"/>
        <v>DENTRO DEL TIEMPO</v>
      </c>
      <c r="R20" s="54"/>
    </row>
    <row r="21" spans="1:18" ht="30.75" x14ac:dyDescent="0.25">
      <c r="A21" s="7">
        <v>16</v>
      </c>
      <c r="B21" s="2" t="s">
        <v>5338</v>
      </c>
      <c r="C21" s="48">
        <v>45019</v>
      </c>
      <c r="D21" s="48">
        <v>45019</v>
      </c>
      <c r="E21" s="49">
        <v>2</v>
      </c>
      <c r="F21" s="50" t="s">
        <v>18</v>
      </c>
      <c r="G21" s="2" t="s">
        <v>85</v>
      </c>
      <c r="H21" s="2" t="s">
        <v>158</v>
      </c>
      <c r="I21" s="2" t="s">
        <v>85</v>
      </c>
      <c r="J21" s="55">
        <v>45021.693113425928</v>
      </c>
      <c r="K21" s="55">
        <v>45021.693113425928</v>
      </c>
      <c r="L21" s="8">
        <f t="shared" si="0"/>
        <v>2</v>
      </c>
      <c r="M21" s="56" t="s">
        <v>5339</v>
      </c>
      <c r="N21" s="52" t="s">
        <v>20</v>
      </c>
      <c r="O21" s="2" t="s">
        <v>2102</v>
      </c>
      <c r="P21" s="53" t="s">
        <v>247</v>
      </c>
      <c r="Q21" s="53" t="str">
        <f t="shared" si="1"/>
        <v>DENTRO DEL TIEMPO</v>
      </c>
      <c r="R21" s="54"/>
    </row>
    <row r="22" spans="1:18" ht="30.75" x14ac:dyDescent="0.25">
      <c r="A22" s="7">
        <v>17</v>
      </c>
      <c r="B22" s="2" t="s">
        <v>5340</v>
      </c>
      <c r="C22" s="48">
        <v>45020</v>
      </c>
      <c r="D22" s="48">
        <v>45020</v>
      </c>
      <c r="E22" s="49">
        <v>2</v>
      </c>
      <c r="F22" s="50" t="s">
        <v>18</v>
      </c>
      <c r="G22" s="2" t="s">
        <v>86</v>
      </c>
      <c r="H22" s="2" t="s">
        <v>158</v>
      </c>
      <c r="I22" s="2" t="s">
        <v>86</v>
      </c>
      <c r="J22" s="55">
        <v>45029.583854166667</v>
      </c>
      <c r="K22" s="55">
        <v>45029.583854166667</v>
      </c>
      <c r="L22" s="8">
        <f t="shared" si="0"/>
        <v>7</v>
      </c>
      <c r="M22" s="56" t="s">
        <v>5341</v>
      </c>
      <c r="N22" s="52" t="s">
        <v>20</v>
      </c>
      <c r="O22" s="2" t="s">
        <v>5342</v>
      </c>
      <c r="P22" s="53" t="s">
        <v>247</v>
      </c>
      <c r="Q22" s="53" t="str">
        <f t="shared" si="1"/>
        <v>DENTRO DEL TIEMPO</v>
      </c>
      <c r="R22" s="54"/>
    </row>
    <row r="23" spans="1:18" ht="30.75" x14ac:dyDescent="0.25">
      <c r="A23" s="7">
        <v>18</v>
      </c>
      <c r="B23" s="2" t="s">
        <v>5343</v>
      </c>
      <c r="C23" s="48">
        <v>45020</v>
      </c>
      <c r="D23" s="48">
        <v>45020</v>
      </c>
      <c r="E23" s="49">
        <v>2</v>
      </c>
      <c r="F23" s="50" t="s">
        <v>18</v>
      </c>
      <c r="G23" s="2" t="s">
        <v>85</v>
      </c>
      <c r="H23" s="2" t="s">
        <v>158</v>
      </c>
      <c r="I23" s="2" t="s">
        <v>85</v>
      </c>
      <c r="J23" s="55">
        <v>45026.521238425928</v>
      </c>
      <c r="K23" s="55">
        <v>45026.521238425928</v>
      </c>
      <c r="L23" s="8">
        <f t="shared" si="0"/>
        <v>4</v>
      </c>
      <c r="M23" s="56" t="s">
        <v>5344</v>
      </c>
      <c r="N23" s="52" t="s">
        <v>20</v>
      </c>
      <c r="O23" s="2" t="s">
        <v>5345</v>
      </c>
      <c r="P23" s="53" t="s">
        <v>247</v>
      </c>
      <c r="Q23" s="53" t="str">
        <f t="shared" si="1"/>
        <v>DENTRO DEL TIEMPO</v>
      </c>
      <c r="R23" s="54"/>
    </row>
    <row r="24" spans="1:18" ht="30.75" x14ac:dyDescent="0.25">
      <c r="A24" s="7">
        <v>19</v>
      </c>
      <c r="B24" s="2" t="s">
        <v>5346</v>
      </c>
      <c r="C24" s="48">
        <v>45020</v>
      </c>
      <c r="D24" s="48">
        <v>45020</v>
      </c>
      <c r="E24" s="49">
        <v>74</v>
      </c>
      <c r="F24" s="50" t="s">
        <v>18</v>
      </c>
      <c r="G24" s="2" t="s">
        <v>86</v>
      </c>
      <c r="H24" s="2" t="s">
        <v>158</v>
      </c>
      <c r="I24" s="2" t="s">
        <v>86</v>
      </c>
      <c r="J24" s="55">
        <v>45022.634641203702</v>
      </c>
      <c r="K24" s="55">
        <v>45022.634641203702</v>
      </c>
      <c r="L24" s="8">
        <f t="shared" si="0"/>
        <v>2</v>
      </c>
      <c r="M24" s="56" t="s">
        <v>5347</v>
      </c>
      <c r="N24" s="52" t="s">
        <v>20</v>
      </c>
      <c r="O24" s="2" t="s">
        <v>5348</v>
      </c>
      <c r="P24" s="53" t="s">
        <v>247</v>
      </c>
      <c r="Q24" s="53" t="str">
        <f t="shared" si="1"/>
        <v>DENTRO DEL TIEMPO</v>
      </c>
      <c r="R24" s="54"/>
    </row>
    <row r="25" spans="1:18" ht="40.5" x14ac:dyDescent="0.25">
      <c r="A25" s="7">
        <v>20</v>
      </c>
      <c r="B25" s="2" t="s">
        <v>5349</v>
      </c>
      <c r="C25" s="48">
        <v>45020</v>
      </c>
      <c r="D25" s="48">
        <v>45020</v>
      </c>
      <c r="E25" s="49">
        <v>2</v>
      </c>
      <c r="F25" s="50" t="s">
        <v>18</v>
      </c>
      <c r="G25" s="2" t="s">
        <v>85</v>
      </c>
      <c r="H25" s="2" t="s">
        <v>158</v>
      </c>
      <c r="I25" s="2" t="s">
        <v>85</v>
      </c>
      <c r="J25" s="55">
        <v>45026.489664351851</v>
      </c>
      <c r="K25" s="55">
        <v>45026.489664351851</v>
      </c>
      <c r="L25" s="8">
        <f t="shared" si="0"/>
        <v>4</v>
      </c>
      <c r="M25" s="56" t="s">
        <v>5350</v>
      </c>
      <c r="N25" s="52" t="s">
        <v>20</v>
      </c>
      <c r="O25" s="2" t="s">
        <v>128</v>
      </c>
      <c r="P25" s="53" t="s">
        <v>247</v>
      </c>
      <c r="Q25" s="53" t="str">
        <f t="shared" si="1"/>
        <v>DENTRO DEL TIEMPO</v>
      </c>
      <c r="R25" s="54"/>
    </row>
    <row r="26" spans="1:18" ht="30.75" x14ac:dyDescent="0.25">
      <c r="A26" s="7">
        <v>21</v>
      </c>
      <c r="B26" s="2" t="s">
        <v>5351</v>
      </c>
      <c r="C26" s="48">
        <v>45020</v>
      </c>
      <c r="D26" s="48">
        <v>45020</v>
      </c>
      <c r="E26" s="49">
        <v>2</v>
      </c>
      <c r="F26" s="50" t="s">
        <v>18</v>
      </c>
      <c r="G26" s="2" t="s">
        <v>85</v>
      </c>
      <c r="H26" s="2" t="s">
        <v>158</v>
      </c>
      <c r="I26" s="2" t="s">
        <v>85</v>
      </c>
      <c r="J26" s="55">
        <v>45026.533576388887</v>
      </c>
      <c r="K26" s="55">
        <v>45026.533576388887</v>
      </c>
      <c r="L26" s="8">
        <f t="shared" si="0"/>
        <v>4</v>
      </c>
      <c r="M26" s="56" t="s">
        <v>5352</v>
      </c>
      <c r="N26" s="52" t="s">
        <v>20</v>
      </c>
      <c r="O26" s="2" t="s">
        <v>2486</v>
      </c>
      <c r="P26" s="53" t="s">
        <v>247</v>
      </c>
      <c r="Q26" s="53" t="str">
        <f t="shared" si="1"/>
        <v>DENTRO DEL TIEMPO</v>
      </c>
      <c r="R26" s="54"/>
    </row>
    <row r="27" spans="1:18" ht="30.75" x14ac:dyDescent="0.25">
      <c r="A27" s="7">
        <v>22</v>
      </c>
      <c r="B27" s="2" t="s">
        <v>5353</v>
      </c>
      <c r="C27" s="48">
        <v>45020</v>
      </c>
      <c r="D27" s="48">
        <v>45020</v>
      </c>
      <c r="E27" s="49">
        <v>2</v>
      </c>
      <c r="F27" s="50" t="s">
        <v>18</v>
      </c>
      <c r="G27" s="2" t="s">
        <v>85</v>
      </c>
      <c r="H27" s="2" t="s">
        <v>158</v>
      </c>
      <c r="I27" s="2" t="s">
        <v>85</v>
      </c>
      <c r="J27" s="55">
        <v>45026.616412037038</v>
      </c>
      <c r="K27" s="55">
        <v>45026.616412037038</v>
      </c>
      <c r="L27" s="8">
        <f t="shared" si="0"/>
        <v>4</v>
      </c>
      <c r="M27" s="56" t="s">
        <v>5354</v>
      </c>
      <c r="N27" s="52" t="s">
        <v>20</v>
      </c>
      <c r="O27" s="2" t="s">
        <v>101</v>
      </c>
      <c r="P27" s="53" t="s">
        <v>247</v>
      </c>
      <c r="Q27" s="53" t="str">
        <f t="shared" si="1"/>
        <v>DENTRO DEL TIEMPO</v>
      </c>
      <c r="R27" s="54"/>
    </row>
    <row r="28" spans="1:18" ht="30.75" x14ac:dyDescent="0.25">
      <c r="A28" s="7">
        <v>23</v>
      </c>
      <c r="B28" s="2" t="s">
        <v>5355</v>
      </c>
      <c r="C28" s="48">
        <v>45020</v>
      </c>
      <c r="D28" s="48">
        <v>45020</v>
      </c>
      <c r="E28" s="49">
        <v>2</v>
      </c>
      <c r="F28" s="50" t="s">
        <v>18</v>
      </c>
      <c r="G28" s="2" t="s">
        <v>85</v>
      </c>
      <c r="H28" s="2" t="s">
        <v>158</v>
      </c>
      <c r="I28" s="2" t="s">
        <v>85</v>
      </c>
      <c r="J28" s="55">
        <v>45026.624305555553</v>
      </c>
      <c r="K28" s="55">
        <v>45026.624305555553</v>
      </c>
      <c r="L28" s="8">
        <f t="shared" si="0"/>
        <v>4</v>
      </c>
      <c r="M28" s="56" t="s">
        <v>5356</v>
      </c>
      <c r="N28" s="52" t="s">
        <v>20</v>
      </c>
      <c r="O28" s="2" t="s">
        <v>101</v>
      </c>
      <c r="P28" s="53" t="s">
        <v>247</v>
      </c>
      <c r="Q28" s="53" t="str">
        <f t="shared" si="1"/>
        <v>DENTRO DEL TIEMPO</v>
      </c>
      <c r="R28" s="54"/>
    </row>
    <row r="29" spans="1:18" ht="30.75" x14ac:dyDescent="0.25">
      <c r="A29" s="7">
        <v>24</v>
      </c>
      <c r="B29" s="2" t="s">
        <v>5357</v>
      </c>
      <c r="C29" s="48">
        <v>45020</v>
      </c>
      <c r="D29" s="48">
        <v>45020</v>
      </c>
      <c r="E29" s="49">
        <v>2</v>
      </c>
      <c r="F29" s="50" t="s">
        <v>18</v>
      </c>
      <c r="G29" s="2" t="s">
        <v>85</v>
      </c>
      <c r="H29" s="2" t="s">
        <v>158</v>
      </c>
      <c r="I29" s="2" t="s">
        <v>85</v>
      </c>
      <c r="J29" s="55">
        <v>45026.644282407404</v>
      </c>
      <c r="K29" s="55">
        <v>45026.644282407404</v>
      </c>
      <c r="L29" s="8">
        <f t="shared" si="0"/>
        <v>4</v>
      </c>
      <c r="M29" s="56" t="s">
        <v>5358</v>
      </c>
      <c r="N29" s="52" t="s">
        <v>20</v>
      </c>
      <c r="O29" s="2" t="s">
        <v>101</v>
      </c>
      <c r="P29" s="53" t="s">
        <v>247</v>
      </c>
      <c r="Q29" s="53" t="str">
        <f t="shared" si="1"/>
        <v>DENTRO DEL TIEMPO</v>
      </c>
      <c r="R29" s="54"/>
    </row>
    <row r="30" spans="1:18" ht="30.75" x14ac:dyDescent="0.25">
      <c r="A30" s="7">
        <v>25</v>
      </c>
      <c r="B30" s="2" t="s">
        <v>5359</v>
      </c>
      <c r="C30" s="48">
        <v>45020</v>
      </c>
      <c r="D30" s="48">
        <v>45020</v>
      </c>
      <c r="E30" s="49">
        <v>2</v>
      </c>
      <c r="F30" s="50" t="s">
        <v>18</v>
      </c>
      <c r="G30" s="2" t="s">
        <v>85</v>
      </c>
      <c r="H30" s="2" t="s">
        <v>158</v>
      </c>
      <c r="I30" s="2" t="s">
        <v>85</v>
      </c>
      <c r="J30" s="55">
        <v>45026.657893518517</v>
      </c>
      <c r="K30" s="55">
        <v>45026.657893518517</v>
      </c>
      <c r="L30" s="8">
        <f t="shared" si="0"/>
        <v>4</v>
      </c>
      <c r="M30" s="56" t="s">
        <v>5360</v>
      </c>
      <c r="N30" s="52" t="s">
        <v>20</v>
      </c>
      <c r="O30" s="2" t="s">
        <v>101</v>
      </c>
      <c r="P30" s="53" t="s">
        <v>247</v>
      </c>
      <c r="Q30" s="53" t="str">
        <f t="shared" si="1"/>
        <v>DENTRO DEL TIEMPO</v>
      </c>
      <c r="R30" s="54"/>
    </row>
    <row r="31" spans="1:18" ht="30.75" x14ac:dyDescent="0.25">
      <c r="A31" s="7">
        <v>26</v>
      </c>
      <c r="B31" s="2" t="s">
        <v>5361</v>
      </c>
      <c r="C31" s="48">
        <v>45020</v>
      </c>
      <c r="D31" s="48">
        <v>45020</v>
      </c>
      <c r="E31" s="49">
        <v>2</v>
      </c>
      <c r="F31" s="50" t="s">
        <v>18</v>
      </c>
      <c r="G31" s="2" t="s">
        <v>85</v>
      </c>
      <c r="H31" s="2" t="s">
        <v>158</v>
      </c>
      <c r="I31" s="2" t="s">
        <v>85</v>
      </c>
      <c r="J31" s="55">
        <v>45026.685231481482</v>
      </c>
      <c r="K31" s="55">
        <v>45026.685231481482</v>
      </c>
      <c r="L31" s="8">
        <f t="shared" si="0"/>
        <v>4</v>
      </c>
      <c r="M31" s="56" t="s">
        <v>5362</v>
      </c>
      <c r="N31" s="52" t="s">
        <v>20</v>
      </c>
      <c r="O31" s="2" t="s">
        <v>4641</v>
      </c>
      <c r="P31" s="53" t="s">
        <v>247</v>
      </c>
      <c r="Q31" s="53" t="str">
        <f t="shared" si="1"/>
        <v>DENTRO DEL TIEMPO</v>
      </c>
      <c r="R31" s="54"/>
    </row>
    <row r="32" spans="1:18" ht="60" hidden="1" x14ac:dyDescent="0.25">
      <c r="A32" s="7">
        <v>27</v>
      </c>
      <c r="B32" s="2" t="s">
        <v>5363</v>
      </c>
      <c r="C32" s="48">
        <v>45020</v>
      </c>
      <c r="D32" s="48">
        <v>45035</v>
      </c>
      <c r="E32" s="49">
        <v>0</v>
      </c>
      <c r="F32" s="50" t="s">
        <v>19</v>
      </c>
      <c r="G32" s="5" t="s">
        <v>5364</v>
      </c>
      <c r="H32" s="2" t="s">
        <v>31</v>
      </c>
      <c r="I32" s="5" t="s">
        <v>5364</v>
      </c>
      <c r="J32" s="55">
        <v>45040.685231481482</v>
      </c>
      <c r="K32" s="55">
        <v>45040.685231481482</v>
      </c>
      <c r="L32" s="8">
        <f t="shared" si="0"/>
        <v>3</v>
      </c>
      <c r="M32" s="56" t="s">
        <v>5365</v>
      </c>
      <c r="N32" s="52" t="s">
        <v>20</v>
      </c>
      <c r="O32" s="2" t="s">
        <v>5366</v>
      </c>
      <c r="P32" s="53" t="s">
        <v>247</v>
      </c>
      <c r="Q32" s="53" t="str">
        <f t="shared" si="1"/>
        <v>DENTRO DEL TIEMPO</v>
      </c>
      <c r="R32" s="54"/>
    </row>
    <row r="33" spans="1:18" ht="30.75" x14ac:dyDescent="0.25">
      <c r="A33" s="7">
        <v>28</v>
      </c>
      <c r="B33" s="2" t="s">
        <v>5367</v>
      </c>
      <c r="C33" s="48">
        <v>45021</v>
      </c>
      <c r="D33" s="48">
        <v>45021</v>
      </c>
      <c r="E33" s="49">
        <v>2</v>
      </c>
      <c r="F33" s="50" t="s">
        <v>18</v>
      </c>
      <c r="G33" s="2" t="s">
        <v>85</v>
      </c>
      <c r="H33" s="2" t="s">
        <v>158</v>
      </c>
      <c r="I33" s="2" t="s">
        <v>85</v>
      </c>
      <c r="J33" s="55">
        <v>45026.540162037039</v>
      </c>
      <c r="K33" s="55">
        <v>45026.540162037039</v>
      </c>
      <c r="L33" s="8">
        <f t="shared" si="0"/>
        <v>3</v>
      </c>
      <c r="M33" s="56" t="s">
        <v>5368</v>
      </c>
      <c r="N33" s="52" t="s">
        <v>20</v>
      </c>
      <c r="O33" s="2" t="s">
        <v>5369</v>
      </c>
      <c r="P33" s="53" t="s">
        <v>247</v>
      </c>
      <c r="Q33" s="53" t="str">
        <f t="shared" si="1"/>
        <v>DENTRO DEL TIEMPO</v>
      </c>
      <c r="R33" s="54"/>
    </row>
    <row r="34" spans="1:18" ht="30.75" x14ac:dyDescent="0.25">
      <c r="A34" s="7">
        <v>29</v>
      </c>
      <c r="B34" s="2" t="s">
        <v>5370</v>
      </c>
      <c r="C34" s="48">
        <v>45021</v>
      </c>
      <c r="D34" s="48">
        <v>45021</v>
      </c>
      <c r="E34" s="49">
        <v>2</v>
      </c>
      <c r="F34" s="50" t="s">
        <v>18</v>
      </c>
      <c r="G34" s="2" t="s">
        <v>85</v>
      </c>
      <c r="H34" s="2" t="s">
        <v>158</v>
      </c>
      <c r="I34" s="2" t="s">
        <v>85</v>
      </c>
      <c r="J34" s="55">
        <v>45027.362187500003</v>
      </c>
      <c r="K34" s="55">
        <v>45027.362187500003</v>
      </c>
      <c r="L34" s="8">
        <f t="shared" si="0"/>
        <v>4</v>
      </c>
      <c r="M34" s="56" t="s">
        <v>5371</v>
      </c>
      <c r="N34" s="52" t="s">
        <v>20</v>
      </c>
      <c r="O34" s="2" t="s">
        <v>129</v>
      </c>
      <c r="P34" s="53" t="s">
        <v>247</v>
      </c>
      <c r="Q34" s="53" t="str">
        <f t="shared" si="1"/>
        <v>DENTRO DEL TIEMPO</v>
      </c>
      <c r="R34" s="54"/>
    </row>
    <row r="35" spans="1:18" ht="30.75" x14ac:dyDescent="0.25">
      <c r="A35" s="7">
        <v>30</v>
      </c>
      <c r="B35" s="2" t="s">
        <v>5372</v>
      </c>
      <c r="C35" s="48">
        <v>45021</v>
      </c>
      <c r="D35" s="48">
        <v>45021</v>
      </c>
      <c r="E35" s="49">
        <v>2</v>
      </c>
      <c r="F35" s="50" t="s">
        <v>18</v>
      </c>
      <c r="G35" s="2" t="s">
        <v>85</v>
      </c>
      <c r="H35" s="2" t="s">
        <v>158</v>
      </c>
      <c r="I35" s="2" t="s">
        <v>85</v>
      </c>
      <c r="J35" s="55">
        <v>45027.382627314815</v>
      </c>
      <c r="K35" s="55">
        <v>45027.382627314815</v>
      </c>
      <c r="L35" s="8">
        <f t="shared" si="0"/>
        <v>4</v>
      </c>
      <c r="M35" s="56" t="s">
        <v>5373</v>
      </c>
      <c r="N35" s="52" t="s">
        <v>20</v>
      </c>
      <c r="O35" s="2" t="s">
        <v>2324</v>
      </c>
      <c r="P35" s="53" t="s">
        <v>247</v>
      </c>
      <c r="Q35" s="53" t="str">
        <f t="shared" si="1"/>
        <v>DENTRO DEL TIEMPO</v>
      </c>
      <c r="R35" s="54"/>
    </row>
    <row r="36" spans="1:18" ht="30.75" x14ac:dyDescent="0.25">
      <c r="A36" s="7">
        <v>31</v>
      </c>
      <c r="B36" s="2" t="s">
        <v>5374</v>
      </c>
      <c r="C36" s="48">
        <v>45021</v>
      </c>
      <c r="D36" s="48">
        <v>45021</v>
      </c>
      <c r="E36" s="49">
        <v>74</v>
      </c>
      <c r="F36" s="50" t="s">
        <v>18</v>
      </c>
      <c r="G36" s="2" t="s">
        <v>86</v>
      </c>
      <c r="H36" s="2" t="s">
        <v>158</v>
      </c>
      <c r="I36" s="2" t="s">
        <v>86</v>
      </c>
      <c r="J36" s="55">
        <v>45027.663217592592</v>
      </c>
      <c r="K36" s="55">
        <v>45027.663217592592</v>
      </c>
      <c r="L36" s="8">
        <f t="shared" si="0"/>
        <v>4</v>
      </c>
      <c r="M36" s="56" t="s">
        <v>5375</v>
      </c>
      <c r="N36" s="52" t="s">
        <v>20</v>
      </c>
      <c r="O36" s="2" t="s">
        <v>5376</v>
      </c>
      <c r="P36" s="53" t="s">
        <v>247</v>
      </c>
      <c r="Q36" s="53" t="str">
        <f t="shared" si="1"/>
        <v>DENTRO DEL TIEMPO</v>
      </c>
      <c r="R36" s="54"/>
    </row>
    <row r="37" spans="1:18" ht="30.75" x14ac:dyDescent="0.25">
      <c r="A37" s="7">
        <v>32</v>
      </c>
      <c r="B37" s="2" t="s">
        <v>5377</v>
      </c>
      <c r="C37" s="48">
        <v>45021</v>
      </c>
      <c r="D37" s="48">
        <v>45021</v>
      </c>
      <c r="E37" s="49">
        <v>2</v>
      </c>
      <c r="F37" s="50" t="s">
        <v>18</v>
      </c>
      <c r="G37" s="2" t="s">
        <v>85</v>
      </c>
      <c r="H37" s="2" t="s">
        <v>158</v>
      </c>
      <c r="I37" s="2" t="s">
        <v>85</v>
      </c>
      <c r="J37" s="55">
        <v>45026.502627314818</v>
      </c>
      <c r="K37" s="55">
        <v>45026.502627314818</v>
      </c>
      <c r="L37" s="8">
        <f t="shared" si="0"/>
        <v>3</v>
      </c>
      <c r="M37" s="56" t="s">
        <v>5378</v>
      </c>
      <c r="N37" s="52" t="s">
        <v>20</v>
      </c>
      <c r="O37" s="2" t="s">
        <v>5379</v>
      </c>
      <c r="P37" s="53" t="s">
        <v>247</v>
      </c>
      <c r="Q37" s="53" t="str">
        <f t="shared" si="1"/>
        <v>DENTRO DEL TIEMPO</v>
      </c>
      <c r="R37" s="54"/>
    </row>
    <row r="38" spans="1:18" ht="30.75" x14ac:dyDescent="0.25">
      <c r="A38" s="7">
        <v>33</v>
      </c>
      <c r="B38" s="2" t="s">
        <v>5380</v>
      </c>
      <c r="C38" s="48">
        <v>45021</v>
      </c>
      <c r="D38" s="48">
        <v>45021</v>
      </c>
      <c r="E38" s="49">
        <v>2</v>
      </c>
      <c r="F38" s="50" t="s">
        <v>18</v>
      </c>
      <c r="G38" s="2" t="s">
        <v>85</v>
      </c>
      <c r="H38" s="2" t="s">
        <v>158</v>
      </c>
      <c r="I38" s="2" t="s">
        <v>85</v>
      </c>
      <c r="J38" s="55">
        <v>45027.40892361111</v>
      </c>
      <c r="K38" s="55">
        <v>45027.40892361111</v>
      </c>
      <c r="L38" s="8">
        <f t="shared" si="0"/>
        <v>4</v>
      </c>
      <c r="M38" s="56" t="s">
        <v>5381</v>
      </c>
      <c r="N38" s="52" t="s">
        <v>20</v>
      </c>
      <c r="O38" s="2" t="s">
        <v>120</v>
      </c>
      <c r="P38" s="53" t="s">
        <v>247</v>
      </c>
      <c r="Q38" s="53" t="str">
        <f t="shared" si="1"/>
        <v>DENTRO DEL TIEMPO</v>
      </c>
      <c r="R38" s="54"/>
    </row>
    <row r="39" spans="1:18" ht="30.75" x14ac:dyDescent="0.25">
      <c r="A39" s="7">
        <v>34</v>
      </c>
      <c r="B39" s="2" t="s">
        <v>5382</v>
      </c>
      <c r="C39" s="48">
        <v>45021</v>
      </c>
      <c r="D39" s="48">
        <v>45021</v>
      </c>
      <c r="E39" s="49">
        <v>2</v>
      </c>
      <c r="F39" s="50" t="s">
        <v>18</v>
      </c>
      <c r="G39" s="2" t="s">
        <v>85</v>
      </c>
      <c r="H39" s="2" t="s">
        <v>158</v>
      </c>
      <c r="I39" s="2" t="s">
        <v>85</v>
      </c>
      <c r="J39" s="55">
        <v>45027.414849537039</v>
      </c>
      <c r="K39" s="55">
        <v>45027.414849537039</v>
      </c>
      <c r="L39" s="8">
        <f t="shared" si="0"/>
        <v>4</v>
      </c>
      <c r="M39" s="56" t="s">
        <v>5383</v>
      </c>
      <c r="N39" s="52" t="s">
        <v>20</v>
      </c>
      <c r="O39" s="2" t="s">
        <v>2021</v>
      </c>
      <c r="P39" s="53" t="s">
        <v>247</v>
      </c>
      <c r="Q39" s="53" t="str">
        <f t="shared" si="1"/>
        <v>DENTRO DEL TIEMPO</v>
      </c>
      <c r="R39" s="54"/>
    </row>
    <row r="40" spans="1:18" ht="30.75" x14ac:dyDescent="0.25">
      <c r="A40" s="7">
        <v>35</v>
      </c>
      <c r="B40" s="2" t="s">
        <v>5384</v>
      </c>
      <c r="C40" s="48">
        <v>45021</v>
      </c>
      <c r="D40" s="48">
        <v>45021</v>
      </c>
      <c r="E40" s="49">
        <v>2</v>
      </c>
      <c r="F40" s="50" t="s">
        <v>18</v>
      </c>
      <c r="G40" s="2" t="s">
        <v>85</v>
      </c>
      <c r="H40" s="2" t="s">
        <v>158</v>
      </c>
      <c r="I40" s="2" t="s">
        <v>85</v>
      </c>
      <c r="J40" s="55">
        <v>45027.434999999998</v>
      </c>
      <c r="K40" s="55">
        <v>45027.434999999998</v>
      </c>
      <c r="L40" s="8">
        <f t="shared" si="0"/>
        <v>4</v>
      </c>
      <c r="M40" s="56" t="s">
        <v>5385</v>
      </c>
      <c r="N40" s="52" t="s">
        <v>20</v>
      </c>
      <c r="O40" s="2" t="s">
        <v>5386</v>
      </c>
      <c r="P40" s="53" t="s">
        <v>247</v>
      </c>
      <c r="Q40" s="53" t="str">
        <f t="shared" si="1"/>
        <v>DENTRO DEL TIEMPO</v>
      </c>
      <c r="R40" s="54"/>
    </row>
    <row r="41" spans="1:18" ht="30.75" x14ac:dyDescent="0.25">
      <c r="A41" s="7">
        <v>36</v>
      </c>
      <c r="B41" s="2" t="s">
        <v>5387</v>
      </c>
      <c r="C41" s="48">
        <v>45021</v>
      </c>
      <c r="D41" s="48">
        <v>45021</v>
      </c>
      <c r="E41" s="49">
        <v>2</v>
      </c>
      <c r="F41" s="50" t="s">
        <v>18</v>
      </c>
      <c r="G41" s="2" t="s">
        <v>86</v>
      </c>
      <c r="H41" s="2" t="s">
        <v>158</v>
      </c>
      <c r="I41" s="2" t="s">
        <v>86</v>
      </c>
      <c r="J41" s="55">
        <v>45029.613483796296</v>
      </c>
      <c r="K41" s="55">
        <v>45029.613483796296</v>
      </c>
      <c r="L41" s="8">
        <f t="shared" si="0"/>
        <v>6</v>
      </c>
      <c r="M41" s="56" t="s">
        <v>5388</v>
      </c>
      <c r="N41" s="52" t="s">
        <v>20</v>
      </c>
      <c r="O41" s="2" t="s">
        <v>5389</v>
      </c>
      <c r="P41" s="53" t="s">
        <v>247</v>
      </c>
      <c r="Q41" s="53" t="str">
        <f t="shared" si="1"/>
        <v>DENTRO DEL TIEMPO</v>
      </c>
      <c r="R41" s="54"/>
    </row>
    <row r="42" spans="1:18" ht="30.75" x14ac:dyDescent="0.25">
      <c r="A42" s="7">
        <v>37</v>
      </c>
      <c r="B42" s="2" t="s">
        <v>5390</v>
      </c>
      <c r="C42" s="48">
        <v>45021</v>
      </c>
      <c r="D42" s="48">
        <v>45021</v>
      </c>
      <c r="E42" s="49">
        <v>2</v>
      </c>
      <c r="F42" s="50" t="s">
        <v>18</v>
      </c>
      <c r="G42" s="2" t="s">
        <v>85</v>
      </c>
      <c r="H42" s="2" t="s">
        <v>158</v>
      </c>
      <c r="I42" s="2" t="s">
        <v>85</v>
      </c>
      <c r="J42" s="55">
        <v>45029.405613425923</v>
      </c>
      <c r="K42" s="55">
        <v>45029.405613425923</v>
      </c>
      <c r="L42" s="8">
        <f t="shared" si="0"/>
        <v>6</v>
      </c>
      <c r="M42" s="56" t="s">
        <v>5391</v>
      </c>
      <c r="N42" s="52" t="s">
        <v>20</v>
      </c>
      <c r="O42" s="2" t="s">
        <v>123</v>
      </c>
      <c r="P42" s="53" t="s">
        <v>247</v>
      </c>
      <c r="Q42" s="53" t="str">
        <f t="shared" si="1"/>
        <v>DENTRO DEL TIEMPO</v>
      </c>
      <c r="R42" s="54"/>
    </row>
    <row r="43" spans="1:18" ht="30.75" x14ac:dyDescent="0.25">
      <c r="A43" s="7">
        <v>38</v>
      </c>
      <c r="B43" s="2" t="s">
        <v>5392</v>
      </c>
      <c r="C43" s="48">
        <v>45021</v>
      </c>
      <c r="D43" s="48">
        <v>45021</v>
      </c>
      <c r="E43" s="49">
        <v>2</v>
      </c>
      <c r="F43" s="50" t="s">
        <v>18</v>
      </c>
      <c r="G43" s="2" t="s">
        <v>85</v>
      </c>
      <c r="H43" s="2" t="s">
        <v>158</v>
      </c>
      <c r="I43" s="2" t="s">
        <v>85</v>
      </c>
      <c r="J43" s="55">
        <v>45027.472650462965</v>
      </c>
      <c r="K43" s="55">
        <v>45027.472650462965</v>
      </c>
      <c r="L43" s="8">
        <f t="shared" si="0"/>
        <v>4</v>
      </c>
      <c r="M43" s="56" t="s">
        <v>5393</v>
      </c>
      <c r="N43" s="52" t="s">
        <v>20</v>
      </c>
      <c r="O43" s="2" t="s">
        <v>3980</v>
      </c>
      <c r="P43" s="53" t="s">
        <v>247</v>
      </c>
      <c r="Q43" s="53" t="str">
        <f t="shared" si="1"/>
        <v>DENTRO DEL TIEMPO</v>
      </c>
      <c r="R43" s="54"/>
    </row>
    <row r="44" spans="1:18" ht="30.75" x14ac:dyDescent="0.25">
      <c r="A44" s="7">
        <v>39</v>
      </c>
      <c r="B44" s="2" t="s">
        <v>5394</v>
      </c>
      <c r="C44" s="48">
        <v>45022</v>
      </c>
      <c r="D44" s="48">
        <v>45022</v>
      </c>
      <c r="E44" s="49">
        <v>2</v>
      </c>
      <c r="F44" s="50" t="s">
        <v>18</v>
      </c>
      <c r="G44" s="2" t="s">
        <v>85</v>
      </c>
      <c r="H44" s="2" t="s">
        <v>158</v>
      </c>
      <c r="I44" s="2" t="s">
        <v>85</v>
      </c>
      <c r="J44" s="55">
        <v>45027.493171296293</v>
      </c>
      <c r="K44" s="55">
        <v>45027.493171296293</v>
      </c>
      <c r="L44" s="8">
        <f t="shared" si="0"/>
        <v>3</v>
      </c>
      <c r="M44" s="56" t="s">
        <v>5395</v>
      </c>
      <c r="N44" s="52" t="s">
        <v>20</v>
      </c>
      <c r="O44" s="2" t="s">
        <v>5396</v>
      </c>
      <c r="P44" s="53" t="s">
        <v>247</v>
      </c>
      <c r="Q44" s="53" t="str">
        <f t="shared" si="1"/>
        <v>DENTRO DEL TIEMPO</v>
      </c>
      <c r="R44" s="54"/>
    </row>
    <row r="45" spans="1:18" ht="40.5" x14ac:dyDescent="0.25">
      <c r="A45" s="7">
        <v>40</v>
      </c>
      <c r="B45" s="2" t="s">
        <v>5397</v>
      </c>
      <c r="C45" s="48">
        <v>45022</v>
      </c>
      <c r="D45" s="48">
        <v>45022</v>
      </c>
      <c r="E45" s="49">
        <v>2</v>
      </c>
      <c r="F45" s="50" t="s">
        <v>18</v>
      </c>
      <c r="G45" s="2" t="s">
        <v>85</v>
      </c>
      <c r="H45" s="2" t="s">
        <v>158</v>
      </c>
      <c r="I45" s="2" t="s">
        <v>85</v>
      </c>
      <c r="J45" s="55">
        <v>45027.510497685187</v>
      </c>
      <c r="K45" s="55">
        <v>45027.510497685187</v>
      </c>
      <c r="L45" s="8">
        <f t="shared" si="0"/>
        <v>3</v>
      </c>
      <c r="M45" s="56" t="s">
        <v>5398</v>
      </c>
      <c r="N45" s="52" t="s">
        <v>20</v>
      </c>
      <c r="O45" s="2" t="s">
        <v>5399</v>
      </c>
      <c r="P45" s="53" t="s">
        <v>247</v>
      </c>
      <c r="Q45" s="53" t="str">
        <f t="shared" si="1"/>
        <v>DENTRO DEL TIEMPO</v>
      </c>
      <c r="R45" s="54"/>
    </row>
    <row r="46" spans="1:18" ht="30.75" x14ac:dyDescent="0.25">
      <c r="A46" s="7">
        <v>41</v>
      </c>
      <c r="B46" s="2" t="s">
        <v>5400</v>
      </c>
      <c r="C46" s="48">
        <v>45022</v>
      </c>
      <c r="D46" s="48">
        <v>45022</v>
      </c>
      <c r="E46" s="49">
        <v>5</v>
      </c>
      <c r="F46" s="50" t="s">
        <v>18</v>
      </c>
      <c r="G46" s="2" t="s">
        <v>86</v>
      </c>
      <c r="H46" s="2" t="s">
        <v>158</v>
      </c>
      <c r="I46" s="2" t="s">
        <v>86</v>
      </c>
      <c r="J46" s="55">
        <v>45022.655416666668</v>
      </c>
      <c r="K46" s="55">
        <v>45022.655416666668</v>
      </c>
      <c r="L46" s="8">
        <f t="shared" si="0"/>
        <v>0</v>
      </c>
      <c r="M46" s="56" t="s">
        <v>5401</v>
      </c>
      <c r="N46" s="52" t="s">
        <v>20</v>
      </c>
      <c r="O46" s="2" t="s">
        <v>5402</v>
      </c>
      <c r="P46" s="53" t="s">
        <v>247</v>
      </c>
      <c r="Q46" s="53" t="str">
        <f t="shared" si="1"/>
        <v>DENTRO DEL TIEMPO</v>
      </c>
      <c r="R46" s="54"/>
    </row>
    <row r="47" spans="1:18" ht="60" hidden="1" x14ac:dyDescent="0.25">
      <c r="A47" s="7">
        <v>42</v>
      </c>
      <c r="B47" s="2" t="s">
        <v>5403</v>
      </c>
      <c r="C47" s="48">
        <v>45022</v>
      </c>
      <c r="D47" s="48">
        <v>45028</v>
      </c>
      <c r="E47" s="49">
        <v>0</v>
      </c>
      <c r="F47" s="50" t="s">
        <v>19</v>
      </c>
      <c r="G47" s="2" t="s">
        <v>5364</v>
      </c>
      <c r="H47" s="2" t="s">
        <v>31</v>
      </c>
      <c r="I47" s="2" t="s">
        <v>5364</v>
      </c>
      <c r="J47" s="55">
        <v>45033.655416666668</v>
      </c>
      <c r="K47" s="55">
        <v>45033.655416666668</v>
      </c>
      <c r="L47" s="8">
        <f t="shared" si="0"/>
        <v>3</v>
      </c>
      <c r="M47" s="56" t="s">
        <v>5404</v>
      </c>
      <c r="N47" s="52" t="s">
        <v>20</v>
      </c>
      <c r="O47" s="2" t="s">
        <v>5402</v>
      </c>
      <c r="P47" s="53" t="s">
        <v>247</v>
      </c>
      <c r="Q47" s="53" t="str">
        <f t="shared" si="1"/>
        <v>DENTRO DEL TIEMPO</v>
      </c>
      <c r="R47" s="54"/>
    </row>
    <row r="48" spans="1:18" ht="30.75" x14ac:dyDescent="0.25">
      <c r="A48" s="7">
        <v>43</v>
      </c>
      <c r="B48" s="2" t="s">
        <v>5405</v>
      </c>
      <c r="C48" s="48">
        <v>45022</v>
      </c>
      <c r="D48" s="48">
        <v>45022</v>
      </c>
      <c r="E48" s="49">
        <v>2</v>
      </c>
      <c r="F48" s="50" t="s">
        <v>18</v>
      </c>
      <c r="G48" s="2" t="s">
        <v>85</v>
      </c>
      <c r="H48" s="2" t="s">
        <v>158</v>
      </c>
      <c r="I48" s="2" t="s">
        <v>85</v>
      </c>
      <c r="J48" s="55">
        <v>45027.53398148148</v>
      </c>
      <c r="K48" s="55">
        <v>45027.53398148148</v>
      </c>
      <c r="L48" s="8">
        <f t="shared" si="0"/>
        <v>3</v>
      </c>
      <c r="M48" s="56" t="s">
        <v>5406</v>
      </c>
      <c r="N48" s="52" t="s">
        <v>20</v>
      </c>
      <c r="O48" s="2" t="s">
        <v>5407</v>
      </c>
      <c r="P48" s="53" t="s">
        <v>247</v>
      </c>
      <c r="Q48" s="53" t="str">
        <f t="shared" si="1"/>
        <v>DENTRO DEL TIEMPO</v>
      </c>
      <c r="R48" s="54"/>
    </row>
    <row r="49" spans="1:18" ht="30.75" x14ac:dyDescent="0.25">
      <c r="A49" s="7">
        <v>44</v>
      </c>
      <c r="B49" s="2" t="s">
        <v>5408</v>
      </c>
      <c r="C49" s="48">
        <v>45022</v>
      </c>
      <c r="D49" s="48">
        <v>45022</v>
      </c>
      <c r="E49" s="49">
        <v>2</v>
      </c>
      <c r="F49" s="50" t="s">
        <v>18</v>
      </c>
      <c r="G49" s="2" t="s">
        <v>85</v>
      </c>
      <c r="H49" s="2" t="s">
        <v>158</v>
      </c>
      <c r="I49" s="2" t="s">
        <v>85</v>
      </c>
      <c r="J49" s="55">
        <v>45027.55505787037</v>
      </c>
      <c r="K49" s="55">
        <v>45027.55505787037</v>
      </c>
      <c r="L49" s="8">
        <f t="shared" si="0"/>
        <v>3</v>
      </c>
      <c r="M49" s="56" t="s">
        <v>5409</v>
      </c>
      <c r="N49" s="52" t="s">
        <v>20</v>
      </c>
      <c r="O49" s="2" t="s">
        <v>5407</v>
      </c>
      <c r="P49" s="53" t="s">
        <v>247</v>
      </c>
      <c r="Q49" s="53" t="str">
        <f t="shared" si="1"/>
        <v>DENTRO DEL TIEMPO</v>
      </c>
      <c r="R49" s="54"/>
    </row>
    <row r="50" spans="1:18" ht="30.75" x14ac:dyDescent="0.25">
      <c r="A50" s="7">
        <v>45</v>
      </c>
      <c r="B50" s="2" t="s">
        <v>5410</v>
      </c>
      <c r="C50" s="48">
        <v>45022</v>
      </c>
      <c r="D50" s="48">
        <v>45022</v>
      </c>
      <c r="E50" s="49">
        <v>2</v>
      </c>
      <c r="F50" s="50" t="s">
        <v>18</v>
      </c>
      <c r="G50" s="2" t="s">
        <v>85</v>
      </c>
      <c r="H50" s="2" t="s">
        <v>158</v>
      </c>
      <c r="I50" s="2" t="s">
        <v>85</v>
      </c>
      <c r="J50" s="55">
        <v>45027.631331018521</v>
      </c>
      <c r="K50" s="55">
        <v>45027.631331018521</v>
      </c>
      <c r="L50" s="8">
        <f t="shared" si="0"/>
        <v>3</v>
      </c>
      <c r="M50" s="56" t="s">
        <v>5411</v>
      </c>
      <c r="N50" s="52" t="s">
        <v>20</v>
      </c>
      <c r="O50" s="2" t="s">
        <v>5407</v>
      </c>
      <c r="P50" s="53" t="s">
        <v>247</v>
      </c>
      <c r="Q50" s="53" t="str">
        <f t="shared" si="1"/>
        <v>DENTRO DEL TIEMPO</v>
      </c>
      <c r="R50" s="54"/>
    </row>
    <row r="51" spans="1:18" ht="30.75" x14ac:dyDescent="0.25">
      <c r="A51" s="7">
        <v>46</v>
      </c>
      <c r="B51" s="2" t="s">
        <v>5412</v>
      </c>
      <c r="C51" s="48">
        <v>45022</v>
      </c>
      <c r="D51" s="48">
        <v>45022</v>
      </c>
      <c r="E51" s="49">
        <v>2</v>
      </c>
      <c r="F51" s="50" t="s">
        <v>18</v>
      </c>
      <c r="G51" s="2" t="s">
        <v>85</v>
      </c>
      <c r="H51" s="2" t="s">
        <v>158</v>
      </c>
      <c r="I51" s="2" t="s">
        <v>85</v>
      </c>
      <c r="J51" s="55">
        <v>45027.641006944446</v>
      </c>
      <c r="K51" s="55">
        <v>45027.641006944446</v>
      </c>
      <c r="L51" s="8">
        <f t="shared" si="0"/>
        <v>3</v>
      </c>
      <c r="M51" s="56" t="s">
        <v>5413</v>
      </c>
      <c r="N51" s="52" t="s">
        <v>20</v>
      </c>
      <c r="O51" s="2" t="s">
        <v>5089</v>
      </c>
      <c r="P51" s="53" t="s">
        <v>247</v>
      </c>
      <c r="Q51" s="53" t="str">
        <f t="shared" si="1"/>
        <v>DENTRO DEL TIEMPO</v>
      </c>
      <c r="R51" s="54"/>
    </row>
    <row r="52" spans="1:18" ht="30.75" x14ac:dyDescent="0.25">
      <c r="A52" s="7">
        <v>47</v>
      </c>
      <c r="B52" s="2" t="s">
        <v>5414</v>
      </c>
      <c r="C52" s="48">
        <v>45022</v>
      </c>
      <c r="D52" s="48">
        <v>45022</v>
      </c>
      <c r="E52" s="49">
        <v>2</v>
      </c>
      <c r="F52" s="50" t="s">
        <v>18</v>
      </c>
      <c r="G52" s="2" t="s">
        <v>85</v>
      </c>
      <c r="H52" s="2" t="s">
        <v>158</v>
      </c>
      <c r="I52" s="2" t="s">
        <v>85</v>
      </c>
      <c r="J52" s="55">
        <v>45027.648472222223</v>
      </c>
      <c r="K52" s="55">
        <v>45027.648472222223</v>
      </c>
      <c r="L52" s="8">
        <f t="shared" si="0"/>
        <v>3</v>
      </c>
      <c r="M52" s="56" t="s">
        <v>5415</v>
      </c>
      <c r="N52" s="52" t="s">
        <v>20</v>
      </c>
      <c r="O52" s="2" t="s">
        <v>5416</v>
      </c>
      <c r="P52" s="53" t="s">
        <v>247</v>
      </c>
      <c r="Q52" s="53" t="str">
        <f t="shared" si="1"/>
        <v>DENTRO DEL TIEMPO</v>
      </c>
      <c r="R52" s="54"/>
    </row>
    <row r="53" spans="1:18" ht="30.75" x14ac:dyDescent="0.25">
      <c r="A53" s="7">
        <v>48</v>
      </c>
      <c r="B53" s="2" t="s">
        <v>5417</v>
      </c>
      <c r="C53" s="48">
        <v>45022</v>
      </c>
      <c r="D53" s="48">
        <v>45022</v>
      </c>
      <c r="E53" s="49">
        <v>2</v>
      </c>
      <c r="F53" s="50" t="s">
        <v>18</v>
      </c>
      <c r="G53" s="2" t="s">
        <v>86</v>
      </c>
      <c r="H53" s="2" t="s">
        <v>158</v>
      </c>
      <c r="I53" s="2" t="s">
        <v>86</v>
      </c>
      <c r="J53" s="55">
        <v>45027.678553240738</v>
      </c>
      <c r="K53" s="55">
        <v>45027.678553240738</v>
      </c>
      <c r="L53" s="8">
        <f t="shared" si="0"/>
        <v>3</v>
      </c>
      <c r="M53" s="56" t="s">
        <v>5418</v>
      </c>
      <c r="N53" s="52" t="s">
        <v>20</v>
      </c>
      <c r="O53" s="2" t="s">
        <v>4706</v>
      </c>
      <c r="P53" s="53" t="s">
        <v>247</v>
      </c>
      <c r="Q53" s="53" t="str">
        <f t="shared" si="1"/>
        <v>DENTRO DEL TIEMPO</v>
      </c>
      <c r="R53" s="54"/>
    </row>
    <row r="54" spans="1:18" ht="40.5" x14ac:dyDescent="0.25">
      <c r="A54" s="7">
        <v>49</v>
      </c>
      <c r="B54" s="2" t="s">
        <v>5419</v>
      </c>
      <c r="C54" s="48">
        <v>45022</v>
      </c>
      <c r="D54" s="48">
        <v>45022</v>
      </c>
      <c r="E54" s="49">
        <v>2</v>
      </c>
      <c r="F54" s="50" t="s">
        <v>18</v>
      </c>
      <c r="G54" s="2" t="s">
        <v>85</v>
      </c>
      <c r="H54" s="2" t="s">
        <v>158</v>
      </c>
      <c r="I54" s="2" t="s">
        <v>85</v>
      </c>
      <c r="J54" s="55">
        <v>45027.658715277779</v>
      </c>
      <c r="K54" s="55">
        <v>45027.658715277779</v>
      </c>
      <c r="L54" s="8">
        <f t="shared" si="0"/>
        <v>3</v>
      </c>
      <c r="M54" s="56" t="s">
        <v>5420</v>
      </c>
      <c r="N54" s="52" t="s">
        <v>20</v>
      </c>
      <c r="O54" s="2" t="s">
        <v>2112</v>
      </c>
      <c r="P54" s="53" t="s">
        <v>247</v>
      </c>
      <c r="Q54" s="53" t="str">
        <f t="shared" si="1"/>
        <v>DENTRO DEL TIEMPO</v>
      </c>
      <c r="R54" s="54"/>
    </row>
    <row r="55" spans="1:18" ht="30.75" x14ac:dyDescent="0.25">
      <c r="A55" s="7">
        <v>50</v>
      </c>
      <c r="B55" s="2" t="s">
        <v>5421</v>
      </c>
      <c r="C55" s="48">
        <v>45022</v>
      </c>
      <c r="D55" s="48">
        <v>45022</v>
      </c>
      <c r="E55" s="49">
        <v>2</v>
      </c>
      <c r="F55" s="50" t="s">
        <v>18</v>
      </c>
      <c r="G55" s="2" t="s">
        <v>85</v>
      </c>
      <c r="H55" s="2" t="s">
        <v>158</v>
      </c>
      <c r="I55" s="2" t="s">
        <v>85</v>
      </c>
      <c r="J55" s="55">
        <v>45027.672048611108</v>
      </c>
      <c r="K55" s="55">
        <v>45027.672048611108</v>
      </c>
      <c r="L55" s="8">
        <f t="shared" si="0"/>
        <v>3</v>
      </c>
      <c r="M55" s="56" t="s">
        <v>5422</v>
      </c>
      <c r="N55" s="52" t="s">
        <v>20</v>
      </c>
      <c r="O55" s="2" t="s">
        <v>3120</v>
      </c>
      <c r="P55" s="53" t="s">
        <v>247</v>
      </c>
      <c r="Q55" s="53" t="str">
        <f t="shared" si="1"/>
        <v>DENTRO DEL TIEMPO</v>
      </c>
      <c r="R55" s="54"/>
    </row>
    <row r="56" spans="1:18" ht="30.75" x14ac:dyDescent="0.25">
      <c r="A56" s="7">
        <v>51</v>
      </c>
      <c r="B56" s="2" t="s">
        <v>5423</v>
      </c>
      <c r="C56" s="48">
        <v>45022</v>
      </c>
      <c r="D56" s="48">
        <v>45022</v>
      </c>
      <c r="E56" s="49">
        <v>2</v>
      </c>
      <c r="F56" s="50" t="s">
        <v>18</v>
      </c>
      <c r="G56" s="2" t="s">
        <v>85</v>
      </c>
      <c r="H56" s="2" t="s">
        <v>158</v>
      </c>
      <c r="I56" s="2" t="s">
        <v>85</v>
      </c>
      <c r="J56" s="55">
        <v>45028.358611111114</v>
      </c>
      <c r="K56" s="55">
        <v>45028.358611111114</v>
      </c>
      <c r="L56" s="8">
        <f t="shared" si="0"/>
        <v>4</v>
      </c>
      <c r="M56" s="56" t="s">
        <v>5424</v>
      </c>
      <c r="N56" s="52" t="s">
        <v>20</v>
      </c>
      <c r="O56" s="2" t="s">
        <v>5425</v>
      </c>
      <c r="P56" s="53" t="s">
        <v>247</v>
      </c>
      <c r="Q56" s="53" t="str">
        <f t="shared" si="1"/>
        <v>DENTRO DEL TIEMPO</v>
      </c>
      <c r="R56" s="54"/>
    </row>
    <row r="57" spans="1:18" ht="30.75" x14ac:dyDescent="0.25">
      <c r="A57" s="7">
        <v>52</v>
      </c>
      <c r="B57" s="2" t="s">
        <v>5426</v>
      </c>
      <c r="C57" s="48">
        <v>45022</v>
      </c>
      <c r="D57" s="48">
        <v>45022</v>
      </c>
      <c r="E57" s="49">
        <v>2</v>
      </c>
      <c r="F57" s="50" t="s">
        <v>18</v>
      </c>
      <c r="G57" s="2" t="s">
        <v>85</v>
      </c>
      <c r="H57" s="2" t="s">
        <v>158</v>
      </c>
      <c r="I57" s="2" t="s">
        <v>85</v>
      </c>
      <c r="J57" s="55">
        <v>45028.415821759256</v>
      </c>
      <c r="K57" s="55">
        <v>45028.415821759256</v>
      </c>
      <c r="L57" s="8">
        <f t="shared" si="0"/>
        <v>4</v>
      </c>
      <c r="M57" s="56" t="s">
        <v>5427</v>
      </c>
      <c r="N57" s="52" t="s">
        <v>20</v>
      </c>
      <c r="O57" s="2" t="s">
        <v>1861</v>
      </c>
      <c r="P57" s="53" t="s">
        <v>247</v>
      </c>
      <c r="Q57" s="53" t="str">
        <f t="shared" si="1"/>
        <v>DENTRO DEL TIEMPO</v>
      </c>
      <c r="R57" s="54"/>
    </row>
    <row r="58" spans="1:18" ht="30.75" x14ac:dyDescent="0.25">
      <c r="A58" s="7">
        <v>53</v>
      </c>
      <c r="B58" s="2" t="s">
        <v>5428</v>
      </c>
      <c r="C58" s="48">
        <v>45022</v>
      </c>
      <c r="D58" s="48">
        <v>45022</v>
      </c>
      <c r="E58" s="49">
        <v>2</v>
      </c>
      <c r="F58" s="50" t="s">
        <v>18</v>
      </c>
      <c r="G58" s="2" t="s">
        <v>85</v>
      </c>
      <c r="H58" s="2" t="s">
        <v>158</v>
      </c>
      <c r="I58" s="2" t="s">
        <v>85</v>
      </c>
      <c r="J58" s="55">
        <v>45028.428414351853</v>
      </c>
      <c r="K58" s="55">
        <v>45028.428414351853</v>
      </c>
      <c r="L58" s="8">
        <f t="shared" si="0"/>
        <v>4</v>
      </c>
      <c r="M58" s="56" t="s">
        <v>5429</v>
      </c>
      <c r="N58" s="52" t="s">
        <v>20</v>
      </c>
      <c r="O58" s="2" t="s">
        <v>2219</v>
      </c>
      <c r="P58" s="53" t="s">
        <v>247</v>
      </c>
      <c r="Q58" s="53" t="str">
        <f t="shared" si="1"/>
        <v>DENTRO DEL TIEMPO</v>
      </c>
      <c r="R58" s="54"/>
    </row>
    <row r="59" spans="1:18" ht="40.5" x14ac:dyDescent="0.25">
      <c r="A59" s="7">
        <v>54</v>
      </c>
      <c r="B59" s="2" t="s">
        <v>5430</v>
      </c>
      <c r="C59" s="48">
        <v>45026</v>
      </c>
      <c r="D59" s="48">
        <v>45026</v>
      </c>
      <c r="E59" s="49">
        <v>2</v>
      </c>
      <c r="F59" s="50" t="s">
        <v>18</v>
      </c>
      <c r="G59" s="2" t="s">
        <v>85</v>
      </c>
      <c r="H59" s="2" t="s">
        <v>158</v>
      </c>
      <c r="I59" s="2" t="s">
        <v>85</v>
      </c>
      <c r="J59" s="55">
        <v>45028.443090277775</v>
      </c>
      <c r="K59" s="55">
        <v>45028.443090277775</v>
      </c>
      <c r="L59" s="8">
        <f t="shared" si="0"/>
        <v>2</v>
      </c>
      <c r="M59" s="56" t="s">
        <v>5431</v>
      </c>
      <c r="N59" s="52" t="s">
        <v>20</v>
      </c>
      <c r="O59" s="2" t="s">
        <v>2094</v>
      </c>
      <c r="P59" s="53" t="s">
        <v>247</v>
      </c>
      <c r="Q59" s="53" t="str">
        <f t="shared" si="1"/>
        <v>DENTRO DEL TIEMPO</v>
      </c>
      <c r="R59" s="54"/>
    </row>
    <row r="60" spans="1:18" ht="30.75" x14ac:dyDescent="0.25">
      <c r="A60" s="7">
        <v>55</v>
      </c>
      <c r="B60" s="2" t="s">
        <v>5432</v>
      </c>
      <c r="C60" s="48">
        <v>45026</v>
      </c>
      <c r="D60" s="48">
        <v>45026</v>
      </c>
      <c r="E60" s="49">
        <v>2</v>
      </c>
      <c r="F60" s="50" t="s">
        <v>18</v>
      </c>
      <c r="G60" s="2" t="s">
        <v>85</v>
      </c>
      <c r="H60" s="2" t="s">
        <v>158</v>
      </c>
      <c r="I60" s="2" t="s">
        <v>85</v>
      </c>
      <c r="J60" s="55">
        <v>45028.451643518521</v>
      </c>
      <c r="K60" s="55">
        <v>45028.451643518521</v>
      </c>
      <c r="L60" s="8">
        <f t="shared" si="0"/>
        <v>2</v>
      </c>
      <c r="M60" s="56" t="s">
        <v>5433</v>
      </c>
      <c r="N60" s="52" t="s">
        <v>20</v>
      </c>
      <c r="O60" s="2" t="s">
        <v>4091</v>
      </c>
      <c r="P60" s="53" t="s">
        <v>247</v>
      </c>
      <c r="Q60" s="53" t="str">
        <f t="shared" si="1"/>
        <v>DENTRO DEL TIEMPO</v>
      </c>
      <c r="R60" s="54"/>
    </row>
    <row r="61" spans="1:18" ht="30.75" x14ac:dyDescent="0.25">
      <c r="A61" s="7">
        <v>56</v>
      </c>
      <c r="B61" s="2" t="s">
        <v>5434</v>
      </c>
      <c r="C61" s="48">
        <v>45026</v>
      </c>
      <c r="D61" s="48">
        <v>45026</v>
      </c>
      <c r="E61" s="49">
        <v>2</v>
      </c>
      <c r="F61" s="50" t="s">
        <v>18</v>
      </c>
      <c r="G61" s="2" t="s">
        <v>85</v>
      </c>
      <c r="H61" s="2" t="s">
        <v>158</v>
      </c>
      <c r="I61" s="2" t="s">
        <v>85</v>
      </c>
      <c r="J61" s="55">
        <v>45028.460497685184</v>
      </c>
      <c r="K61" s="55">
        <v>45028.460497685184</v>
      </c>
      <c r="L61" s="8">
        <f t="shared" si="0"/>
        <v>2</v>
      </c>
      <c r="M61" s="56" t="s">
        <v>5435</v>
      </c>
      <c r="N61" s="52" t="s">
        <v>20</v>
      </c>
      <c r="O61" s="2" t="s">
        <v>4339</v>
      </c>
      <c r="P61" s="53" t="s">
        <v>247</v>
      </c>
      <c r="Q61" s="53" t="str">
        <f t="shared" si="1"/>
        <v>DENTRO DEL TIEMPO</v>
      </c>
      <c r="R61" s="54"/>
    </row>
    <row r="62" spans="1:18" ht="30.75" x14ac:dyDescent="0.25">
      <c r="A62" s="7">
        <v>57</v>
      </c>
      <c r="B62" s="2" t="s">
        <v>5436</v>
      </c>
      <c r="C62" s="48">
        <v>45026</v>
      </c>
      <c r="D62" s="48">
        <v>45026</v>
      </c>
      <c r="E62" s="49">
        <v>2</v>
      </c>
      <c r="F62" s="50" t="s">
        <v>18</v>
      </c>
      <c r="G62" s="2" t="s">
        <v>85</v>
      </c>
      <c r="H62" s="2" t="s">
        <v>158</v>
      </c>
      <c r="I62" s="2" t="s">
        <v>85</v>
      </c>
      <c r="J62" s="55">
        <v>45028.472905092596</v>
      </c>
      <c r="K62" s="55">
        <v>45028.472905092596</v>
      </c>
      <c r="L62" s="8">
        <f t="shared" si="0"/>
        <v>2</v>
      </c>
      <c r="M62" s="56" t="s">
        <v>5437</v>
      </c>
      <c r="N62" s="52" t="s">
        <v>20</v>
      </c>
      <c r="O62" s="2" t="s">
        <v>5438</v>
      </c>
      <c r="P62" s="53" t="s">
        <v>247</v>
      </c>
      <c r="Q62" s="53" t="str">
        <f t="shared" si="1"/>
        <v>DENTRO DEL TIEMPO</v>
      </c>
      <c r="R62" s="54"/>
    </row>
    <row r="63" spans="1:18" ht="30.75" x14ac:dyDescent="0.25">
      <c r="A63" s="7">
        <v>58</v>
      </c>
      <c r="B63" s="2" t="s">
        <v>5439</v>
      </c>
      <c r="C63" s="48">
        <v>45026</v>
      </c>
      <c r="D63" s="48">
        <v>45026</v>
      </c>
      <c r="E63" s="49">
        <v>2</v>
      </c>
      <c r="F63" s="50" t="s">
        <v>18</v>
      </c>
      <c r="G63" s="2" t="s">
        <v>85</v>
      </c>
      <c r="H63" s="2" t="s">
        <v>158</v>
      </c>
      <c r="I63" s="2" t="s">
        <v>85</v>
      </c>
      <c r="J63" s="55">
        <v>45027.373703703706</v>
      </c>
      <c r="K63" s="55">
        <v>45027.373703703706</v>
      </c>
      <c r="L63" s="8">
        <f t="shared" si="0"/>
        <v>1</v>
      </c>
      <c r="M63" s="56" t="s">
        <v>5440</v>
      </c>
      <c r="N63" s="52" t="s">
        <v>20</v>
      </c>
      <c r="O63" s="2" t="s">
        <v>5441</v>
      </c>
      <c r="P63" s="53" t="s">
        <v>247</v>
      </c>
      <c r="Q63" s="53" t="str">
        <f t="shared" si="1"/>
        <v>DENTRO DEL TIEMPO</v>
      </c>
      <c r="R63" s="54"/>
    </row>
    <row r="64" spans="1:18" ht="30.75" x14ac:dyDescent="0.25">
      <c r="A64" s="7">
        <v>59</v>
      </c>
      <c r="B64" s="2" t="s">
        <v>5442</v>
      </c>
      <c r="C64" s="48">
        <v>45026</v>
      </c>
      <c r="D64" s="48">
        <v>45026</v>
      </c>
      <c r="E64" s="49">
        <v>82</v>
      </c>
      <c r="F64" s="50" t="s">
        <v>18</v>
      </c>
      <c r="G64" s="2" t="s">
        <v>85</v>
      </c>
      <c r="H64" s="2" t="s">
        <v>158</v>
      </c>
      <c r="I64" s="2" t="s">
        <v>85</v>
      </c>
      <c r="J64" s="55">
        <v>45033.401724537034</v>
      </c>
      <c r="K64" s="55">
        <v>45033.401724537034</v>
      </c>
      <c r="L64" s="8">
        <f t="shared" si="0"/>
        <v>5</v>
      </c>
      <c r="M64" s="56" t="s">
        <v>5443</v>
      </c>
      <c r="N64" s="52" t="s">
        <v>20</v>
      </c>
      <c r="O64" s="2" t="s">
        <v>5444</v>
      </c>
      <c r="P64" s="53" t="s">
        <v>247</v>
      </c>
      <c r="Q64" s="53" t="str">
        <f t="shared" si="1"/>
        <v>DENTRO DEL TIEMPO</v>
      </c>
      <c r="R64" s="54"/>
    </row>
    <row r="65" spans="1:18" ht="30.75" x14ac:dyDescent="0.25">
      <c r="A65" s="7">
        <v>60</v>
      </c>
      <c r="B65" s="2" t="s">
        <v>5445</v>
      </c>
      <c r="C65" s="48">
        <v>45026</v>
      </c>
      <c r="D65" s="48">
        <v>45026</v>
      </c>
      <c r="E65" s="49">
        <v>2</v>
      </c>
      <c r="F65" s="50" t="s">
        <v>18</v>
      </c>
      <c r="G65" s="2" t="s">
        <v>85</v>
      </c>
      <c r="H65" s="2" t="s">
        <v>158</v>
      </c>
      <c r="I65" s="2" t="s">
        <v>85</v>
      </c>
      <c r="J65" s="55">
        <v>45028.490520833337</v>
      </c>
      <c r="K65" s="55">
        <v>45028.490520833337</v>
      </c>
      <c r="L65" s="8">
        <f t="shared" si="0"/>
        <v>2</v>
      </c>
      <c r="M65" s="56" t="s">
        <v>5446</v>
      </c>
      <c r="N65" s="52" t="s">
        <v>20</v>
      </c>
      <c r="O65" s="2" t="s">
        <v>96</v>
      </c>
      <c r="P65" s="53" t="s">
        <v>247</v>
      </c>
      <c r="Q65" s="53" t="str">
        <f t="shared" si="1"/>
        <v>DENTRO DEL TIEMPO</v>
      </c>
      <c r="R65" s="54"/>
    </row>
    <row r="66" spans="1:18" ht="40.5" x14ac:dyDescent="0.25">
      <c r="A66" s="7">
        <v>61</v>
      </c>
      <c r="B66" s="2" t="s">
        <v>5447</v>
      </c>
      <c r="C66" s="48">
        <v>45026</v>
      </c>
      <c r="D66" s="48">
        <v>45026</v>
      </c>
      <c r="E66" s="49">
        <v>2</v>
      </c>
      <c r="F66" s="50" t="s">
        <v>18</v>
      </c>
      <c r="G66" s="2" t="s">
        <v>85</v>
      </c>
      <c r="H66" s="2" t="s">
        <v>158</v>
      </c>
      <c r="I66" s="2" t="s">
        <v>85</v>
      </c>
      <c r="J66" s="55">
        <v>45028.509039351855</v>
      </c>
      <c r="K66" s="55">
        <v>45028.509039351855</v>
      </c>
      <c r="L66" s="8">
        <f t="shared" si="0"/>
        <v>2</v>
      </c>
      <c r="M66" s="56" t="s">
        <v>5448</v>
      </c>
      <c r="N66" s="52" t="s">
        <v>20</v>
      </c>
      <c r="O66" s="2" t="s">
        <v>2112</v>
      </c>
      <c r="P66" s="53" t="s">
        <v>247</v>
      </c>
      <c r="Q66" s="53" t="str">
        <f t="shared" si="1"/>
        <v>DENTRO DEL TIEMPO</v>
      </c>
      <c r="R66" s="54"/>
    </row>
    <row r="67" spans="1:18" ht="40.5" x14ac:dyDescent="0.25">
      <c r="A67" s="7">
        <v>62</v>
      </c>
      <c r="B67" s="2" t="s">
        <v>5449</v>
      </c>
      <c r="C67" s="48">
        <v>45026</v>
      </c>
      <c r="D67" s="48">
        <v>45026</v>
      </c>
      <c r="E67" s="49">
        <v>2</v>
      </c>
      <c r="F67" s="50" t="s">
        <v>18</v>
      </c>
      <c r="G67" s="2" t="s">
        <v>85</v>
      </c>
      <c r="H67" s="2" t="s">
        <v>158</v>
      </c>
      <c r="I67" s="2" t="s">
        <v>85</v>
      </c>
      <c r="J67" s="55">
        <v>45028.519444444442</v>
      </c>
      <c r="K67" s="55">
        <v>45028.519444444442</v>
      </c>
      <c r="L67" s="8">
        <f t="shared" si="0"/>
        <v>2</v>
      </c>
      <c r="M67" s="56" t="s">
        <v>5450</v>
      </c>
      <c r="N67" s="52" t="s">
        <v>20</v>
      </c>
      <c r="O67" s="2" t="s">
        <v>4294</v>
      </c>
      <c r="P67" s="53" t="s">
        <v>247</v>
      </c>
      <c r="Q67" s="53" t="str">
        <f t="shared" si="1"/>
        <v>DENTRO DEL TIEMPO</v>
      </c>
      <c r="R67" s="54"/>
    </row>
    <row r="68" spans="1:18" ht="30.75" x14ac:dyDescent="0.25">
      <c r="A68" s="7">
        <v>63</v>
      </c>
      <c r="B68" s="2" t="s">
        <v>5451</v>
      </c>
      <c r="C68" s="48">
        <v>45026</v>
      </c>
      <c r="D68" s="48">
        <v>45026</v>
      </c>
      <c r="E68" s="49">
        <v>2</v>
      </c>
      <c r="F68" s="50" t="s">
        <v>18</v>
      </c>
      <c r="G68" s="2" t="s">
        <v>85</v>
      </c>
      <c r="H68" s="2" t="s">
        <v>158</v>
      </c>
      <c r="I68" s="2" t="s">
        <v>85</v>
      </c>
      <c r="J68" s="55">
        <v>45028.530763888892</v>
      </c>
      <c r="K68" s="55">
        <v>45028.530763888892</v>
      </c>
      <c r="L68" s="8">
        <f t="shared" si="0"/>
        <v>2</v>
      </c>
      <c r="M68" s="56" t="s">
        <v>5452</v>
      </c>
      <c r="N68" s="52" t="s">
        <v>20</v>
      </c>
      <c r="O68" s="2" t="s">
        <v>4453</v>
      </c>
      <c r="P68" s="53" t="s">
        <v>247</v>
      </c>
      <c r="Q68" s="53" t="str">
        <f t="shared" si="1"/>
        <v>DENTRO DEL TIEMPO</v>
      </c>
      <c r="R68" s="54"/>
    </row>
    <row r="69" spans="1:18" ht="30.75" x14ac:dyDescent="0.25">
      <c r="A69" s="7">
        <v>64</v>
      </c>
      <c r="B69" s="2" t="s">
        <v>5453</v>
      </c>
      <c r="C69" s="48">
        <v>45026</v>
      </c>
      <c r="D69" s="48">
        <v>45026</v>
      </c>
      <c r="E69" s="49">
        <v>2</v>
      </c>
      <c r="F69" s="50" t="s">
        <v>18</v>
      </c>
      <c r="G69" s="2" t="s">
        <v>85</v>
      </c>
      <c r="H69" s="2" t="s">
        <v>158</v>
      </c>
      <c r="I69" s="2" t="s">
        <v>85</v>
      </c>
      <c r="J69" s="55">
        <v>45028.55978009259</v>
      </c>
      <c r="K69" s="55">
        <v>45028.55978009259</v>
      </c>
      <c r="L69" s="8">
        <f t="shared" si="0"/>
        <v>2</v>
      </c>
      <c r="M69" s="56" t="s">
        <v>5454</v>
      </c>
      <c r="N69" s="52" t="s">
        <v>20</v>
      </c>
      <c r="O69" s="2" t="s">
        <v>2205</v>
      </c>
      <c r="P69" s="53" t="s">
        <v>247</v>
      </c>
      <c r="Q69" s="53" t="str">
        <f t="shared" si="1"/>
        <v>DENTRO DEL TIEMPO</v>
      </c>
      <c r="R69" s="54"/>
    </row>
    <row r="70" spans="1:18" ht="30.75" x14ac:dyDescent="0.25">
      <c r="A70" s="7">
        <v>65</v>
      </c>
      <c r="B70" s="2" t="s">
        <v>5455</v>
      </c>
      <c r="C70" s="48">
        <v>45027</v>
      </c>
      <c r="D70" s="48">
        <v>45027</v>
      </c>
      <c r="E70" s="49">
        <v>2</v>
      </c>
      <c r="F70" s="50" t="s">
        <v>18</v>
      </c>
      <c r="G70" s="2" t="s">
        <v>85</v>
      </c>
      <c r="H70" s="2" t="s">
        <v>158</v>
      </c>
      <c r="I70" s="2" t="s">
        <v>85</v>
      </c>
      <c r="J70" s="55">
        <v>45028.625243055554</v>
      </c>
      <c r="K70" s="55">
        <v>45028.625243055554</v>
      </c>
      <c r="L70" s="8">
        <f t="shared" ref="L70:L133" si="2">+NETWORKDAYS(D70,K70,$R$6:$R$405)-1</f>
        <v>1</v>
      </c>
      <c r="M70" s="56" t="s">
        <v>5456</v>
      </c>
      <c r="N70" s="52" t="s">
        <v>20</v>
      </c>
      <c r="O70" s="2" t="s">
        <v>5457</v>
      </c>
      <c r="P70" s="53" t="s">
        <v>247</v>
      </c>
      <c r="Q70" s="53" t="str">
        <f t="shared" ref="Q70:Q133" si="3">IF(L70&gt;15,"FUERA DE TIEMPO","DENTRO DEL TIEMPO")</f>
        <v>DENTRO DEL TIEMPO</v>
      </c>
      <c r="R70" s="54"/>
    </row>
    <row r="71" spans="1:18" ht="30.75" x14ac:dyDescent="0.25">
      <c r="A71" s="7">
        <v>66</v>
      </c>
      <c r="B71" s="2" t="s">
        <v>5458</v>
      </c>
      <c r="C71" s="48">
        <v>45027</v>
      </c>
      <c r="D71" s="48">
        <v>45027</v>
      </c>
      <c r="E71" s="49">
        <v>2</v>
      </c>
      <c r="F71" s="50" t="s">
        <v>18</v>
      </c>
      <c r="G71" s="2" t="s">
        <v>85</v>
      </c>
      <c r="H71" s="2" t="s">
        <v>158</v>
      </c>
      <c r="I71" s="2" t="s">
        <v>85</v>
      </c>
      <c r="J71" s="55">
        <v>45029.428877314815</v>
      </c>
      <c r="K71" s="55">
        <v>45029.428877314815</v>
      </c>
      <c r="L71" s="8">
        <f t="shared" si="2"/>
        <v>2</v>
      </c>
      <c r="M71" s="56" t="s">
        <v>5459</v>
      </c>
      <c r="N71" s="52" t="s">
        <v>20</v>
      </c>
      <c r="O71" s="2" t="s">
        <v>5460</v>
      </c>
      <c r="P71" s="53" t="s">
        <v>247</v>
      </c>
      <c r="Q71" s="53" t="str">
        <f t="shared" si="3"/>
        <v>DENTRO DEL TIEMPO</v>
      </c>
      <c r="R71" s="54"/>
    </row>
    <row r="72" spans="1:18" ht="30.75" x14ac:dyDescent="0.25">
      <c r="A72" s="7">
        <v>67</v>
      </c>
      <c r="B72" s="2" t="s">
        <v>5461</v>
      </c>
      <c r="C72" s="48">
        <v>45027</v>
      </c>
      <c r="D72" s="48">
        <v>45027</v>
      </c>
      <c r="E72" s="49">
        <v>2</v>
      </c>
      <c r="F72" s="50" t="s">
        <v>18</v>
      </c>
      <c r="G72" s="2" t="s">
        <v>85</v>
      </c>
      <c r="H72" s="2" t="s">
        <v>158</v>
      </c>
      <c r="I72" s="2" t="s">
        <v>85</v>
      </c>
      <c r="J72" s="55">
        <v>45028.674456018518</v>
      </c>
      <c r="K72" s="55">
        <v>45028.674456018518</v>
      </c>
      <c r="L72" s="8">
        <f t="shared" si="2"/>
        <v>1</v>
      </c>
      <c r="M72" s="56" t="s">
        <v>5462</v>
      </c>
      <c r="N72" s="52" t="s">
        <v>20</v>
      </c>
      <c r="O72" s="2" t="s">
        <v>126</v>
      </c>
      <c r="P72" s="53" t="s">
        <v>247</v>
      </c>
      <c r="Q72" s="53" t="str">
        <f t="shared" si="3"/>
        <v>DENTRO DEL TIEMPO</v>
      </c>
      <c r="R72" s="54"/>
    </row>
    <row r="73" spans="1:18" ht="40.5" x14ac:dyDescent="0.25">
      <c r="A73" s="7">
        <v>68</v>
      </c>
      <c r="B73" s="2" t="s">
        <v>5463</v>
      </c>
      <c r="C73" s="48">
        <v>45027</v>
      </c>
      <c r="D73" s="48">
        <v>45027</v>
      </c>
      <c r="E73" s="49">
        <v>2</v>
      </c>
      <c r="F73" s="50" t="s">
        <v>18</v>
      </c>
      <c r="G73" s="2" t="s">
        <v>85</v>
      </c>
      <c r="H73" s="2" t="s">
        <v>158</v>
      </c>
      <c r="I73" s="2" t="s">
        <v>85</v>
      </c>
      <c r="J73" s="55">
        <v>45029.368877314817</v>
      </c>
      <c r="K73" s="55">
        <v>45029.368877314817</v>
      </c>
      <c r="L73" s="8">
        <f t="shared" si="2"/>
        <v>2</v>
      </c>
      <c r="M73" s="56" t="s">
        <v>5464</v>
      </c>
      <c r="N73" s="52" t="s">
        <v>20</v>
      </c>
      <c r="O73" s="2" t="s">
        <v>2112</v>
      </c>
      <c r="P73" s="53" t="s">
        <v>247</v>
      </c>
      <c r="Q73" s="53" t="str">
        <f t="shared" si="3"/>
        <v>DENTRO DEL TIEMPO</v>
      </c>
      <c r="R73" s="54"/>
    </row>
    <row r="74" spans="1:18" ht="30.75" x14ac:dyDescent="0.25">
      <c r="A74" s="7">
        <v>69</v>
      </c>
      <c r="B74" s="2" t="s">
        <v>5465</v>
      </c>
      <c r="C74" s="48">
        <v>45027</v>
      </c>
      <c r="D74" s="48">
        <v>45027</v>
      </c>
      <c r="E74" s="49">
        <v>2</v>
      </c>
      <c r="F74" s="50" t="s">
        <v>18</v>
      </c>
      <c r="G74" s="2" t="s">
        <v>85</v>
      </c>
      <c r="H74" s="2" t="s">
        <v>158</v>
      </c>
      <c r="I74" s="2" t="s">
        <v>85</v>
      </c>
      <c r="J74" s="55">
        <v>45029.412592592591</v>
      </c>
      <c r="K74" s="55">
        <v>45029.412592592591</v>
      </c>
      <c r="L74" s="8">
        <f t="shared" si="2"/>
        <v>2</v>
      </c>
      <c r="M74" s="56" t="s">
        <v>5466</v>
      </c>
      <c r="N74" s="52" t="s">
        <v>20</v>
      </c>
      <c r="O74" s="2" t="s">
        <v>4030</v>
      </c>
      <c r="P74" s="53" t="s">
        <v>247</v>
      </c>
      <c r="Q74" s="53" t="str">
        <f t="shared" si="3"/>
        <v>DENTRO DEL TIEMPO</v>
      </c>
      <c r="R74" s="54"/>
    </row>
    <row r="75" spans="1:18" ht="30.75" x14ac:dyDescent="0.25">
      <c r="A75" s="7">
        <v>70</v>
      </c>
      <c r="B75" s="2" t="s">
        <v>5467</v>
      </c>
      <c r="C75" s="48">
        <v>45027</v>
      </c>
      <c r="D75" s="48">
        <v>45027</v>
      </c>
      <c r="E75" s="49">
        <v>2</v>
      </c>
      <c r="F75" s="50" t="s">
        <v>18</v>
      </c>
      <c r="G75" s="2" t="s">
        <v>85</v>
      </c>
      <c r="H75" s="2" t="s">
        <v>158</v>
      </c>
      <c r="I75" s="2" t="s">
        <v>85</v>
      </c>
      <c r="J75" s="55">
        <v>45029.427361111113</v>
      </c>
      <c r="K75" s="55">
        <v>45029.427361111113</v>
      </c>
      <c r="L75" s="8">
        <f t="shared" si="2"/>
        <v>2</v>
      </c>
      <c r="M75" s="56" t="s">
        <v>5468</v>
      </c>
      <c r="N75" s="52" t="s">
        <v>20</v>
      </c>
      <c r="O75" s="2" t="s">
        <v>5469</v>
      </c>
      <c r="P75" s="53" t="s">
        <v>247</v>
      </c>
      <c r="Q75" s="53" t="str">
        <f t="shared" si="3"/>
        <v>DENTRO DEL TIEMPO</v>
      </c>
      <c r="R75" s="54"/>
    </row>
    <row r="76" spans="1:18" ht="30.75" x14ac:dyDescent="0.25">
      <c r="A76" s="7">
        <v>71</v>
      </c>
      <c r="B76" s="2" t="s">
        <v>5470</v>
      </c>
      <c r="C76" s="48">
        <v>45027</v>
      </c>
      <c r="D76" s="48">
        <v>45027</v>
      </c>
      <c r="E76" s="49">
        <v>2</v>
      </c>
      <c r="F76" s="50" t="s">
        <v>18</v>
      </c>
      <c r="G76" s="2" t="s">
        <v>85</v>
      </c>
      <c r="H76" s="2" t="s">
        <v>158</v>
      </c>
      <c r="I76" s="2" t="s">
        <v>85</v>
      </c>
      <c r="J76" s="55">
        <v>45029.434594907405</v>
      </c>
      <c r="K76" s="55">
        <v>45029.434594907405</v>
      </c>
      <c r="L76" s="8">
        <f t="shared" si="2"/>
        <v>2</v>
      </c>
      <c r="M76" s="56" t="s">
        <v>5471</v>
      </c>
      <c r="N76" s="52" t="s">
        <v>20</v>
      </c>
      <c r="O76" s="2" t="s">
        <v>5472</v>
      </c>
      <c r="P76" s="53" t="s">
        <v>247</v>
      </c>
      <c r="Q76" s="53" t="str">
        <f t="shared" si="3"/>
        <v>DENTRO DEL TIEMPO</v>
      </c>
      <c r="R76" s="54"/>
    </row>
    <row r="77" spans="1:18" ht="30.75" x14ac:dyDescent="0.25">
      <c r="A77" s="7">
        <v>72</v>
      </c>
      <c r="B77" s="2" t="s">
        <v>5473</v>
      </c>
      <c r="C77" s="48">
        <v>45027</v>
      </c>
      <c r="D77" s="48">
        <v>45027</v>
      </c>
      <c r="E77" s="49">
        <v>2</v>
      </c>
      <c r="F77" s="50" t="s">
        <v>18</v>
      </c>
      <c r="G77" s="2" t="s">
        <v>85</v>
      </c>
      <c r="H77" s="2" t="s">
        <v>158</v>
      </c>
      <c r="I77" s="2" t="s">
        <v>85</v>
      </c>
      <c r="J77" s="55">
        <v>45029.467673611114</v>
      </c>
      <c r="K77" s="55">
        <v>45029.467673611114</v>
      </c>
      <c r="L77" s="8">
        <f t="shared" si="2"/>
        <v>2</v>
      </c>
      <c r="M77" s="56" t="s">
        <v>5474</v>
      </c>
      <c r="N77" s="52" t="s">
        <v>20</v>
      </c>
      <c r="O77" s="2" t="s">
        <v>5475</v>
      </c>
      <c r="P77" s="53" t="s">
        <v>247</v>
      </c>
      <c r="Q77" s="53" t="str">
        <f t="shared" si="3"/>
        <v>DENTRO DEL TIEMPO</v>
      </c>
      <c r="R77" s="54"/>
    </row>
    <row r="78" spans="1:18" ht="40.5" x14ac:dyDescent="0.25">
      <c r="A78" s="7">
        <v>73</v>
      </c>
      <c r="B78" s="2" t="s">
        <v>5476</v>
      </c>
      <c r="C78" s="48">
        <v>45027</v>
      </c>
      <c r="D78" s="48">
        <v>45027</v>
      </c>
      <c r="E78" s="49">
        <v>2</v>
      </c>
      <c r="F78" s="50" t="s">
        <v>18</v>
      </c>
      <c r="G78" s="2" t="s">
        <v>85</v>
      </c>
      <c r="H78" s="2" t="s">
        <v>158</v>
      </c>
      <c r="I78" s="2" t="s">
        <v>85</v>
      </c>
      <c r="J78" s="55">
        <v>45029.482743055552</v>
      </c>
      <c r="K78" s="55">
        <v>45029.482743055552</v>
      </c>
      <c r="L78" s="8">
        <f t="shared" si="2"/>
        <v>2</v>
      </c>
      <c r="M78" s="56" t="s">
        <v>5477</v>
      </c>
      <c r="N78" s="52" t="s">
        <v>20</v>
      </c>
      <c r="O78" s="2" t="s">
        <v>1903</v>
      </c>
      <c r="P78" s="53" t="s">
        <v>247</v>
      </c>
      <c r="Q78" s="53" t="str">
        <f t="shared" si="3"/>
        <v>DENTRO DEL TIEMPO</v>
      </c>
      <c r="R78" s="54"/>
    </row>
    <row r="79" spans="1:18" ht="40.5" x14ac:dyDescent="0.25">
      <c r="A79" s="7">
        <v>74</v>
      </c>
      <c r="B79" s="2" t="s">
        <v>5478</v>
      </c>
      <c r="C79" s="48">
        <v>45027</v>
      </c>
      <c r="D79" s="48">
        <v>45027</v>
      </c>
      <c r="E79" s="49">
        <v>2</v>
      </c>
      <c r="F79" s="50" t="s">
        <v>18</v>
      </c>
      <c r="G79" s="2" t="s">
        <v>85</v>
      </c>
      <c r="H79" s="2" t="s">
        <v>158</v>
      </c>
      <c r="I79" s="2" t="s">
        <v>85</v>
      </c>
      <c r="J79" s="55">
        <v>45029.496458333335</v>
      </c>
      <c r="K79" s="55">
        <v>45029.496458333335</v>
      </c>
      <c r="L79" s="8">
        <f t="shared" si="2"/>
        <v>2</v>
      </c>
      <c r="M79" s="56" t="s">
        <v>5479</v>
      </c>
      <c r="N79" s="52" t="s">
        <v>20</v>
      </c>
      <c r="O79" s="2" t="s">
        <v>1903</v>
      </c>
      <c r="P79" s="53" t="s">
        <v>247</v>
      </c>
      <c r="Q79" s="53" t="str">
        <f t="shared" si="3"/>
        <v>DENTRO DEL TIEMPO</v>
      </c>
      <c r="R79" s="54"/>
    </row>
    <row r="80" spans="1:18" ht="30.75" x14ac:dyDescent="0.25">
      <c r="A80" s="7">
        <v>75</v>
      </c>
      <c r="B80" s="2" t="s">
        <v>5480</v>
      </c>
      <c r="C80" s="48">
        <v>45027</v>
      </c>
      <c r="D80" s="48">
        <v>45027</v>
      </c>
      <c r="E80" s="49">
        <v>2</v>
      </c>
      <c r="F80" s="50" t="s">
        <v>18</v>
      </c>
      <c r="G80" s="2" t="s">
        <v>85</v>
      </c>
      <c r="H80" s="2" t="s">
        <v>158</v>
      </c>
      <c r="I80" s="2" t="s">
        <v>85</v>
      </c>
      <c r="J80" s="55">
        <v>45029.610960648148</v>
      </c>
      <c r="K80" s="55">
        <v>45029.610960648148</v>
      </c>
      <c r="L80" s="8">
        <f t="shared" si="2"/>
        <v>2</v>
      </c>
      <c r="M80" s="56" t="s">
        <v>5481</v>
      </c>
      <c r="N80" s="52" t="s">
        <v>20</v>
      </c>
      <c r="O80" s="2" t="s">
        <v>115</v>
      </c>
      <c r="P80" s="53" t="s">
        <v>247</v>
      </c>
      <c r="Q80" s="53" t="str">
        <f t="shared" si="3"/>
        <v>DENTRO DEL TIEMPO</v>
      </c>
      <c r="R80" s="54"/>
    </row>
    <row r="81" spans="1:18" ht="30.75" x14ac:dyDescent="0.25">
      <c r="A81" s="7">
        <v>76</v>
      </c>
      <c r="B81" s="2" t="s">
        <v>5482</v>
      </c>
      <c r="C81" s="48">
        <v>45027</v>
      </c>
      <c r="D81" s="48">
        <v>45027</v>
      </c>
      <c r="E81" s="49">
        <v>2</v>
      </c>
      <c r="F81" s="50" t="s">
        <v>18</v>
      </c>
      <c r="G81" s="2" t="s">
        <v>85</v>
      </c>
      <c r="H81" s="2" t="s">
        <v>158</v>
      </c>
      <c r="I81" s="2" t="s">
        <v>85</v>
      </c>
      <c r="J81" s="55">
        <v>45029.617256944446</v>
      </c>
      <c r="K81" s="55">
        <v>45029.617256944446</v>
      </c>
      <c r="L81" s="8">
        <f t="shared" si="2"/>
        <v>2</v>
      </c>
      <c r="M81" s="56" t="s">
        <v>5483</v>
      </c>
      <c r="N81" s="52" t="s">
        <v>20</v>
      </c>
      <c r="O81" s="2" t="s">
        <v>115</v>
      </c>
      <c r="P81" s="53" t="s">
        <v>247</v>
      </c>
      <c r="Q81" s="53" t="str">
        <f t="shared" si="3"/>
        <v>DENTRO DEL TIEMPO</v>
      </c>
      <c r="R81" s="54"/>
    </row>
    <row r="82" spans="1:18" ht="30.75" x14ac:dyDescent="0.25">
      <c r="A82" s="7">
        <v>77</v>
      </c>
      <c r="B82" s="2" t="s">
        <v>5484</v>
      </c>
      <c r="C82" s="48">
        <v>45027</v>
      </c>
      <c r="D82" s="48">
        <v>45027</v>
      </c>
      <c r="E82" s="49">
        <v>2</v>
      </c>
      <c r="F82" s="50" t="s">
        <v>18</v>
      </c>
      <c r="G82" s="2" t="s">
        <v>85</v>
      </c>
      <c r="H82" s="2" t="s">
        <v>158</v>
      </c>
      <c r="I82" s="2" t="s">
        <v>85</v>
      </c>
      <c r="J82" s="55">
        <v>45029.627500000002</v>
      </c>
      <c r="K82" s="55">
        <v>45029.627500000002</v>
      </c>
      <c r="L82" s="8">
        <f t="shared" si="2"/>
        <v>2</v>
      </c>
      <c r="M82" s="56" t="s">
        <v>5485</v>
      </c>
      <c r="N82" s="52" t="s">
        <v>20</v>
      </c>
      <c r="O82" s="2" t="s">
        <v>115</v>
      </c>
      <c r="P82" s="53" t="s">
        <v>247</v>
      </c>
      <c r="Q82" s="53" t="str">
        <f t="shared" si="3"/>
        <v>DENTRO DEL TIEMPO</v>
      </c>
      <c r="R82" s="54"/>
    </row>
    <row r="83" spans="1:18" ht="30.75" x14ac:dyDescent="0.25">
      <c r="A83" s="7">
        <v>78</v>
      </c>
      <c r="B83" s="2" t="s">
        <v>5486</v>
      </c>
      <c r="C83" s="48">
        <v>45027</v>
      </c>
      <c r="D83" s="48">
        <v>45027</v>
      </c>
      <c r="E83" s="49">
        <v>2</v>
      </c>
      <c r="F83" s="50" t="s">
        <v>18</v>
      </c>
      <c r="G83" s="2" t="s">
        <v>85</v>
      </c>
      <c r="H83" s="2" t="s">
        <v>158</v>
      </c>
      <c r="I83" s="2" t="s">
        <v>85</v>
      </c>
      <c r="J83" s="55">
        <v>45029.634745370371</v>
      </c>
      <c r="K83" s="55">
        <v>45029.634745370371</v>
      </c>
      <c r="L83" s="8">
        <f t="shared" si="2"/>
        <v>2</v>
      </c>
      <c r="M83" s="56" t="s">
        <v>5487</v>
      </c>
      <c r="N83" s="52" t="s">
        <v>20</v>
      </c>
      <c r="O83" s="2" t="s">
        <v>115</v>
      </c>
      <c r="P83" s="53" t="s">
        <v>247</v>
      </c>
      <c r="Q83" s="53" t="str">
        <f t="shared" si="3"/>
        <v>DENTRO DEL TIEMPO</v>
      </c>
      <c r="R83" s="54"/>
    </row>
    <row r="84" spans="1:18" ht="30.75" x14ac:dyDescent="0.25">
      <c r="A84" s="7">
        <v>79</v>
      </c>
      <c r="B84" s="2" t="s">
        <v>5488</v>
      </c>
      <c r="C84" s="48">
        <v>45027</v>
      </c>
      <c r="D84" s="48">
        <v>45027</v>
      </c>
      <c r="E84" s="49">
        <v>2</v>
      </c>
      <c r="F84" s="50" t="s">
        <v>18</v>
      </c>
      <c r="G84" s="2" t="s">
        <v>85</v>
      </c>
      <c r="H84" s="2" t="s">
        <v>158</v>
      </c>
      <c r="I84" s="2" t="s">
        <v>85</v>
      </c>
      <c r="J84" s="55">
        <v>45029.639016203706</v>
      </c>
      <c r="K84" s="55">
        <v>45029.639016203706</v>
      </c>
      <c r="L84" s="8">
        <f t="shared" si="2"/>
        <v>2</v>
      </c>
      <c r="M84" s="56" t="s">
        <v>5489</v>
      </c>
      <c r="N84" s="52" t="s">
        <v>20</v>
      </c>
      <c r="O84" s="2" t="s">
        <v>115</v>
      </c>
      <c r="P84" s="53" t="s">
        <v>247</v>
      </c>
      <c r="Q84" s="53" t="str">
        <f t="shared" si="3"/>
        <v>DENTRO DEL TIEMPO</v>
      </c>
      <c r="R84" s="54"/>
    </row>
    <row r="85" spans="1:18" ht="30.75" x14ac:dyDescent="0.25">
      <c r="A85" s="7">
        <v>80</v>
      </c>
      <c r="B85" s="2" t="s">
        <v>5490</v>
      </c>
      <c r="C85" s="48">
        <v>45027</v>
      </c>
      <c r="D85" s="48">
        <v>45027</v>
      </c>
      <c r="E85" s="49">
        <v>2</v>
      </c>
      <c r="F85" s="50" t="s">
        <v>18</v>
      </c>
      <c r="G85" s="2" t="s">
        <v>85</v>
      </c>
      <c r="H85" s="2" t="s">
        <v>158</v>
      </c>
      <c r="I85" s="2" t="s">
        <v>85</v>
      </c>
      <c r="J85" s="55">
        <v>45029.645104166666</v>
      </c>
      <c r="K85" s="55">
        <v>45029.645104166666</v>
      </c>
      <c r="L85" s="8">
        <f t="shared" si="2"/>
        <v>2</v>
      </c>
      <c r="M85" s="56" t="s">
        <v>5491</v>
      </c>
      <c r="N85" s="52" t="s">
        <v>20</v>
      </c>
      <c r="O85" s="2" t="s">
        <v>115</v>
      </c>
      <c r="P85" s="53" t="s">
        <v>247</v>
      </c>
      <c r="Q85" s="53" t="str">
        <f t="shared" si="3"/>
        <v>DENTRO DEL TIEMPO</v>
      </c>
      <c r="R85" s="54"/>
    </row>
    <row r="86" spans="1:18" ht="30.75" x14ac:dyDescent="0.25">
      <c r="A86" s="7">
        <v>81</v>
      </c>
      <c r="B86" s="2" t="s">
        <v>5492</v>
      </c>
      <c r="C86" s="48">
        <v>45027</v>
      </c>
      <c r="D86" s="48">
        <v>45027</v>
      </c>
      <c r="E86" s="49">
        <v>2</v>
      </c>
      <c r="F86" s="50" t="s">
        <v>18</v>
      </c>
      <c r="G86" s="2" t="s">
        <v>85</v>
      </c>
      <c r="H86" s="2" t="s">
        <v>158</v>
      </c>
      <c r="I86" s="2" t="s">
        <v>85</v>
      </c>
      <c r="J86" s="55">
        <v>45029.651250000003</v>
      </c>
      <c r="K86" s="55">
        <v>45029.651250000003</v>
      </c>
      <c r="L86" s="8">
        <f t="shared" si="2"/>
        <v>2</v>
      </c>
      <c r="M86" s="56" t="s">
        <v>5493</v>
      </c>
      <c r="N86" s="52" t="s">
        <v>20</v>
      </c>
      <c r="O86" s="2" t="s">
        <v>115</v>
      </c>
      <c r="P86" s="53" t="s">
        <v>247</v>
      </c>
      <c r="Q86" s="53" t="str">
        <f t="shared" si="3"/>
        <v>DENTRO DEL TIEMPO</v>
      </c>
      <c r="R86" s="54"/>
    </row>
    <row r="87" spans="1:18" ht="30.75" x14ac:dyDescent="0.25">
      <c r="A87" s="7">
        <v>82</v>
      </c>
      <c r="B87" s="2" t="s">
        <v>5494</v>
      </c>
      <c r="C87" s="48">
        <v>45027</v>
      </c>
      <c r="D87" s="48">
        <v>45027</v>
      </c>
      <c r="E87" s="49">
        <v>2</v>
      </c>
      <c r="F87" s="50" t="s">
        <v>18</v>
      </c>
      <c r="G87" s="2" t="s">
        <v>85</v>
      </c>
      <c r="H87" s="2" t="s">
        <v>158</v>
      </c>
      <c r="I87" s="2" t="s">
        <v>85</v>
      </c>
      <c r="J87" s="55">
        <v>45029.656319444446</v>
      </c>
      <c r="K87" s="55">
        <v>45029.656319444446</v>
      </c>
      <c r="L87" s="8">
        <f t="shared" si="2"/>
        <v>2</v>
      </c>
      <c r="M87" s="56" t="s">
        <v>5495</v>
      </c>
      <c r="N87" s="52" t="s">
        <v>20</v>
      </c>
      <c r="O87" s="2" t="s">
        <v>115</v>
      </c>
      <c r="P87" s="53" t="s">
        <v>247</v>
      </c>
      <c r="Q87" s="53" t="str">
        <f t="shared" si="3"/>
        <v>DENTRO DEL TIEMPO</v>
      </c>
      <c r="R87" s="54"/>
    </row>
    <row r="88" spans="1:18" ht="30.75" x14ac:dyDescent="0.25">
      <c r="A88" s="7">
        <v>83</v>
      </c>
      <c r="B88" s="2" t="s">
        <v>5496</v>
      </c>
      <c r="C88" s="48">
        <v>45028</v>
      </c>
      <c r="D88" s="48">
        <v>45028</v>
      </c>
      <c r="E88" s="49">
        <v>2</v>
      </c>
      <c r="F88" s="50" t="s">
        <v>18</v>
      </c>
      <c r="G88" s="2" t="s">
        <v>85</v>
      </c>
      <c r="H88" s="2" t="s">
        <v>158</v>
      </c>
      <c r="I88" s="2" t="s">
        <v>85</v>
      </c>
      <c r="J88" s="55">
        <v>45029.672395833331</v>
      </c>
      <c r="K88" s="55">
        <v>45029.672395833331</v>
      </c>
      <c r="L88" s="8">
        <f t="shared" si="2"/>
        <v>1</v>
      </c>
      <c r="M88" s="56" t="s">
        <v>5497</v>
      </c>
      <c r="N88" s="52" t="s">
        <v>20</v>
      </c>
      <c r="O88" s="2" t="s">
        <v>5498</v>
      </c>
      <c r="P88" s="53" t="s">
        <v>247</v>
      </c>
      <c r="Q88" s="53" t="str">
        <f t="shared" si="3"/>
        <v>DENTRO DEL TIEMPO</v>
      </c>
      <c r="R88" s="54"/>
    </row>
    <row r="89" spans="1:18" ht="30.75" x14ac:dyDescent="0.25">
      <c r="A89" s="7">
        <v>84</v>
      </c>
      <c r="B89" s="2" t="s">
        <v>5499</v>
      </c>
      <c r="C89" s="48">
        <v>45028</v>
      </c>
      <c r="D89" s="48">
        <v>45028</v>
      </c>
      <c r="E89" s="49">
        <v>2</v>
      </c>
      <c r="F89" s="50" t="s">
        <v>18</v>
      </c>
      <c r="G89" s="2" t="s">
        <v>85</v>
      </c>
      <c r="H89" s="2" t="s">
        <v>158</v>
      </c>
      <c r="I89" s="2" t="s">
        <v>85</v>
      </c>
      <c r="J89" s="55">
        <v>45029.682060185187</v>
      </c>
      <c r="K89" s="55">
        <v>45029.682060185187</v>
      </c>
      <c r="L89" s="8">
        <f t="shared" si="2"/>
        <v>1</v>
      </c>
      <c r="M89" s="56" t="s">
        <v>5500</v>
      </c>
      <c r="N89" s="52" t="s">
        <v>20</v>
      </c>
      <c r="O89" s="2" t="s">
        <v>5082</v>
      </c>
      <c r="P89" s="53" t="s">
        <v>247</v>
      </c>
      <c r="Q89" s="53" t="str">
        <f t="shared" si="3"/>
        <v>DENTRO DEL TIEMPO</v>
      </c>
      <c r="R89" s="54"/>
    </row>
    <row r="90" spans="1:18" ht="30.75" x14ac:dyDescent="0.25">
      <c r="A90" s="7">
        <v>85</v>
      </c>
      <c r="B90" s="2" t="s">
        <v>5501</v>
      </c>
      <c r="C90" s="48">
        <v>45028</v>
      </c>
      <c r="D90" s="48">
        <v>45028</v>
      </c>
      <c r="E90" s="49">
        <v>2</v>
      </c>
      <c r="F90" s="50" t="s">
        <v>18</v>
      </c>
      <c r="G90" s="2" t="s">
        <v>85</v>
      </c>
      <c r="H90" s="2" t="s">
        <v>158</v>
      </c>
      <c r="I90" s="2" t="s">
        <v>85</v>
      </c>
      <c r="J90" s="55">
        <v>45029.691006944442</v>
      </c>
      <c r="K90" s="55">
        <v>45029.691006944442</v>
      </c>
      <c r="L90" s="8">
        <f t="shared" si="2"/>
        <v>1</v>
      </c>
      <c r="M90" s="56" t="s">
        <v>5502</v>
      </c>
      <c r="N90" s="52" t="s">
        <v>20</v>
      </c>
      <c r="O90" s="2" t="s">
        <v>5503</v>
      </c>
      <c r="P90" s="53" t="s">
        <v>247</v>
      </c>
      <c r="Q90" s="53" t="str">
        <f t="shared" si="3"/>
        <v>DENTRO DEL TIEMPO</v>
      </c>
      <c r="R90" s="54"/>
    </row>
    <row r="91" spans="1:18" ht="30.75" x14ac:dyDescent="0.25">
      <c r="A91" s="7">
        <v>86</v>
      </c>
      <c r="B91" s="2" t="s">
        <v>5504</v>
      </c>
      <c r="C91" s="48">
        <v>45028</v>
      </c>
      <c r="D91" s="48">
        <v>45028</v>
      </c>
      <c r="E91" s="49">
        <v>2</v>
      </c>
      <c r="F91" s="50" t="s">
        <v>18</v>
      </c>
      <c r="G91" s="2" t="s">
        <v>85</v>
      </c>
      <c r="H91" s="2" t="s">
        <v>158</v>
      </c>
      <c r="I91" s="2" t="s">
        <v>85</v>
      </c>
      <c r="J91" s="55">
        <v>45030.358969907407</v>
      </c>
      <c r="K91" s="55">
        <v>45030.358969907407</v>
      </c>
      <c r="L91" s="8">
        <f t="shared" si="2"/>
        <v>2</v>
      </c>
      <c r="M91" s="56" t="s">
        <v>5505</v>
      </c>
      <c r="N91" s="52" t="s">
        <v>20</v>
      </c>
      <c r="O91" s="2" t="s">
        <v>5506</v>
      </c>
      <c r="P91" s="53" t="s">
        <v>247</v>
      </c>
      <c r="Q91" s="53" t="str">
        <f t="shared" si="3"/>
        <v>DENTRO DEL TIEMPO</v>
      </c>
      <c r="R91" s="54"/>
    </row>
    <row r="92" spans="1:18" ht="30.75" x14ac:dyDescent="0.25">
      <c r="A92" s="7">
        <v>87</v>
      </c>
      <c r="B92" s="2" t="s">
        <v>5507</v>
      </c>
      <c r="C92" s="48">
        <v>45028</v>
      </c>
      <c r="D92" s="48">
        <v>45028</v>
      </c>
      <c r="E92" s="49">
        <v>2</v>
      </c>
      <c r="F92" s="50" t="s">
        <v>18</v>
      </c>
      <c r="G92" s="2" t="s">
        <v>85</v>
      </c>
      <c r="H92" s="2" t="s">
        <v>158</v>
      </c>
      <c r="I92" s="2" t="s">
        <v>85</v>
      </c>
      <c r="J92" s="55">
        <v>45030.374467592592</v>
      </c>
      <c r="K92" s="55">
        <v>45030.374467592592</v>
      </c>
      <c r="L92" s="8">
        <f t="shared" si="2"/>
        <v>2</v>
      </c>
      <c r="M92" s="56" t="s">
        <v>5508</v>
      </c>
      <c r="N92" s="52" t="s">
        <v>20</v>
      </c>
      <c r="O92" s="2" t="s">
        <v>5506</v>
      </c>
      <c r="P92" s="53" t="s">
        <v>247</v>
      </c>
      <c r="Q92" s="53" t="str">
        <f t="shared" si="3"/>
        <v>DENTRO DEL TIEMPO</v>
      </c>
      <c r="R92" s="54"/>
    </row>
    <row r="93" spans="1:18" ht="30.75" x14ac:dyDescent="0.25">
      <c r="A93" s="7">
        <v>88</v>
      </c>
      <c r="B93" s="2" t="s">
        <v>5509</v>
      </c>
      <c r="C93" s="48">
        <v>45028</v>
      </c>
      <c r="D93" s="48">
        <v>45028</v>
      </c>
      <c r="E93" s="49">
        <v>2</v>
      </c>
      <c r="F93" s="50" t="s">
        <v>18</v>
      </c>
      <c r="G93" s="2" t="s">
        <v>85</v>
      </c>
      <c r="H93" s="2" t="s">
        <v>158</v>
      </c>
      <c r="I93" s="2" t="s">
        <v>85</v>
      </c>
      <c r="J93" s="55">
        <v>45030.380613425928</v>
      </c>
      <c r="K93" s="55">
        <v>45030.380613425928</v>
      </c>
      <c r="L93" s="8">
        <f t="shared" si="2"/>
        <v>2</v>
      </c>
      <c r="M93" s="56" t="s">
        <v>5510</v>
      </c>
      <c r="N93" s="52" t="s">
        <v>20</v>
      </c>
      <c r="O93" s="2" t="s">
        <v>5511</v>
      </c>
      <c r="P93" s="53" t="s">
        <v>247</v>
      </c>
      <c r="Q93" s="53" t="str">
        <f t="shared" si="3"/>
        <v>DENTRO DEL TIEMPO</v>
      </c>
      <c r="R93" s="54"/>
    </row>
    <row r="94" spans="1:18" ht="30.75" x14ac:dyDescent="0.25">
      <c r="A94" s="7">
        <v>89</v>
      </c>
      <c r="B94" s="2" t="s">
        <v>5512</v>
      </c>
      <c r="C94" s="48">
        <v>45028</v>
      </c>
      <c r="D94" s="48">
        <v>45028</v>
      </c>
      <c r="E94" s="49">
        <v>2</v>
      </c>
      <c r="F94" s="50" t="s">
        <v>18</v>
      </c>
      <c r="G94" s="2" t="s">
        <v>85</v>
      </c>
      <c r="H94" s="2" t="s">
        <v>158</v>
      </c>
      <c r="I94" s="2" t="s">
        <v>85</v>
      </c>
      <c r="J94" s="55">
        <v>45030.386087962965</v>
      </c>
      <c r="K94" s="55">
        <v>45030.386087962965</v>
      </c>
      <c r="L94" s="8">
        <f t="shared" si="2"/>
        <v>2</v>
      </c>
      <c r="M94" s="56" t="s">
        <v>5513</v>
      </c>
      <c r="N94" s="52" t="s">
        <v>20</v>
      </c>
      <c r="O94" s="2" t="s">
        <v>101</v>
      </c>
      <c r="P94" s="53" t="s">
        <v>247</v>
      </c>
      <c r="Q94" s="53" t="str">
        <f t="shared" si="3"/>
        <v>DENTRO DEL TIEMPO</v>
      </c>
      <c r="R94" s="54"/>
    </row>
    <row r="95" spans="1:18" ht="40.5" x14ac:dyDescent="0.25">
      <c r="A95" s="7">
        <v>90</v>
      </c>
      <c r="B95" s="2" t="s">
        <v>5514</v>
      </c>
      <c r="C95" s="48">
        <v>45028</v>
      </c>
      <c r="D95" s="48">
        <v>45028</v>
      </c>
      <c r="E95" s="49">
        <v>2</v>
      </c>
      <c r="F95" s="50" t="s">
        <v>18</v>
      </c>
      <c r="G95" s="2" t="s">
        <v>85</v>
      </c>
      <c r="H95" s="2" t="s">
        <v>158</v>
      </c>
      <c r="I95" s="2" t="s">
        <v>85</v>
      </c>
      <c r="J95" s="55">
        <v>45030.392905092594</v>
      </c>
      <c r="K95" s="55">
        <v>45030.392905092594</v>
      </c>
      <c r="L95" s="8">
        <f t="shared" si="2"/>
        <v>2</v>
      </c>
      <c r="M95" s="56" t="s">
        <v>5515</v>
      </c>
      <c r="N95" s="52" t="s">
        <v>20</v>
      </c>
      <c r="O95" s="2" t="s">
        <v>5516</v>
      </c>
      <c r="P95" s="53" t="s">
        <v>247</v>
      </c>
      <c r="Q95" s="53" t="str">
        <f t="shared" si="3"/>
        <v>DENTRO DEL TIEMPO</v>
      </c>
      <c r="R95" s="54"/>
    </row>
    <row r="96" spans="1:18" ht="30.75" x14ac:dyDescent="0.25">
      <c r="A96" s="7">
        <v>91</v>
      </c>
      <c r="B96" s="2" t="s">
        <v>5517</v>
      </c>
      <c r="C96" s="48">
        <v>45028</v>
      </c>
      <c r="D96" s="48">
        <v>45028</v>
      </c>
      <c r="E96" s="49">
        <v>2</v>
      </c>
      <c r="F96" s="50" t="s">
        <v>18</v>
      </c>
      <c r="G96" s="2" t="s">
        <v>85</v>
      </c>
      <c r="H96" s="2" t="s">
        <v>158</v>
      </c>
      <c r="I96" s="2" t="s">
        <v>85</v>
      </c>
      <c r="J96" s="55">
        <v>45030.399143518516</v>
      </c>
      <c r="K96" s="55">
        <v>45030.399143518516</v>
      </c>
      <c r="L96" s="8">
        <f t="shared" si="2"/>
        <v>2</v>
      </c>
      <c r="M96" s="56" t="s">
        <v>5518</v>
      </c>
      <c r="N96" s="52" t="s">
        <v>20</v>
      </c>
      <c r="O96" s="2" t="s">
        <v>5519</v>
      </c>
      <c r="P96" s="53" t="s">
        <v>247</v>
      </c>
      <c r="Q96" s="53" t="str">
        <f t="shared" si="3"/>
        <v>DENTRO DEL TIEMPO</v>
      </c>
      <c r="R96" s="54"/>
    </row>
    <row r="97" spans="1:18" ht="30.75" x14ac:dyDescent="0.25">
      <c r="A97" s="7">
        <v>92</v>
      </c>
      <c r="B97" s="2" t="s">
        <v>5520</v>
      </c>
      <c r="C97" s="48">
        <v>45028</v>
      </c>
      <c r="D97" s="48">
        <v>45028</v>
      </c>
      <c r="E97" s="49">
        <v>2</v>
      </c>
      <c r="F97" s="50" t="s">
        <v>18</v>
      </c>
      <c r="G97" s="2" t="s">
        <v>85</v>
      </c>
      <c r="H97" s="2" t="s">
        <v>158</v>
      </c>
      <c r="I97" s="2" t="s">
        <v>85</v>
      </c>
      <c r="J97" s="55">
        <v>45030.404930555553</v>
      </c>
      <c r="K97" s="55">
        <v>45030.404930555553</v>
      </c>
      <c r="L97" s="8">
        <f t="shared" si="2"/>
        <v>2</v>
      </c>
      <c r="M97" s="56" t="s">
        <v>5521</v>
      </c>
      <c r="N97" s="52" t="s">
        <v>20</v>
      </c>
      <c r="O97" s="2" t="s">
        <v>123</v>
      </c>
      <c r="P97" s="53" t="s">
        <v>247</v>
      </c>
      <c r="Q97" s="53" t="str">
        <f t="shared" si="3"/>
        <v>DENTRO DEL TIEMPO</v>
      </c>
      <c r="R97" s="54"/>
    </row>
    <row r="98" spans="1:18" ht="30.75" x14ac:dyDescent="0.25">
      <c r="A98" s="7">
        <v>93</v>
      </c>
      <c r="B98" s="2" t="s">
        <v>5522</v>
      </c>
      <c r="C98" s="48">
        <v>45028</v>
      </c>
      <c r="D98" s="48">
        <v>45028</v>
      </c>
      <c r="E98" s="49">
        <v>2</v>
      </c>
      <c r="F98" s="50" t="s">
        <v>18</v>
      </c>
      <c r="G98" s="2" t="s">
        <v>85</v>
      </c>
      <c r="H98" s="2" t="s">
        <v>158</v>
      </c>
      <c r="I98" s="2" t="s">
        <v>85</v>
      </c>
      <c r="J98" s="55">
        <v>45030.436261574076</v>
      </c>
      <c r="K98" s="55">
        <v>45030.436261574076</v>
      </c>
      <c r="L98" s="8">
        <f t="shared" si="2"/>
        <v>2</v>
      </c>
      <c r="M98" s="56" t="s">
        <v>5523</v>
      </c>
      <c r="N98" s="52" t="s">
        <v>20</v>
      </c>
      <c r="O98" s="2" t="s">
        <v>91</v>
      </c>
      <c r="P98" s="53" t="s">
        <v>247</v>
      </c>
      <c r="Q98" s="53" t="str">
        <f t="shared" si="3"/>
        <v>DENTRO DEL TIEMPO</v>
      </c>
      <c r="R98" s="54"/>
    </row>
    <row r="99" spans="1:18" ht="30.75" x14ac:dyDescent="0.25">
      <c r="A99" s="7">
        <v>94</v>
      </c>
      <c r="B99" s="2" t="s">
        <v>5524</v>
      </c>
      <c r="C99" s="48">
        <v>45028</v>
      </c>
      <c r="D99" s="48">
        <v>45028</v>
      </c>
      <c r="E99" s="49">
        <v>2</v>
      </c>
      <c r="F99" s="50" t="s">
        <v>18</v>
      </c>
      <c r="G99" s="2" t="s">
        <v>85</v>
      </c>
      <c r="H99" s="2" t="s">
        <v>158</v>
      </c>
      <c r="I99" s="2" t="s">
        <v>85</v>
      </c>
      <c r="J99" s="55">
        <v>45030.450243055559</v>
      </c>
      <c r="K99" s="55">
        <v>45030.450243055559</v>
      </c>
      <c r="L99" s="8">
        <f t="shared" si="2"/>
        <v>2</v>
      </c>
      <c r="M99" s="56" t="s">
        <v>5525</v>
      </c>
      <c r="N99" s="52" t="s">
        <v>20</v>
      </c>
      <c r="O99" s="2" t="s">
        <v>91</v>
      </c>
      <c r="P99" s="53" t="s">
        <v>247</v>
      </c>
      <c r="Q99" s="53" t="str">
        <f t="shared" si="3"/>
        <v>DENTRO DEL TIEMPO</v>
      </c>
      <c r="R99" s="54"/>
    </row>
    <row r="100" spans="1:18" ht="30.75" x14ac:dyDescent="0.25">
      <c r="A100" s="7">
        <v>95</v>
      </c>
      <c r="B100" s="2" t="s">
        <v>5526</v>
      </c>
      <c r="C100" s="48">
        <v>45028</v>
      </c>
      <c r="D100" s="48">
        <v>45028</v>
      </c>
      <c r="E100" s="49">
        <v>2</v>
      </c>
      <c r="F100" s="50" t="s">
        <v>18</v>
      </c>
      <c r="G100" s="2" t="s">
        <v>85</v>
      </c>
      <c r="H100" s="2" t="s">
        <v>158</v>
      </c>
      <c r="I100" s="2" t="s">
        <v>85</v>
      </c>
      <c r="J100" s="55">
        <v>45030.469710648147</v>
      </c>
      <c r="K100" s="55">
        <v>45030.469710648147</v>
      </c>
      <c r="L100" s="8">
        <f t="shared" si="2"/>
        <v>2</v>
      </c>
      <c r="M100" s="56" t="s">
        <v>5527</v>
      </c>
      <c r="N100" s="52" t="s">
        <v>20</v>
      </c>
      <c r="O100" s="2" t="s">
        <v>3120</v>
      </c>
      <c r="P100" s="53" t="s">
        <v>247</v>
      </c>
      <c r="Q100" s="53" t="str">
        <f t="shared" si="3"/>
        <v>DENTRO DEL TIEMPO</v>
      </c>
      <c r="R100" s="54"/>
    </row>
    <row r="101" spans="1:18" ht="30.75" x14ac:dyDescent="0.25">
      <c r="A101" s="7">
        <v>96</v>
      </c>
      <c r="B101" s="2" t="s">
        <v>5528</v>
      </c>
      <c r="C101" s="48">
        <v>45028</v>
      </c>
      <c r="D101" s="48">
        <v>45028</v>
      </c>
      <c r="E101" s="49">
        <v>2</v>
      </c>
      <c r="F101" s="50" t="s">
        <v>18</v>
      </c>
      <c r="G101" s="2" t="s">
        <v>85</v>
      </c>
      <c r="H101" s="2" t="s">
        <v>158</v>
      </c>
      <c r="I101" s="2" t="s">
        <v>85</v>
      </c>
      <c r="J101" s="55">
        <v>45030.485555555555</v>
      </c>
      <c r="K101" s="55">
        <v>45030.485555555555</v>
      </c>
      <c r="L101" s="8">
        <f t="shared" si="2"/>
        <v>2</v>
      </c>
      <c r="M101" s="56" t="s">
        <v>5529</v>
      </c>
      <c r="N101" s="52" t="s">
        <v>20</v>
      </c>
      <c r="O101" s="2" t="s">
        <v>4744</v>
      </c>
      <c r="P101" s="53" t="s">
        <v>247</v>
      </c>
      <c r="Q101" s="53" t="str">
        <f t="shared" si="3"/>
        <v>DENTRO DEL TIEMPO</v>
      </c>
      <c r="R101" s="54"/>
    </row>
    <row r="102" spans="1:18" ht="30.75" x14ac:dyDescent="0.25">
      <c r="A102" s="7">
        <v>97</v>
      </c>
      <c r="B102" s="2" t="s">
        <v>5530</v>
      </c>
      <c r="C102" s="48">
        <v>45028</v>
      </c>
      <c r="D102" s="48">
        <v>45028</v>
      </c>
      <c r="E102" s="49">
        <v>2</v>
      </c>
      <c r="F102" s="50" t="s">
        <v>18</v>
      </c>
      <c r="G102" s="2" t="s">
        <v>85</v>
      </c>
      <c r="H102" s="2" t="s">
        <v>158</v>
      </c>
      <c r="I102" s="2" t="s">
        <v>85</v>
      </c>
      <c r="J102" s="55">
        <v>45030.491747685184</v>
      </c>
      <c r="K102" s="55">
        <v>45030.491747685184</v>
      </c>
      <c r="L102" s="8">
        <f t="shared" si="2"/>
        <v>2</v>
      </c>
      <c r="M102" s="56" t="s">
        <v>5531</v>
      </c>
      <c r="N102" s="52" t="s">
        <v>20</v>
      </c>
      <c r="O102" s="2" t="s">
        <v>4744</v>
      </c>
      <c r="P102" s="53" t="s">
        <v>247</v>
      </c>
      <c r="Q102" s="53" t="str">
        <f t="shared" si="3"/>
        <v>DENTRO DEL TIEMPO</v>
      </c>
      <c r="R102" s="54"/>
    </row>
    <row r="103" spans="1:18" ht="30.75" x14ac:dyDescent="0.25">
      <c r="A103" s="7">
        <v>98</v>
      </c>
      <c r="B103" s="2" t="s">
        <v>5532</v>
      </c>
      <c r="C103" s="48">
        <v>45028</v>
      </c>
      <c r="D103" s="48">
        <v>45028</v>
      </c>
      <c r="E103" s="49">
        <v>2</v>
      </c>
      <c r="F103" s="50" t="s">
        <v>18</v>
      </c>
      <c r="G103" s="2" t="s">
        <v>85</v>
      </c>
      <c r="H103" s="2" t="s">
        <v>158</v>
      </c>
      <c r="I103" s="2" t="s">
        <v>85</v>
      </c>
      <c r="J103" s="55">
        <v>45030.504872685182</v>
      </c>
      <c r="K103" s="55">
        <v>45030.504872685182</v>
      </c>
      <c r="L103" s="8">
        <f t="shared" si="2"/>
        <v>2</v>
      </c>
      <c r="M103" s="56" t="s">
        <v>5533</v>
      </c>
      <c r="N103" s="52" t="s">
        <v>20</v>
      </c>
      <c r="O103" s="2" t="s">
        <v>116</v>
      </c>
      <c r="P103" s="53" t="s">
        <v>247</v>
      </c>
      <c r="Q103" s="53" t="str">
        <f t="shared" si="3"/>
        <v>DENTRO DEL TIEMPO</v>
      </c>
      <c r="R103" s="54"/>
    </row>
    <row r="104" spans="1:18" ht="30.75" x14ac:dyDescent="0.25">
      <c r="A104" s="7">
        <v>99</v>
      </c>
      <c r="B104" s="2" t="s">
        <v>5534</v>
      </c>
      <c r="C104" s="48">
        <v>45028</v>
      </c>
      <c r="D104" s="48">
        <v>45028</v>
      </c>
      <c r="E104" s="49">
        <v>2</v>
      </c>
      <c r="F104" s="50" t="s">
        <v>18</v>
      </c>
      <c r="G104" s="2" t="s">
        <v>85</v>
      </c>
      <c r="H104" s="2" t="s">
        <v>158</v>
      </c>
      <c r="I104" s="2" t="s">
        <v>85</v>
      </c>
      <c r="J104" s="55">
        <v>45030.519594907404</v>
      </c>
      <c r="K104" s="55">
        <v>45030.519594907404</v>
      </c>
      <c r="L104" s="8">
        <f t="shared" si="2"/>
        <v>2</v>
      </c>
      <c r="M104" s="56" t="s">
        <v>5535</v>
      </c>
      <c r="N104" s="52" t="s">
        <v>20</v>
      </c>
      <c r="O104" s="2" t="s">
        <v>115</v>
      </c>
      <c r="P104" s="53" t="s">
        <v>247</v>
      </c>
      <c r="Q104" s="53" t="str">
        <f t="shared" si="3"/>
        <v>DENTRO DEL TIEMPO</v>
      </c>
      <c r="R104" s="54"/>
    </row>
    <row r="105" spans="1:18" ht="30.75" x14ac:dyDescent="0.25">
      <c r="A105" s="7">
        <v>100</v>
      </c>
      <c r="B105" s="2" t="s">
        <v>5536</v>
      </c>
      <c r="C105" s="48">
        <v>45028</v>
      </c>
      <c r="D105" s="48">
        <v>45028</v>
      </c>
      <c r="E105" s="49">
        <v>2</v>
      </c>
      <c r="F105" s="50" t="s">
        <v>18</v>
      </c>
      <c r="G105" s="2" t="s">
        <v>85</v>
      </c>
      <c r="H105" s="2" t="s">
        <v>158</v>
      </c>
      <c r="I105" s="2" t="s">
        <v>85</v>
      </c>
      <c r="J105" s="55">
        <v>45030.528796296298</v>
      </c>
      <c r="K105" s="55">
        <v>45030.528796296298</v>
      </c>
      <c r="L105" s="8">
        <f t="shared" si="2"/>
        <v>2</v>
      </c>
      <c r="M105" s="56" t="s">
        <v>5537</v>
      </c>
      <c r="N105" s="52" t="s">
        <v>20</v>
      </c>
      <c r="O105" s="2" t="s">
        <v>115</v>
      </c>
      <c r="P105" s="53" t="s">
        <v>247</v>
      </c>
      <c r="Q105" s="53" t="str">
        <f t="shared" si="3"/>
        <v>DENTRO DEL TIEMPO</v>
      </c>
      <c r="R105" s="54"/>
    </row>
    <row r="106" spans="1:18" ht="30.75" x14ac:dyDescent="0.25">
      <c r="A106" s="7">
        <v>101</v>
      </c>
      <c r="B106" s="2" t="s">
        <v>5538</v>
      </c>
      <c r="C106" s="48">
        <v>45029</v>
      </c>
      <c r="D106" s="48">
        <v>45029</v>
      </c>
      <c r="E106" s="49">
        <v>2</v>
      </c>
      <c r="F106" s="50" t="s">
        <v>18</v>
      </c>
      <c r="G106" s="2" t="s">
        <v>85</v>
      </c>
      <c r="H106" s="2" t="s">
        <v>158</v>
      </c>
      <c r="I106" s="2" t="s">
        <v>85</v>
      </c>
      <c r="J106" s="55">
        <v>45030.536793981482</v>
      </c>
      <c r="K106" s="55">
        <v>45030.536793981482</v>
      </c>
      <c r="L106" s="8">
        <f t="shared" si="2"/>
        <v>1</v>
      </c>
      <c r="M106" s="56" t="s">
        <v>5539</v>
      </c>
      <c r="N106" s="52" t="s">
        <v>20</v>
      </c>
      <c r="O106" s="2" t="s">
        <v>102</v>
      </c>
      <c r="P106" s="53" t="s">
        <v>247</v>
      </c>
      <c r="Q106" s="53" t="str">
        <f t="shared" si="3"/>
        <v>DENTRO DEL TIEMPO</v>
      </c>
      <c r="R106" s="54"/>
    </row>
    <row r="107" spans="1:18" ht="30.75" x14ac:dyDescent="0.25">
      <c r="A107" s="7">
        <v>102</v>
      </c>
      <c r="B107" s="2" t="s">
        <v>5540</v>
      </c>
      <c r="C107" s="48">
        <v>45029</v>
      </c>
      <c r="D107" s="48">
        <v>45029</v>
      </c>
      <c r="E107" s="49">
        <v>2</v>
      </c>
      <c r="F107" s="50" t="s">
        <v>18</v>
      </c>
      <c r="G107" s="2" t="s">
        <v>86</v>
      </c>
      <c r="H107" s="2" t="s">
        <v>158</v>
      </c>
      <c r="I107" s="2" t="s">
        <v>86</v>
      </c>
      <c r="J107" s="55">
        <v>45030.680277777778</v>
      </c>
      <c r="K107" s="55">
        <v>45030.680277777778</v>
      </c>
      <c r="L107" s="8">
        <f t="shared" si="2"/>
        <v>1</v>
      </c>
      <c r="M107" s="56" t="s">
        <v>5541</v>
      </c>
      <c r="N107" s="52" t="s">
        <v>20</v>
      </c>
      <c r="O107" s="2" t="s">
        <v>5542</v>
      </c>
      <c r="P107" s="53" t="s">
        <v>247</v>
      </c>
      <c r="Q107" s="53" t="str">
        <f t="shared" si="3"/>
        <v>DENTRO DEL TIEMPO</v>
      </c>
      <c r="R107" s="54"/>
    </row>
    <row r="108" spans="1:18" ht="30.75" x14ac:dyDescent="0.25">
      <c r="A108" s="7">
        <v>103</v>
      </c>
      <c r="B108" s="2" t="s">
        <v>5543</v>
      </c>
      <c r="C108" s="48">
        <v>45029</v>
      </c>
      <c r="D108" s="48">
        <v>45029</v>
      </c>
      <c r="E108" s="49">
        <v>2</v>
      </c>
      <c r="F108" s="50" t="s">
        <v>18</v>
      </c>
      <c r="G108" s="2" t="s">
        <v>85</v>
      </c>
      <c r="H108" s="2" t="s">
        <v>158</v>
      </c>
      <c r="I108" s="2" t="s">
        <v>85</v>
      </c>
      <c r="J108" s="55">
        <v>45030.614953703705</v>
      </c>
      <c r="K108" s="55">
        <v>45030.614953703705</v>
      </c>
      <c r="L108" s="8">
        <f t="shared" si="2"/>
        <v>1</v>
      </c>
      <c r="M108" s="56" t="s">
        <v>5544</v>
      </c>
      <c r="N108" s="52" t="s">
        <v>20</v>
      </c>
      <c r="O108" s="2" t="s">
        <v>5089</v>
      </c>
      <c r="P108" s="53" t="s">
        <v>247</v>
      </c>
      <c r="Q108" s="53" t="str">
        <f t="shared" si="3"/>
        <v>DENTRO DEL TIEMPO</v>
      </c>
      <c r="R108" s="54"/>
    </row>
    <row r="109" spans="1:18" ht="30.75" x14ac:dyDescent="0.25">
      <c r="A109" s="7">
        <v>104</v>
      </c>
      <c r="B109" s="2" t="s">
        <v>5545</v>
      </c>
      <c r="C109" s="48">
        <v>45029</v>
      </c>
      <c r="D109" s="48">
        <v>45029</v>
      </c>
      <c r="E109" s="49">
        <v>2</v>
      </c>
      <c r="F109" s="50" t="s">
        <v>18</v>
      </c>
      <c r="G109" s="2" t="s">
        <v>85</v>
      </c>
      <c r="H109" s="2" t="s">
        <v>158</v>
      </c>
      <c r="I109" s="2" t="s">
        <v>85</v>
      </c>
      <c r="J109" s="55">
        <v>45030.623622685183</v>
      </c>
      <c r="K109" s="55">
        <v>45030.623622685183</v>
      </c>
      <c r="L109" s="8">
        <f t="shared" si="2"/>
        <v>1</v>
      </c>
      <c r="M109" s="56" t="s">
        <v>5546</v>
      </c>
      <c r="N109" s="52" t="s">
        <v>20</v>
      </c>
      <c r="O109" s="2" t="s">
        <v>5547</v>
      </c>
      <c r="P109" s="53" t="s">
        <v>247</v>
      </c>
      <c r="Q109" s="53" t="str">
        <f t="shared" si="3"/>
        <v>DENTRO DEL TIEMPO</v>
      </c>
      <c r="R109" s="54"/>
    </row>
    <row r="110" spans="1:18" ht="30.75" x14ac:dyDescent="0.25">
      <c r="A110" s="7">
        <v>105</v>
      </c>
      <c r="B110" s="2" t="s">
        <v>5548</v>
      </c>
      <c r="C110" s="48">
        <v>45029</v>
      </c>
      <c r="D110" s="48">
        <v>45029</v>
      </c>
      <c r="E110" s="49">
        <v>2</v>
      </c>
      <c r="F110" s="50" t="s">
        <v>18</v>
      </c>
      <c r="G110" s="2" t="s">
        <v>85</v>
      </c>
      <c r="H110" s="2" t="s">
        <v>158</v>
      </c>
      <c r="I110" s="2" t="s">
        <v>85</v>
      </c>
      <c r="J110" s="55">
        <v>45030.637141203704</v>
      </c>
      <c r="K110" s="55">
        <v>45030.637141203704</v>
      </c>
      <c r="L110" s="8">
        <f t="shared" si="2"/>
        <v>1</v>
      </c>
      <c r="M110" s="56" t="s">
        <v>5549</v>
      </c>
      <c r="N110" s="52" t="s">
        <v>20</v>
      </c>
      <c r="O110" s="2" t="s">
        <v>115</v>
      </c>
      <c r="P110" s="53" t="s">
        <v>247</v>
      </c>
      <c r="Q110" s="53" t="str">
        <f t="shared" si="3"/>
        <v>DENTRO DEL TIEMPO</v>
      </c>
      <c r="R110" s="54"/>
    </row>
    <row r="111" spans="1:18" ht="30.75" x14ac:dyDescent="0.25">
      <c r="A111" s="7">
        <v>106</v>
      </c>
      <c r="B111" s="2" t="s">
        <v>5550</v>
      </c>
      <c r="C111" s="48">
        <v>45029</v>
      </c>
      <c r="D111" s="48">
        <v>45029</v>
      </c>
      <c r="E111" s="49">
        <v>2</v>
      </c>
      <c r="F111" s="50" t="s">
        <v>18</v>
      </c>
      <c r="G111" s="2" t="s">
        <v>85</v>
      </c>
      <c r="H111" s="2" t="s">
        <v>158</v>
      </c>
      <c r="I111" s="2" t="s">
        <v>85</v>
      </c>
      <c r="J111" s="55">
        <v>45030.642523148148</v>
      </c>
      <c r="K111" s="55">
        <v>45030.642523148148</v>
      </c>
      <c r="L111" s="8">
        <f t="shared" si="2"/>
        <v>1</v>
      </c>
      <c r="M111" s="56" t="s">
        <v>5551</v>
      </c>
      <c r="N111" s="52" t="s">
        <v>20</v>
      </c>
      <c r="O111" s="2" t="s">
        <v>115</v>
      </c>
      <c r="P111" s="53" t="s">
        <v>247</v>
      </c>
      <c r="Q111" s="53" t="str">
        <f t="shared" si="3"/>
        <v>DENTRO DEL TIEMPO</v>
      </c>
      <c r="R111" s="54"/>
    </row>
    <row r="112" spans="1:18" ht="30.75" x14ac:dyDescent="0.25">
      <c r="A112" s="7">
        <v>107</v>
      </c>
      <c r="B112" s="2" t="s">
        <v>5552</v>
      </c>
      <c r="C112" s="48">
        <v>45029</v>
      </c>
      <c r="D112" s="48">
        <v>45029</v>
      </c>
      <c r="E112" s="49">
        <v>2</v>
      </c>
      <c r="F112" s="50" t="s">
        <v>18</v>
      </c>
      <c r="G112" s="2" t="s">
        <v>85</v>
      </c>
      <c r="H112" s="2" t="s">
        <v>158</v>
      </c>
      <c r="I112" s="2" t="s">
        <v>85</v>
      </c>
      <c r="J112" s="55">
        <v>45030.652638888889</v>
      </c>
      <c r="K112" s="55">
        <v>45030.652638888889</v>
      </c>
      <c r="L112" s="8">
        <f t="shared" si="2"/>
        <v>1</v>
      </c>
      <c r="M112" s="56" t="s">
        <v>5553</v>
      </c>
      <c r="N112" s="52" t="s">
        <v>20</v>
      </c>
      <c r="O112" s="2" t="s">
        <v>5554</v>
      </c>
      <c r="P112" s="53" t="s">
        <v>247</v>
      </c>
      <c r="Q112" s="53" t="str">
        <f t="shared" si="3"/>
        <v>DENTRO DEL TIEMPO</v>
      </c>
      <c r="R112" s="54"/>
    </row>
    <row r="113" spans="1:18" ht="30.75" x14ac:dyDescent="0.25">
      <c r="A113" s="7">
        <v>108</v>
      </c>
      <c r="B113" s="2" t="s">
        <v>5555</v>
      </c>
      <c r="C113" s="48">
        <v>45029</v>
      </c>
      <c r="D113" s="48">
        <v>45029</v>
      </c>
      <c r="E113" s="49">
        <v>2</v>
      </c>
      <c r="F113" s="50" t="s">
        <v>18</v>
      </c>
      <c r="G113" s="2" t="s">
        <v>85</v>
      </c>
      <c r="H113" s="2" t="s">
        <v>158</v>
      </c>
      <c r="I113" s="2" t="s">
        <v>85</v>
      </c>
      <c r="J113" s="55">
        <v>45030.658946759257</v>
      </c>
      <c r="K113" s="55">
        <v>45030.658946759257</v>
      </c>
      <c r="L113" s="8">
        <f t="shared" si="2"/>
        <v>1</v>
      </c>
      <c r="M113" s="56" t="s">
        <v>5556</v>
      </c>
      <c r="N113" s="52" t="s">
        <v>20</v>
      </c>
      <c r="O113" s="2" t="s">
        <v>115</v>
      </c>
      <c r="P113" s="53" t="s">
        <v>247</v>
      </c>
      <c r="Q113" s="53" t="str">
        <f t="shared" si="3"/>
        <v>DENTRO DEL TIEMPO</v>
      </c>
      <c r="R113" s="54"/>
    </row>
    <row r="114" spans="1:18" ht="30.75" x14ac:dyDescent="0.25">
      <c r="A114" s="7">
        <v>109</v>
      </c>
      <c r="B114" s="2" t="s">
        <v>5557</v>
      </c>
      <c r="C114" s="48">
        <v>45029</v>
      </c>
      <c r="D114" s="48">
        <v>45029</v>
      </c>
      <c r="E114" s="49">
        <v>2</v>
      </c>
      <c r="F114" s="50" t="s">
        <v>18</v>
      </c>
      <c r="G114" s="2" t="s">
        <v>85</v>
      </c>
      <c r="H114" s="2" t="s">
        <v>158</v>
      </c>
      <c r="I114" s="2" t="s">
        <v>85</v>
      </c>
      <c r="J114" s="55">
        <v>45030.66983796296</v>
      </c>
      <c r="K114" s="55">
        <v>45030.66983796296</v>
      </c>
      <c r="L114" s="8">
        <f t="shared" si="2"/>
        <v>1</v>
      </c>
      <c r="M114" s="56" t="s">
        <v>5558</v>
      </c>
      <c r="N114" s="52" t="s">
        <v>20</v>
      </c>
      <c r="O114" s="2" t="s">
        <v>115</v>
      </c>
      <c r="P114" s="53" t="s">
        <v>247</v>
      </c>
      <c r="Q114" s="53" t="str">
        <f t="shared" si="3"/>
        <v>DENTRO DEL TIEMPO</v>
      </c>
      <c r="R114" s="54"/>
    </row>
    <row r="115" spans="1:18" ht="30.75" x14ac:dyDescent="0.25">
      <c r="A115" s="7">
        <v>110</v>
      </c>
      <c r="B115" s="2" t="s">
        <v>5559</v>
      </c>
      <c r="C115" s="48">
        <v>45029</v>
      </c>
      <c r="D115" s="48">
        <v>45029</v>
      </c>
      <c r="E115" s="49">
        <v>2</v>
      </c>
      <c r="F115" s="50" t="s">
        <v>18</v>
      </c>
      <c r="G115" s="2" t="s">
        <v>85</v>
      </c>
      <c r="H115" s="2" t="s">
        <v>158</v>
      </c>
      <c r="I115" s="2" t="s">
        <v>85</v>
      </c>
      <c r="J115" s="55">
        <v>45030.691736111112</v>
      </c>
      <c r="K115" s="55">
        <v>45030.691736111112</v>
      </c>
      <c r="L115" s="8">
        <f t="shared" si="2"/>
        <v>1</v>
      </c>
      <c r="M115" s="56" t="s">
        <v>5560</v>
      </c>
      <c r="N115" s="52" t="s">
        <v>20</v>
      </c>
      <c r="O115" s="2" t="s">
        <v>115</v>
      </c>
      <c r="P115" s="53" t="s">
        <v>247</v>
      </c>
      <c r="Q115" s="53" t="str">
        <f t="shared" si="3"/>
        <v>DENTRO DEL TIEMPO</v>
      </c>
      <c r="R115" s="54"/>
    </row>
    <row r="116" spans="1:18" ht="30.75" x14ac:dyDescent="0.25">
      <c r="A116" s="7">
        <v>111</v>
      </c>
      <c r="B116" s="2" t="s">
        <v>5561</v>
      </c>
      <c r="C116" s="48">
        <v>45029</v>
      </c>
      <c r="D116" s="48">
        <v>45029</v>
      </c>
      <c r="E116" s="49">
        <v>2</v>
      </c>
      <c r="F116" s="50" t="s">
        <v>18</v>
      </c>
      <c r="G116" s="2" t="s">
        <v>85</v>
      </c>
      <c r="H116" s="2" t="s">
        <v>158</v>
      </c>
      <c r="I116" s="2" t="s">
        <v>85</v>
      </c>
      <c r="J116" s="55">
        <v>45035.343368055554</v>
      </c>
      <c r="K116" s="55">
        <v>45035.343368055554</v>
      </c>
      <c r="L116" s="8">
        <f t="shared" si="2"/>
        <v>4</v>
      </c>
      <c r="M116" s="56" t="s">
        <v>5562</v>
      </c>
      <c r="N116" s="52" t="s">
        <v>20</v>
      </c>
      <c r="O116" s="2" t="s">
        <v>115</v>
      </c>
      <c r="P116" s="53" t="s">
        <v>247</v>
      </c>
      <c r="Q116" s="53" t="str">
        <f t="shared" si="3"/>
        <v>DENTRO DEL TIEMPO</v>
      </c>
      <c r="R116" s="54"/>
    </row>
    <row r="117" spans="1:18" ht="30.75" x14ac:dyDescent="0.25">
      <c r="A117" s="7">
        <v>112</v>
      </c>
      <c r="B117" s="2" t="s">
        <v>5563</v>
      </c>
      <c r="C117" s="48">
        <v>45029</v>
      </c>
      <c r="D117" s="48">
        <v>45029</v>
      </c>
      <c r="E117" s="49">
        <v>2</v>
      </c>
      <c r="F117" s="50" t="s">
        <v>18</v>
      </c>
      <c r="G117" s="2" t="s">
        <v>85</v>
      </c>
      <c r="H117" s="2" t="s">
        <v>158</v>
      </c>
      <c r="I117" s="2" t="s">
        <v>85</v>
      </c>
      <c r="J117" s="55">
        <v>45035.350381944445</v>
      </c>
      <c r="K117" s="55">
        <v>45035.350381944445</v>
      </c>
      <c r="L117" s="8">
        <f t="shared" si="2"/>
        <v>4</v>
      </c>
      <c r="M117" s="56" t="s">
        <v>5564</v>
      </c>
      <c r="N117" s="52" t="s">
        <v>20</v>
      </c>
      <c r="O117" s="2" t="s">
        <v>5565</v>
      </c>
      <c r="P117" s="53" t="s">
        <v>247</v>
      </c>
      <c r="Q117" s="53" t="str">
        <f t="shared" si="3"/>
        <v>DENTRO DEL TIEMPO</v>
      </c>
      <c r="R117" s="54"/>
    </row>
    <row r="118" spans="1:18" ht="30.75" x14ac:dyDescent="0.25">
      <c r="A118" s="7">
        <v>113</v>
      </c>
      <c r="B118" s="2" t="s">
        <v>5566</v>
      </c>
      <c r="C118" s="48">
        <v>45029</v>
      </c>
      <c r="D118" s="48">
        <v>45029</v>
      </c>
      <c r="E118" s="49">
        <v>2</v>
      </c>
      <c r="F118" s="50" t="s">
        <v>18</v>
      </c>
      <c r="G118" s="2" t="s">
        <v>85</v>
      </c>
      <c r="H118" s="2" t="s">
        <v>158</v>
      </c>
      <c r="I118" s="2" t="s">
        <v>85</v>
      </c>
      <c r="J118" s="55">
        <v>45035.356319444443</v>
      </c>
      <c r="K118" s="55">
        <v>45035.356319444443</v>
      </c>
      <c r="L118" s="8">
        <f t="shared" si="2"/>
        <v>4</v>
      </c>
      <c r="M118" s="56" t="s">
        <v>5567</v>
      </c>
      <c r="N118" s="52" t="s">
        <v>20</v>
      </c>
      <c r="O118" s="2" t="s">
        <v>115</v>
      </c>
      <c r="P118" s="53" t="s">
        <v>247</v>
      </c>
      <c r="Q118" s="53" t="str">
        <f t="shared" si="3"/>
        <v>DENTRO DEL TIEMPO</v>
      </c>
      <c r="R118" s="54"/>
    </row>
    <row r="119" spans="1:18" ht="30.75" x14ac:dyDescent="0.25">
      <c r="A119" s="7">
        <v>114</v>
      </c>
      <c r="B119" s="2" t="s">
        <v>5568</v>
      </c>
      <c r="C119" s="48">
        <v>45029</v>
      </c>
      <c r="D119" s="48">
        <v>45029</v>
      </c>
      <c r="E119" s="49">
        <v>2</v>
      </c>
      <c r="F119" s="50" t="s">
        <v>18</v>
      </c>
      <c r="G119" s="2" t="s">
        <v>85</v>
      </c>
      <c r="H119" s="2" t="s">
        <v>158</v>
      </c>
      <c r="I119" s="2" t="s">
        <v>85</v>
      </c>
      <c r="J119" s="55">
        <v>45035.360462962963</v>
      </c>
      <c r="K119" s="55">
        <v>45035.360462962963</v>
      </c>
      <c r="L119" s="8">
        <f t="shared" si="2"/>
        <v>4</v>
      </c>
      <c r="M119" s="56" t="s">
        <v>5569</v>
      </c>
      <c r="N119" s="52" t="s">
        <v>20</v>
      </c>
      <c r="O119" s="2" t="s">
        <v>115</v>
      </c>
      <c r="P119" s="53" t="s">
        <v>247</v>
      </c>
      <c r="Q119" s="53" t="str">
        <f t="shared" si="3"/>
        <v>DENTRO DEL TIEMPO</v>
      </c>
      <c r="R119" s="54"/>
    </row>
    <row r="120" spans="1:18" ht="30.75" x14ac:dyDescent="0.25">
      <c r="A120" s="7">
        <v>115</v>
      </c>
      <c r="B120" s="2" t="s">
        <v>5570</v>
      </c>
      <c r="C120" s="48">
        <v>45029</v>
      </c>
      <c r="D120" s="48">
        <v>45029</v>
      </c>
      <c r="E120" s="49">
        <v>2</v>
      </c>
      <c r="F120" s="50" t="s">
        <v>18</v>
      </c>
      <c r="G120" s="2" t="s">
        <v>85</v>
      </c>
      <c r="H120" s="2" t="s">
        <v>158</v>
      </c>
      <c r="I120" s="2" t="s">
        <v>85</v>
      </c>
      <c r="J120" s="55">
        <v>45035.365717592591</v>
      </c>
      <c r="K120" s="55">
        <v>45035.365717592591</v>
      </c>
      <c r="L120" s="8">
        <f t="shared" si="2"/>
        <v>4</v>
      </c>
      <c r="M120" s="56" t="s">
        <v>5571</v>
      </c>
      <c r="N120" s="52" t="s">
        <v>20</v>
      </c>
      <c r="O120" s="2" t="s">
        <v>115</v>
      </c>
      <c r="P120" s="53" t="s">
        <v>247</v>
      </c>
      <c r="Q120" s="53" t="str">
        <f t="shared" si="3"/>
        <v>DENTRO DEL TIEMPO</v>
      </c>
      <c r="R120" s="54"/>
    </row>
    <row r="121" spans="1:18" ht="30.75" x14ac:dyDescent="0.25">
      <c r="A121" s="7">
        <v>116</v>
      </c>
      <c r="B121" s="2" t="s">
        <v>5572</v>
      </c>
      <c r="C121" s="48">
        <v>45029</v>
      </c>
      <c r="D121" s="48">
        <v>45029</v>
      </c>
      <c r="E121" s="49">
        <v>2</v>
      </c>
      <c r="F121" s="50" t="s">
        <v>18</v>
      </c>
      <c r="G121" s="2" t="s">
        <v>85</v>
      </c>
      <c r="H121" s="2" t="s">
        <v>158</v>
      </c>
      <c r="I121" s="2" t="s">
        <v>85</v>
      </c>
      <c r="J121" s="55">
        <v>45035.371678240743</v>
      </c>
      <c r="K121" s="55">
        <v>45035.371678240743</v>
      </c>
      <c r="L121" s="8">
        <f t="shared" si="2"/>
        <v>4</v>
      </c>
      <c r="M121" s="56" t="s">
        <v>5573</v>
      </c>
      <c r="N121" s="52" t="s">
        <v>20</v>
      </c>
      <c r="O121" s="2" t="s">
        <v>115</v>
      </c>
      <c r="P121" s="53" t="s">
        <v>247</v>
      </c>
      <c r="Q121" s="53" t="str">
        <f t="shared" si="3"/>
        <v>DENTRO DEL TIEMPO</v>
      </c>
      <c r="R121" s="54"/>
    </row>
    <row r="122" spans="1:18" ht="30.75" x14ac:dyDescent="0.25">
      <c r="A122" s="7">
        <v>117</v>
      </c>
      <c r="B122" s="2" t="s">
        <v>5574</v>
      </c>
      <c r="C122" s="48">
        <v>45029</v>
      </c>
      <c r="D122" s="48">
        <v>45029</v>
      </c>
      <c r="E122" s="49">
        <v>2</v>
      </c>
      <c r="F122" s="50" t="s">
        <v>18</v>
      </c>
      <c r="G122" s="2" t="s">
        <v>85</v>
      </c>
      <c r="H122" s="2" t="s">
        <v>158</v>
      </c>
      <c r="I122" s="2" t="s">
        <v>85</v>
      </c>
      <c r="J122" s="55">
        <v>45035.376481481479</v>
      </c>
      <c r="K122" s="55">
        <v>45035.376481481479</v>
      </c>
      <c r="L122" s="8">
        <f t="shared" si="2"/>
        <v>4</v>
      </c>
      <c r="M122" s="56" t="s">
        <v>5575</v>
      </c>
      <c r="N122" s="52" t="s">
        <v>20</v>
      </c>
      <c r="O122" s="2" t="s">
        <v>115</v>
      </c>
      <c r="P122" s="53" t="s">
        <v>247</v>
      </c>
      <c r="Q122" s="53" t="str">
        <f t="shared" si="3"/>
        <v>DENTRO DEL TIEMPO</v>
      </c>
      <c r="R122" s="54"/>
    </row>
    <row r="123" spans="1:18" ht="30.75" x14ac:dyDescent="0.25">
      <c r="A123" s="7">
        <v>118</v>
      </c>
      <c r="B123" s="2" t="s">
        <v>5576</v>
      </c>
      <c r="C123" s="48">
        <v>45029</v>
      </c>
      <c r="D123" s="48">
        <v>45029</v>
      </c>
      <c r="E123" s="49">
        <v>2</v>
      </c>
      <c r="F123" s="50" t="s">
        <v>18</v>
      </c>
      <c r="G123" s="2" t="s">
        <v>85</v>
      </c>
      <c r="H123" s="2" t="s">
        <v>158</v>
      </c>
      <c r="I123" s="2" t="s">
        <v>85</v>
      </c>
      <c r="J123" s="55">
        <v>45035.390057870369</v>
      </c>
      <c r="K123" s="55">
        <v>45035.390057870369</v>
      </c>
      <c r="L123" s="8">
        <f t="shared" si="2"/>
        <v>4</v>
      </c>
      <c r="M123" s="56" t="s">
        <v>5577</v>
      </c>
      <c r="N123" s="52" t="s">
        <v>20</v>
      </c>
      <c r="O123" s="2" t="s">
        <v>115</v>
      </c>
      <c r="P123" s="53" t="s">
        <v>247</v>
      </c>
      <c r="Q123" s="53" t="str">
        <f t="shared" si="3"/>
        <v>DENTRO DEL TIEMPO</v>
      </c>
      <c r="R123" s="54"/>
    </row>
    <row r="124" spans="1:18" ht="30.75" x14ac:dyDescent="0.25">
      <c r="A124" s="7">
        <v>119</v>
      </c>
      <c r="B124" s="2" t="s">
        <v>5578</v>
      </c>
      <c r="C124" s="48">
        <v>45029</v>
      </c>
      <c r="D124" s="48">
        <v>45029</v>
      </c>
      <c r="E124" s="49">
        <v>2</v>
      </c>
      <c r="F124" s="50" t="s">
        <v>18</v>
      </c>
      <c r="G124" s="2" t="s">
        <v>85</v>
      </c>
      <c r="H124" s="2" t="s">
        <v>158</v>
      </c>
      <c r="I124" s="2" t="s">
        <v>85</v>
      </c>
      <c r="J124" s="55">
        <v>45035.394780092596</v>
      </c>
      <c r="K124" s="55">
        <v>45035.394780092596</v>
      </c>
      <c r="L124" s="8">
        <f t="shared" si="2"/>
        <v>4</v>
      </c>
      <c r="M124" s="56" t="s">
        <v>5579</v>
      </c>
      <c r="N124" s="52" t="s">
        <v>20</v>
      </c>
      <c r="O124" s="2" t="s">
        <v>115</v>
      </c>
      <c r="P124" s="53" t="s">
        <v>247</v>
      </c>
      <c r="Q124" s="53" t="str">
        <f t="shared" si="3"/>
        <v>DENTRO DEL TIEMPO</v>
      </c>
      <c r="R124" s="54"/>
    </row>
    <row r="125" spans="1:18" ht="30.75" x14ac:dyDescent="0.25">
      <c r="A125" s="7">
        <v>120</v>
      </c>
      <c r="B125" s="2" t="s">
        <v>5580</v>
      </c>
      <c r="C125" s="48">
        <v>45029</v>
      </c>
      <c r="D125" s="48">
        <v>45029</v>
      </c>
      <c r="E125" s="49">
        <v>2</v>
      </c>
      <c r="F125" s="50" t="s">
        <v>18</v>
      </c>
      <c r="G125" s="2" t="s">
        <v>85</v>
      </c>
      <c r="H125" s="2" t="s">
        <v>158</v>
      </c>
      <c r="I125" s="2" t="s">
        <v>85</v>
      </c>
      <c r="J125" s="55">
        <v>45035.404351851852</v>
      </c>
      <c r="K125" s="55">
        <v>45035.404351851852</v>
      </c>
      <c r="L125" s="8">
        <f t="shared" si="2"/>
        <v>4</v>
      </c>
      <c r="M125" s="56" t="s">
        <v>5581</v>
      </c>
      <c r="N125" s="52" t="s">
        <v>20</v>
      </c>
      <c r="O125" s="2" t="s">
        <v>5582</v>
      </c>
      <c r="P125" s="53" t="s">
        <v>247</v>
      </c>
      <c r="Q125" s="53" t="str">
        <f t="shared" si="3"/>
        <v>DENTRO DEL TIEMPO</v>
      </c>
      <c r="R125" s="54"/>
    </row>
    <row r="126" spans="1:18" ht="30.75" x14ac:dyDescent="0.25">
      <c r="A126" s="7">
        <v>121</v>
      </c>
      <c r="B126" s="2" t="s">
        <v>5583</v>
      </c>
      <c r="C126" s="48">
        <v>45029</v>
      </c>
      <c r="D126" s="48">
        <v>45029</v>
      </c>
      <c r="E126" s="49">
        <v>2</v>
      </c>
      <c r="F126" s="50" t="s">
        <v>18</v>
      </c>
      <c r="G126" s="2" t="s">
        <v>85</v>
      </c>
      <c r="H126" s="2" t="s">
        <v>158</v>
      </c>
      <c r="I126" s="2" t="s">
        <v>85</v>
      </c>
      <c r="J126" s="55">
        <v>45035.417557870373</v>
      </c>
      <c r="K126" s="55">
        <v>45035.417557870373</v>
      </c>
      <c r="L126" s="8">
        <f t="shared" si="2"/>
        <v>4</v>
      </c>
      <c r="M126" s="56" t="s">
        <v>5584</v>
      </c>
      <c r="N126" s="52" t="s">
        <v>20</v>
      </c>
      <c r="O126" s="2" t="s">
        <v>5585</v>
      </c>
      <c r="P126" s="53" t="s">
        <v>247</v>
      </c>
      <c r="Q126" s="53" t="str">
        <f t="shared" si="3"/>
        <v>DENTRO DEL TIEMPO</v>
      </c>
      <c r="R126" s="54"/>
    </row>
    <row r="127" spans="1:18" ht="30.75" x14ac:dyDescent="0.25">
      <c r="A127" s="7">
        <v>122</v>
      </c>
      <c r="B127" s="2" t="s">
        <v>5586</v>
      </c>
      <c r="C127" s="48">
        <v>45029</v>
      </c>
      <c r="D127" s="48">
        <v>45029</v>
      </c>
      <c r="E127" s="49">
        <v>2</v>
      </c>
      <c r="F127" s="50" t="s">
        <v>18</v>
      </c>
      <c r="G127" s="2" t="s">
        <v>85</v>
      </c>
      <c r="H127" s="2" t="s">
        <v>158</v>
      </c>
      <c r="I127" s="2" t="s">
        <v>85</v>
      </c>
      <c r="J127" s="55">
        <v>45035.442488425928</v>
      </c>
      <c r="K127" s="55">
        <v>45035.442488425928</v>
      </c>
      <c r="L127" s="8">
        <f t="shared" si="2"/>
        <v>4</v>
      </c>
      <c r="M127" s="56" t="s">
        <v>5587</v>
      </c>
      <c r="N127" s="52" t="s">
        <v>20</v>
      </c>
      <c r="O127" s="2" t="s">
        <v>5588</v>
      </c>
      <c r="P127" s="53" t="s">
        <v>247</v>
      </c>
      <c r="Q127" s="53" t="str">
        <f t="shared" si="3"/>
        <v>DENTRO DEL TIEMPO</v>
      </c>
      <c r="R127" s="54"/>
    </row>
    <row r="128" spans="1:18" ht="30.75" x14ac:dyDescent="0.25">
      <c r="A128" s="7">
        <v>123</v>
      </c>
      <c r="B128" s="2" t="s">
        <v>5589</v>
      </c>
      <c r="C128" s="48">
        <v>45029</v>
      </c>
      <c r="D128" s="48">
        <v>45029</v>
      </c>
      <c r="E128" s="49">
        <v>2</v>
      </c>
      <c r="F128" s="50" t="s">
        <v>18</v>
      </c>
      <c r="G128" s="2" t="s">
        <v>85</v>
      </c>
      <c r="H128" s="2" t="s">
        <v>158</v>
      </c>
      <c r="I128" s="2" t="s">
        <v>85</v>
      </c>
      <c r="J128" s="55">
        <v>45035.451458333337</v>
      </c>
      <c r="K128" s="55">
        <v>45035.451458333337</v>
      </c>
      <c r="L128" s="8">
        <f t="shared" si="2"/>
        <v>4</v>
      </c>
      <c r="M128" s="56" t="s">
        <v>5590</v>
      </c>
      <c r="N128" s="52" t="s">
        <v>20</v>
      </c>
      <c r="O128" s="2" t="s">
        <v>5591</v>
      </c>
      <c r="P128" s="53" t="s">
        <v>247</v>
      </c>
      <c r="Q128" s="53" t="str">
        <f t="shared" si="3"/>
        <v>DENTRO DEL TIEMPO</v>
      </c>
      <c r="R128" s="54"/>
    </row>
    <row r="129" spans="1:18" ht="40.5" x14ac:dyDescent="0.25">
      <c r="A129" s="7">
        <v>124</v>
      </c>
      <c r="B129" s="2" t="s">
        <v>5592</v>
      </c>
      <c r="C129" s="48">
        <v>45029</v>
      </c>
      <c r="D129" s="48">
        <v>45029</v>
      </c>
      <c r="E129" s="49">
        <v>2</v>
      </c>
      <c r="F129" s="50" t="s">
        <v>18</v>
      </c>
      <c r="G129" s="2" t="s">
        <v>85</v>
      </c>
      <c r="H129" s="2" t="s">
        <v>158</v>
      </c>
      <c r="I129" s="2" t="s">
        <v>85</v>
      </c>
      <c r="J129" s="55">
        <v>45035.457962962966</v>
      </c>
      <c r="K129" s="55">
        <v>45035.457962962966</v>
      </c>
      <c r="L129" s="8">
        <f t="shared" si="2"/>
        <v>4</v>
      </c>
      <c r="M129" s="56" t="s">
        <v>5593</v>
      </c>
      <c r="N129" s="52" t="s">
        <v>20</v>
      </c>
      <c r="O129" s="2" t="s">
        <v>1903</v>
      </c>
      <c r="P129" s="53" t="s">
        <v>247</v>
      </c>
      <c r="Q129" s="53" t="str">
        <f t="shared" si="3"/>
        <v>DENTRO DEL TIEMPO</v>
      </c>
      <c r="R129" s="54"/>
    </row>
    <row r="130" spans="1:18" ht="30.75" x14ac:dyDescent="0.25">
      <c r="A130" s="7">
        <v>125</v>
      </c>
      <c r="B130" s="2" t="s">
        <v>5594</v>
      </c>
      <c r="C130" s="48">
        <v>45029</v>
      </c>
      <c r="D130" s="48">
        <v>45029</v>
      </c>
      <c r="E130" s="49">
        <v>2</v>
      </c>
      <c r="F130" s="50" t="s">
        <v>18</v>
      </c>
      <c r="G130" s="2" t="s">
        <v>85</v>
      </c>
      <c r="H130" s="2" t="s">
        <v>158</v>
      </c>
      <c r="I130" s="2" t="s">
        <v>85</v>
      </c>
      <c r="J130" s="55">
        <v>45035.468124999999</v>
      </c>
      <c r="K130" s="55">
        <v>45035.468124999999</v>
      </c>
      <c r="L130" s="8">
        <f t="shared" si="2"/>
        <v>4</v>
      </c>
      <c r="M130" s="56" t="s">
        <v>5595</v>
      </c>
      <c r="N130" s="52" t="s">
        <v>20</v>
      </c>
      <c r="O130" s="2" t="s">
        <v>5596</v>
      </c>
      <c r="P130" s="53" t="s">
        <v>247</v>
      </c>
      <c r="Q130" s="53" t="str">
        <f t="shared" si="3"/>
        <v>DENTRO DEL TIEMPO</v>
      </c>
      <c r="R130" s="54"/>
    </row>
    <row r="131" spans="1:18" ht="30.75" x14ac:dyDescent="0.25">
      <c r="A131" s="7">
        <v>126</v>
      </c>
      <c r="B131" s="2" t="s">
        <v>5597</v>
      </c>
      <c r="C131" s="48">
        <v>45029</v>
      </c>
      <c r="D131" s="48">
        <v>45029</v>
      </c>
      <c r="E131" s="49">
        <v>2</v>
      </c>
      <c r="F131" s="50" t="s">
        <v>18</v>
      </c>
      <c r="G131" s="2" t="s">
        <v>85</v>
      </c>
      <c r="H131" s="2" t="s">
        <v>158</v>
      </c>
      <c r="I131" s="2" t="s">
        <v>85</v>
      </c>
      <c r="J131" s="55">
        <v>45035.523946759262</v>
      </c>
      <c r="K131" s="55">
        <v>45035.523946759262</v>
      </c>
      <c r="L131" s="8">
        <f t="shared" si="2"/>
        <v>4</v>
      </c>
      <c r="M131" s="56" t="s">
        <v>5598</v>
      </c>
      <c r="N131" s="52" t="s">
        <v>20</v>
      </c>
      <c r="O131" s="2" t="s">
        <v>123</v>
      </c>
      <c r="P131" s="53" t="s">
        <v>247</v>
      </c>
      <c r="Q131" s="53" t="str">
        <f t="shared" si="3"/>
        <v>DENTRO DEL TIEMPO</v>
      </c>
      <c r="R131" s="54"/>
    </row>
    <row r="132" spans="1:18" ht="40.5" x14ac:dyDescent="0.25">
      <c r="A132" s="7">
        <v>127</v>
      </c>
      <c r="B132" s="2" t="s">
        <v>5599</v>
      </c>
      <c r="C132" s="48">
        <v>45029</v>
      </c>
      <c r="D132" s="48">
        <v>45029</v>
      </c>
      <c r="E132" s="49">
        <v>1508</v>
      </c>
      <c r="F132" s="50" t="s">
        <v>18</v>
      </c>
      <c r="G132" s="2" t="s">
        <v>86</v>
      </c>
      <c r="H132" s="2" t="s">
        <v>158</v>
      </c>
      <c r="I132" s="2" t="s">
        <v>86</v>
      </c>
      <c r="J132" s="55">
        <v>45040.372395833336</v>
      </c>
      <c r="K132" s="55">
        <v>45040.372395833336</v>
      </c>
      <c r="L132" s="8">
        <f t="shared" si="2"/>
        <v>7</v>
      </c>
      <c r="M132" s="56" t="s">
        <v>5600</v>
      </c>
      <c r="N132" s="52" t="s">
        <v>20</v>
      </c>
      <c r="O132" s="2" t="s">
        <v>4335</v>
      </c>
      <c r="P132" s="53" t="s">
        <v>247</v>
      </c>
      <c r="Q132" s="53" t="str">
        <f t="shared" si="3"/>
        <v>DENTRO DEL TIEMPO</v>
      </c>
      <c r="R132" s="54"/>
    </row>
    <row r="133" spans="1:18" ht="30.75" x14ac:dyDescent="0.25">
      <c r="A133" s="7">
        <v>128</v>
      </c>
      <c r="B133" s="2" t="s">
        <v>5601</v>
      </c>
      <c r="C133" s="48">
        <v>45030</v>
      </c>
      <c r="D133" s="48">
        <v>45030</v>
      </c>
      <c r="E133" s="49">
        <v>2</v>
      </c>
      <c r="F133" s="50" t="s">
        <v>18</v>
      </c>
      <c r="G133" s="2" t="s">
        <v>85</v>
      </c>
      <c r="H133" s="2" t="s">
        <v>158</v>
      </c>
      <c r="I133" s="2" t="s">
        <v>85</v>
      </c>
      <c r="J133" s="55">
        <v>45035.533784722225</v>
      </c>
      <c r="K133" s="55">
        <v>45035.533784722225</v>
      </c>
      <c r="L133" s="8">
        <f t="shared" si="2"/>
        <v>3</v>
      </c>
      <c r="M133" s="56" t="s">
        <v>5602</v>
      </c>
      <c r="N133" s="52" t="s">
        <v>20</v>
      </c>
      <c r="O133" s="2" t="s">
        <v>5603</v>
      </c>
      <c r="P133" s="53" t="s">
        <v>247</v>
      </c>
      <c r="Q133" s="53" t="str">
        <f t="shared" si="3"/>
        <v>DENTRO DEL TIEMPO</v>
      </c>
      <c r="R133" s="54"/>
    </row>
    <row r="134" spans="1:18" ht="30.75" x14ac:dyDescent="0.25">
      <c r="A134" s="7">
        <v>129</v>
      </c>
      <c r="B134" s="2" t="s">
        <v>5604</v>
      </c>
      <c r="C134" s="48">
        <v>45030</v>
      </c>
      <c r="D134" s="48">
        <v>45030</v>
      </c>
      <c r="E134" s="49">
        <v>2</v>
      </c>
      <c r="F134" s="50" t="s">
        <v>18</v>
      </c>
      <c r="G134" s="2" t="s">
        <v>85</v>
      </c>
      <c r="H134" s="2" t="s">
        <v>158</v>
      </c>
      <c r="I134" s="2" t="s">
        <v>85</v>
      </c>
      <c r="J134" s="55">
        <v>45035.545868055553</v>
      </c>
      <c r="K134" s="55">
        <v>45035.545868055553</v>
      </c>
      <c r="L134" s="8">
        <f t="shared" ref="L134:L197" si="4">+NETWORKDAYS(D134,K134,$R$6:$R$405)-1</f>
        <v>3</v>
      </c>
      <c r="M134" s="56" t="s">
        <v>5605</v>
      </c>
      <c r="N134" s="52" t="s">
        <v>20</v>
      </c>
      <c r="O134" s="2" t="s">
        <v>5603</v>
      </c>
      <c r="P134" s="53" t="s">
        <v>247</v>
      </c>
      <c r="Q134" s="53" t="str">
        <f t="shared" ref="Q134:Q197" si="5">IF(L134&gt;15,"FUERA DE TIEMPO","DENTRO DEL TIEMPO")</f>
        <v>DENTRO DEL TIEMPO</v>
      </c>
      <c r="R134" s="54"/>
    </row>
    <row r="135" spans="1:18" ht="30.75" x14ac:dyDescent="0.25">
      <c r="A135" s="7">
        <v>130</v>
      </c>
      <c r="B135" s="2" t="s">
        <v>5606</v>
      </c>
      <c r="C135" s="48">
        <v>45030</v>
      </c>
      <c r="D135" s="48">
        <v>45030</v>
      </c>
      <c r="E135" s="49">
        <v>2</v>
      </c>
      <c r="F135" s="50" t="s">
        <v>18</v>
      </c>
      <c r="G135" s="2" t="s">
        <v>85</v>
      </c>
      <c r="H135" s="2" t="s">
        <v>158</v>
      </c>
      <c r="I135" s="2" t="s">
        <v>85</v>
      </c>
      <c r="J135" s="55">
        <v>45035.559525462966</v>
      </c>
      <c r="K135" s="55">
        <v>45035.559525462966</v>
      </c>
      <c r="L135" s="8">
        <f t="shared" si="4"/>
        <v>3</v>
      </c>
      <c r="M135" s="56" t="s">
        <v>5607</v>
      </c>
      <c r="N135" s="52" t="s">
        <v>20</v>
      </c>
      <c r="O135" s="2" t="s">
        <v>4731</v>
      </c>
      <c r="P135" s="53" t="s">
        <v>247</v>
      </c>
      <c r="Q135" s="53" t="str">
        <f t="shared" si="5"/>
        <v>DENTRO DEL TIEMPO</v>
      </c>
      <c r="R135" s="54"/>
    </row>
    <row r="136" spans="1:18" ht="30.75" x14ac:dyDescent="0.25">
      <c r="A136" s="7">
        <v>131</v>
      </c>
      <c r="B136" s="2" t="s">
        <v>5608</v>
      </c>
      <c r="C136" s="48">
        <v>45030</v>
      </c>
      <c r="D136" s="48">
        <v>45030</v>
      </c>
      <c r="E136" s="49">
        <v>2</v>
      </c>
      <c r="F136" s="50" t="s">
        <v>18</v>
      </c>
      <c r="G136" s="2" t="s">
        <v>85</v>
      </c>
      <c r="H136" s="2" t="s">
        <v>158</v>
      </c>
      <c r="I136" s="2" t="s">
        <v>85</v>
      </c>
      <c r="J136" s="55">
        <v>45035.565810185188</v>
      </c>
      <c r="K136" s="55">
        <v>45035.565810185188</v>
      </c>
      <c r="L136" s="8">
        <f t="shared" si="4"/>
        <v>3</v>
      </c>
      <c r="M136" s="56" t="s">
        <v>5609</v>
      </c>
      <c r="N136" s="52" t="s">
        <v>20</v>
      </c>
      <c r="O136" s="2" t="s">
        <v>4731</v>
      </c>
      <c r="P136" s="53" t="s">
        <v>247</v>
      </c>
      <c r="Q136" s="53" t="str">
        <f t="shared" si="5"/>
        <v>DENTRO DEL TIEMPO</v>
      </c>
      <c r="R136" s="54"/>
    </row>
    <row r="137" spans="1:18" ht="30.75" x14ac:dyDescent="0.25">
      <c r="A137" s="7">
        <v>132</v>
      </c>
      <c r="B137" s="2" t="s">
        <v>5610</v>
      </c>
      <c r="C137" s="48">
        <v>45030</v>
      </c>
      <c r="D137" s="48">
        <v>45030</v>
      </c>
      <c r="E137" s="49">
        <v>2</v>
      </c>
      <c r="F137" s="50" t="s">
        <v>18</v>
      </c>
      <c r="G137" s="2" t="s">
        <v>85</v>
      </c>
      <c r="H137" s="2" t="s">
        <v>158</v>
      </c>
      <c r="I137" s="2" t="s">
        <v>85</v>
      </c>
      <c r="J137" s="55">
        <v>45035.592523148145</v>
      </c>
      <c r="K137" s="55">
        <v>45035.592523148145</v>
      </c>
      <c r="L137" s="8">
        <f t="shared" si="4"/>
        <v>3</v>
      </c>
      <c r="M137" s="56" t="s">
        <v>5611</v>
      </c>
      <c r="N137" s="52" t="s">
        <v>20</v>
      </c>
      <c r="O137" s="2" t="s">
        <v>4641</v>
      </c>
      <c r="P137" s="53" t="s">
        <v>247</v>
      </c>
      <c r="Q137" s="53" t="str">
        <f t="shared" si="5"/>
        <v>DENTRO DEL TIEMPO</v>
      </c>
      <c r="R137" s="54"/>
    </row>
    <row r="138" spans="1:18" ht="30.75" x14ac:dyDescent="0.25">
      <c r="A138" s="7">
        <v>133</v>
      </c>
      <c r="B138" s="2" t="s">
        <v>5612</v>
      </c>
      <c r="C138" s="48">
        <v>45030</v>
      </c>
      <c r="D138" s="48">
        <v>45030</v>
      </c>
      <c r="E138" s="49">
        <v>2</v>
      </c>
      <c r="F138" s="50" t="s">
        <v>18</v>
      </c>
      <c r="G138" s="2" t="s">
        <v>85</v>
      </c>
      <c r="H138" s="2" t="s">
        <v>158</v>
      </c>
      <c r="I138" s="2" t="s">
        <v>85</v>
      </c>
      <c r="J138" s="55">
        <v>45035.605416666665</v>
      </c>
      <c r="K138" s="55">
        <v>45035.605416666665</v>
      </c>
      <c r="L138" s="8">
        <f t="shared" si="4"/>
        <v>3</v>
      </c>
      <c r="M138" s="56" t="s">
        <v>5613</v>
      </c>
      <c r="N138" s="52" t="s">
        <v>20</v>
      </c>
      <c r="O138" s="2" t="s">
        <v>102</v>
      </c>
      <c r="P138" s="53" t="s">
        <v>247</v>
      </c>
      <c r="Q138" s="53" t="str">
        <f t="shared" si="5"/>
        <v>DENTRO DEL TIEMPO</v>
      </c>
      <c r="R138" s="54"/>
    </row>
    <row r="139" spans="1:18" ht="30.75" x14ac:dyDescent="0.25">
      <c r="A139" s="7">
        <v>134</v>
      </c>
      <c r="B139" s="2" t="s">
        <v>5614</v>
      </c>
      <c r="C139" s="48">
        <v>45030</v>
      </c>
      <c r="D139" s="48">
        <v>45030</v>
      </c>
      <c r="E139" s="49">
        <v>2</v>
      </c>
      <c r="F139" s="50" t="s">
        <v>18</v>
      </c>
      <c r="G139" s="2" t="s">
        <v>85</v>
      </c>
      <c r="H139" s="2" t="s">
        <v>158</v>
      </c>
      <c r="I139" s="2" t="s">
        <v>85</v>
      </c>
      <c r="J139" s="55">
        <v>45035.643587962964</v>
      </c>
      <c r="K139" s="55">
        <v>45035.643587962964</v>
      </c>
      <c r="L139" s="8">
        <f t="shared" si="4"/>
        <v>3</v>
      </c>
      <c r="M139" s="56" t="s">
        <v>5615</v>
      </c>
      <c r="N139" s="52" t="s">
        <v>20</v>
      </c>
      <c r="O139" s="2" t="s">
        <v>102</v>
      </c>
      <c r="P139" s="53" t="s">
        <v>247</v>
      </c>
      <c r="Q139" s="53" t="str">
        <f t="shared" si="5"/>
        <v>DENTRO DEL TIEMPO</v>
      </c>
      <c r="R139" s="54"/>
    </row>
    <row r="140" spans="1:18" ht="30.75" x14ac:dyDescent="0.25">
      <c r="A140" s="7">
        <v>135</v>
      </c>
      <c r="B140" s="2" t="s">
        <v>5616</v>
      </c>
      <c r="C140" s="48">
        <v>45030</v>
      </c>
      <c r="D140" s="48">
        <v>45030</v>
      </c>
      <c r="E140" s="49">
        <v>7</v>
      </c>
      <c r="F140" s="50" t="s">
        <v>18</v>
      </c>
      <c r="G140" s="2" t="s">
        <v>86</v>
      </c>
      <c r="H140" s="2" t="s">
        <v>158</v>
      </c>
      <c r="I140" s="2" t="s">
        <v>86</v>
      </c>
      <c r="J140" s="55">
        <v>45030.456458333334</v>
      </c>
      <c r="K140" s="55">
        <v>45030.456458333334</v>
      </c>
      <c r="L140" s="8">
        <f t="shared" si="4"/>
        <v>0</v>
      </c>
      <c r="M140" s="56" t="s">
        <v>5617</v>
      </c>
      <c r="N140" s="52" t="s">
        <v>20</v>
      </c>
      <c r="O140" s="2" t="s">
        <v>5618</v>
      </c>
      <c r="P140" s="53" t="s">
        <v>247</v>
      </c>
      <c r="Q140" s="53" t="str">
        <f t="shared" si="5"/>
        <v>DENTRO DEL TIEMPO</v>
      </c>
      <c r="R140" s="54"/>
    </row>
    <row r="141" spans="1:18" ht="30.75" x14ac:dyDescent="0.25">
      <c r="A141" s="7">
        <v>136</v>
      </c>
      <c r="B141" s="2" t="s">
        <v>5619</v>
      </c>
      <c r="C141" s="48">
        <v>45030</v>
      </c>
      <c r="D141" s="48">
        <v>45030</v>
      </c>
      <c r="E141" s="49">
        <v>2</v>
      </c>
      <c r="F141" s="50" t="s">
        <v>18</v>
      </c>
      <c r="G141" s="2" t="s">
        <v>85</v>
      </c>
      <c r="H141" s="2" t="s">
        <v>158</v>
      </c>
      <c r="I141" s="2" t="s">
        <v>85</v>
      </c>
      <c r="J141" s="55">
        <v>45035.676412037035</v>
      </c>
      <c r="K141" s="55">
        <v>45035.676412037035</v>
      </c>
      <c r="L141" s="8">
        <f t="shared" si="4"/>
        <v>3</v>
      </c>
      <c r="M141" s="56" t="s">
        <v>5620</v>
      </c>
      <c r="N141" s="52" t="s">
        <v>20</v>
      </c>
      <c r="O141" s="2" t="s">
        <v>5621</v>
      </c>
      <c r="P141" s="53" t="s">
        <v>247</v>
      </c>
      <c r="Q141" s="53" t="str">
        <f t="shared" si="5"/>
        <v>DENTRO DEL TIEMPO</v>
      </c>
      <c r="R141" s="54"/>
    </row>
    <row r="142" spans="1:18" ht="30.75" x14ac:dyDescent="0.25">
      <c r="A142" s="7">
        <v>137</v>
      </c>
      <c r="B142" s="2" t="s">
        <v>5622</v>
      </c>
      <c r="C142" s="48">
        <v>45030</v>
      </c>
      <c r="D142" s="48">
        <v>45030</v>
      </c>
      <c r="E142" s="49">
        <v>2</v>
      </c>
      <c r="F142" s="50" t="s">
        <v>18</v>
      </c>
      <c r="G142" s="2" t="s">
        <v>85</v>
      </c>
      <c r="H142" s="2" t="s">
        <v>158</v>
      </c>
      <c r="I142" s="2" t="s">
        <v>85</v>
      </c>
      <c r="J142" s="55">
        <v>45035.686631944445</v>
      </c>
      <c r="K142" s="55">
        <v>45035.686631944445</v>
      </c>
      <c r="L142" s="8">
        <f t="shared" si="4"/>
        <v>3</v>
      </c>
      <c r="M142" s="56" t="s">
        <v>5623</v>
      </c>
      <c r="N142" s="52" t="s">
        <v>20</v>
      </c>
      <c r="O142" s="2" t="s">
        <v>91</v>
      </c>
      <c r="P142" s="53" t="s">
        <v>247</v>
      </c>
      <c r="Q142" s="53" t="str">
        <f t="shared" si="5"/>
        <v>DENTRO DEL TIEMPO</v>
      </c>
      <c r="R142" s="54"/>
    </row>
    <row r="143" spans="1:18" ht="30.75" x14ac:dyDescent="0.25">
      <c r="A143" s="7">
        <v>138</v>
      </c>
      <c r="B143" s="2" t="s">
        <v>5624</v>
      </c>
      <c r="C143" s="48">
        <v>45030</v>
      </c>
      <c r="D143" s="48">
        <v>45030</v>
      </c>
      <c r="E143" s="49">
        <v>2</v>
      </c>
      <c r="F143" s="50" t="s">
        <v>18</v>
      </c>
      <c r="G143" s="2" t="s">
        <v>85</v>
      </c>
      <c r="H143" s="2" t="s">
        <v>158</v>
      </c>
      <c r="I143" s="2" t="s">
        <v>85</v>
      </c>
      <c r="J143" s="55">
        <v>45035.694444444445</v>
      </c>
      <c r="K143" s="55">
        <v>45035.694444444445</v>
      </c>
      <c r="L143" s="8">
        <f t="shared" si="4"/>
        <v>3</v>
      </c>
      <c r="M143" s="56" t="s">
        <v>5625</v>
      </c>
      <c r="N143" s="52" t="s">
        <v>20</v>
      </c>
      <c r="O143" s="2" t="s">
        <v>5626</v>
      </c>
      <c r="P143" s="53" t="s">
        <v>247</v>
      </c>
      <c r="Q143" s="53" t="str">
        <f t="shared" si="5"/>
        <v>DENTRO DEL TIEMPO</v>
      </c>
      <c r="R143" s="54"/>
    </row>
    <row r="144" spans="1:18" ht="40.5" x14ac:dyDescent="0.25">
      <c r="A144" s="7">
        <v>139</v>
      </c>
      <c r="B144" s="2" t="s">
        <v>5627</v>
      </c>
      <c r="C144" s="48">
        <v>45030</v>
      </c>
      <c r="D144" s="48">
        <v>45030</v>
      </c>
      <c r="E144" s="49">
        <v>2</v>
      </c>
      <c r="F144" s="50" t="s">
        <v>18</v>
      </c>
      <c r="G144" s="2" t="s">
        <v>85</v>
      </c>
      <c r="H144" s="2" t="s">
        <v>158</v>
      </c>
      <c r="I144" s="2" t="s">
        <v>85</v>
      </c>
      <c r="J144" s="55">
        <v>45040.597511574073</v>
      </c>
      <c r="K144" s="55">
        <v>45040.597511574073</v>
      </c>
      <c r="L144" s="8">
        <f t="shared" si="4"/>
        <v>6</v>
      </c>
      <c r="M144" s="56" t="s">
        <v>5628</v>
      </c>
      <c r="N144" s="52" t="s">
        <v>20</v>
      </c>
      <c r="O144" s="2" t="s">
        <v>5629</v>
      </c>
      <c r="P144" s="53" t="s">
        <v>247</v>
      </c>
      <c r="Q144" s="53" t="str">
        <f t="shared" si="5"/>
        <v>DENTRO DEL TIEMPO</v>
      </c>
      <c r="R144" s="54"/>
    </row>
    <row r="145" spans="1:18" ht="30.75" x14ac:dyDescent="0.25">
      <c r="A145" s="7">
        <v>140</v>
      </c>
      <c r="B145" s="2" t="s">
        <v>5630</v>
      </c>
      <c r="C145" s="48">
        <v>45030</v>
      </c>
      <c r="D145" s="48">
        <v>45030</v>
      </c>
      <c r="E145" s="49">
        <v>2</v>
      </c>
      <c r="F145" s="50" t="s">
        <v>18</v>
      </c>
      <c r="G145" s="2" t="s">
        <v>85</v>
      </c>
      <c r="H145" s="2" t="s">
        <v>158</v>
      </c>
      <c r="I145" s="2" t="s">
        <v>85</v>
      </c>
      <c r="J145" s="55">
        <v>45036.362453703703</v>
      </c>
      <c r="K145" s="55">
        <v>45036.362453703703</v>
      </c>
      <c r="L145" s="8">
        <f t="shared" si="4"/>
        <v>4</v>
      </c>
      <c r="M145" s="56" t="s">
        <v>5631</v>
      </c>
      <c r="N145" s="52" t="s">
        <v>20</v>
      </c>
      <c r="O145" s="2" t="s">
        <v>5632</v>
      </c>
      <c r="P145" s="53" t="s">
        <v>247</v>
      </c>
      <c r="Q145" s="53" t="str">
        <f t="shared" si="5"/>
        <v>DENTRO DEL TIEMPO</v>
      </c>
      <c r="R145" s="54"/>
    </row>
    <row r="146" spans="1:18" ht="30.75" x14ac:dyDescent="0.25">
      <c r="A146" s="7">
        <v>141</v>
      </c>
      <c r="B146" s="2" t="s">
        <v>5633</v>
      </c>
      <c r="C146" s="48">
        <v>45030</v>
      </c>
      <c r="D146" s="48">
        <v>45030</v>
      </c>
      <c r="E146" s="49">
        <v>2</v>
      </c>
      <c r="F146" s="50" t="s">
        <v>18</v>
      </c>
      <c r="G146" s="2" t="s">
        <v>85</v>
      </c>
      <c r="H146" s="2" t="s">
        <v>158</v>
      </c>
      <c r="I146" s="2" t="s">
        <v>85</v>
      </c>
      <c r="J146" s="55">
        <v>45036.390567129631</v>
      </c>
      <c r="K146" s="55">
        <v>45036.390567129631</v>
      </c>
      <c r="L146" s="8">
        <f t="shared" si="4"/>
        <v>4</v>
      </c>
      <c r="M146" s="56" t="s">
        <v>5634</v>
      </c>
      <c r="N146" s="52" t="s">
        <v>20</v>
      </c>
      <c r="O146" s="2" t="s">
        <v>5635</v>
      </c>
      <c r="P146" s="53" t="s">
        <v>247</v>
      </c>
      <c r="Q146" s="53" t="str">
        <f t="shared" si="5"/>
        <v>DENTRO DEL TIEMPO</v>
      </c>
      <c r="R146" s="54"/>
    </row>
    <row r="147" spans="1:18" ht="30.75" x14ac:dyDescent="0.25">
      <c r="A147" s="7">
        <v>142</v>
      </c>
      <c r="B147" s="2" t="s">
        <v>5636</v>
      </c>
      <c r="C147" s="48">
        <v>45030</v>
      </c>
      <c r="D147" s="48">
        <v>45030</v>
      </c>
      <c r="E147" s="49">
        <v>2</v>
      </c>
      <c r="F147" s="50" t="s">
        <v>18</v>
      </c>
      <c r="G147" s="2" t="s">
        <v>85</v>
      </c>
      <c r="H147" s="2" t="s">
        <v>158</v>
      </c>
      <c r="I147" s="2" t="s">
        <v>85</v>
      </c>
      <c r="J147" s="55">
        <v>45036.408807870372</v>
      </c>
      <c r="K147" s="55">
        <v>45036.408807870372</v>
      </c>
      <c r="L147" s="8">
        <f t="shared" si="4"/>
        <v>4</v>
      </c>
      <c r="M147" s="56" t="s">
        <v>5637</v>
      </c>
      <c r="N147" s="52" t="s">
        <v>20</v>
      </c>
      <c r="O147" s="2" t="s">
        <v>111</v>
      </c>
      <c r="P147" s="53" t="s">
        <v>247</v>
      </c>
      <c r="Q147" s="53" t="str">
        <f t="shared" si="5"/>
        <v>DENTRO DEL TIEMPO</v>
      </c>
      <c r="R147" s="54"/>
    </row>
    <row r="148" spans="1:18" ht="30.75" x14ac:dyDescent="0.25">
      <c r="A148" s="7">
        <v>143</v>
      </c>
      <c r="B148" s="2" t="s">
        <v>5638</v>
      </c>
      <c r="C148" s="48">
        <v>45030</v>
      </c>
      <c r="D148" s="48">
        <v>45030</v>
      </c>
      <c r="E148" s="49">
        <v>2</v>
      </c>
      <c r="F148" s="50" t="s">
        <v>18</v>
      </c>
      <c r="G148" s="2" t="s">
        <v>85</v>
      </c>
      <c r="H148" s="2" t="s">
        <v>158</v>
      </c>
      <c r="I148" s="2" t="s">
        <v>85</v>
      </c>
      <c r="J148" s="55">
        <v>45036.420995370368</v>
      </c>
      <c r="K148" s="55">
        <v>45036.420995370368</v>
      </c>
      <c r="L148" s="8">
        <f t="shared" si="4"/>
        <v>4</v>
      </c>
      <c r="M148" s="56" t="s">
        <v>5639</v>
      </c>
      <c r="N148" s="52" t="s">
        <v>20</v>
      </c>
      <c r="O148" s="2" t="s">
        <v>111</v>
      </c>
      <c r="P148" s="53" t="s">
        <v>247</v>
      </c>
      <c r="Q148" s="53" t="str">
        <f t="shared" si="5"/>
        <v>DENTRO DEL TIEMPO</v>
      </c>
      <c r="R148" s="54"/>
    </row>
    <row r="149" spans="1:18" ht="30.75" x14ac:dyDescent="0.25">
      <c r="A149" s="7">
        <v>144</v>
      </c>
      <c r="B149" s="2" t="s">
        <v>5640</v>
      </c>
      <c r="C149" s="48">
        <v>45030</v>
      </c>
      <c r="D149" s="48">
        <v>45030</v>
      </c>
      <c r="E149" s="49">
        <v>2</v>
      </c>
      <c r="F149" s="50" t="s">
        <v>18</v>
      </c>
      <c r="G149" s="2" t="s">
        <v>85</v>
      </c>
      <c r="H149" s="2" t="s">
        <v>158</v>
      </c>
      <c r="I149" s="2" t="s">
        <v>85</v>
      </c>
      <c r="J149" s="55">
        <v>45036.429016203707</v>
      </c>
      <c r="K149" s="55">
        <v>45036.429016203707</v>
      </c>
      <c r="L149" s="8">
        <f t="shared" si="4"/>
        <v>4</v>
      </c>
      <c r="M149" s="56" t="s">
        <v>5641</v>
      </c>
      <c r="N149" s="52" t="s">
        <v>20</v>
      </c>
      <c r="O149" s="2" t="s">
        <v>111</v>
      </c>
      <c r="P149" s="53" t="s">
        <v>247</v>
      </c>
      <c r="Q149" s="53" t="str">
        <f t="shared" si="5"/>
        <v>DENTRO DEL TIEMPO</v>
      </c>
      <c r="R149" s="54"/>
    </row>
    <row r="150" spans="1:18" ht="40.5" x14ac:dyDescent="0.25">
      <c r="A150" s="7">
        <v>145</v>
      </c>
      <c r="B150" s="2" t="s">
        <v>5642</v>
      </c>
      <c r="C150" s="48">
        <v>45030</v>
      </c>
      <c r="D150" s="48">
        <v>45030</v>
      </c>
      <c r="E150" s="49">
        <v>2</v>
      </c>
      <c r="F150" s="50" t="s">
        <v>18</v>
      </c>
      <c r="G150" s="2" t="s">
        <v>85</v>
      </c>
      <c r="H150" s="2" t="s">
        <v>158</v>
      </c>
      <c r="I150" s="2" t="s">
        <v>85</v>
      </c>
      <c r="J150" s="55">
        <v>45036.455428240741</v>
      </c>
      <c r="K150" s="55">
        <v>45036.455428240741</v>
      </c>
      <c r="L150" s="8">
        <f t="shared" si="4"/>
        <v>4</v>
      </c>
      <c r="M150" s="56" t="s">
        <v>5643</v>
      </c>
      <c r="N150" s="52" t="s">
        <v>20</v>
      </c>
      <c r="O150" s="2" t="s">
        <v>5644</v>
      </c>
      <c r="P150" s="53" t="s">
        <v>247</v>
      </c>
      <c r="Q150" s="53" t="str">
        <f t="shared" si="5"/>
        <v>DENTRO DEL TIEMPO</v>
      </c>
      <c r="R150" s="54"/>
    </row>
    <row r="151" spans="1:18" ht="30.75" x14ac:dyDescent="0.25">
      <c r="A151" s="7">
        <v>146</v>
      </c>
      <c r="B151" s="2" t="s">
        <v>5645</v>
      </c>
      <c r="C151" s="48">
        <v>45030</v>
      </c>
      <c r="D151" s="48">
        <v>45030</v>
      </c>
      <c r="E151" s="49">
        <v>2</v>
      </c>
      <c r="F151" s="50" t="s">
        <v>18</v>
      </c>
      <c r="G151" s="2" t="s">
        <v>85</v>
      </c>
      <c r="H151" s="2" t="s">
        <v>158</v>
      </c>
      <c r="I151" s="2" t="s">
        <v>85</v>
      </c>
      <c r="J151" s="55">
        <v>45036.485046296293</v>
      </c>
      <c r="K151" s="55">
        <v>45036.485046296293</v>
      </c>
      <c r="L151" s="8">
        <f t="shared" si="4"/>
        <v>4</v>
      </c>
      <c r="M151" s="56" t="s">
        <v>5646</v>
      </c>
      <c r="N151" s="52" t="s">
        <v>20</v>
      </c>
      <c r="O151" s="2" t="s">
        <v>2102</v>
      </c>
      <c r="P151" s="53" t="s">
        <v>247</v>
      </c>
      <c r="Q151" s="53" t="str">
        <f t="shared" si="5"/>
        <v>DENTRO DEL TIEMPO</v>
      </c>
      <c r="R151" s="54"/>
    </row>
    <row r="152" spans="1:18" ht="30.75" x14ac:dyDescent="0.25">
      <c r="A152" s="7">
        <v>147</v>
      </c>
      <c r="B152" s="2" t="s">
        <v>5647</v>
      </c>
      <c r="C152" s="48">
        <v>45030</v>
      </c>
      <c r="D152" s="48">
        <v>45030</v>
      </c>
      <c r="E152" s="49">
        <v>2</v>
      </c>
      <c r="F152" s="50" t="s">
        <v>18</v>
      </c>
      <c r="G152" s="2" t="s">
        <v>85</v>
      </c>
      <c r="H152" s="2" t="s">
        <v>158</v>
      </c>
      <c r="I152" s="2" t="s">
        <v>85</v>
      </c>
      <c r="J152" s="55">
        <v>45036.493506944447</v>
      </c>
      <c r="K152" s="55">
        <v>45036.493506944447</v>
      </c>
      <c r="L152" s="8">
        <f t="shared" si="4"/>
        <v>4</v>
      </c>
      <c r="M152" s="56" t="s">
        <v>5648</v>
      </c>
      <c r="N152" s="52" t="s">
        <v>20</v>
      </c>
      <c r="O152" s="2" t="s">
        <v>5649</v>
      </c>
      <c r="P152" s="53" t="s">
        <v>247</v>
      </c>
      <c r="Q152" s="53" t="str">
        <f t="shared" si="5"/>
        <v>DENTRO DEL TIEMPO</v>
      </c>
      <c r="R152" s="54"/>
    </row>
    <row r="153" spans="1:18" ht="30.75" x14ac:dyDescent="0.25">
      <c r="A153" s="7">
        <v>148</v>
      </c>
      <c r="B153" s="2" t="s">
        <v>5650</v>
      </c>
      <c r="C153" s="48">
        <v>45030</v>
      </c>
      <c r="D153" s="48">
        <v>45030</v>
      </c>
      <c r="E153" s="49">
        <v>2</v>
      </c>
      <c r="F153" s="50" t="s">
        <v>18</v>
      </c>
      <c r="G153" s="2" t="s">
        <v>85</v>
      </c>
      <c r="H153" s="2" t="s">
        <v>158</v>
      </c>
      <c r="I153" s="2" t="s">
        <v>85</v>
      </c>
      <c r="J153" s="55">
        <v>45036.507476851853</v>
      </c>
      <c r="K153" s="55">
        <v>45036.507476851853</v>
      </c>
      <c r="L153" s="8">
        <f t="shared" si="4"/>
        <v>4</v>
      </c>
      <c r="M153" s="56" t="s">
        <v>5651</v>
      </c>
      <c r="N153" s="52" t="s">
        <v>20</v>
      </c>
      <c r="O153" s="2" t="s">
        <v>5652</v>
      </c>
      <c r="P153" s="53" t="s">
        <v>247</v>
      </c>
      <c r="Q153" s="53" t="str">
        <f t="shared" si="5"/>
        <v>DENTRO DEL TIEMPO</v>
      </c>
      <c r="R153" s="54"/>
    </row>
    <row r="154" spans="1:18" ht="30.75" x14ac:dyDescent="0.25">
      <c r="A154" s="7">
        <v>149</v>
      </c>
      <c r="B154" s="2" t="s">
        <v>5653</v>
      </c>
      <c r="C154" s="48">
        <v>45033</v>
      </c>
      <c r="D154" s="48">
        <v>45033</v>
      </c>
      <c r="E154" s="49">
        <v>2</v>
      </c>
      <c r="F154" s="50" t="s">
        <v>18</v>
      </c>
      <c r="G154" s="2" t="s">
        <v>85</v>
      </c>
      <c r="H154" s="2" t="s">
        <v>158</v>
      </c>
      <c r="I154" s="2" t="s">
        <v>85</v>
      </c>
      <c r="J154" s="55">
        <v>45036.553252314814</v>
      </c>
      <c r="K154" s="55">
        <v>45036.553252314814</v>
      </c>
      <c r="L154" s="8">
        <f t="shared" si="4"/>
        <v>3</v>
      </c>
      <c r="M154" s="56" t="s">
        <v>5654</v>
      </c>
      <c r="N154" s="52" t="s">
        <v>20</v>
      </c>
      <c r="O154" s="2" t="s">
        <v>5655</v>
      </c>
      <c r="P154" s="53" t="s">
        <v>247</v>
      </c>
      <c r="Q154" s="53" t="str">
        <f t="shared" si="5"/>
        <v>DENTRO DEL TIEMPO</v>
      </c>
      <c r="R154" s="54"/>
    </row>
    <row r="155" spans="1:18" ht="30.75" x14ac:dyDescent="0.25">
      <c r="A155" s="7">
        <v>150</v>
      </c>
      <c r="B155" s="2" t="s">
        <v>5656</v>
      </c>
      <c r="C155" s="48">
        <v>45033</v>
      </c>
      <c r="D155" s="48">
        <v>45033</v>
      </c>
      <c r="E155" s="49">
        <v>2</v>
      </c>
      <c r="F155" s="50" t="s">
        <v>18</v>
      </c>
      <c r="G155" s="2" t="s">
        <v>85</v>
      </c>
      <c r="H155" s="2" t="s">
        <v>158</v>
      </c>
      <c r="I155" s="2" t="s">
        <v>85</v>
      </c>
      <c r="J155" s="55">
        <v>45036.580312500002</v>
      </c>
      <c r="K155" s="55">
        <v>45036.580312500002</v>
      </c>
      <c r="L155" s="8">
        <f t="shared" si="4"/>
        <v>3</v>
      </c>
      <c r="M155" s="56" t="s">
        <v>5657</v>
      </c>
      <c r="N155" s="52" t="s">
        <v>20</v>
      </c>
      <c r="O155" s="2" t="s">
        <v>5658</v>
      </c>
      <c r="P155" s="53" t="s">
        <v>247</v>
      </c>
      <c r="Q155" s="53" t="str">
        <f t="shared" si="5"/>
        <v>DENTRO DEL TIEMPO</v>
      </c>
      <c r="R155" s="54"/>
    </row>
    <row r="156" spans="1:18" ht="30.75" x14ac:dyDescent="0.25">
      <c r="A156" s="7">
        <v>151</v>
      </c>
      <c r="B156" s="2" t="s">
        <v>5659</v>
      </c>
      <c r="C156" s="48">
        <v>45033</v>
      </c>
      <c r="D156" s="48">
        <v>45033</v>
      </c>
      <c r="E156" s="49">
        <v>2</v>
      </c>
      <c r="F156" s="50" t="s">
        <v>18</v>
      </c>
      <c r="G156" s="2" t="s">
        <v>85</v>
      </c>
      <c r="H156" s="2" t="s">
        <v>158</v>
      </c>
      <c r="I156" s="2" t="s">
        <v>85</v>
      </c>
      <c r="J156" s="55">
        <v>45036.592094907406</v>
      </c>
      <c r="K156" s="55">
        <v>45036.592094907406</v>
      </c>
      <c r="L156" s="8">
        <f t="shared" si="4"/>
        <v>3</v>
      </c>
      <c r="M156" s="56" t="s">
        <v>5660</v>
      </c>
      <c r="N156" s="52" t="s">
        <v>20</v>
      </c>
      <c r="O156" s="2" t="s">
        <v>5661</v>
      </c>
      <c r="P156" s="53" t="s">
        <v>247</v>
      </c>
      <c r="Q156" s="53" t="str">
        <f t="shared" si="5"/>
        <v>DENTRO DEL TIEMPO</v>
      </c>
      <c r="R156" s="54"/>
    </row>
    <row r="157" spans="1:18" ht="30.75" x14ac:dyDescent="0.25">
      <c r="A157" s="7">
        <v>152</v>
      </c>
      <c r="B157" s="2" t="s">
        <v>5662</v>
      </c>
      <c r="C157" s="48">
        <v>45033</v>
      </c>
      <c r="D157" s="48">
        <v>45033</v>
      </c>
      <c r="E157" s="49">
        <v>72</v>
      </c>
      <c r="F157" s="50" t="s">
        <v>18</v>
      </c>
      <c r="G157" s="2" t="s">
        <v>86</v>
      </c>
      <c r="H157" s="2" t="s">
        <v>158</v>
      </c>
      <c r="I157" s="2" t="s">
        <v>86</v>
      </c>
      <c r="J157" s="55">
        <v>45034.636041666665</v>
      </c>
      <c r="K157" s="55">
        <v>45034.636041666665</v>
      </c>
      <c r="L157" s="8">
        <f t="shared" si="4"/>
        <v>1</v>
      </c>
      <c r="M157" s="56" t="s">
        <v>5663</v>
      </c>
      <c r="N157" s="52" t="s">
        <v>20</v>
      </c>
      <c r="O157" s="2" t="s">
        <v>5664</v>
      </c>
      <c r="P157" s="53" t="s">
        <v>247</v>
      </c>
      <c r="Q157" s="53" t="str">
        <f t="shared" si="5"/>
        <v>DENTRO DEL TIEMPO</v>
      </c>
      <c r="R157" s="54"/>
    </row>
    <row r="158" spans="1:18" ht="30.75" x14ac:dyDescent="0.25">
      <c r="A158" s="7">
        <v>153</v>
      </c>
      <c r="B158" s="2" t="s">
        <v>5665</v>
      </c>
      <c r="C158" s="48">
        <v>45033</v>
      </c>
      <c r="D158" s="48">
        <v>45033</v>
      </c>
      <c r="E158" s="49">
        <v>2</v>
      </c>
      <c r="F158" s="50" t="s">
        <v>18</v>
      </c>
      <c r="G158" s="2" t="s">
        <v>85</v>
      </c>
      <c r="H158" s="2" t="s">
        <v>158</v>
      </c>
      <c r="I158" s="2" t="s">
        <v>85</v>
      </c>
      <c r="J158" s="55">
        <v>45036.600428240738</v>
      </c>
      <c r="K158" s="55">
        <v>45036.600428240738</v>
      </c>
      <c r="L158" s="8">
        <f t="shared" si="4"/>
        <v>3</v>
      </c>
      <c r="M158" s="56" t="s">
        <v>5666</v>
      </c>
      <c r="N158" s="52" t="s">
        <v>20</v>
      </c>
      <c r="O158" s="2" t="s">
        <v>5667</v>
      </c>
      <c r="P158" s="53" t="s">
        <v>247</v>
      </c>
      <c r="Q158" s="53" t="str">
        <f t="shared" si="5"/>
        <v>DENTRO DEL TIEMPO</v>
      </c>
      <c r="R158" s="54"/>
    </row>
    <row r="159" spans="1:18" ht="40.5" x14ac:dyDescent="0.25">
      <c r="A159" s="7">
        <v>154</v>
      </c>
      <c r="B159" s="2" t="s">
        <v>5668</v>
      </c>
      <c r="C159" s="48">
        <v>45033</v>
      </c>
      <c r="D159" s="48">
        <v>45033</v>
      </c>
      <c r="E159" s="49">
        <v>2</v>
      </c>
      <c r="F159" s="50" t="s">
        <v>18</v>
      </c>
      <c r="G159" s="2" t="s">
        <v>85</v>
      </c>
      <c r="H159" s="2" t="s">
        <v>158</v>
      </c>
      <c r="I159" s="2" t="s">
        <v>85</v>
      </c>
      <c r="J159" s="55">
        <v>45036.62704861111</v>
      </c>
      <c r="K159" s="55">
        <v>45036.62704861111</v>
      </c>
      <c r="L159" s="8">
        <f t="shared" si="4"/>
        <v>3</v>
      </c>
      <c r="M159" s="56" t="s">
        <v>5669</v>
      </c>
      <c r="N159" s="52" t="s">
        <v>20</v>
      </c>
      <c r="O159" s="2" t="s">
        <v>2638</v>
      </c>
      <c r="P159" s="53" t="s">
        <v>247</v>
      </c>
      <c r="Q159" s="53" t="str">
        <f t="shared" si="5"/>
        <v>DENTRO DEL TIEMPO</v>
      </c>
      <c r="R159" s="54"/>
    </row>
    <row r="160" spans="1:18" ht="30.75" x14ac:dyDescent="0.25">
      <c r="A160" s="7">
        <v>155</v>
      </c>
      <c r="B160" s="2" t="s">
        <v>5670</v>
      </c>
      <c r="C160" s="48">
        <v>45033</v>
      </c>
      <c r="D160" s="48">
        <v>45033</v>
      </c>
      <c r="E160" s="49">
        <v>2</v>
      </c>
      <c r="F160" s="50" t="s">
        <v>18</v>
      </c>
      <c r="G160" s="2" t="s">
        <v>85</v>
      </c>
      <c r="H160" s="2" t="s">
        <v>158</v>
      </c>
      <c r="I160" s="2" t="s">
        <v>85</v>
      </c>
      <c r="J160" s="55">
        <v>45036.636122685188</v>
      </c>
      <c r="K160" s="55">
        <v>45036.636122685188</v>
      </c>
      <c r="L160" s="8">
        <f t="shared" si="4"/>
        <v>3</v>
      </c>
      <c r="M160" s="56" t="s">
        <v>5671</v>
      </c>
      <c r="N160" s="52" t="s">
        <v>20</v>
      </c>
      <c r="O160" s="2" t="s">
        <v>5672</v>
      </c>
      <c r="P160" s="53" t="s">
        <v>247</v>
      </c>
      <c r="Q160" s="53" t="str">
        <f t="shared" si="5"/>
        <v>DENTRO DEL TIEMPO</v>
      </c>
      <c r="R160" s="54"/>
    </row>
    <row r="161" spans="1:18" ht="30.75" x14ac:dyDescent="0.25">
      <c r="A161" s="7">
        <v>156</v>
      </c>
      <c r="B161" s="2" t="s">
        <v>5673</v>
      </c>
      <c r="C161" s="48">
        <v>45033</v>
      </c>
      <c r="D161" s="48">
        <v>45033</v>
      </c>
      <c r="E161" s="49">
        <v>92</v>
      </c>
      <c r="F161" s="50" t="s">
        <v>18</v>
      </c>
      <c r="G161" s="2" t="s">
        <v>86</v>
      </c>
      <c r="H161" s="2" t="s">
        <v>158</v>
      </c>
      <c r="I161" s="2" t="s">
        <v>86</v>
      </c>
      <c r="J161" s="55">
        <v>45034.647314814814</v>
      </c>
      <c r="K161" s="55">
        <v>45034.647314814814</v>
      </c>
      <c r="L161" s="8">
        <f t="shared" si="4"/>
        <v>1</v>
      </c>
      <c r="M161" s="56" t="s">
        <v>5674</v>
      </c>
      <c r="N161" s="52" t="s">
        <v>20</v>
      </c>
      <c r="O161" s="2" t="s">
        <v>5675</v>
      </c>
      <c r="P161" s="53" t="s">
        <v>247</v>
      </c>
      <c r="Q161" s="53" t="str">
        <f t="shared" si="5"/>
        <v>DENTRO DEL TIEMPO</v>
      </c>
      <c r="R161" s="54"/>
    </row>
    <row r="162" spans="1:18" ht="30.75" x14ac:dyDescent="0.25">
      <c r="A162" s="7">
        <v>157</v>
      </c>
      <c r="B162" s="2" t="s">
        <v>5676</v>
      </c>
      <c r="C162" s="48">
        <v>45033</v>
      </c>
      <c r="D162" s="48">
        <v>45033</v>
      </c>
      <c r="E162" s="49">
        <v>2</v>
      </c>
      <c r="F162" s="50" t="s">
        <v>18</v>
      </c>
      <c r="G162" s="2" t="s">
        <v>85</v>
      </c>
      <c r="H162" s="2" t="s">
        <v>158</v>
      </c>
      <c r="I162" s="2" t="s">
        <v>85</v>
      </c>
      <c r="J162" s="55">
        <v>45036.654768518521</v>
      </c>
      <c r="K162" s="55">
        <v>45036.654768518521</v>
      </c>
      <c r="L162" s="8">
        <f t="shared" si="4"/>
        <v>3</v>
      </c>
      <c r="M162" s="56" t="s">
        <v>5677</v>
      </c>
      <c r="N162" s="52" t="s">
        <v>20</v>
      </c>
      <c r="O162" s="2" t="s">
        <v>2357</v>
      </c>
      <c r="P162" s="53" t="s">
        <v>247</v>
      </c>
      <c r="Q162" s="53" t="str">
        <f t="shared" si="5"/>
        <v>DENTRO DEL TIEMPO</v>
      </c>
      <c r="R162" s="54"/>
    </row>
    <row r="163" spans="1:18" ht="30.75" x14ac:dyDescent="0.25">
      <c r="A163" s="7">
        <v>158</v>
      </c>
      <c r="B163" s="2" t="s">
        <v>5678</v>
      </c>
      <c r="C163" s="48">
        <v>45033</v>
      </c>
      <c r="D163" s="48">
        <v>45033</v>
      </c>
      <c r="E163" s="49">
        <v>2</v>
      </c>
      <c r="F163" s="50" t="s">
        <v>18</v>
      </c>
      <c r="G163" s="2" t="s">
        <v>85</v>
      </c>
      <c r="H163" s="2" t="s">
        <v>158</v>
      </c>
      <c r="I163" s="2" t="s">
        <v>85</v>
      </c>
      <c r="J163" s="55">
        <v>45036.667048611111</v>
      </c>
      <c r="K163" s="55">
        <v>45036.667048611111</v>
      </c>
      <c r="L163" s="8">
        <f t="shared" si="4"/>
        <v>3</v>
      </c>
      <c r="M163" s="56" t="s">
        <v>5679</v>
      </c>
      <c r="N163" s="52" t="s">
        <v>20</v>
      </c>
      <c r="O163" s="2" t="s">
        <v>5680</v>
      </c>
      <c r="P163" s="53" t="s">
        <v>247</v>
      </c>
      <c r="Q163" s="53" t="str">
        <f t="shared" si="5"/>
        <v>DENTRO DEL TIEMPO</v>
      </c>
      <c r="R163" s="54"/>
    </row>
    <row r="164" spans="1:18" ht="30.75" x14ac:dyDescent="0.25">
      <c r="A164" s="7">
        <v>159</v>
      </c>
      <c r="B164" s="2" t="s">
        <v>5681</v>
      </c>
      <c r="C164" s="48">
        <v>45033</v>
      </c>
      <c r="D164" s="48">
        <v>45033</v>
      </c>
      <c r="E164" s="49">
        <v>2</v>
      </c>
      <c r="F164" s="50" t="s">
        <v>18</v>
      </c>
      <c r="G164" s="2" t="s">
        <v>85</v>
      </c>
      <c r="H164" s="2" t="s">
        <v>158</v>
      </c>
      <c r="I164" s="2" t="s">
        <v>85</v>
      </c>
      <c r="J164" s="55">
        <v>45036.677291666667</v>
      </c>
      <c r="K164" s="55">
        <v>45036.677291666667</v>
      </c>
      <c r="L164" s="8">
        <f t="shared" si="4"/>
        <v>3</v>
      </c>
      <c r="M164" s="56" t="s">
        <v>5682</v>
      </c>
      <c r="N164" s="52" t="s">
        <v>20</v>
      </c>
      <c r="O164" s="2" t="s">
        <v>5683</v>
      </c>
      <c r="P164" s="53" t="s">
        <v>247</v>
      </c>
      <c r="Q164" s="53" t="str">
        <f t="shared" si="5"/>
        <v>DENTRO DEL TIEMPO</v>
      </c>
      <c r="R164" s="54"/>
    </row>
    <row r="165" spans="1:18" ht="30.75" x14ac:dyDescent="0.25">
      <c r="A165" s="7">
        <v>160</v>
      </c>
      <c r="B165" s="2" t="s">
        <v>5684</v>
      </c>
      <c r="C165" s="48">
        <v>45033</v>
      </c>
      <c r="D165" s="48">
        <v>45033</v>
      </c>
      <c r="E165" s="49">
        <v>18</v>
      </c>
      <c r="F165" s="50" t="s">
        <v>18</v>
      </c>
      <c r="G165" s="2" t="s">
        <v>86</v>
      </c>
      <c r="H165" s="2" t="s">
        <v>158</v>
      </c>
      <c r="I165" s="2" t="s">
        <v>86</v>
      </c>
      <c r="J165" s="55">
        <v>45040.621608796297</v>
      </c>
      <c r="K165" s="55">
        <v>45040.621608796297</v>
      </c>
      <c r="L165" s="8">
        <f t="shared" si="4"/>
        <v>5</v>
      </c>
      <c r="M165" s="56" t="s">
        <v>5685</v>
      </c>
      <c r="N165" s="52" t="s">
        <v>20</v>
      </c>
      <c r="O165" s="2" t="s">
        <v>5686</v>
      </c>
      <c r="P165" s="53" t="s">
        <v>247</v>
      </c>
      <c r="Q165" s="53" t="str">
        <f t="shared" si="5"/>
        <v>DENTRO DEL TIEMPO</v>
      </c>
      <c r="R165" s="54"/>
    </row>
    <row r="166" spans="1:18" ht="30.75" x14ac:dyDescent="0.25">
      <c r="A166" s="7">
        <v>161</v>
      </c>
      <c r="B166" s="2" t="s">
        <v>5687</v>
      </c>
      <c r="C166" s="48">
        <v>45034</v>
      </c>
      <c r="D166" s="48">
        <v>45034</v>
      </c>
      <c r="E166" s="49">
        <v>2</v>
      </c>
      <c r="F166" s="50" t="s">
        <v>18</v>
      </c>
      <c r="G166" s="2" t="s">
        <v>85</v>
      </c>
      <c r="H166" s="2" t="s">
        <v>158</v>
      </c>
      <c r="I166" s="2" t="s">
        <v>85</v>
      </c>
      <c r="J166" s="55">
        <v>45036.688379629632</v>
      </c>
      <c r="K166" s="55">
        <v>45036.688379629632</v>
      </c>
      <c r="L166" s="8">
        <f t="shared" si="4"/>
        <v>2</v>
      </c>
      <c r="M166" s="56" t="s">
        <v>5688</v>
      </c>
      <c r="N166" s="52" t="s">
        <v>20</v>
      </c>
      <c r="O166" s="2" t="s">
        <v>4731</v>
      </c>
      <c r="P166" s="53" t="s">
        <v>247</v>
      </c>
      <c r="Q166" s="53" t="str">
        <f t="shared" si="5"/>
        <v>DENTRO DEL TIEMPO</v>
      </c>
      <c r="R166" s="54"/>
    </row>
    <row r="167" spans="1:18" ht="30.75" x14ac:dyDescent="0.25">
      <c r="A167" s="7">
        <v>162</v>
      </c>
      <c r="B167" s="2" t="s">
        <v>5689</v>
      </c>
      <c r="C167" s="48">
        <v>45034</v>
      </c>
      <c r="D167" s="48">
        <v>45034</v>
      </c>
      <c r="E167" s="49">
        <v>2</v>
      </c>
      <c r="F167" s="50" t="s">
        <v>18</v>
      </c>
      <c r="G167" s="2" t="s">
        <v>85</v>
      </c>
      <c r="H167" s="2" t="s">
        <v>158</v>
      </c>
      <c r="I167" s="2" t="s">
        <v>85</v>
      </c>
      <c r="J167" s="55">
        <v>45036.438611111109</v>
      </c>
      <c r="K167" s="55">
        <v>45036.438611111109</v>
      </c>
      <c r="L167" s="8">
        <f t="shared" si="4"/>
        <v>2</v>
      </c>
      <c r="M167" s="56" t="s">
        <v>5690</v>
      </c>
      <c r="N167" s="52" t="s">
        <v>20</v>
      </c>
      <c r="O167" s="2" t="s">
        <v>5691</v>
      </c>
      <c r="P167" s="53" t="s">
        <v>247</v>
      </c>
      <c r="Q167" s="53" t="str">
        <f t="shared" si="5"/>
        <v>DENTRO DEL TIEMPO</v>
      </c>
      <c r="R167" s="54"/>
    </row>
    <row r="168" spans="1:18" ht="30.75" x14ac:dyDescent="0.25">
      <c r="A168" s="7">
        <v>163</v>
      </c>
      <c r="B168" s="2" t="s">
        <v>5692</v>
      </c>
      <c r="C168" s="48">
        <v>45034</v>
      </c>
      <c r="D168" s="48">
        <v>45034</v>
      </c>
      <c r="E168" s="49">
        <v>2</v>
      </c>
      <c r="F168" s="50" t="s">
        <v>18</v>
      </c>
      <c r="G168" s="2" t="s">
        <v>85</v>
      </c>
      <c r="H168" s="2" t="s">
        <v>158</v>
      </c>
      <c r="I168" s="2" t="s">
        <v>85</v>
      </c>
      <c r="J168" s="55">
        <v>45040.341840277775</v>
      </c>
      <c r="K168" s="55">
        <v>45040.341840277775</v>
      </c>
      <c r="L168" s="8">
        <f t="shared" si="4"/>
        <v>4</v>
      </c>
      <c r="M168" s="56" t="s">
        <v>5693</v>
      </c>
      <c r="N168" s="52" t="s">
        <v>20</v>
      </c>
      <c r="O168" s="2" t="s">
        <v>5694</v>
      </c>
      <c r="P168" s="53" t="s">
        <v>247</v>
      </c>
      <c r="Q168" s="53" t="str">
        <f t="shared" si="5"/>
        <v>DENTRO DEL TIEMPO</v>
      </c>
      <c r="R168" s="54"/>
    </row>
    <row r="169" spans="1:18" ht="30.75" x14ac:dyDescent="0.25">
      <c r="A169" s="7">
        <v>164</v>
      </c>
      <c r="B169" s="2" t="s">
        <v>5695</v>
      </c>
      <c r="C169" s="48">
        <v>45034</v>
      </c>
      <c r="D169" s="48">
        <v>45034</v>
      </c>
      <c r="E169" s="49">
        <v>2</v>
      </c>
      <c r="F169" s="50" t="s">
        <v>18</v>
      </c>
      <c r="G169" s="2" t="s">
        <v>85</v>
      </c>
      <c r="H169" s="2" t="s">
        <v>158</v>
      </c>
      <c r="I169" s="2" t="s">
        <v>85</v>
      </c>
      <c r="J169" s="55">
        <v>45040.347337962965</v>
      </c>
      <c r="K169" s="55">
        <v>45040.347337962965</v>
      </c>
      <c r="L169" s="8">
        <f t="shared" si="4"/>
        <v>4</v>
      </c>
      <c r="M169" s="56" t="s">
        <v>5696</v>
      </c>
      <c r="N169" s="52" t="s">
        <v>20</v>
      </c>
      <c r="O169" s="2" t="s">
        <v>127</v>
      </c>
      <c r="P169" s="53" t="s">
        <v>247</v>
      </c>
      <c r="Q169" s="53" t="str">
        <f t="shared" si="5"/>
        <v>DENTRO DEL TIEMPO</v>
      </c>
      <c r="R169" s="54"/>
    </row>
    <row r="170" spans="1:18" ht="30.75" x14ac:dyDescent="0.25">
      <c r="A170" s="7">
        <v>165</v>
      </c>
      <c r="B170" s="2" t="s">
        <v>5697</v>
      </c>
      <c r="C170" s="48">
        <v>45034</v>
      </c>
      <c r="D170" s="48">
        <v>45034</v>
      </c>
      <c r="E170" s="49">
        <v>2</v>
      </c>
      <c r="F170" s="50" t="s">
        <v>18</v>
      </c>
      <c r="G170" s="2" t="s">
        <v>85</v>
      </c>
      <c r="H170" s="2" t="s">
        <v>158</v>
      </c>
      <c r="I170" s="2" t="s">
        <v>85</v>
      </c>
      <c r="J170" s="55">
        <v>45040.357754629629</v>
      </c>
      <c r="K170" s="55">
        <v>45040.357754629629</v>
      </c>
      <c r="L170" s="8">
        <f t="shared" si="4"/>
        <v>4</v>
      </c>
      <c r="M170" s="56" t="s">
        <v>5698</v>
      </c>
      <c r="N170" s="52" t="s">
        <v>20</v>
      </c>
      <c r="O170" s="2" t="s">
        <v>96</v>
      </c>
      <c r="P170" s="53" t="s">
        <v>247</v>
      </c>
      <c r="Q170" s="53" t="str">
        <f t="shared" si="5"/>
        <v>DENTRO DEL TIEMPO</v>
      </c>
      <c r="R170" s="54"/>
    </row>
    <row r="171" spans="1:18" ht="30.75" x14ac:dyDescent="0.25">
      <c r="A171" s="7">
        <v>166</v>
      </c>
      <c r="B171" s="2" t="s">
        <v>5699</v>
      </c>
      <c r="C171" s="48">
        <v>45034</v>
      </c>
      <c r="D171" s="48">
        <v>45034</v>
      </c>
      <c r="E171" s="49">
        <v>74</v>
      </c>
      <c r="F171" s="50" t="s">
        <v>18</v>
      </c>
      <c r="G171" s="2" t="s">
        <v>86</v>
      </c>
      <c r="H171" s="2" t="s">
        <v>158</v>
      </c>
      <c r="I171" s="2" t="s">
        <v>86</v>
      </c>
      <c r="J171" s="55">
        <v>45040.608900462961</v>
      </c>
      <c r="K171" s="55">
        <v>45040.608900462961</v>
      </c>
      <c r="L171" s="8">
        <f t="shared" si="4"/>
        <v>4</v>
      </c>
      <c r="M171" s="56" t="s">
        <v>5700</v>
      </c>
      <c r="N171" s="52" t="s">
        <v>20</v>
      </c>
      <c r="O171" s="2" t="s">
        <v>5701</v>
      </c>
      <c r="P171" s="53" t="s">
        <v>247</v>
      </c>
      <c r="Q171" s="53" t="str">
        <f t="shared" si="5"/>
        <v>DENTRO DEL TIEMPO</v>
      </c>
      <c r="R171" s="54"/>
    </row>
    <row r="172" spans="1:18" ht="30.75" x14ac:dyDescent="0.25">
      <c r="A172" s="7">
        <v>167</v>
      </c>
      <c r="B172" s="2" t="s">
        <v>5702</v>
      </c>
      <c r="C172" s="48">
        <v>45034</v>
      </c>
      <c r="D172" s="48">
        <v>45034</v>
      </c>
      <c r="E172" s="49">
        <v>2</v>
      </c>
      <c r="F172" s="50" t="s">
        <v>18</v>
      </c>
      <c r="G172" s="2" t="s">
        <v>85</v>
      </c>
      <c r="H172" s="2" t="s">
        <v>158</v>
      </c>
      <c r="I172" s="2" t="s">
        <v>85</v>
      </c>
      <c r="J172" s="55">
        <v>45040.555717592593</v>
      </c>
      <c r="K172" s="55">
        <v>45040.555717592593</v>
      </c>
      <c r="L172" s="8">
        <f t="shared" si="4"/>
        <v>4</v>
      </c>
      <c r="M172" s="56" t="s">
        <v>5703</v>
      </c>
      <c r="N172" s="52" t="s">
        <v>20</v>
      </c>
      <c r="O172" s="2" t="s">
        <v>5704</v>
      </c>
      <c r="P172" s="53" t="s">
        <v>247</v>
      </c>
      <c r="Q172" s="53" t="str">
        <f t="shared" si="5"/>
        <v>DENTRO DEL TIEMPO</v>
      </c>
      <c r="R172" s="54"/>
    </row>
    <row r="173" spans="1:18" ht="30.75" x14ac:dyDescent="0.25">
      <c r="A173" s="7">
        <v>168</v>
      </c>
      <c r="B173" s="2" t="s">
        <v>5705</v>
      </c>
      <c r="C173" s="48">
        <v>45035</v>
      </c>
      <c r="D173" s="48">
        <v>45035</v>
      </c>
      <c r="E173" s="49">
        <v>2</v>
      </c>
      <c r="F173" s="50" t="s">
        <v>18</v>
      </c>
      <c r="G173" s="2" t="s">
        <v>85</v>
      </c>
      <c r="H173" s="2" t="s">
        <v>158</v>
      </c>
      <c r="I173" s="2" t="s">
        <v>85</v>
      </c>
      <c r="J173" s="55">
        <v>45040.499699074076</v>
      </c>
      <c r="K173" s="55">
        <v>45040.499699074076</v>
      </c>
      <c r="L173" s="8">
        <f t="shared" si="4"/>
        <v>3</v>
      </c>
      <c r="M173" s="56" t="s">
        <v>5706</v>
      </c>
      <c r="N173" s="52" t="s">
        <v>20</v>
      </c>
      <c r="O173" s="2" t="s">
        <v>138</v>
      </c>
      <c r="P173" s="53" t="s">
        <v>247</v>
      </c>
      <c r="Q173" s="53" t="str">
        <f t="shared" si="5"/>
        <v>DENTRO DEL TIEMPO</v>
      </c>
      <c r="R173" s="54"/>
    </row>
    <row r="174" spans="1:18" ht="30.75" x14ac:dyDescent="0.25">
      <c r="A174" s="7">
        <v>169</v>
      </c>
      <c r="B174" s="2" t="s">
        <v>5707</v>
      </c>
      <c r="C174" s="48">
        <v>45035</v>
      </c>
      <c r="D174" s="48">
        <v>45035</v>
      </c>
      <c r="E174" s="49">
        <v>2</v>
      </c>
      <c r="F174" s="50" t="s">
        <v>18</v>
      </c>
      <c r="G174" s="2" t="s">
        <v>85</v>
      </c>
      <c r="H174" s="2" t="s">
        <v>158</v>
      </c>
      <c r="I174" s="2" t="s">
        <v>85</v>
      </c>
      <c r="J174" s="55">
        <v>45040.48741898148</v>
      </c>
      <c r="K174" s="55">
        <v>45040.48741898148</v>
      </c>
      <c r="L174" s="8">
        <f t="shared" si="4"/>
        <v>3</v>
      </c>
      <c r="M174" s="56" t="s">
        <v>5708</v>
      </c>
      <c r="N174" s="52" t="s">
        <v>20</v>
      </c>
      <c r="O174" s="2" t="s">
        <v>5709</v>
      </c>
      <c r="P174" s="53" t="s">
        <v>247</v>
      </c>
      <c r="Q174" s="53" t="str">
        <f t="shared" si="5"/>
        <v>DENTRO DEL TIEMPO</v>
      </c>
      <c r="R174" s="54"/>
    </row>
    <row r="175" spans="1:18" ht="30.75" x14ac:dyDescent="0.25">
      <c r="A175" s="7">
        <v>170</v>
      </c>
      <c r="B175" s="2" t="s">
        <v>5710</v>
      </c>
      <c r="C175" s="48">
        <v>45035</v>
      </c>
      <c r="D175" s="48">
        <v>45035</v>
      </c>
      <c r="E175" s="49">
        <v>2</v>
      </c>
      <c r="F175" s="50" t="s">
        <v>18</v>
      </c>
      <c r="G175" s="2" t="s">
        <v>85</v>
      </c>
      <c r="H175" s="2" t="s">
        <v>158</v>
      </c>
      <c r="I175" s="2" t="s">
        <v>85</v>
      </c>
      <c r="J175" s="55">
        <v>45040.474803240744</v>
      </c>
      <c r="K175" s="55">
        <v>45040.474803240744</v>
      </c>
      <c r="L175" s="8">
        <f t="shared" si="4"/>
        <v>3</v>
      </c>
      <c r="M175" s="56" t="s">
        <v>5711</v>
      </c>
      <c r="N175" s="52" t="s">
        <v>20</v>
      </c>
      <c r="O175" s="2" t="s">
        <v>4850</v>
      </c>
      <c r="P175" s="53" t="s">
        <v>247</v>
      </c>
      <c r="Q175" s="53" t="str">
        <f t="shared" si="5"/>
        <v>DENTRO DEL TIEMPO</v>
      </c>
      <c r="R175" s="54"/>
    </row>
    <row r="176" spans="1:18" ht="30.75" x14ac:dyDescent="0.25">
      <c r="A176" s="7">
        <v>171</v>
      </c>
      <c r="B176" s="2" t="s">
        <v>5712</v>
      </c>
      <c r="C176" s="48">
        <v>45035</v>
      </c>
      <c r="D176" s="48">
        <v>45035</v>
      </c>
      <c r="E176" s="49">
        <v>2</v>
      </c>
      <c r="F176" s="50" t="s">
        <v>18</v>
      </c>
      <c r="G176" s="2" t="s">
        <v>85</v>
      </c>
      <c r="H176" s="2" t="s">
        <v>158</v>
      </c>
      <c r="I176" s="2" t="s">
        <v>85</v>
      </c>
      <c r="J176" s="55">
        <v>45040.413518518515</v>
      </c>
      <c r="K176" s="55">
        <v>45040.413518518515</v>
      </c>
      <c r="L176" s="8">
        <f t="shared" si="4"/>
        <v>3</v>
      </c>
      <c r="M176" s="56" t="s">
        <v>5713</v>
      </c>
      <c r="N176" s="52" t="s">
        <v>20</v>
      </c>
      <c r="O176" s="2" t="s">
        <v>5714</v>
      </c>
      <c r="P176" s="53" t="s">
        <v>247</v>
      </c>
      <c r="Q176" s="53" t="str">
        <f t="shared" si="5"/>
        <v>DENTRO DEL TIEMPO</v>
      </c>
      <c r="R176" s="54"/>
    </row>
    <row r="177" spans="1:18" ht="30.75" x14ac:dyDescent="0.25">
      <c r="A177" s="7">
        <v>172</v>
      </c>
      <c r="B177" s="2" t="s">
        <v>5715</v>
      </c>
      <c r="C177" s="48">
        <v>45035</v>
      </c>
      <c r="D177" s="48">
        <v>45035</v>
      </c>
      <c r="E177" s="49">
        <v>2</v>
      </c>
      <c r="F177" s="50" t="s">
        <v>18</v>
      </c>
      <c r="G177" s="2" t="s">
        <v>85</v>
      </c>
      <c r="H177" s="2" t="s">
        <v>158</v>
      </c>
      <c r="I177" s="2" t="s">
        <v>85</v>
      </c>
      <c r="J177" s="55">
        <v>45040.561111111114</v>
      </c>
      <c r="K177" s="55">
        <v>45040.561111111114</v>
      </c>
      <c r="L177" s="8">
        <f t="shared" si="4"/>
        <v>3</v>
      </c>
      <c r="M177" s="56" t="s">
        <v>5716</v>
      </c>
      <c r="N177" s="52" t="s">
        <v>20</v>
      </c>
      <c r="O177" s="2" t="s">
        <v>5717</v>
      </c>
      <c r="P177" s="53" t="s">
        <v>247</v>
      </c>
      <c r="Q177" s="53" t="str">
        <f t="shared" si="5"/>
        <v>DENTRO DEL TIEMPO</v>
      </c>
      <c r="R177" s="54"/>
    </row>
    <row r="178" spans="1:18" ht="30.75" x14ac:dyDescent="0.25">
      <c r="A178" s="7">
        <v>173</v>
      </c>
      <c r="B178" s="2" t="s">
        <v>5718</v>
      </c>
      <c r="C178" s="48">
        <v>45035</v>
      </c>
      <c r="D178" s="48">
        <v>45035</v>
      </c>
      <c r="E178" s="49">
        <v>2</v>
      </c>
      <c r="F178" s="50" t="s">
        <v>18</v>
      </c>
      <c r="G178" s="2" t="s">
        <v>85</v>
      </c>
      <c r="H178" s="2" t="s">
        <v>158</v>
      </c>
      <c r="I178" s="2" t="s">
        <v>85</v>
      </c>
      <c r="J178" s="55">
        <v>45040.613900462966</v>
      </c>
      <c r="K178" s="55">
        <v>45040.613900462966</v>
      </c>
      <c r="L178" s="8">
        <f t="shared" si="4"/>
        <v>3</v>
      </c>
      <c r="M178" s="56" t="s">
        <v>5719</v>
      </c>
      <c r="N178" s="52" t="s">
        <v>20</v>
      </c>
      <c r="O178" s="2" t="s">
        <v>127</v>
      </c>
      <c r="P178" s="53" t="s">
        <v>247</v>
      </c>
      <c r="Q178" s="53" t="str">
        <f t="shared" si="5"/>
        <v>DENTRO DEL TIEMPO</v>
      </c>
      <c r="R178" s="54"/>
    </row>
    <row r="179" spans="1:18" ht="30.75" x14ac:dyDescent="0.25">
      <c r="A179" s="7">
        <v>174</v>
      </c>
      <c r="B179" s="2" t="s">
        <v>5720</v>
      </c>
      <c r="C179" s="48">
        <v>45035</v>
      </c>
      <c r="D179" s="48">
        <v>45035</v>
      </c>
      <c r="E179" s="49">
        <v>2</v>
      </c>
      <c r="F179" s="50" t="s">
        <v>18</v>
      </c>
      <c r="G179" s="2" t="s">
        <v>85</v>
      </c>
      <c r="H179" s="2" t="s">
        <v>158</v>
      </c>
      <c r="I179" s="2" t="s">
        <v>85</v>
      </c>
      <c r="J179" s="55">
        <v>45040.61990740741</v>
      </c>
      <c r="K179" s="55">
        <v>45040.61990740741</v>
      </c>
      <c r="L179" s="8">
        <f t="shared" si="4"/>
        <v>3</v>
      </c>
      <c r="M179" s="56" t="s">
        <v>5721</v>
      </c>
      <c r="N179" s="52" t="s">
        <v>20</v>
      </c>
      <c r="O179" s="2" t="s">
        <v>2357</v>
      </c>
      <c r="P179" s="53" t="s">
        <v>247</v>
      </c>
      <c r="Q179" s="53" t="str">
        <f t="shared" si="5"/>
        <v>DENTRO DEL TIEMPO</v>
      </c>
      <c r="R179" s="54"/>
    </row>
    <row r="180" spans="1:18" ht="30.75" x14ac:dyDescent="0.25">
      <c r="A180" s="7">
        <v>175</v>
      </c>
      <c r="B180" s="2" t="s">
        <v>5722</v>
      </c>
      <c r="C180" s="48">
        <v>45035</v>
      </c>
      <c r="D180" s="48">
        <v>45035</v>
      </c>
      <c r="E180" s="49">
        <v>2</v>
      </c>
      <c r="F180" s="50" t="s">
        <v>18</v>
      </c>
      <c r="G180" s="2" t="s">
        <v>85</v>
      </c>
      <c r="H180" s="2" t="s">
        <v>158</v>
      </c>
      <c r="I180" s="2" t="s">
        <v>85</v>
      </c>
      <c r="J180" s="55">
        <v>45040.629027777781</v>
      </c>
      <c r="K180" s="55">
        <v>45040.629027777781</v>
      </c>
      <c r="L180" s="8">
        <f t="shared" si="4"/>
        <v>3</v>
      </c>
      <c r="M180" s="56" t="s">
        <v>5723</v>
      </c>
      <c r="N180" s="52" t="s">
        <v>20</v>
      </c>
      <c r="O180" s="2" t="s">
        <v>1887</v>
      </c>
      <c r="P180" s="53" t="s">
        <v>247</v>
      </c>
      <c r="Q180" s="53" t="str">
        <f t="shared" si="5"/>
        <v>DENTRO DEL TIEMPO</v>
      </c>
      <c r="R180" s="54"/>
    </row>
    <row r="181" spans="1:18" ht="30.75" x14ac:dyDescent="0.25">
      <c r="A181" s="7">
        <v>176</v>
      </c>
      <c r="B181" s="2" t="s">
        <v>5724</v>
      </c>
      <c r="C181" s="48">
        <v>45035</v>
      </c>
      <c r="D181" s="48">
        <v>45035</v>
      </c>
      <c r="E181" s="49">
        <v>2</v>
      </c>
      <c r="F181" s="50" t="s">
        <v>18</v>
      </c>
      <c r="G181" s="2" t="s">
        <v>85</v>
      </c>
      <c r="H181" s="2" t="s">
        <v>158</v>
      </c>
      <c r="I181" s="2" t="s">
        <v>85</v>
      </c>
      <c r="J181" s="55">
        <v>45040.647534722222</v>
      </c>
      <c r="K181" s="55">
        <v>45040.647534722222</v>
      </c>
      <c r="L181" s="8">
        <f t="shared" si="4"/>
        <v>3</v>
      </c>
      <c r="M181" s="56" t="s">
        <v>5725</v>
      </c>
      <c r="N181" s="52" t="s">
        <v>20</v>
      </c>
      <c r="O181" s="2" t="s">
        <v>5726</v>
      </c>
      <c r="P181" s="53" t="s">
        <v>247</v>
      </c>
      <c r="Q181" s="53" t="str">
        <f t="shared" si="5"/>
        <v>DENTRO DEL TIEMPO</v>
      </c>
      <c r="R181" s="54"/>
    </row>
    <row r="182" spans="1:18" ht="30.75" x14ac:dyDescent="0.25">
      <c r="A182" s="7">
        <v>177</v>
      </c>
      <c r="B182" s="2" t="s">
        <v>5727</v>
      </c>
      <c r="C182" s="48">
        <v>45035</v>
      </c>
      <c r="D182" s="48">
        <v>45035</v>
      </c>
      <c r="E182" s="49">
        <v>2</v>
      </c>
      <c r="F182" s="50" t="s">
        <v>18</v>
      </c>
      <c r="G182" s="2" t="s">
        <v>85</v>
      </c>
      <c r="H182" s="2" t="s">
        <v>158</v>
      </c>
      <c r="I182" s="2" t="s">
        <v>85</v>
      </c>
      <c r="J182" s="55">
        <v>45040.657326388886</v>
      </c>
      <c r="K182" s="55">
        <v>45040.657326388886</v>
      </c>
      <c r="L182" s="8">
        <f t="shared" si="4"/>
        <v>3</v>
      </c>
      <c r="M182" s="56" t="s">
        <v>5728</v>
      </c>
      <c r="N182" s="52" t="s">
        <v>20</v>
      </c>
      <c r="O182" s="2" t="s">
        <v>5729</v>
      </c>
      <c r="P182" s="53" t="s">
        <v>247</v>
      </c>
      <c r="Q182" s="53" t="str">
        <f t="shared" si="5"/>
        <v>DENTRO DEL TIEMPO</v>
      </c>
      <c r="R182" s="54"/>
    </row>
    <row r="183" spans="1:18" ht="30.75" x14ac:dyDescent="0.25">
      <c r="A183" s="7">
        <v>178</v>
      </c>
      <c r="B183" s="2" t="s">
        <v>5730</v>
      </c>
      <c r="C183" s="48">
        <v>45035</v>
      </c>
      <c r="D183" s="48">
        <v>45035</v>
      </c>
      <c r="E183" s="49">
        <v>2</v>
      </c>
      <c r="F183" s="50" t="s">
        <v>18</v>
      </c>
      <c r="G183" s="2" t="s">
        <v>85</v>
      </c>
      <c r="H183" s="2" t="s">
        <v>158</v>
      </c>
      <c r="I183" s="2" t="s">
        <v>85</v>
      </c>
      <c r="J183" s="55">
        <v>45040.674884259257</v>
      </c>
      <c r="K183" s="55">
        <v>45040.674884259257</v>
      </c>
      <c r="L183" s="8">
        <f t="shared" si="4"/>
        <v>3</v>
      </c>
      <c r="M183" s="56" t="s">
        <v>5731</v>
      </c>
      <c r="N183" s="52" t="s">
        <v>20</v>
      </c>
      <c r="O183" s="2" t="s">
        <v>5732</v>
      </c>
      <c r="P183" s="53" t="s">
        <v>247</v>
      </c>
      <c r="Q183" s="53" t="str">
        <f t="shared" si="5"/>
        <v>DENTRO DEL TIEMPO</v>
      </c>
      <c r="R183" s="54"/>
    </row>
    <row r="184" spans="1:18" ht="30.75" x14ac:dyDescent="0.25">
      <c r="A184" s="7">
        <v>179</v>
      </c>
      <c r="B184" s="2" t="s">
        <v>5733</v>
      </c>
      <c r="C184" s="48">
        <v>45035</v>
      </c>
      <c r="D184" s="48">
        <v>45035</v>
      </c>
      <c r="E184" s="49">
        <v>2</v>
      </c>
      <c r="F184" s="50" t="s">
        <v>18</v>
      </c>
      <c r="G184" s="2" t="s">
        <v>85</v>
      </c>
      <c r="H184" s="2" t="s">
        <v>158</v>
      </c>
      <c r="I184" s="2" t="s">
        <v>85</v>
      </c>
      <c r="J184" s="55">
        <v>45040.684942129628</v>
      </c>
      <c r="K184" s="55">
        <v>45040.684942129628</v>
      </c>
      <c r="L184" s="8">
        <f t="shared" si="4"/>
        <v>3</v>
      </c>
      <c r="M184" s="56" t="s">
        <v>5734</v>
      </c>
      <c r="N184" s="52" t="s">
        <v>20</v>
      </c>
      <c r="O184" s="2" t="s">
        <v>5735</v>
      </c>
      <c r="P184" s="53" t="s">
        <v>247</v>
      </c>
      <c r="Q184" s="53" t="str">
        <f t="shared" si="5"/>
        <v>DENTRO DEL TIEMPO</v>
      </c>
      <c r="R184" s="54"/>
    </row>
    <row r="185" spans="1:18" ht="30.75" x14ac:dyDescent="0.25">
      <c r="A185" s="7">
        <v>180</v>
      </c>
      <c r="B185" s="2" t="s">
        <v>5736</v>
      </c>
      <c r="C185" s="48">
        <v>45035</v>
      </c>
      <c r="D185" s="48">
        <v>45035</v>
      </c>
      <c r="E185" s="49">
        <v>2</v>
      </c>
      <c r="F185" s="50" t="s">
        <v>18</v>
      </c>
      <c r="G185" s="2" t="s">
        <v>85</v>
      </c>
      <c r="H185" s="2" t="s">
        <v>158</v>
      </c>
      <c r="I185" s="2" t="s">
        <v>85</v>
      </c>
      <c r="J185" s="55">
        <v>45041.338287037041</v>
      </c>
      <c r="K185" s="55">
        <v>45041.338287037041</v>
      </c>
      <c r="L185" s="8">
        <f t="shared" si="4"/>
        <v>4</v>
      </c>
      <c r="M185" s="56" t="s">
        <v>5737</v>
      </c>
      <c r="N185" s="52" t="s">
        <v>20</v>
      </c>
      <c r="O185" s="2" t="s">
        <v>2486</v>
      </c>
      <c r="P185" s="53" t="s">
        <v>247</v>
      </c>
      <c r="Q185" s="53" t="str">
        <f t="shared" si="5"/>
        <v>DENTRO DEL TIEMPO</v>
      </c>
      <c r="R185" s="54"/>
    </row>
    <row r="186" spans="1:18" ht="30.75" x14ac:dyDescent="0.25">
      <c r="A186" s="7">
        <v>181</v>
      </c>
      <c r="B186" s="2" t="s">
        <v>5738</v>
      </c>
      <c r="C186" s="48">
        <v>45035</v>
      </c>
      <c r="D186" s="48">
        <v>45035</v>
      </c>
      <c r="E186" s="49">
        <v>2</v>
      </c>
      <c r="F186" s="50" t="s">
        <v>18</v>
      </c>
      <c r="G186" s="2" t="s">
        <v>85</v>
      </c>
      <c r="H186" s="2" t="s">
        <v>158</v>
      </c>
      <c r="I186" s="2" t="s">
        <v>85</v>
      </c>
      <c r="J186" s="55">
        <v>45041.345347222225</v>
      </c>
      <c r="K186" s="55">
        <v>45041.345347222225</v>
      </c>
      <c r="L186" s="8">
        <f t="shared" si="4"/>
        <v>4</v>
      </c>
      <c r="M186" s="56" t="s">
        <v>5739</v>
      </c>
      <c r="N186" s="52" t="s">
        <v>20</v>
      </c>
      <c r="O186" s="2" t="s">
        <v>4731</v>
      </c>
      <c r="P186" s="53" t="s">
        <v>247</v>
      </c>
      <c r="Q186" s="53" t="str">
        <f t="shared" si="5"/>
        <v>DENTRO DEL TIEMPO</v>
      </c>
      <c r="R186" s="54"/>
    </row>
    <row r="187" spans="1:18" ht="30.75" x14ac:dyDescent="0.25">
      <c r="A187" s="7">
        <v>182</v>
      </c>
      <c r="B187" s="2" t="s">
        <v>5740</v>
      </c>
      <c r="C187" s="48">
        <v>45035</v>
      </c>
      <c r="D187" s="48">
        <v>45035</v>
      </c>
      <c r="E187" s="49">
        <v>2</v>
      </c>
      <c r="F187" s="50" t="s">
        <v>18</v>
      </c>
      <c r="G187" s="2" t="s">
        <v>85</v>
      </c>
      <c r="H187" s="2" t="s">
        <v>158</v>
      </c>
      <c r="I187" s="2" t="s">
        <v>85</v>
      </c>
      <c r="J187" s="55">
        <v>45041.352256944447</v>
      </c>
      <c r="K187" s="55">
        <v>45041.352256944447</v>
      </c>
      <c r="L187" s="8">
        <f t="shared" si="4"/>
        <v>4</v>
      </c>
      <c r="M187" s="56" t="s">
        <v>5741</v>
      </c>
      <c r="N187" s="52" t="s">
        <v>20</v>
      </c>
      <c r="O187" s="2" t="s">
        <v>4731</v>
      </c>
      <c r="P187" s="53" t="s">
        <v>247</v>
      </c>
      <c r="Q187" s="53" t="str">
        <f t="shared" si="5"/>
        <v>DENTRO DEL TIEMPO</v>
      </c>
      <c r="R187" s="54"/>
    </row>
    <row r="188" spans="1:18" ht="30.75" x14ac:dyDescent="0.25">
      <c r="A188" s="7">
        <v>183</v>
      </c>
      <c r="B188" s="2" t="s">
        <v>5742</v>
      </c>
      <c r="C188" s="48">
        <v>45036</v>
      </c>
      <c r="D188" s="48">
        <v>45036</v>
      </c>
      <c r="E188" s="49">
        <v>2</v>
      </c>
      <c r="F188" s="50" t="s">
        <v>18</v>
      </c>
      <c r="G188" s="2" t="s">
        <v>85</v>
      </c>
      <c r="H188" s="2" t="s">
        <v>158</v>
      </c>
      <c r="I188" s="2" t="s">
        <v>85</v>
      </c>
      <c r="J188" s="55">
        <v>45041.358067129629</v>
      </c>
      <c r="K188" s="55">
        <v>45041.358067129629</v>
      </c>
      <c r="L188" s="8">
        <f t="shared" si="4"/>
        <v>3</v>
      </c>
      <c r="M188" s="56" t="s">
        <v>5743</v>
      </c>
      <c r="N188" s="52" t="s">
        <v>20</v>
      </c>
      <c r="O188" s="2" t="s">
        <v>89</v>
      </c>
      <c r="P188" s="53" t="s">
        <v>247</v>
      </c>
      <c r="Q188" s="53" t="str">
        <f t="shared" si="5"/>
        <v>DENTRO DEL TIEMPO</v>
      </c>
      <c r="R188" s="54"/>
    </row>
    <row r="189" spans="1:18" ht="30.75" x14ac:dyDescent="0.25">
      <c r="A189" s="7">
        <v>184</v>
      </c>
      <c r="B189" s="2" t="s">
        <v>5744</v>
      </c>
      <c r="C189" s="48">
        <v>45036</v>
      </c>
      <c r="D189" s="48">
        <v>45036</v>
      </c>
      <c r="E189" s="49">
        <v>2</v>
      </c>
      <c r="F189" s="50" t="s">
        <v>18</v>
      </c>
      <c r="G189" s="2" t="s">
        <v>85</v>
      </c>
      <c r="H189" s="2" t="s">
        <v>158</v>
      </c>
      <c r="I189" s="2" t="s">
        <v>85</v>
      </c>
      <c r="J189" s="55">
        <v>45041.369722222225</v>
      </c>
      <c r="K189" s="55">
        <v>45041.369722222225</v>
      </c>
      <c r="L189" s="8">
        <f t="shared" si="4"/>
        <v>3</v>
      </c>
      <c r="M189" s="56" t="s">
        <v>5745</v>
      </c>
      <c r="N189" s="52" t="s">
        <v>20</v>
      </c>
      <c r="O189" s="2" t="s">
        <v>5746</v>
      </c>
      <c r="P189" s="53" t="s">
        <v>247</v>
      </c>
      <c r="Q189" s="53" t="str">
        <f t="shared" si="5"/>
        <v>DENTRO DEL TIEMPO</v>
      </c>
      <c r="R189" s="54"/>
    </row>
    <row r="190" spans="1:18" ht="30.75" x14ac:dyDescent="0.25">
      <c r="A190" s="7">
        <v>185</v>
      </c>
      <c r="B190" s="2" t="s">
        <v>5747</v>
      </c>
      <c r="C190" s="48">
        <v>45036</v>
      </c>
      <c r="D190" s="48">
        <v>45036</v>
      </c>
      <c r="E190" s="49">
        <v>2</v>
      </c>
      <c r="F190" s="50" t="s">
        <v>18</v>
      </c>
      <c r="G190" s="2" t="s">
        <v>85</v>
      </c>
      <c r="H190" s="2" t="s">
        <v>158</v>
      </c>
      <c r="I190" s="2" t="s">
        <v>85</v>
      </c>
      <c r="J190" s="55">
        <v>45041.381122685183</v>
      </c>
      <c r="K190" s="55">
        <v>45041.381122685183</v>
      </c>
      <c r="L190" s="8">
        <f t="shared" si="4"/>
        <v>3</v>
      </c>
      <c r="M190" s="56" t="s">
        <v>5748</v>
      </c>
      <c r="N190" s="52" t="s">
        <v>20</v>
      </c>
      <c r="O190" s="2" t="s">
        <v>90</v>
      </c>
      <c r="P190" s="53" t="s">
        <v>247</v>
      </c>
      <c r="Q190" s="53" t="str">
        <f t="shared" si="5"/>
        <v>DENTRO DEL TIEMPO</v>
      </c>
      <c r="R190" s="54"/>
    </row>
    <row r="191" spans="1:18" ht="30.75" x14ac:dyDescent="0.25">
      <c r="A191" s="7">
        <v>186</v>
      </c>
      <c r="B191" s="2" t="s">
        <v>5749</v>
      </c>
      <c r="C191" s="48">
        <v>45036</v>
      </c>
      <c r="D191" s="48">
        <v>45036</v>
      </c>
      <c r="E191" s="49">
        <v>2</v>
      </c>
      <c r="F191" s="50" t="s">
        <v>18</v>
      </c>
      <c r="G191" s="2" t="s">
        <v>85</v>
      </c>
      <c r="H191" s="2" t="s">
        <v>158</v>
      </c>
      <c r="I191" s="2" t="s">
        <v>85</v>
      </c>
      <c r="J191" s="55">
        <v>45041.412916666668</v>
      </c>
      <c r="K191" s="55">
        <v>45041.412916666668</v>
      </c>
      <c r="L191" s="8">
        <f t="shared" si="4"/>
        <v>3</v>
      </c>
      <c r="M191" s="56" t="s">
        <v>5750</v>
      </c>
      <c r="N191" s="52" t="s">
        <v>20</v>
      </c>
      <c r="O191" s="2" t="s">
        <v>115</v>
      </c>
      <c r="P191" s="53" t="s">
        <v>247</v>
      </c>
      <c r="Q191" s="53" t="str">
        <f t="shared" si="5"/>
        <v>DENTRO DEL TIEMPO</v>
      </c>
      <c r="R191" s="54"/>
    </row>
    <row r="192" spans="1:18" ht="30.75" x14ac:dyDescent="0.25">
      <c r="A192" s="7">
        <v>187</v>
      </c>
      <c r="B192" s="2" t="s">
        <v>5751</v>
      </c>
      <c r="C192" s="48">
        <v>45036</v>
      </c>
      <c r="D192" s="48">
        <v>45036</v>
      </c>
      <c r="E192" s="49">
        <v>6</v>
      </c>
      <c r="F192" s="50" t="s">
        <v>18</v>
      </c>
      <c r="G192" s="2" t="s">
        <v>86</v>
      </c>
      <c r="H192" s="2" t="s">
        <v>158</v>
      </c>
      <c r="I192" s="2" t="s">
        <v>86</v>
      </c>
      <c r="J192" s="55">
        <v>45036.479895833334</v>
      </c>
      <c r="K192" s="55">
        <v>45036.479895833334</v>
      </c>
      <c r="L192" s="8">
        <f t="shared" si="4"/>
        <v>0</v>
      </c>
      <c r="M192" s="56" t="s">
        <v>5752</v>
      </c>
      <c r="N192" s="52" t="s">
        <v>20</v>
      </c>
      <c r="O192" s="2" t="s">
        <v>5753</v>
      </c>
      <c r="P192" s="53" t="s">
        <v>247</v>
      </c>
      <c r="Q192" s="53" t="str">
        <f t="shared" si="5"/>
        <v>DENTRO DEL TIEMPO</v>
      </c>
      <c r="R192" s="54"/>
    </row>
    <row r="193" spans="1:18" ht="30.75" x14ac:dyDescent="0.25">
      <c r="A193" s="7">
        <v>188</v>
      </c>
      <c r="B193" s="2" t="s">
        <v>5754</v>
      </c>
      <c r="C193" s="48">
        <v>45036</v>
      </c>
      <c r="D193" s="48">
        <v>45036</v>
      </c>
      <c r="E193" s="49">
        <v>2</v>
      </c>
      <c r="F193" s="50" t="s">
        <v>18</v>
      </c>
      <c r="G193" s="2" t="s">
        <v>85</v>
      </c>
      <c r="H193" s="2" t="s">
        <v>158</v>
      </c>
      <c r="I193" s="2" t="s">
        <v>85</v>
      </c>
      <c r="J193" s="55">
        <v>45041.423622685186</v>
      </c>
      <c r="K193" s="55">
        <v>45041.423622685186</v>
      </c>
      <c r="L193" s="8">
        <f t="shared" si="4"/>
        <v>3</v>
      </c>
      <c r="M193" s="56" t="s">
        <v>5755</v>
      </c>
      <c r="N193" s="52" t="s">
        <v>20</v>
      </c>
      <c r="O193" s="2" t="s">
        <v>115</v>
      </c>
      <c r="P193" s="53" t="s">
        <v>247</v>
      </c>
      <c r="Q193" s="53" t="str">
        <f t="shared" si="5"/>
        <v>DENTRO DEL TIEMPO</v>
      </c>
      <c r="R193" s="54"/>
    </row>
    <row r="194" spans="1:18" ht="30.75" x14ac:dyDescent="0.25">
      <c r="A194" s="7">
        <v>189</v>
      </c>
      <c r="B194" s="2" t="s">
        <v>5756</v>
      </c>
      <c r="C194" s="48">
        <v>45036</v>
      </c>
      <c r="D194" s="48">
        <v>45036</v>
      </c>
      <c r="E194" s="49">
        <v>2</v>
      </c>
      <c r="F194" s="50" t="s">
        <v>18</v>
      </c>
      <c r="G194" s="2" t="s">
        <v>85</v>
      </c>
      <c r="H194" s="2" t="s">
        <v>158</v>
      </c>
      <c r="I194" s="2" t="s">
        <v>85</v>
      </c>
      <c r="J194" s="55">
        <v>45041.448229166665</v>
      </c>
      <c r="K194" s="55">
        <v>45041.448229166665</v>
      </c>
      <c r="L194" s="8">
        <f t="shared" si="4"/>
        <v>3</v>
      </c>
      <c r="M194" s="56" t="s">
        <v>5757</v>
      </c>
      <c r="N194" s="52" t="s">
        <v>20</v>
      </c>
      <c r="O194" s="2" t="s">
        <v>115</v>
      </c>
      <c r="P194" s="53" t="s">
        <v>247</v>
      </c>
      <c r="Q194" s="53" t="str">
        <f t="shared" si="5"/>
        <v>DENTRO DEL TIEMPO</v>
      </c>
      <c r="R194" s="54"/>
    </row>
    <row r="195" spans="1:18" ht="30.75" x14ac:dyDescent="0.25">
      <c r="A195" s="7">
        <v>190</v>
      </c>
      <c r="B195" s="2" t="s">
        <v>5758</v>
      </c>
      <c r="C195" s="48">
        <v>45036</v>
      </c>
      <c r="D195" s="48">
        <v>45036</v>
      </c>
      <c r="E195" s="49">
        <v>2</v>
      </c>
      <c r="F195" s="50" t="s">
        <v>18</v>
      </c>
      <c r="G195" s="2" t="s">
        <v>85</v>
      </c>
      <c r="H195" s="2" t="s">
        <v>158</v>
      </c>
      <c r="I195" s="2" t="s">
        <v>85</v>
      </c>
      <c r="J195" s="55">
        <v>45041.457037037035</v>
      </c>
      <c r="K195" s="55">
        <v>45041.457037037035</v>
      </c>
      <c r="L195" s="8">
        <f t="shared" si="4"/>
        <v>3</v>
      </c>
      <c r="M195" s="56" t="s">
        <v>5759</v>
      </c>
      <c r="N195" s="52" t="s">
        <v>20</v>
      </c>
      <c r="O195" s="2" t="s">
        <v>115</v>
      </c>
      <c r="P195" s="53" t="s">
        <v>247</v>
      </c>
      <c r="Q195" s="53" t="str">
        <f t="shared" si="5"/>
        <v>DENTRO DEL TIEMPO</v>
      </c>
      <c r="R195" s="54"/>
    </row>
    <row r="196" spans="1:18" ht="30.75" x14ac:dyDescent="0.25">
      <c r="A196" s="7">
        <v>191</v>
      </c>
      <c r="B196" s="2" t="s">
        <v>5760</v>
      </c>
      <c r="C196" s="48">
        <v>45036</v>
      </c>
      <c r="D196" s="48">
        <v>45036</v>
      </c>
      <c r="E196" s="49">
        <v>2</v>
      </c>
      <c r="F196" s="50" t="s">
        <v>18</v>
      </c>
      <c r="G196" s="2" t="s">
        <v>85</v>
      </c>
      <c r="H196" s="2" t="s">
        <v>158</v>
      </c>
      <c r="I196" s="2" t="s">
        <v>85</v>
      </c>
      <c r="J196" s="55">
        <v>45041.464942129627</v>
      </c>
      <c r="K196" s="55">
        <v>45041.464942129627</v>
      </c>
      <c r="L196" s="8">
        <f t="shared" si="4"/>
        <v>3</v>
      </c>
      <c r="M196" s="56" t="s">
        <v>5761</v>
      </c>
      <c r="N196" s="52" t="s">
        <v>20</v>
      </c>
      <c r="O196" s="2" t="s">
        <v>115</v>
      </c>
      <c r="P196" s="53" t="s">
        <v>247</v>
      </c>
      <c r="Q196" s="53" t="str">
        <f t="shared" si="5"/>
        <v>DENTRO DEL TIEMPO</v>
      </c>
      <c r="R196" s="54"/>
    </row>
    <row r="197" spans="1:18" ht="30.75" x14ac:dyDescent="0.25">
      <c r="A197" s="7">
        <v>192</v>
      </c>
      <c r="B197" s="2" t="s">
        <v>5762</v>
      </c>
      <c r="C197" s="48">
        <v>45036</v>
      </c>
      <c r="D197" s="48">
        <v>45036</v>
      </c>
      <c r="E197" s="49">
        <v>2</v>
      </c>
      <c r="F197" s="50" t="s">
        <v>18</v>
      </c>
      <c r="G197" s="2" t="s">
        <v>85</v>
      </c>
      <c r="H197" s="2" t="s">
        <v>158</v>
      </c>
      <c r="I197" s="2" t="s">
        <v>85</v>
      </c>
      <c r="J197" s="55">
        <v>45041.470682870371</v>
      </c>
      <c r="K197" s="55">
        <v>45041.470682870371</v>
      </c>
      <c r="L197" s="8">
        <f t="shared" si="4"/>
        <v>3</v>
      </c>
      <c r="M197" s="56" t="s">
        <v>5763</v>
      </c>
      <c r="N197" s="52" t="s">
        <v>20</v>
      </c>
      <c r="O197" s="2" t="s">
        <v>115</v>
      </c>
      <c r="P197" s="53" t="s">
        <v>247</v>
      </c>
      <c r="Q197" s="53" t="str">
        <f t="shared" si="5"/>
        <v>DENTRO DEL TIEMPO</v>
      </c>
      <c r="R197" s="54"/>
    </row>
    <row r="198" spans="1:18" ht="30.75" x14ac:dyDescent="0.25">
      <c r="A198" s="7">
        <v>193</v>
      </c>
      <c r="B198" s="2" t="s">
        <v>5764</v>
      </c>
      <c r="C198" s="48">
        <v>45036</v>
      </c>
      <c r="D198" s="48">
        <v>45036</v>
      </c>
      <c r="E198" s="49">
        <v>2</v>
      </c>
      <c r="F198" s="50" t="s">
        <v>18</v>
      </c>
      <c r="G198" s="2" t="s">
        <v>85</v>
      </c>
      <c r="H198" s="2" t="s">
        <v>158</v>
      </c>
      <c r="I198" s="2" t="s">
        <v>85</v>
      </c>
      <c r="J198" s="55">
        <v>45041.477187500001</v>
      </c>
      <c r="K198" s="55">
        <v>45041.477187500001</v>
      </c>
      <c r="L198" s="8">
        <f t="shared" ref="L198:L261" si="6">+NETWORKDAYS(D198,K198,$R$6:$R$405)-1</f>
        <v>3</v>
      </c>
      <c r="M198" s="56" t="s">
        <v>5765</v>
      </c>
      <c r="N198" s="52" t="s">
        <v>20</v>
      </c>
      <c r="O198" s="2" t="s">
        <v>115</v>
      </c>
      <c r="P198" s="53" t="s">
        <v>247</v>
      </c>
      <c r="Q198" s="53" t="str">
        <f t="shared" ref="Q198:Q261" si="7">IF(L198&gt;15,"FUERA DE TIEMPO","DENTRO DEL TIEMPO")</f>
        <v>DENTRO DEL TIEMPO</v>
      </c>
      <c r="R198" s="54"/>
    </row>
    <row r="199" spans="1:18" ht="30.75" x14ac:dyDescent="0.25">
      <c r="A199" s="7">
        <v>194</v>
      </c>
      <c r="B199" s="2" t="s">
        <v>5766</v>
      </c>
      <c r="C199" s="48">
        <v>45036</v>
      </c>
      <c r="D199" s="48">
        <v>45036</v>
      </c>
      <c r="E199" s="49">
        <v>2</v>
      </c>
      <c r="F199" s="50" t="s">
        <v>18</v>
      </c>
      <c r="G199" s="2" t="s">
        <v>85</v>
      </c>
      <c r="H199" s="2" t="s">
        <v>158</v>
      </c>
      <c r="I199" s="2" t="s">
        <v>85</v>
      </c>
      <c r="J199" s="55">
        <v>45041.484247685185</v>
      </c>
      <c r="K199" s="55">
        <v>45041.484247685185</v>
      </c>
      <c r="L199" s="8">
        <f t="shared" si="6"/>
        <v>3</v>
      </c>
      <c r="M199" s="56" t="s">
        <v>5767</v>
      </c>
      <c r="N199" s="52" t="s">
        <v>20</v>
      </c>
      <c r="O199" s="2" t="s">
        <v>115</v>
      </c>
      <c r="P199" s="53" t="s">
        <v>247</v>
      </c>
      <c r="Q199" s="53" t="str">
        <f t="shared" si="7"/>
        <v>DENTRO DEL TIEMPO</v>
      </c>
      <c r="R199" s="54"/>
    </row>
    <row r="200" spans="1:18" ht="30.75" x14ac:dyDescent="0.25">
      <c r="A200" s="7">
        <v>195</v>
      </c>
      <c r="B200" s="2" t="s">
        <v>5768</v>
      </c>
      <c r="C200" s="48">
        <v>45036</v>
      </c>
      <c r="D200" s="48">
        <v>45036</v>
      </c>
      <c r="E200" s="49">
        <v>2</v>
      </c>
      <c r="F200" s="50" t="s">
        <v>18</v>
      </c>
      <c r="G200" s="2" t="s">
        <v>85</v>
      </c>
      <c r="H200" s="2" t="s">
        <v>158</v>
      </c>
      <c r="I200" s="2" t="s">
        <v>85</v>
      </c>
      <c r="J200" s="55">
        <v>45041.504479166666</v>
      </c>
      <c r="K200" s="55">
        <v>45041.504479166666</v>
      </c>
      <c r="L200" s="8">
        <f t="shared" si="6"/>
        <v>3</v>
      </c>
      <c r="M200" s="56" t="s">
        <v>5769</v>
      </c>
      <c r="N200" s="52" t="s">
        <v>20</v>
      </c>
      <c r="O200" s="2" t="s">
        <v>115</v>
      </c>
      <c r="P200" s="53" t="s">
        <v>247</v>
      </c>
      <c r="Q200" s="53" t="str">
        <f t="shared" si="7"/>
        <v>DENTRO DEL TIEMPO</v>
      </c>
      <c r="R200" s="54"/>
    </row>
    <row r="201" spans="1:18" ht="30.75" x14ac:dyDescent="0.25">
      <c r="A201" s="7">
        <v>196</v>
      </c>
      <c r="B201" s="2" t="s">
        <v>5770</v>
      </c>
      <c r="C201" s="48">
        <v>45036</v>
      </c>
      <c r="D201" s="48">
        <v>45036</v>
      </c>
      <c r="E201" s="49">
        <v>2</v>
      </c>
      <c r="F201" s="50" t="s">
        <v>18</v>
      </c>
      <c r="G201" s="2" t="s">
        <v>85</v>
      </c>
      <c r="H201" s="2" t="s">
        <v>158</v>
      </c>
      <c r="I201" s="2" t="s">
        <v>85</v>
      </c>
      <c r="J201" s="55">
        <v>45041.529120370367</v>
      </c>
      <c r="K201" s="55">
        <v>45041.529120370367</v>
      </c>
      <c r="L201" s="8">
        <f t="shared" si="6"/>
        <v>3</v>
      </c>
      <c r="M201" s="56" t="s">
        <v>5771</v>
      </c>
      <c r="N201" s="52" t="s">
        <v>20</v>
      </c>
      <c r="O201" s="2" t="s">
        <v>115</v>
      </c>
      <c r="P201" s="53" t="s">
        <v>247</v>
      </c>
      <c r="Q201" s="53" t="str">
        <f t="shared" si="7"/>
        <v>DENTRO DEL TIEMPO</v>
      </c>
      <c r="R201" s="54"/>
    </row>
    <row r="202" spans="1:18" ht="30.75" x14ac:dyDescent="0.25">
      <c r="A202" s="7">
        <v>197</v>
      </c>
      <c r="B202" s="2" t="s">
        <v>5772</v>
      </c>
      <c r="C202" s="48">
        <v>45036</v>
      </c>
      <c r="D202" s="48">
        <v>45036</v>
      </c>
      <c r="E202" s="49">
        <v>2</v>
      </c>
      <c r="F202" s="50" t="s">
        <v>18</v>
      </c>
      <c r="G202" s="2" t="s">
        <v>85</v>
      </c>
      <c r="H202" s="2" t="s">
        <v>158</v>
      </c>
      <c r="I202" s="2" t="s">
        <v>85</v>
      </c>
      <c r="J202" s="55">
        <v>45041.567546296297</v>
      </c>
      <c r="K202" s="55">
        <v>45041.567546296297</v>
      </c>
      <c r="L202" s="8">
        <f t="shared" si="6"/>
        <v>3</v>
      </c>
      <c r="M202" s="56" t="s">
        <v>5773</v>
      </c>
      <c r="N202" s="52" t="s">
        <v>20</v>
      </c>
      <c r="O202" s="2" t="s">
        <v>115</v>
      </c>
      <c r="P202" s="53" t="s">
        <v>247</v>
      </c>
      <c r="Q202" s="53" t="str">
        <f t="shared" si="7"/>
        <v>DENTRO DEL TIEMPO</v>
      </c>
      <c r="R202" s="54"/>
    </row>
    <row r="203" spans="1:18" ht="30.75" x14ac:dyDescent="0.25">
      <c r="A203" s="7">
        <v>198</v>
      </c>
      <c r="B203" s="2" t="s">
        <v>5774</v>
      </c>
      <c r="C203" s="48">
        <v>45036</v>
      </c>
      <c r="D203" s="48">
        <v>45036</v>
      </c>
      <c r="E203" s="49">
        <v>2</v>
      </c>
      <c r="F203" s="50" t="s">
        <v>18</v>
      </c>
      <c r="G203" s="2" t="s">
        <v>85</v>
      </c>
      <c r="H203" s="2" t="s">
        <v>158</v>
      </c>
      <c r="I203" s="2" t="s">
        <v>85</v>
      </c>
      <c r="J203" s="55">
        <v>45041.580405092594</v>
      </c>
      <c r="K203" s="55">
        <v>45041.580405092594</v>
      </c>
      <c r="L203" s="8">
        <f t="shared" si="6"/>
        <v>3</v>
      </c>
      <c r="M203" s="56" t="s">
        <v>5775</v>
      </c>
      <c r="N203" s="52" t="s">
        <v>20</v>
      </c>
      <c r="O203" s="2" t="s">
        <v>115</v>
      </c>
      <c r="P203" s="53" t="s">
        <v>247</v>
      </c>
      <c r="Q203" s="53" t="str">
        <f t="shared" si="7"/>
        <v>DENTRO DEL TIEMPO</v>
      </c>
      <c r="R203" s="54"/>
    </row>
    <row r="204" spans="1:18" ht="30.75" x14ac:dyDescent="0.25">
      <c r="A204" s="7">
        <v>199</v>
      </c>
      <c r="B204" s="2" t="s">
        <v>5776</v>
      </c>
      <c r="C204" s="48">
        <v>45036</v>
      </c>
      <c r="D204" s="48">
        <v>45036</v>
      </c>
      <c r="E204" s="49">
        <v>2</v>
      </c>
      <c r="F204" s="50" t="s">
        <v>18</v>
      </c>
      <c r="G204" s="2" t="s">
        <v>85</v>
      </c>
      <c r="H204" s="2" t="s">
        <v>158</v>
      </c>
      <c r="I204" s="2" t="s">
        <v>85</v>
      </c>
      <c r="J204" s="55">
        <v>45041.609884259262</v>
      </c>
      <c r="K204" s="55">
        <v>45041.609884259262</v>
      </c>
      <c r="L204" s="8">
        <f t="shared" si="6"/>
        <v>3</v>
      </c>
      <c r="M204" s="56" t="s">
        <v>5777</v>
      </c>
      <c r="N204" s="52" t="s">
        <v>20</v>
      </c>
      <c r="O204" s="2" t="s">
        <v>115</v>
      </c>
      <c r="P204" s="53" t="s">
        <v>247</v>
      </c>
      <c r="Q204" s="53" t="str">
        <f t="shared" si="7"/>
        <v>DENTRO DEL TIEMPO</v>
      </c>
      <c r="R204" s="54"/>
    </row>
    <row r="205" spans="1:18" ht="30.75" x14ac:dyDescent="0.25">
      <c r="A205" s="7">
        <v>200</v>
      </c>
      <c r="B205" s="2" t="s">
        <v>5778</v>
      </c>
      <c r="C205" s="48">
        <v>45036</v>
      </c>
      <c r="D205" s="48">
        <v>45036</v>
      </c>
      <c r="E205" s="49">
        <v>2</v>
      </c>
      <c r="F205" s="50" t="s">
        <v>18</v>
      </c>
      <c r="G205" s="2" t="s">
        <v>85</v>
      </c>
      <c r="H205" s="2" t="s">
        <v>158</v>
      </c>
      <c r="I205" s="2" t="s">
        <v>85</v>
      </c>
      <c r="J205" s="55">
        <v>45041.614710648151</v>
      </c>
      <c r="K205" s="55">
        <v>45041.614710648151</v>
      </c>
      <c r="L205" s="8">
        <f t="shared" si="6"/>
        <v>3</v>
      </c>
      <c r="M205" s="56" t="s">
        <v>5779</v>
      </c>
      <c r="N205" s="52" t="s">
        <v>20</v>
      </c>
      <c r="O205" s="2" t="s">
        <v>115</v>
      </c>
      <c r="P205" s="53" t="s">
        <v>247</v>
      </c>
      <c r="Q205" s="53" t="str">
        <f t="shared" si="7"/>
        <v>DENTRO DEL TIEMPO</v>
      </c>
      <c r="R205" s="54"/>
    </row>
    <row r="206" spans="1:18" ht="30.75" x14ac:dyDescent="0.25">
      <c r="A206" s="7">
        <v>201</v>
      </c>
      <c r="B206" s="2" t="s">
        <v>5780</v>
      </c>
      <c r="C206" s="48">
        <v>45036</v>
      </c>
      <c r="D206" s="48">
        <v>45036</v>
      </c>
      <c r="E206" s="49">
        <v>2</v>
      </c>
      <c r="F206" s="50" t="s">
        <v>18</v>
      </c>
      <c r="G206" s="2" t="s">
        <v>85</v>
      </c>
      <c r="H206" s="2" t="s">
        <v>158</v>
      </c>
      <c r="I206" s="2" t="s">
        <v>85</v>
      </c>
      <c r="J206" s="55">
        <v>45041.622152777774</v>
      </c>
      <c r="K206" s="55">
        <v>45041.622152777774</v>
      </c>
      <c r="L206" s="8">
        <f t="shared" si="6"/>
        <v>3</v>
      </c>
      <c r="M206" s="56" t="s">
        <v>5781</v>
      </c>
      <c r="N206" s="52" t="s">
        <v>20</v>
      </c>
      <c r="O206" s="2" t="s">
        <v>115</v>
      </c>
      <c r="P206" s="53" t="s">
        <v>247</v>
      </c>
      <c r="Q206" s="53" t="str">
        <f t="shared" si="7"/>
        <v>DENTRO DEL TIEMPO</v>
      </c>
      <c r="R206" s="54"/>
    </row>
    <row r="207" spans="1:18" ht="30.75" x14ac:dyDescent="0.25">
      <c r="A207" s="7">
        <v>202</v>
      </c>
      <c r="B207" s="2" t="s">
        <v>5782</v>
      </c>
      <c r="C207" s="48">
        <v>45036</v>
      </c>
      <c r="D207" s="48">
        <v>45036</v>
      </c>
      <c r="E207" s="49">
        <v>2</v>
      </c>
      <c r="F207" s="50" t="s">
        <v>18</v>
      </c>
      <c r="G207" s="2" t="s">
        <v>85</v>
      </c>
      <c r="H207" s="2" t="s">
        <v>158</v>
      </c>
      <c r="I207" s="2" t="s">
        <v>85</v>
      </c>
      <c r="J207" s="55">
        <v>45041.627939814818</v>
      </c>
      <c r="K207" s="55">
        <v>45041.627939814818</v>
      </c>
      <c r="L207" s="8">
        <f t="shared" si="6"/>
        <v>3</v>
      </c>
      <c r="M207" s="56" t="s">
        <v>5783</v>
      </c>
      <c r="N207" s="52" t="s">
        <v>20</v>
      </c>
      <c r="O207" s="2" t="s">
        <v>115</v>
      </c>
      <c r="P207" s="53" t="s">
        <v>247</v>
      </c>
      <c r="Q207" s="53" t="str">
        <f t="shared" si="7"/>
        <v>DENTRO DEL TIEMPO</v>
      </c>
      <c r="R207" s="54"/>
    </row>
    <row r="208" spans="1:18" ht="30.75" x14ac:dyDescent="0.25">
      <c r="A208" s="7">
        <v>203</v>
      </c>
      <c r="B208" s="2" t="s">
        <v>5784</v>
      </c>
      <c r="C208" s="48">
        <v>45036</v>
      </c>
      <c r="D208" s="48">
        <v>45036</v>
      </c>
      <c r="E208" s="49">
        <v>2</v>
      </c>
      <c r="F208" s="50" t="s">
        <v>18</v>
      </c>
      <c r="G208" s="2" t="s">
        <v>85</v>
      </c>
      <c r="H208" s="2" t="s">
        <v>158</v>
      </c>
      <c r="I208" s="2" t="s">
        <v>85</v>
      </c>
      <c r="J208" s="55">
        <v>45041.641828703701</v>
      </c>
      <c r="K208" s="55">
        <v>45041.641828703701</v>
      </c>
      <c r="L208" s="8">
        <f t="shared" si="6"/>
        <v>3</v>
      </c>
      <c r="M208" s="56" t="s">
        <v>5785</v>
      </c>
      <c r="N208" s="52" t="s">
        <v>20</v>
      </c>
      <c r="O208" s="2" t="s">
        <v>115</v>
      </c>
      <c r="P208" s="53" t="s">
        <v>247</v>
      </c>
      <c r="Q208" s="53" t="str">
        <f t="shared" si="7"/>
        <v>DENTRO DEL TIEMPO</v>
      </c>
      <c r="R208" s="54"/>
    </row>
    <row r="209" spans="1:18" ht="30.75" x14ac:dyDescent="0.25">
      <c r="A209" s="7">
        <v>204</v>
      </c>
      <c r="B209" s="2" t="s">
        <v>5786</v>
      </c>
      <c r="C209" s="48">
        <v>45036</v>
      </c>
      <c r="D209" s="48">
        <v>45036</v>
      </c>
      <c r="E209" s="49">
        <v>2</v>
      </c>
      <c r="F209" s="50" t="s">
        <v>18</v>
      </c>
      <c r="G209" s="2" t="s">
        <v>85</v>
      </c>
      <c r="H209" s="2" t="s">
        <v>158</v>
      </c>
      <c r="I209" s="2" t="s">
        <v>85</v>
      </c>
      <c r="J209" s="55">
        <v>45041.649583333332</v>
      </c>
      <c r="K209" s="55">
        <v>45041.649583333332</v>
      </c>
      <c r="L209" s="8">
        <f t="shared" si="6"/>
        <v>3</v>
      </c>
      <c r="M209" s="56" t="s">
        <v>5787</v>
      </c>
      <c r="N209" s="52" t="s">
        <v>20</v>
      </c>
      <c r="O209" s="2" t="s">
        <v>115</v>
      </c>
      <c r="P209" s="53" t="s">
        <v>247</v>
      </c>
      <c r="Q209" s="53" t="str">
        <f t="shared" si="7"/>
        <v>DENTRO DEL TIEMPO</v>
      </c>
      <c r="R209" s="54"/>
    </row>
    <row r="210" spans="1:18" ht="30.75" x14ac:dyDescent="0.25">
      <c r="A210" s="7">
        <v>205</v>
      </c>
      <c r="B210" s="2" t="s">
        <v>5788</v>
      </c>
      <c r="C210" s="48">
        <v>45036</v>
      </c>
      <c r="D210" s="48">
        <v>45036</v>
      </c>
      <c r="E210" s="49">
        <v>212</v>
      </c>
      <c r="F210" s="50" t="s">
        <v>18</v>
      </c>
      <c r="G210" s="2" t="s">
        <v>86</v>
      </c>
      <c r="H210" s="2" t="s">
        <v>158</v>
      </c>
      <c r="I210" s="2" t="s">
        <v>86</v>
      </c>
      <c r="J210" s="55">
        <v>45043.485578703701</v>
      </c>
      <c r="K210" s="55">
        <v>45043.485578703701</v>
      </c>
      <c r="L210" s="8">
        <f t="shared" si="6"/>
        <v>5</v>
      </c>
      <c r="M210" s="56" t="s">
        <v>5789</v>
      </c>
      <c r="N210" s="52" t="s">
        <v>20</v>
      </c>
      <c r="O210" s="2" t="s">
        <v>5790</v>
      </c>
      <c r="P210" s="53" t="s">
        <v>247</v>
      </c>
      <c r="Q210" s="53" t="str">
        <f t="shared" si="7"/>
        <v>DENTRO DEL TIEMPO</v>
      </c>
      <c r="R210" s="54"/>
    </row>
    <row r="211" spans="1:18" ht="30.75" x14ac:dyDescent="0.25">
      <c r="A211" s="7">
        <v>206</v>
      </c>
      <c r="B211" s="2" t="s">
        <v>5791</v>
      </c>
      <c r="C211" s="48">
        <v>45036</v>
      </c>
      <c r="D211" s="48">
        <v>45036</v>
      </c>
      <c r="E211" s="49">
        <v>2</v>
      </c>
      <c r="F211" s="50" t="s">
        <v>18</v>
      </c>
      <c r="G211" s="2" t="s">
        <v>85</v>
      </c>
      <c r="H211" s="2" t="s">
        <v>158</v>
      </c>
      <c r="I211" s="2" t="s">
        <v>85</v>
      </c>
      <c r="J211" s="55">
        <v>45041.656388888892</v>
      </c>
      <c r="K211" s="55">
        <v>45041.656388888892</v>
      </c>
      <c r="L211" s="8">
        <f t="shared" si="6"/>
        <v>3</v>
      </c>
      <c r="M211" s="56" t="s">
        <v>5792</v>
      </c>
      <c r="N211" s="52" t="s">
        <v>20</v>
      </c>
      <c r="O211" s="2" t="s">
        <v>115</v>
      </c>
      <c r="P211" s="53" t="s">
        <v>247</v>
      </c>
      <c r="Q211" s="53" t="str">
        <f t="shared" si="7"/>
        <v>DENTRO DEL TIEMPO</v>
      </c>
      <c r="R211" s="54"/>
    </row>
    <row r="212" spans="1:18" ht="30.75" x14ac:dyDescent="0.25">
      <c r="A212" s="7">
        <v>207</v>
      </c>
      <c r="B212" s="2" t="s">
        <v>5793</v>
      </c>
      <c r="C212" s="48">
        <v>45036</v>
      </c>
      <c r="D212" s="48">
        <v>45036</v>
      </c>
      <c r="E212" s="49">
        <v>2</v>
      </c>
      <c r="F212" s="50" t="s">
        <v>18</v>
      </c>
      <c r="G212" s="2" t="s">
        <v>85</v>
      </c>
      <c r="H212" s="2" t="s">
        <v>158</v>
      </c>
      <c r="I212" s="2" t="s">
        <v>85</v>
      </c>
      <c r="J212" s="55">
        <v>45041.66070601852</v>
      </c>
      <c r="K212" s="55">
        <v>45041.66070601852</v>
      </c>
      <c r="L212" s="8">
        <f t="shared" si="6"/>
        <v>3</v>
      </c>
      <c r="M212" s="56" t="s">
        <v>5794</v>
      </c>
      <c r="N212" s="52" t="s">
        <v>20</v>
      </c>
      <c r="O212" s="2" t="s">
        <v>115</v>
      </c>
      <c r="P212" s="53" t="s">
        <v>247</v>
      </c>
      <c r="Q212" s="53" t="str">
        <f t="shared" si="7"/>
        <v>DENTRO DEL TIEMPO</v>
      </c>
      <c r="R212" s="54"/>
    </row>
    <row r="213" spans="1:18" ht="30.75" x14ac:dyDescent="0.25">
      <c r="A213" s="7">
        <v>208</v>
      </c>
      <c r="B213" s="2" t="s">
        <v>5795</v>
      </c>
      <c r="C213" s="48">
        <v>45036</v>
      </c>
      <c r="D213" s="48">
        <v>45036</v>
      </c>
      <c r="E213" s="49">
        <v>2</v>
      </c>
      <c r="F213" s="50" t="s">
        <v>18</v>
      </c>
      <c r="G213" s="2" t="s">
        <v>85</v>
      </c>
      <c r="H213" s="2" t="s">
        <v>158</v>
      </c>
      <c r="I213" s="2" t="s">
        <v>85</v>
      </c>
      <c r="J213" s="55">
        <v>45041.667511574073</v>
      </c>
      <c r="K213" s="55">
        <v>45041.667511574073</v>
      </c>
      <c r="L213" s="8">
        <f t="shared" si="6"/>
        <v>3</v>
      </c>
      <c r="M213" s="56" t="s">
        <v>5796</v>
      </c>
      <c r="N213" s="52" t="s">
        <v>20</v>
      </c>
      <c r="O213" s="2" t="s">
        <v>115</v>
      </c>
      <c r="P213" s="53" t="s">
        <v>247</v>
      </c>
      <c r="Q213" s="53" t="str">
        <f t="shared" si="7"/>
        <v>DENTRO DEL TIEMPO</v>
      </c>
      <c r="R213" s="54"/>
    </row>
    <row r="214" spans="1:18" ht="30.75" x14ac:dyDescent="0.25">
      <c r="A214" s="7">
        <v>209</v>
      </c>
      <c r="B214" s="2" t="s">
        <v>5797</v>
      </c>
      <c r="C214" s="48">
        <v>45036</v>
      </c>
      <c r="D214" s="48">
        <v>45036</v>
      </c>
      <c r="E214" s="49">
        <v>2</v>
      </c>
      <c r="F214" s="50" t="s">
        <v>18</v>
      </c>
      <c r="G214" s="2" t="s">
        <v>85</v>
      </c>
      <c r="H214" s="2" t="s">
        <v>158</v>
      </c>
      <c r="I214" s="2" t="s">
        <v>85</v>
      </c>
      <c r="J214" s="55">
        <v>45041.687152777777</v>
      </c>
      <c r="K214" s="55">
        <v>45041.687152777777</v>
      </c>
      <c r="L214" s="8">
        <f t="shared" si="6"/>
        <v>3</v>
      </c>
      <c r="M214" s="56" t="s">
        <v>5798</v>
      </c>
      <c r="N214" s="52" t="s">
        <v>20</v>
      </c>
      <c r="O214" s="2" t="s">
        <v>115</v>
      </c>
      <c r="P214" s="53" t="s">
        <v>247</v>
      </c>
      <c r="Q214" s="53" t="str">
        <f t="shared" si="7"/>
        <v>DENTRO DEL TIEMPO</v>
      </c>
      <c r="R214" s="54"/>
    </row>
    <row r="215" spans="1:18" ht="30.75" x14ac:dyDescent="0.25">
      <c r="A215" s="7">
        <v>210</v>
      </c>
      <c r="B215" s="2" t="s">
        <v>5799</v>
      </c>
      <c r="C215" s="48">
        <v>45036</v>
      </c>
      <c r="D215" s="48">
        <v>45036</v>
      </c>
      <c r="E215" s="49">
        <v>2</v>
      </c>
      <c r="F215" s="50" t="s">
        <v>18</v>
      </c>
      <c r="G215" s="2" t="s">
        <v>85</v>
      </c>
      <c r="H215" s="2" t="s">
        <v>158</v>
      </c>
      <c r="I215" s="2" t="s">
        <v>85</v>
      </c>
      <c r="J215" s="55">
        <v>45041.692303240743</v>
      </c>
      <c r="K215" s="55">
        <v>45041.692303240743</v>
      </c>
      <c r="L215" s="8">
        <f t="shared" si="6"/>
        <v>3</v>
      </c>
      <c r="M215" s="56" t="s">
        <v>5800</v>
      </c>
      <c r="N215" s="52" t="s">
        <v>20</v>
      </c>
      <c r="O215" s="2" t="s">
        <v>115</v>
      </c>
      <c r="P215" s="53" t="s">
        <v>247</v>
      </c>
      <c r="Q215" s="53" t="str">
        <f t="shared" si="7"/>
        <v>DENTRO DEL TIEMPO</v>
      </c>
      <c r="R215" s="54"/>
    </row>
    <row r="216" spans="1:18" ht="30.75" x14ac:dyDescent="0.25">
      <c r="A216" s="7">
        <v>211</v>
      </c>
      <c r="B216" s="2" t="s">
        <v>5801</v>
      </c>
      <c r="C216" s="48">
        <v>45036</v>
      </c>
      <c r="D216" s="48">
        <v>45036</v>
      </c>
      <c r="E216" s="49">
        <v>2</v>
      </c>
      <c r="F216" s="50" t="s">
        <v>18</v>
      </c>
      <c r="G216" s="2" t="s">
        <v>85</v>
      </c>
      <c r="H216" s="2" t="s">
        <v>158</v>
      </c>
      <c r="I216" s="2" t="s">
        <v>85</v>
      </c>
      <c r="J216" s="55">
        <v>45042.352048611108</v>
      </c>
      <c r="K216" s="55">
        <v>45042.352048611108</v>
      </c>
      <c r="L216" s="8">
        <f t="shared" si="6"/>
        <v>4</v>
      </c>
      <c r="M216" s="56" t="s">
        <v>5802</v>
      </c>
      <c r="N216" s="52" t="s">
        <v>20</v>
      </c>
      <c r="O216" s="2" t="s">
        <v>115</v>
      </c>
      <c r="P216" s="53" t="s">
        <v>247</v>
      </c>
      <c r="Q216" s="53" t="str">
        <f t="shared" si="7"/>
        <v>DENTRO DEL TIEMPO</v>
      </c>
      <c r="R216" s="54"/>
    </row>
    <row r="217" spans="1:18" ht="30.75" x14ac:dyDescent="0.25">
      <c r="A217" s="7">
        <v>212</v>
      </c>
      <c r="B217" s="2" t="s">
        <v>5803</v>
      </c>
      <c r="C217" s="48">
        <v>45036</v>
      </c>
      <c r="D217" s="48">
        <v>45036</v>
      </c>
      <c r="E217" s="49">
        <v>2</v>
      </c>
      <c r="F217" s="50" t="s">
        <v>18</v>
      </c>
      <c r="G217" s="2" t="s">
        <v>85</v>
      </c>
      <c r="H217" s="2" t="s">
        <v>158</v>
      </c>
      <c r="I217" s="2" t="s">
        <v>85</v>
      </c>
      <c r="J217" s="55">
        <v>45042.369062500002</v>
      </c>
      <c r="K217" s="55">
        <v>45042.369062500002</v>
      </c>
      <c r="L217" s="8">
        <f t="shared" si="6"/>
        <v>4</v>
      </c>
      <c r="M217" s="56" t="s">
        <v>5804</v>
      </c>
      <c r="N217" s="52" t="s">
        <v>20</v>
      </c>
      <c r="O217" s="2" t="s">
        <v>115</v>
      </c>
      <c r="P217" s="53" t="s">
        <v>247</v>
      </c>
      <c r="Q217" s="53" t="str">
        <f t="shared" si="7"/>
        <v>DENTRO DEL TIEMPO</v>
      </c>
      <c r="R217" s="54"/>
    </row>
    <row r="218" spans="1:18" ht="30.75" x14ac:dyDescent="0.25">
      <c r="A218" s="7">
        <v>213</v>
      </c>
      <c r="B218" s="2" t="s">
        <v>5805</v>
      </c>
      <c r="C218" s="48">
        <v>45036</v>
      </c>
      <c r="D218" s="48">
        <v>45036</v>
      </c>
      <c r="E218" s="49">
        <v>2</v>
      </c>
      <c r="F218" s="50" t="s">
        <v>18</v>
      </c>
      <c r="G218" s="2" t="s">
        <v>85</v>
      </c>
      <c r="H218" s="2" t="s">
        <v>158</v>
      </c>
      <c r="I218" s="2" t="s">
        <v>85</v>
      </c>
      <c r="J218" s="55">
        <v>45042.374745370369</v>
      </c>
      <c r="K218" s="55">
        <v>45042.374745370369</v>
      </c>
      <c r="L218" s="8">
        <f t="shared" si="6"/>
        <v>4</v>
      </c>
      <c r="M218" s="56" t="s">
        <v>5806</v>
      </c>
      <c r="N218" s="52" t="s">
        <v>20</v>
      </c>
      <c r="O218" s="2" t="s">
        <v>115</v>
      </c>
      <c r="P218" s="53" t="s">
        <v>247</v>
      </c>
      <c r="Q218" s="53" t="str">
        <f t="shared" si="7"/>
        <v>DENTRO DEL TIEMPO</v>
      </c>
      <c r="R218" s="54"/>
    </row>
    <row r="219" spans="1:18" ht="30.75" x14ac:dyDescent="0.25">
      <c r="A219" s="7">
        <v>214</v>
      </c>
      <c r="B219" s="2" t="s">
        <v>5807</v>
      </c>
      <c r="C219" s="48">
        <v>45036</v>
      </c>
      <c r="D219" s="48">
        <v>45036</v>
      </c>
      <c r="E219" s="49">
        <v>2</v>
      </c>
      <c r="F219" s="50" t="s">
        <v>18</v>
      </c>
      <c r="G219" s="2" t="s">
        <v>85</v>
      </c>
      <c r="H219" s="2" t="s">
        <v>158</v>
      </c>
      <c r="I219" s="2" t="s">
        <v>85</v>
      </c>
      <c r="J219" s="55">
        <v>45042.381967592592</v>
      </c>
      <c r="K219" s="55">
        <v>45042.381967592592</v>
      </c>
      <c r="L219" s="8">
        <f t="shared" si="6"/>
        <v>4</v>
      </c>
      <c r="M219" s="56" t="s">
        <v>5808</v>
      </c>
      <c r="N219" s="52" t="s">
        <v>20</v>
      </c>
      <c r="O219" s="2" t="s">
        <v>115</v>
      </c>
      <c r="P219" s="53" t="s">
        <v>247</v>
      </c>
      <c r="Q219" s="53" t="str">
        <f t="shared" si="7"/>
        <v>DENTRO DEL TIEMPO</v>
      </c>
      <c r="R219" s="54"/>
    </row>
    <row r="220" spans="1:18" ht="30.75" x14ac:dyDescent="0.25">
      <c r="A220" s="7">
        <v>215</v>
      </c>
      <c r="B220" s="2" t="s">
        <v>5809</v>
      </c>
      <c r="C220" s="48">
        <v>45036</v>
      </c>
      <c r="D220" s="48">
        <v>45036</v>
      </c>
      <c r="E220" s="49">
        <v>2</v>
      </c>
      <c r="F220" s="50" t="s">
        <v>18</v>
      </c>
      <c r="G220" s="2" t="s">
        <v>85</v>
      </c>
      <c r="H220" s="2" t="s">
        <v>158</v>
      </c>
      <c r="I220" s="2" t="s">
        <v>85</v>
      </c>
      <c r="J220" s="55">
        <v>45042.4137962963</v>
      </c>
      <c r="K220" s="55">
        <v>45042.4137962963</v>
      </c>
      <c r="L220" s="8">
        <f t="shared" si="6"/>
        <v>4</v>
      </c>
      <c r="M220" s="56" t="s">
        <v>5810</v>
      </c>
      <c r="N220" s="52" t="s">
        <v>20</v>
      </c>
      <c r="O220" s="2" t="s">
        <v>115</v>
      </c>
      <c r="P220" s="53" t="s">
        <v>247</v>
      </c>
      <c r="Q220" s="53" t="str">
        <f t="shared" si="7"/>
        <v>DENTRO DEL TIEMPO</v>
      </c>
      <c r="R220" s="54"/>
    </row>
    <row r="221" spans="1:18" ht="40.5" x14ac:dyDescent="0.25">
      <c r="A221" s="7">
        <v>216</v>
      </c>
      <c r="B221" s="2" t="s">
        <v>5811</v>
      </c>
      <c r="C221" s="48">
        <v>45036</v>
      </c>
      <c r="D221" s="48">
        <v>45036</v>
      </c>
      <c r="E221" s="49">
        <v>2</v>
      </c>
      <c r="F221" s="50" t="s">
        <v>18</v>
      </c>
      <c r="G221" s="2" t="s">
        <v>85</v>
      </c>
      <c r="H221" s="2" t="s">
        <v>158</v>
      </c>
      <c r="I221" s="2" t="s">
        <v>85</v>
      </c>
      <c r="J221" s="55">
        <v>45042.437951388885</v>
      </c>
      <c r="K221" s="55">
        <v>45042.437951388885</v>
      </c>
      <c r="L221" s="8">
        <f t="shared" si="6"/>
        <v>4</v>
      </c>
      <c r="M221" s="56" t="s">
        <v>5812</v>
      </c>
      <c r="N221" s="52" t="s">
        <v>20</v>
      </c>
      <c r="O221" s="2" t="s">
        <v>5813</v>
      </c>
      <c r="P221" s="53" t="s">
        <v>247</v>
      </c>
      <c r="Q221" s="53" t="str">
        <f t="shared" si="7"/>
        <v>DENTRO DEL TIEMPO</v>
      </c>
      <c r="R221" s="54"/>
    </row>
    <row r="222" spans="1:18" ht="30.75" x14ac:dyDescent="0.25">
      <c r="A222" s="7">
        <v>217</v>
      </c>
      <c r="B222" s="2" t="s">
        <v>5814</v>
      </c>
      <c r="C222" s="48">
        <v>45036</v>
      </c>
      <c r="D222" s="48">
        <v>45036</v>
      </c>
      <c r="E222" s="49">
        <v>2</v>
      </c>
      <c r="F222" s="50" t="s">
        <v>18</v>
      </c>
      <c r="G222" s="2" t="s">
        <v>85</v>
      </c>
      <c r="H222" s="2" t="s">
        <v>158</v>
      </c>
      <c r="I222" s="2" t="s">
        <v>85</v>
      </c>
      <c r="J222" s="55">
        <v>45042.448009259257</v>
      </c>
      <c r="K222" s="55">
        <v>45042.448009259257</v>
      </c>
      <c r="L222" s="8">
        <f t="shared" si="6"/>
        <v>4</v>
      </c>
      <c r="M222" s="56" t="s">
        <v>5815</v>
      </c>
      <c r="N222" s="52" t="s">
        <v>20</v>
      </c>
      <c r="O222" s="2" t="s">
        <v>5816</v>
      </c>
      <c r="P222" s="53" t="s">
        <v>247</v>
      </c>
      <c r="Q222" s="53" t="str">
        <f t="shared" si="7"/>
        <v>DENTRO DEL TIEMPO</v>
      </c>
      <c r="R222" s="54"/>
    </row>
    <row r="223" spans="1:18" ht="30.75" x14ac:dyDescent="0.25">
      <c r="A223" s="7">
        <v>218</v>
      </c>
      <c r="B223" s="2" t="s">
        <v>5817</v>
      </c>
      <c r="C223" s="48">
        <v>45036</v>
      </c>
      <c r="D223" s="48">
        <v>45036</v>
      </c>
      <c r="E223" s="49">
        <v>1100</v>
      </c>
      <c r="F223" s="50" t="s">
        <v>18</v>
      </c>
      <c r="G223" s="2" t="s">
        <v>86</v>
      </c>
      <c r="H223" s="2" t="s">
        <v>158</v>
      </c>
      <c r="I223" s="2" t="s">
        <v>86</v>
      </c>
      <c r="J223" s="55">
        <v>45047.35396990741</v>
      </c>
      <c r="K223" s="55">
        <v>45047.35396990741</v>
      </c>
      <c r="L223" s="8">
        <f t="shared" si="6"/>
        <v>7</v>
      </c>
      <c r="M223" s="6" t="s">
        <v>5818</v>
      </c>
      <c r="N223" s="52" t="s">
        <v>20</v>
      </c>
      <c r="O223" s="2" t="s">
        <v>121</v>
      </c>
      <c r="P223" s="53" t="s">
        <v>247</v>
      </c>
      <c r="Q223" s="53" t="str">
        <f t="shared" si="7"/>
        <v>DENTRO DEL TIEMPO</v>
      </c>
      <c r="R223" s="54"/>
    </row>
    <row r="224" spans="1:18" ht="30.75" x14ac:dyDescent="0.25">
      <c r="A224" s="7">
        <v>219</v>
      </c>
      <c r="B224" s="2" t="s">
        <v>5819</v>
      </c>
      <c r="C224" s="48">
        <v>45036</v>
      </c>
      <c r="D224" s="48">
        <v>45036</v>
      </c>
      <c r="E224" s="49">
        <v>11286</v>
      </c>
      <c r="F224" s="50" t="s">
        <v>18</v>
      </c>
      <c r="G224" s="2" t="s">
        <v>86</v>
      </c>
      <c r="H224" s="2" t="s">
        <v>158</v>
      </c>
      <c r="I224" s="2" t="s">
        <v>86</v>
      </c>
      <c r="J224" s="55">
        <v>45048.35396990741</v>
      </c>
      <c r="K224" s="55">
        <v>45048.35396990741</v>
      </c>
      <c r="L224" s="8">
        <f t="shared" si="6"/>
        <v>8</v>
      </c>
      <c r="M224" s="56" t="s">
        <v>5820</v>
      </c>
      <c r="N224" s="52" t="s">
        <v>20</v>
      </c>
      <c r="O224" s="2" t="s">
        <v>121</v>
      </c>
      <c r="P224" s="53" t="s">
        <v>247</v>
      </c>
      <c r="Q224" s="53" t="str">
        <f t="shared" si="7"/>
        <v>DENTRO DEL TIEMPO</v>
      </c>
      <c r="R224" s="54"/>
    </row>
    <row r="225" spans="1:18" ht="30.75" x14ac:dyDescent="0.25">
      <c r="A225" s="7">
        <v>220</v>
      </c>
      <c r="B225" s="2" t="s">
        <v>5821</v>
      </c>
      <c r="C225" s="48">
        <v>45036</v>
      </c>
      <c r="D225" s="48">
        <v>45036</v>
      </c>
      <c r="E225" s="49">
        <v>2</v>
      </c>
      <c r="F225" s="50" t="s">
        <v>18</v>
      </c>
      <c r="G225" s="2" t="s">
        <v>85</v>
      </c>
      <c r="H225" s="2" t="s">
        <v>158</v>
      </c>
      <c r="I225" s="2" t="s">
        <v>85</v>
      </c>
      <c r="J225" s="55">
        <v>45043.35396990741</v>
      </c>
      <c r="K225" s="55">
        <v>45043.35396990741</v>
      </c>
      <c r="L225" s="8">
        <f t="shared" si="6"/>
        <v>5</v>
      </c>
      <c r="M225" s="56" t="s">
        <v>5822</v>
      </c>
      <c r="N225" s="52" t="s">
        <v>20</v>
      </c>
      <c r="O225" s="2" t="s">
        <v>99</v>
      </c>
      <c r="P225" s="53" t="s">
        <v>247</v>
      </c>
      <c r="Q225" s="53" t="str">
        <f t="shared" si="7"/>
        <v>DENTRO DEL TIEMPO</v>
      </c>
      <c r="R225" s="54"/>
    </row>
    <row r="226" spans="1:18" ht="30.75" x14ac:dyDescent="0.25">
      <c r="A226" s="7">
        <v>221</v>
      </c>
      <c r="B226" s="2" t="s">
        <v>5823</v>
      </c>
      <c r="C226" s="48">
        <v>45040</v>
      </c>
      <c r="D226" s="48">
        <v>45040</v>
      </c>
      <c r="E226" s="49">
        <v>2</v>
      </c>
      <c r="F226" s="50" t="s">
        <v>18</v>
      </c>
      <c r="G226" s="2" t="s">
        <v>85</v>
      </c>
      <c r="H226" s="2" t="s">
        <v>158</v>
      </c>
      <c r="I226" s="2" t="s">
        <v>85</v>
      </c>
      <c r="J226" s="55">
        <v>45042.454189814816</v>
      </c>
      <c r="K226" s="55">
        <v>45042.454189814816</v>
      </c>
      <c r="L226" s="8">
        <f t="shared" si="6"/>
        <v>2</v>
      </c>
      <c r="M226" s="56" t="s">
        <v>5824</v>
      </c>
      <c r="N226" s="52" t="s">
        <v>20</v>
      </c>
      <c r="O226" s="2" t="s">
        <v>5825</v>
      </c>
      <c r="P226" s="53" t="s">
        <v>247</v>
      </c>
      <c r="Q226" s="53" t="str">
        <f t="shared" si="7"/>
        <v>DENTRO DEL TIEMPO</v>
      </c>
      <c r="R226" s="54"/>
    </row>
    <row r="227" spans="1:18" ht="30.75" x14ac:dyDescent="0.25">
      <c r="A227" s="7">
        <v>222</v>
      </c>
      <c r="B227" s="2" t="s">
        <v>5826</v>
      </c>
      <c r="C227" s="48">
        <v>45040</v>
      </c>
      <c r="D227" s="48">
        <v>45040</v>
      </c>
      <c r="E227" s="49">
        <v>2</v>
      </c>
      <c r="F227" s="50" t="s">
        <v>18</v>
      </c>
      <c r="G227" s="2" t="s">
        <v>85</v>
      </c>
      <c r="H227" s="2" t="s">
        <v>158</v>
      </c>
      <c r="I227" s="2" t="s">
        <v>85</v>
      </c>
      <c r="J227" s="55">
        <v>45042.466944444444</v>
      </c>
      <c r="K227" s="55">
        <v>45042.466944444444</v>
      </c>
      <c r="L227" s="8">
        <f t="shared" si="6"/>
        <v>2</v>
      </c>
      <c r="M227" s="56" t="s">
        <v>5827</v>
      </c>
      <c r="N227" s="52" t="s">
        <v>20</v>
      </c>
      <c r="O227" s="2" t="s">
        <v>5828</v>
      </c>
      <c r="P227" s="53" t="s">
        <v>247</v>
      </c>
      <c r="Q227" s="53" t="str">
        <f t="shared" si="7"/>
        <v>DENTRO DEL TIEMPO</v>
      </c>
      <c r="R227" s="54"/>
    </row>
    <row r="228" spans="1:18" ht="30.75" x14ac:dyDescent="0.25">
      <c r="A228" s="7">
        <v>223</v>
      </c>
      <c r="B228" s="2" t="s">
        <v>5829</v>
      </c>
      <c r="C228" s="48">
        <v>45040</v>
      </c>
      <c r="D228" s="48">
        <v>45040</v>
      </c>
      <c r="E228" s="49">
        <v>2</v>
      </c>
      <c r="F228" s="50" t="s">
        <v>18</v>
      </c>
      <c r="G228" s="2" t="s">
        <v>85</v>
      </c>
      <c r="H228" s="2" t="s">
        <v>158</v>
      </c>
      <c r="I228" s="2" t="s">
        <v>85</v>
      </c>
      <c r="J228" s="55">
        <v>45042.473993055559</v>
      </c>
      <c r="K228" s="55">
        <v>45042.473993055559</v>
      </c>
      <c r="L228" s="8">
        <f t="shared" si="6"/>
        <v>2</v>
      </c>
      <c r="M228" s="56" t="s">
        <v>5830</v>
      </c>
      <c r="N228" s="52" t="s">
        <v>20</v>
      </c>
      <c r="O228" s="2" t="s">
        <v>4091</v>
      </c>
      <c r="P228" s="53" t="s">
        <v>247</v>
      </c>
      <c r="Q228" s="53" t="str">
        <f t="shared" si="7"/>
        <v>DENTRO DEL TIEMPO</v>
      </c>
      <c r="R228" s="54"/>
    </row>
    <row r="229" spans="1:18" ht="40.5" x14ac:dyDescent="0.25">
      <c r="A229" s="7">
        <v>224</v>
      </c>
      <c r="B229" s="2" t="s">
        <v>5831</v>
      </c>
      <c r="C229" s="48">
        <v>45040</v>
      </c>
      <c r="D229" s="48">
        <v>45040</v>
      </c>
      <c r="E229" s="49">
        <v>2</v>
      </c>
      <c r="F229" s="50" t="s">
        <v>18</v>
      </c>
      <c r="G229" s="2" t="s">
        <v>85</v>
      </c>
      <c r="H229" s="2" t="s">
        <v>158</v>
      </c>
      <c r="I229" s="2" t="s">
        <v>85</v>
      </c>
      <c r="J229" s="55">
        <v>45042.482233796298</v>
      </c>
      <c r="K229" s="55">
        <v>45042.482233796298</v>
      </c>
      <c r="L229" s="8">
        <f t="shared" si="6"/>
        <v>2</v>
      </c>
      <c r="M229" s="56" t="s">
        <v>5832</v>
      </c>
      <c r="N229" s="52" t="s">
        <v>20</v>
      </c>
      <c r="O229" s="2" t="s">
        <v>5833</v>
      </c>
      <c r="P229" s="53" t="s">
        <v>247</v>
      </c>
      <c r="Q229" s="53" t="str">
        <f t="shared" si="7"/>
        <v>DENTRO DEL TIEMPO</v>
      </c>
      <c r="R229" s="54"/>
    </row>
    <row r="230" spans="1:18" ht="30.75" x14ac:dyDescent="0.25">
      <c r="A230" s="7">
        <v>225</v>
      </c>
      <c r="B230" s="2" t="s">
        <v>5834</v>
      </c>
      <c r="C230" s="48">
        <v>45040</v>
      </c>
      <c r="D230" s="48">
        <v>45040</v>
      </c>
      <c r="E230" s="49">
        <v>2</v>
      </c>
      <c r="F230" s="50" t="s">
        <v>18</v>
      </c>
      <c r="G230" s="2" t="s">
        <v>85</v>
      </c>
      <c r="H230" s="2" t="s">
        <v>158</v>
      </c>
      <c r="I230" s="2" t="s">
        <v>85</v>
      </c>
      <c r="J230" s="55">
        <v>45042.489861111113</v>
      </c>
      <c r="K230" s="55">
        <v>45042.489861111113</v>
      </c>
      <c r="L230" s="8">
        <f t="shared" si="6"/>
        <v>2</v>
      </c>
      <c r="M230" s="56" t="s">
        <v>5835</v>
      </c>
      <c r="N230" s="52" t="s">
        <v>20</v>
      </c>
      <c r="O230" s="2" t="s">
        <v>5836</v>
      </c>
      <c r="P230" s="53" t="s">
        <v>247</v>
      </c>
      <c r="Q230" s="53" t="str">
        <f t="shared" si="7"/>
        <v>DENTRO DEL TIEMPO</v>
      </c>
      <c r="R230" s="54"/>
    </row>
    <row r="231" spans="1:18" ht="30.75" x14ac:dyDescent="0.25">
      <c r="A231" s="7">
        <v>226</v>
      </c>
      <c r="B231" s="2" t="s">
        <v>5837</v>
      </c>
      <c r="C231" s="48">
        <v>45040</v>
      </c>
      <c r="D231" s="48">
        <v>45040</v>
      </c>
      <c r="E231" s="49">
        <v>2</v>
      </c>
      <c r="F231" s="50" t="s">
        <v>18</v>
      </c>
      <c r="G231" s="2" t="s">
        <v>86</v>
      </c>
      <c r="H231" s="2" t="s">
        <v>158</v>
      </c>
      <c r="I231" s="2" t="s">
        <v>86</v>
      </c>
      <c r="J231" s="55">
        <v>45044.689826388887</v>
      </c>
      <c r="K231" s="55">
        <v>45044.689826388887</v>
      </c>
      <c r="L231" s="8">
        <f t="shared" si="6"/>
        <v>4</v>
      </c>
      <c r="M231" s="56" t="s">
        <v>5838</v>
      </c>
      <c r="N231" s="52" t="s">
        <v>20</v>
      </c>
      <c r="O231" s="2" t="s">
        <v>5839</v>
      </c>
      <c r="P231" s="53" t="s">
        <v>247</v>
      </c>
      <c r="Q231" s="53" t="str">
        <f t="shared" si="7"/>
        <v>DENTRO DEL TIEMPO</v>
      </c>
      <c r="R231" s="54"/>
    </row>
    <row r="232" spans="1:18" ht="40.5" x14ac:dyDescent="0.25">
      <c r="A232" s="7">
        <v>227</v>
      </c>
      <c r="B232" s="2" t="s">
        <v>5840</v>
      </c>
      <c r="C232" s="48">
        <v>45040</v>
      </c>
      <c r="D232" s="48">
        <v>45040</v>
      </c>
      <c r="E232" s="49">
        <v>2</v>
      </c>
      <c r="F232" s="50" t="s">
        <v>18</v>
      </c>
      <c r="G232" s="2" t="s">
        <v>85</v>
      </c>
      <c r="H232" s="2" t="s">
        <v>158</v>
      </c>
      <c r="I232" s="2" t="s">
        <v>85</v>
      </c>
      <c r="J232" s="55">
        <v>45042.496493055558</v>
      </c>
      <c r="K232" s="55">
        <v>45042.496493055558</v>
      </c>
      <c r="L232" s="8">
        <f t="shared" si="6"/>
        <v>2</v>
      </c>
      <c r="M232" s="56" t="s">
        <v>5841</v>
      </c>
      <c r="N232" s="52" t="s">
        <v>20</v>
      </c>
      <c r="O232" s="2" t="s">
        <v>5644</v>
      </c>
      <c r="P232" s="53" t="s">
        <v>247</v>
      </c>
      <c r="Q232" s="53" t="str">
        <f t="shared" si="7"/>
        <v>DENTRO DEL TIEMPO</v>
      </c>
      <c r="R232" s="54"/>
    </row>
    <row r="233" spans="1:18" ht="40.5" x14ac:dyDescent="0.25">
      <c r="A233" s="7">
        <v>228</v>
      </c>
      <c r="B233" s="2" t="s">
        <v>5842</v>
      </c>
      <c r="C233" s="48">
        <v>45040</v>
      </c>
      <c r="D233" s="48">
        <v>45040</v>
      </c>
      <c r="E233" s="49">
        <v>2</v>
      </c>
      <c r="F233" s="50" t="s">
        <v>18</v>
      </c>
      <c r="G233" s="2" t="s">
        <v>85</v>
      </c>
      <c r="H233" s="2" t="s">
        <v>158</v>
      </c>
      <c r="I233" s="2" t="s">
        <v>85</v>
      </c>
      <c r="J233" s="55">
        <v>45042.511030092595</v>
      </c>
      <c r="K233" s="55">
        <v>45042.511030092595</v>
      </c>
      <c r="L233" s="8">
        <f t="shared" si="6"/>
        <v>2</v>
      </c>
      <c r="M233" s="56" t="s">
        <v>5843</v>
      </c>
      <c r="N233" s="52" t="s">
        <v>20</v>
      </c>
      <c r="O233" s="2" t="s">
        <v>128</v>
      </c>
      <c r="P233" s="53" t="s">
        <v>247</v>
      </c>
      <c r="Q233" s="53" t="str">
        <f t="shared" si="7"/>
        <v>DENTRO DEL TIEMPO</v>
      </c>
      <c r="R233" s="54"/>
    </row>
    <row r="234" spans="1:18" ht="30.75" x14ac:dyDescent="0.25">
      <c r="A234" s="7">
        <v>229</v>
      </c>
      <c r="B234" s="2" t="s">
        <v>5844</v>
      </c>
      <c r="C234" s="48">
        <v>45040</v>
      </c>
      <c r="D234" s="48">
        <v>45040</v>
      </c>
      <c r="E234" s="49">
        <v>2</v>
      </c>
      <c r="F234" s="50" t="s">
        <v>18</v>
      </c>
      <c r="G234" s="2" t="s">
        <v>85</v>
      </c>
      <c r="H234" s="2" t="s">
        <v>158</v>
      </c>
      <c r="I234" s="2" t="s">
        <v>85</v>
      </c>
      <c r="J234" s="55">
        <v>45042.52752314815</v>
      </c>
      <c r="K234" s="55">
        <v>45042.52752314815</v>
      </c>
      <c r="L234" s="8">
        <f t="shared" si="6"/>
        <v>2</v>
      </c>
      <c r="M234" s="56" t="s">
        <v>5845</v>
      </c>
      <c r="N234" s="52" t="s">
        <v>20</v>
      </c>
      <c r="O234" s="2" t="s">
        <v>2021</v>
      </c>
      <c r="P234" s="53" t="s">
        <v>247</v>
      </c>
      <c r="Q234" s="53" t="str">
        <f t="shared" si="7"/>
        <v>DENTRO DEL TIEMPO</v>
      </c>
      <c r="R234" s="54"/>
    </row>
    <row r="235" spans="1:18" ht="30.75" x14ac:dyDescent="0.25">
      <c r="A235" s="7">
        <v>230</v>
      </c>
      <c r="B235" s="2" t="s">
        <v>5846</v>
      </c>
      <c r="C235" s="48">
        <v>45040</v>
      </c>
      <c r="D235" s="48">
        <v>45040</v>
      </c>
      <c r="E235" s="49">
        <v>2</v>
      </c>
      <c r="F235" s="50" t="s">
        <v>18</v>
      </c>
      <c r="G235" s="2" t="s">
        <v>85</v>
      </c>
      <c r="H235" s="2" t="s">
        <v>158</v>
      </c>
      <c r="I235" s="2" t="s">
        <v>85</v>
      </c>
      <c r="J235" s="55">
        <v>45042.536030092589</v>
      </c>
      <c r="K235" s="55">
        <v>45042.536030092589</v>
      </c>
      <c r="L235" s="8">
        <f t="shared" si="6"/>
        <v>2</v>
      </c>
      <c r="M235" s="56" t="s">
        <v>5847</v>
      </c>
      <c r="N235" s="52" t="s">
        <v>20</v>
      </c>
      <c r="O235" s="2" t="s">
        <v>2119</v>
      </c>
      <c r="P235" s="53" t="s">
        <v>247</v>
      </c>
      <c r="Q235" s="53" t="str">
        <f t="shared" si="7"/>
        <v>DENTRO DEL TIEMPO</v>
      </c>
      <c r="R235" s="54"/>
    </row>
    <row r="236" spans="1:18" ht="30.75" x14ac:dyDescent="0.25">
      <c r="A236" s="7">
        <v>231</v>
      </c>
      <c r="B236" s="2" t="s">
        <v>5848</v>
      </c>
      <c r="C236" s="48">
        <v>45040</v>
      </c>
      <c r="D236" s="48">
        <v>45040</v>
      </c>
      <c r="E236" s="49">
        <v>2</v>
      </c>
      <c r="F236" s="50" t="s">
        <v>18</v>
      </c>
      <c r="G236" s="2" t="s">
        <v>85</v>
      </c>
      <c r="H236" s="2" t="s">
        <v>158</v>
      </c>
      <c r="I236" s="2" t="s">
        <v>85</v>
      </c>
      <c r="J236" s="55">
        <v>45042.544074074074</v>
      </c>
      <c r="K236" s="55">
        <v>45042.544074074074</v>
      </c>
      <c r="L236" s="8">
        <f t="shared" si="6"/>
        <v>2</v>
      </c>
      <c r="M236" s="56" t="s">
        <v>5849</v>
      </c>
      <c r="N236" s="52" t="s">
        <v>20</v>
      </c>
      <c r="O236" s="2" t="s">
        <v>4339</v>
      </c>
      <c r="P236" s="53" t="s">
        <v>247</v>
      </c>
      <c r="Q236" s="53" t="str">
        <f t="shared" si="7"/>
        <v>DENTRO DEL TIEMPO</v>
      </c>
      <c r="R236" s="54"/>
    </row>
    <row r="237" spans="1:18" ht="30.75" x14ac:dyDescent="0.25">
      <c r="A237" s="7">
        <v>232</v>
      </c>
      <c r="B237" s="2" t="s">
        <v>5850</v>
      </c>
      <c r="C237" s="48">
        <v>45040</v>
      </c>
      <c r="D237" s="48">
        <v>45040</v>
      </c>
      <c r="E237" s="49">
        <v>2</v>
      </c>
      <c r="F237" s="50" t="s">
        <v>18</v>
      </c>
      <c r="G237" s="2" t="s">
        <v>85</v>
      </c>
      <c r="H237" s="2" t="s">
        <v>158</v>
      </c>
      <c r="I237" s="2" t="s">
        <v>85</v>
      </c>
      <c r="J237" s="55">
        <v>45042.552881944444</v>
      </c>
      <c r="K237" s="55">
        <v>45042.552881944444</v>
      </c>
      <c r="L237" s="8">
        <f t="shared" si="6"/>
        <v>2</v>
      </c>
      <c r="M237" s="56" t="s">
        <v>5851</v>
      </c>
      <c r="N237" s="52" t="s">
        <v>20</v>
      </c>
      <c r="O237" s="2" t="s">
        <v>2119</v>
      </c>
      <c r="P237" s="53" t="s">
        <v>247</v>
      </c>
      <c r="Q237" s="53" t="str">
        <f t="shared" si="7"/>
        <v>DENTRO DEL TIEMPO</v>
      </c>
      <c r="R237" s="54"/>
    </row>
    <row r="238" spans="1:18" ht="40.5" x14ac:dyDescent="0.25">
      <c r="A238" s="7">
        <v>233</v>
      </c>
      <c r="B238" s="2" t="s">
        <v>5852</v>
      </c>
      <c r="C238" s="48">
        <v>45040</v>
      </c>
      <c r="D238" s="48">
        <v>45040</v>
      </c>
      <c r="E238" s="49">
        <v>2</v>
      </c>
      <c r="F238" s="50" t="s">
        <v>18</v>
      </c>
      <c r="G238" s="2" t="s">
        <v>85</v>
      </c>
      <c r="H238" s="2" t="s">
        <v>158</v>
      </c>
      <c r="I238" s="2" t="s">
        <v>85</v>
      </c>
      <c r="J238" s="55">
        <v>45042.563877314817</v>
      </c>
      <c r="K238" s="55">
        <v>45042.563877314817</v>
      </c>
      <c r="L238" s="8">
        <f t="shared" si="6"/>
        <v>2</v>
      </c>
      <c r="M238" s="56" t="s">
        <v>5853</v>
      </c>
      <c r="N238" s="52" t="s">
        <v>20</v>
      </c>
      <c r="O238" s="2" t="s">
        <v>113</v>
      </c>
      <c r="P238" s="53" t="s">
        <v>247</v>
      </c>
      <c r="Q238" s="53" t="str">
        <f t="shared" si="7"/>
        <v>DENTRO DEL TIEMPO</v>
      </c>
      <c r="R238" s="54"/>
    </row>
    <row r="239" spans="1:18" ht="30.75" x14ac:dyDescent="0.25">
      <c r="A239" s="7">
        <v>234</v>
      </c>
      <c r="B239" s="2" t="s">
        <v>5854</v>
      </c>
      <c r="C239" s="48">
        <v>45040</v>
      </c>
      <c r="D239" s="48">
        <v>45040</v>
      </c>
      <c r="E239" s="49">
        <v>2</v>
      </c>
      <c r="F239" s="50" t="s">
        <v>18</v>
      </c>
      <c r="G239" s="2" t="s">
        <v>85</v>
      </c>
      <c r="H239" s="2" t="s">
        <v>158</v>
      </c>
      <c r="I239" s="2" t="s">
        <v>85</v>
      </c>
      <c r="J239" s="55">
        <v>45042.612708333334</v>
      </c>
      <c r="K239" s="55">
        <v>45042.612708333334</v>
      </c>
      <c r="L239" s="8">
        <f t="shared" si="6"/>
        <v>2</v>
      </c>
      <c r="M239" s="56" t="s">
        <v>5855</v>
      </c>
      <c r="N239" s="52" t="s">
        <v>20</v>
      </c>
      <c r="O239" s="2" t="s">
        <v>5856</v>
      </c>
      <c r="P239" s="53" t="s">
        <v>247</v>
      </c>
      <c r="Q239" s="53" t="str">
        <f t="shared" si="7"/>
        <v>DENTRO DEL TIEMPO</v>
      </c>
      <c r="R239" s="54"/>
    </row>
    <row r="240" spans="1:18" ht="30.75" x14ac:dyDescent="0.25">
      <c r="A240" s="7">
        <v>235</v>
      </c>
      <c r="B240" s="2" t="s">
        <v>5857</v>
      </c>
      <c r="C240" s="48">
        <v>45040</v>
      </c>
      <c r="D240" s="48">
        <v>45040</v>
      </c>
      <c r="E240" s="49">
        <v>2</v>
      </c>
      <c r="F240" s="50" t="s">
        <v>18</v>
      </c>
      <c r="G240" s="2" t="s">
        <v>85</v>
      </c>
      <c r="H240" s="2" t="s">
        <v>158</v>
      </c>
      <c r="I240" s="2" t="s">
        <v>85</v>
      </c>
      <c r="J240" s="55">
        <v>45042.629699074074</v>
      </c>
      <c r="K240" s="55">
        <v>45042.629699074074</v>
      </c>
      <c r="L240" s="8">
        <f t="shared" si="6"/>
        <v>2</v>
      </c>
      <c r="M240" s="56" t="s">
        <v>5858</v>
      </c>
      <c r="N240" s="52" t="s">
        <v>20</v>
      </c>
      <c r="O240" s="2" t="s">
        <v>117</v>
      </c>
      <c r="P240" s="53" t="s">
        <v>247</v>
      </c>
      <c r="Q240" s="53" t="str">
        <f t="shared" si="7"/>
        <v>DENTRO DEL TIEMPO</v>
      </c>
      <c r="R240" s="54"/>
    </row>
    <row r="241" spans="1:18" ht="30.75" x14ac:dyDescent="0.25">
      <c r="A241" s="7">
        <v>236</v>
      </c>
      <c r="B241" s="2" t="s">
        <v>5859</v>
      </c>
      <c r="C241" s="48">
        <v>45040</v>
      </c>
      <c r="D241" s="48">
        <v>45040</v>
      </c>
      <c r="E241" s="49">
        <v>2</v>
      </c>
      <c r="F241" s="50" t="s">
        <v>18</v>
      </c>
      <c r="G241" s="2" t="s">
        <v>85</v>
      </c>
      <c r="H241" s="2" t="s">
        <v>158</v>
      </c>
      <c r="I241" s="2" t="s">
        <v>85</v>
      </c>
      <c r="J241" s="55">
        <v>45042.638831018521</v>
      </c>
      <c r="K241" s="55">
        <v>45042.638831018521</v>
      </c>
      <c r="L241" s="8">
        <f t="shared" si="6"/>
        <v>2</v>
      </c>
      <c r="M241" s="56" t="s">
        <v>5860</v>
      </c>
      <c r="N241" s="52" t="s">
        <v>20</v>
      </c>
      <c r="O241" s="2" t="s">
        <v>5861</v>
      </c>
      <c r="P241" s="53" t="s">
        <v>247</v>
      </c>
      <c r="Q241" s="53" t="str">
        <f t="shared" si="7"/>
        <v>DENTRO DEL TIEMPO</v>
      </c>
      <c r="R241" s="54"/>
    </row>
    <row r="242" spans="1:18" ht="30.75" x14ac:dyDescent="0.25">
      <c r="A242" s="7">
        <v>237</v>
      </c>
      <c r="B242" s="2" t="s">
        <v>5862</v>
      </c>
      <c r="C242" s="48">
        <v>45040</v>
      </c>
      <c r="D242" s="48">
        <v>45040</v>
      </c>
      <c r="E242" s="49">
        <v>2</v>
      </c>
      <c r="F242" s="50" t="s">
        <v>18</v>
      </c>
      <c r="G242" s="2" t="s">
        <v>85</v>
      </c>
      <c r="H242" s="2" t="s">
        <v>158</v>
      </c>
      <c r="I242" s="2" t="s">
        <v>85</v>
      </c>
      <c r="J242" s="55">
        <v>45042.654178240744</v>
      </c>
      <c r="K242" s="55">
        <v>45042.654178240744</v>
      </c>
      <c r="L242" s="8">
        <f t="shared" si="6"/>
        <v>2</v>
      </c>
      <c r="M242" s="56" t="s">
        <v>5863</v>
      </c>
      <c r="N242" s="52" t="s">
        <v>20</v>
      </c>
      <c r="O242" s="2" t="s">
        <v>5861</v>
      </c>
      <c r="P242" s="53" t="s">
        <v>247</v>
      </c>
      <c r="Q242" s="53" t="str">
        <f t="shared" si="7"/>
        <v>DENTRO DEL TIEMPO</v>
      </c>
      <c r="R242" s="54"/>
    </row>
    <row r="243" spans="1:18" ht="30.75" x14ac:dyDescent="0.25">
      <c r="A243" s="7">
        <v>238</v>
      </c>
      <c r="B243" s="2" t="s">
        <v>5864</v>
      </c>
      <c r="C243" s="48">
        <v>45040</v>
      </c>
      <c r="D243" s="48">
        <v>45040</v>
      </c>
      <c r="E243" s="49">
        <v>2</v>
      </c>
      <c r="F243" s="50" t="s">
        <v>18</v>
      </c>
      <c r="G243" s="2" t="s">
        <v>85</v>
      </c>
      <c r="H243" s="2" t="s">
        <v>158</v>
      </c>
      <c r="I243" s="2" t="s">
        <v>85</v>
      </c>
      <c r="J243" s="55">
        <v>45042.670717592591</v>
      </c>
      <c r="K243" s="55">
        <v>45042.670717592591</v>
      </c>
      <c r="L243" s="8">
        <f t="shared" si="6"/>
        <v>2</v>
      </c>
      <c r="M243" s="56" t="s">
        <v>5865</v>
      </c>
      <c r="N243" s="52" t="s">
        <v>20</v>
      </c>
      <c r="O243" s="2" t="s">
        <v>5866</v>
      </c>
      <c r="P243" s="53" t="s">
        <v>247</v>
      </c>
      <c r="Q243" s="53" t="str">
        <f t="shared" si="7"/>
        <v>DENTRO DEL TIEMPO</v>
      </c>
      <c r="R243" s="54"/>
    </row>
    <row r="244" spans="1:18" ht="30.75" x14ac:dyDescent="0.25">
      <c r="A244" s="7">
        <v>239</v>
      </c>
      <c r="B244" s="2" t="s">
        <v>5867</v>
      </c>
      <c r="C244" s="48">
        <v>45040</v>
      </c>
      <c r="D244" s="48">
        <v>45040</v>
      </c>
      <c r="E244" s="49">
        <v>2</v>
      </c>
      <c r="F244" s="50" t="s">
        <v>18</v>
      </c>
      <c r="G244" s="2" t="s">
        <v>85</v>
      </c>
      <c r="H244" s="2" t="s">
        <v>158</v>
      </c>
      <c r="I244" s="2" t="s">
        <v>85</v>
      </c>
      <c r="J244" s="55">
        <v>45042.685868055552</v>
      </c>
      <c r="K244" s="55">
        <v>45042.685868055552</v>
      </c>
      <c r="L244" s="8">
        <f t="shared" si="6"/>
        <v>2</v>
      </c>
      <c r="M244" s="56" t="s">
        <v>5868</v>
      </c>
      <c r="N244" s="52" t="s">
        <v>20</v>
      </c>
      <c r="O244" s="2" t="s">
        <v>5869</v>
      </c>
      <c r="P244" s="53" t="s">
        <v>247</v>
      </c>
      <c r="Q244" s="53" t="str">
        <f t="shared" si="7"/>
        <v>DENTRO DEL TIEMPO</v>
      </c>
      <c r="R244" s="54"/>
    </row>
    <row r="245" spans="1:18" ht="30.75" x14ac:dyDescent="0.25">
      <c r="A245" s="7">
        <v>240</v>
      </c>
      <c r="B245" s="2" t="s">
        <v>5870</v>
      </c>
      <c r="C245" s="48">
        <v>45040</v>
      </c>
      <c r="D245" s="48">
        <v>45040</v>
      </c>
      <c r="E245" s="49">
        <v>2</v>
      </c>
      <c r="F245" s="50" t="s">
        <v>18</v>
      </c>
      <c r="G245" s="2" t="s">
        <v>85</v>
      </c>
      <c r="H245" s="2" t="s">
        <v>158</v>
      </c>
      <c r="I245" s="2" t="s">
        <v>85</v>
      </c>
      <c r="J245" s="55">
        <v>45043.372511574074</v>
      </c>
      <c r="K245" s="55">
        <v>45043.372511574074</v>
      </c>
      <c r="L245" s="8">
        <f t="shared" si="6"/>
        <v>3</v>
      </c>
      <c r="M245" s="56" t="s">
        <v>5871</v>
      </c>
      <c r="N245" s="52" t="s">
        <v>20</v>
      </c>
      <c r="O245" s="2" t="s">
        <v>112</v>
      </c>
      <c r="P245" s="53" t="s">
        <v>247</v>
      </c>
      <c r="Q245" s="53" t="str">
        <f t="shared" si="7"/>
        <v>DENTRO DEL TIEMPO</v>
      </c>
      <c r="R245" s="54"/>
    </row>
    <row r="246" spans="1:18" ht="30.75" x14ac:dyDescent="0.25">
      <c r="A246" s="7">
        <v>241</v>
      </c>
      <c r="B246" s="2" t="s">
        <v>5872</v>
      </c>
      <c r="C246" s="48">
        <v>45040</v>
      </c>
      <c r="D246" s="48">
        <v>45040</v>
      </c>
      <c r="E246" s="49">
        <v>2</v>
      </c>
      <c r="F246" s="50" t="s">
        <v>18</v>
      </c>
      <c r="G246" s="2" t="s">
        <v>85</v>
      </c>
      <c r="H246" s="2" t="s">
        <v>158</v>
      </c>
      <c r="I246" s="2" t="s">
        <v>85</v>
      </c>
      <c r="J246" s="55">
        <v>45043.380046296297</v>
      </c>
      <c r="K246" s="55">
        <v>45043.380046296297</v>
      </c>
      <c r="L246" s="8">
        <f t="shared" si="6"/>
        <v>3</v>
      </c>
      <c r="M246" s="56" t="s">
        <v>5873</v>
      </c>
      <c r="N246" s="52" t="s">
        <v>20</v>
      </c>
      <c r="O246" s="2" t="s">
        <v>2021</v>
      </c>
      <c r="P246" s="53" t="s">
        <v>247</v>
      </c>
      <c r="Q246" s="53" t="str">
        <f t="shared" si="7"/>
        <v>DENTRO DEL TIEMPO</v>
      </c>
      <c r="R246" s="54"/>
    </row>
    <row r="247" spans="1:18" ht="30.75" x14ac:dyDescent="0.25">
      <c r="A247" s="7">
        <v>242</v>
      </c>
      <c r="B247" s="2" t="s">
        <v>5874</v>
      </c>
      <c r="C247" s="48">
        <v>45040</v>
      </c>
      <c r="D247" s="48">
        <v>45040</v>
      </c>
      <c r="E247" s="49">
        <v>2</v>
      </c>
      <c r="F247" s="50" t="s">
        <v>18</v>
      </c>
      <c r="G247" s="2" t="s">
        <v>85</v>
      </c>
      <c r="H247" s="2" t="s">
        <v>158</v>
      </c>
      <c r="I247" s="2" t="s">
        <v>85</v>
      </c>
      <c r="J247" s="55">
        <v>45043.432303240741</v>
      </c>
      <c r="K247" s="55">
        <v>45043.432303240741</v>
      </c>
      <c r="L247" s="8">
        <f t="shared" si="6"/>
        <v>3</v>
      </c>
      <c r="M247" s="56" t="s">
        <v>5875</v>
      </c>
      <c r="N247" s="52" t="s">
        <v>20</v>
      </c>
      <c r="O247" s="2" t="s">
        <v>5876</v>
      </c>
      <c r="P247" s="53" t="s">
        <v>247</v>
      </c>
      <c r="Q247" s="53" t="str">
        <f t="shared" si="7"/>
        <v>DENTRO DEL TIEMPO</v>
      </c>
      <c r="R247" s="54"/>
    </row>
    <row r="248" spans="1:18" ht="30.75" x14ac:dyDescent="0.25">
      <c r="A248" s="7">
        <v>243</v>
      </c>
      <c r="B248" s="2" t="s">
        <v>5877</v>
      </c>
      <c r="C248" s="48">
        <v>45040</v>
      </c>
      <c r="D248" s="48">
        <v>45040</v>
      </c>
      <c r="E248" s="49">
        <v>2</v>
      </c>
      <c r="F248" s="50" t="s">
        <v>18</v>
      </c>
      <c r="G248" s="2" t="s">
        <v>85</v>
      </c>
      <c r="H248" s="2" t="s">
        <v>158</v>
      </c>
      <c r="I248" s="2" t="s">
        <v>85</v>
      </c>
      <c r="J248" s="55">
        <v>45043.444490740738</v>
      </c>
      <c r="K248" s="55">
        <v>45043.444490740738</v>
      </c>
      <c r="L248" s="8">
        <f t="shared" si="6"/>
        <v>3</v>
      </c>
      <c r="M248" s="56" t="s">
        <v>5878</v>
      </c>
      <c r="N248" s="52" t="s">
        <v>20</v>
      </c>
      <c r="O248" s="2" t="s">
        <v>5879</v>
      </c>
      <c r="P248" s="53" t="s">
        <v>247</v>
      </c>
      <c r="Q248" s="53" t="str">
        <f t="shared" si="7"/>
        <v>DENTRO DEL TIEMPO</v>
      </c>
      <c r="R248" s="54"/>
    </row>
    <row r="249" spans="1:18" ht="40.5" x14ac:dyDescent="0.25">
      <c r="A249" s="7">
        <v>244</v>
      </c>
      <c r="B249" s="2" t="s">
        <v>5880</v>
      </c>
      <c r="C249" s="48">
        <v>45041</v>
      </c>
      <c r="D249" s="48">
        <v>45041</v>
      </c>
      <c r="E249" s="49">
        <v>2</v>
      </c>
      <c r="F249" s="50" t="s">
        <v>18</v>
      </c>
      <c r="G249" s="2" t="s">
        <v>5881</v>
      </c>
      <c r="H249" s="2" t="s">
        <v>158</v>
      </c>
      <c r="I249" s="2" t="s">
        <v>5881</v>
      </c>
      <c r="J249" s="55">
        <v>45049.444490740738</v>
      </c>
      <c r="K249" s="55">
        <v>45049.444490740738</v>
      </c>
      <c r="L249" s="8">
        <f t="shared" si="6"/>
        <v>6</v>
      </c>
      <c r="M249" s="56" t="s">
        <v>5882</v>
      </c>
      <c r="N249" s="52" t="s">
        <v>20</v>
      </c>
      <c r="O249" s="2" t="s">
        <v>5883</v>
      </c>
      <c r="P249" s="53" t="s">
        <v>247</v>
      </c>
      <c r="Q249" s="53" t="str">
        <f t="shared" si="7"/>
        <v>DENTRO DEL TIEMPO</v>
      </c>
      <c r="R249" s="54"/>
    </row>
    <row r="250" spans="1:18" ht="40.5" x14ac:dyDescent="0.25">
      <c r="A250" s="7">
        <v>245</v>
      </c>
      <c r="B250" s="2" t="s">
        <v>5884</v>
      </c>
      <c r="C250" s="48">
        <v>45041</v>
      </c>
      <c r="D250" s="48">
        <v>45041</v>
      </c>
      <c r="E250" s="49">
        <v>2</v>
      </c>
      <c r="F250" s="50" t="s">
        <v>18</v>
      </c>
      <c r="G250" s="2" t="s">
        <v>85</v>
      </c>
      <c r="H250" s="2" t="s">
        <v>158</v>
      </c>
      <c r="I250" s="2" t="s">
        <v>85</v>
      </c>
      <c r="J250" s="55">
        <v>45043.460613425923</v>
      </c>
      <c r="K250" s="55">
        <v>45043.460613425923</v>
      </c>
      <c r="L250" s="8">
        <f t="shared" si="6"/>
        <v>2</v>
      </c>
      <c r="M250" s="56" t="s">
        <v>5885</v>
      </c>
      <c r="N250" s="52" t="s">
        <v>20</v>
      </c>
      <c r="O250" s="2" t="s">
        <v>5886</v>
      </c>
      <c r="P250" s="53" t="s">
        <v>247</v>
      </c>
      <c r="Q250" s="53" t="str">
        <f t="shared" si="7"/>
        <v>DENTRO DEL TIEMPO</v>
      </c>
      <c r="R250" s="54"/>
    </row>
    <row r="251" spans="1:18" ht="30.75" x14ac:dyDescent="0.25">
      <c r="A251" s="7">
        <v>246</v>
      </c>
      <c r="B251" s="2" t="s">
        <v>5887</v>
      </c>
      <c r="C251" s="48">
        <v>45041</v>
      </c>
      <c r="D251" s="48">
        <v>45041</v>
      </c>
      <c r="E251" s="49">
        <v>2</v>
      </c>
      <c r="F251" s="50" t="s">
        <v>18</v>
      </c>
      <c r="G251" s="2" t="s">
        <v>85</v>
      </c>
      <c r="H251" s="2" t="s">
        <v>158</v>
      </c>
      <c r="I251" s="2" t="s">
        <v>85</v>
      </c>
      <c r="J251" s="55">
        <v>45043.489074074074</v>
      </c>
      <c r="K251" s="55">
        <v>45043.489074074074</v>
      </c>
      <c r="L251" s="8">
        <f t="shared" si="6"/>
        <v>2</v>
      </c>
      <c r="M251" s="56" t="s">
        <v>5888</v>
      </c>
      <c r="N251" s="52" t="s">
        <v>20</v>
      </c>
      <c r="O251" s="2" t="s">
        <v>5889</v>
      </c>
      <c r="P251" s="53" t="s">
        <v>247</v>
      </c>
      <c r="Q251" s="53" t="str">
        <f t="shared" si="7"/>
        <v>DENTRO DEL TIEMPO</v>
      </c>
      <c r="R251" s="54"/>
    </row>
    <row r="252" spans="1:18" ht="30.75" x14ac:dyDescent="0.25">
      <c r="A252" s="7">
        <v>247</v>
      </c>
      <c r="B252" s="2" t="s">
        <v>5890</v>
      </c>
      <c r="C252" s="48">
        <v>45041</v>
      </c>
      <c r="D252" s="48">
        <v>45041</v>
      </c>
      <c r="E252" s="49">
        <v>2</v>
      </c>
      <c r="F252" s="50" t="s">
        <v>18</v>
      </c>
      <c r="G252" s="2" t="s">
        <v>85</v>
      </c>
      <c r="H252" s="2" t="s">
        <v>158</v>
      </c>
      <c r="I252" s="2" t="s">
        <v>85</v>
      </c>
      <c r="J252" s="55">
        <v>45043.505428240744</v>
      </c>
      <c r="K252" s="55">
        <v>45043.505428240744</v>
      </c>
      <c r="L252" s="8">
        <f t="shared" si="6"/>
        <v>2</v>
      </c>
      <c r="M252" s="56" t="s">
        <v>5891</v>
      </c>
      <c r="N252" s="52" t="s">
        <v>20</v>
      </c>
      <c r="O252" s="2" t="s">
        <v>5892</v>
      </c>
      <c r="P252" s="53" t="s">
        <v>247</v>
      </c>
      <c r="Q252" s="53" t="str">
        <f t="shared" si="7"/>
        <v>DENTRO DEL TIEMPO</v>
      </c>
      <c r="R252" s="54"/>
    </row>
    <row r="253" spans="1:18" ht="30.75" x14ac:dyDescent="0.25">
      <c r="A253" s="7">
        <v>248</v>
      </c>
      <c r="B253" s="2" t="s">
        <v>5893</v>
      </c>
      <c r="C253" s="48">
        <v>45041</v>
      </c>
      <c r="D253" s="48">
        <v>45041</v>
      </c>
      <c r="E253" s="49">
        <v>14</v>
      </c>
      <c r="F253" s="50" t="s">
        <v>18</v>
      </c>
      <c r="G253" s="2" t="s">
        <v>86</v>
      </c>
      <c r="H253" s="2" t="s">
        <v>158</v>
      </c>
      <c r="I253" s="2" t="s">
        <v>86</v>
      </c>
      <c r="J253" s="55">
        <v>45043.414652777778</v>
      </c>
      <c r="K253" s="55">
        <v>45043.414652777778</v>
      </c>
      <c r="L253" s="8">
        <f t="shared" si="6"/>
        <v>2</v>
      </c>
      <c r="M253" s="56" t="s">
        <v>5894</v>
      </c>
      <c r="N253" s="52" t="s">
        <v>20</v>
      </c>
      <c r="O253" s="2" t="s">
        <v>5895</v>
      </c>
      <c r="P253" s="53" t="s">
        <v>247</v>
      </c>
      <c r="Q253" s="53" t="str">
        <f t="shared" si="7"/>
        <v>DENTRO DEL TIEMPO</v>
      </c>
      <c r="R253" s="54"/>
    </row>
    <row r="254" spans="1:18" ht="30.75" x14ac:dyDescent="0.25">
      <c r="A254" s="7">
        <v>249</v>
      </c>
      <c r="B254" s="2" t="s">
        <v>5896</v>
      </c>
      <c r="C254" s="48">
        <v>45041</v>
      </c>
      <c r="D254" s="48">
        <v>45041</v>
      </c>
      <c r="E254" s="49">
        <v>2</v>
      </c>
      <c r="F254" s="50" t="s">
        <v>18</v>
      </c>
      <c r="G254" s="2" t="s">
        <v>85</v>
      </c>
      <c r="H254" s="2" t="s">
        <v>158</v>
      </c>
      <c r="I254" s="2" t="s">
        <v>85</v>
      </c>
      <c r="J254" s="55">
        <v>45043.521516203706</v>
      </c>
      <c r="K254" s="55">
        <v>45043.521516203706</v>
      </c>
      <c r="L254" s="8">
        <f t="shared" si="6"/>
        <v>2</v>
      </c>
      <c r="M254" s="56" t="s">
        <v>5897</v>
      </c>
      <c r="N254" s="52" t="s">
        <v>20</v>
      </c>
      <c r="O254" s="2" t="s">
        <v>5898</v>
      </c>
      <c r="P254" s="53" t="s">
        <v>247</v>
      </c>
      <c r="Q254" s="53" t="str">
        <f t="shared" si="7"/>
        <v>DENTRO DEL TIEMPO</v>
      </c>
      <c r="R254" s="54"/>
    </row>
    <row r="255" spans="1:18" ht="30.75" x14ac:dyDescent="0.25">
      <c r="A255" s="7">
        <v>250</v>
      </c>
      <c r="B255" s="2" t="s">
        <v>5899</v>
      </c>
      <c r="C255" s="48">
        <v>45041</v>
      </c>
      <c r="D255" s="48">
        <v>45041</v>
      </c>
      <c r="E255" s="49">
        <v>2</v>
      </c>
      <c r="F255" s="50" t="s">
        <v>18</v>
      </c>
      <c r="G255" s="2" t="s">
        <v>85</v>
      </c>
      <c r="H255" s="2" t="s">
        <v>158</v>
      </c>
      <c r="I255" s="2" t="s">
        <v>85</v>
      </c>
      <c r="J255" s="55">
        <v>45043.534421296295</v>
      </c>
      <c r="K255" s="55">
        <v>45043.534421296295</v>
      </c>
      <c r="L255" s="8">
        <f t="shared" si="6"/>
        <v>2</v>
      </c>
      <c r="M255" s="56" t="s">
        <v>5900</v>
      </c>
      <c r="N255" s="52" t="s">
        <v>20</v>
      </c>
      <c r="O255" s="2" t="s">
        <v>2523</v>
      </c>
      <c r="P255" s="53" t="s">
        <v>247</v>
      </c>
      <c r="Q255" s="53" t="str">
        <f t="shared" si="7"/>
        <v>DENTRO DEL TIEMPO</v>
      </c>
      <c r="R255" s="54"/>
    </row>
    <row r="256" spans="1:18" ht="30.75" x14ac:dyDescent="0.25">
      <c r="A256" s="7">
        <v>251</v>
      </c>
      <c r="B256" s="2" t="s">
        <v>5901</v>
      </c>
      <c r="C256" s="48">
        <v>45041</v>
      </c>
      <c r="D256" s="48">
        <v>45041</v>
      </c>
      <c r="E256" s="49">
        <v>25</v>
      </c>
      <c r="F256" s="50" t="s">
        <v>18</v>
      </c>
      <c r="G256" s="2" t="s">
        <v>86</v>
      </c>
      <c r="H256" s="2" t="s">
        <v>158</v>
      </c>
      <c r="I256" s="2" t="s">
        <v>86</v>
      </c>
      <c r="J256" s="55">
        <v>45041.574432870373</v>
      </c>
      <c r="K256" s="55">
        <v>45041.574432870373</v>
      </c>
      <c r="L256" s="8">
        <f t="shared" si="6"/>
        <v>0</v>
      </c>
      <c r="M256" s="56" t="s">
        <v>5902</v>
      </c>
      <c r="N256" s="52" t="s">
        <v>20</v>
      </c>
      <c r="O256" s="2" t="s">
        <v>2343</v>
      </c>
      <c r="P256" s="53" t="s">
        <v>247</v>
      </c>
      <c r="Q256" s="53" t="str">
        <f t="shared" si="7"/>
        <v>DENTRO DEL TIEMPO</v>
      </c>
      <c r="R256" s="54"/>
    </row>
    <row r="257" spans="1:18" ht="30.75" x14ac:dyDescent="0.25">
      <c r="A257" s="7">
        <v>252</v>
      </c>
      <c r="B257" s="2" t="s">
        <v>5903</v>
      </c>
      <c r="C257" s="48">
        <v>45041</v>
      </c>
      <c r="D257" s="48">
        <v>45041</v>
      </c>
      <c r="E257" s="49">
        <v>2</v>
      </c>
      <c r="F257" s="50" t="s">
        <v>18</v>
      </c>
      <c r="G257" s="2" t="s">
        <v>85</v>
      </c>
      <c r="H257" s="2" t="s">
        <v>158</v>
      </c>
      <c r="I257" s="2" t="s">
        <v>85</v>
      </c>
      <c r="J257" s="55">
        <v>45043.55667824074</v>
      </c>
      <c r="K257" s="55">
        <v>45043.55667824074</v>
      </c>
      <c r="L257" s="8">
        <f t="shared" si="6"/>
        <v>2</v>
      </c>
      <c r="M257" s="56" t="s">
        <v>5904</v>
      </c>
      <c r="N257" s="52" t="s">
        <v>20</v>
      </c>
      <c r="O257" s="2" t="s">
        <v>127</v>
      </c>
      <c r="P257" s="53" t="s">
        <v>247</v>
      </c>
      <c r="Q257" s="53" t="str">
        <f t="shared" si="7"/>
        <v>DENTRO DEL TIEMPO</v>
      </c>
      <c r="R257" s="54"/>
    </row>
    <row r="258" spans="1:18" ht="30.75" x14ac:dyDescent="0.25">
      <c r="A258" s="7">
        <v>253</v>
      </c>
      <c r="B258" s="2" t="s">
        <v>5905</v>
      </c>
      <c r="C258" s="48">
        <v>45041</v>
      </c>
      <c r="D258" s="48">
        <v>45041</v>
      </c>
      <c r="E258" s="49">
        <v>2</v>
      </c>
      <c r="F258" s="50" t="s">
        <v>18</v>
      </c>
      <c r="G258" s="2" t="s">
        <v>85</v>
      </c>
      <c r="H258" s="2" t="s">
        <v>158</v>
      </c>
      <c r="I258" s="2" t="s">
        <v>85</v>
      </c>
      <c r="J258" s="55">
        <v>45043.586759259262</v>
      </c>
      <c r="K258" s="55">
        <v>45043.586759259262</v>
      </c>
      <c r="L258" s="8">
        <f t="shared" si="6"/>
        <v>2</v>
      </c>
      <c r="M258" s="56" t="s">
        <v>5906</v>
      </c>
      <c r="N258" s="52" t="s">
        <v>20</v>
      </c>
      <c r="O258" s="2" t="s">
        <v>4731</v>
      </c>
      <c r="P258" s="53" t="s">
        <v>247</v>
      </c>
      <c r="Q258" s="53" t="str">
        <f t="shared" si="7"/>
        <v>DENTRO DEL TIEMPO</v>
      </c>
      <c r="R258" s="54"/>
    </row>
    <row r="259" spans="1:18" ht="30.75" x14ac:dyDescent="0.25">
      <c r="A259" s="7">
        <v>254</v>
      </c>
      <c r="B259" s="2" t="s">
        <v>5907</v>
      </c>
      <c r="C259" s="48">
        <v>45041</v>
      </c>
      <c r="D259" s="48">
        <v>45041</v>
      </c>
      <c r="E259" s="49">
        <v>2</v>
      </c>
      <c r="F259" s="50" t="s">
        <v>18</v>
      </c>
      <c r="G259" s="2" t="s">
        <v>85</v>
      </c>
      <c r="H259" s="2" t="s">
        <v>158</v>
      </c>
      <c r="I259" s="2" t="s">
        <v>85</v>
      </c>
      <c r="J259" s="55">
        <v>45043.602094907408</v>
      </c>
      <c r="K259" s="55">
        <v>45043.602094907408</v>
      </c>
      <c r="L259" s="8">
        <f t="shared" si="6"/>
        <v>2</v>
      </c>
      <c r="M259" s="56" t="s">
        <v>5908</v>
      </c>
      <c r="N259" s="52" t="s">
        <v>20</v>
      </c>
      <c r="O259" s="2" t="s">
        <v>4641</v>
      </c>
      <c r="P259" s="53" t="s">
        <v>247</v>
      </c>
      <c r="Q259" s="53" t="str">
        <f t="shared" si="7"/>
        <v>DENTRO DEL TIEMPO</v>
      </c>
      <c r="R259" s="54"/>
    </row>
    <row r="260" spans="1:18" ht="30.75" x14ac:dyDescent="0.25">
      <c r="A260" s="7">
        <v>255</v>
      </c>
      <c r="B260" s="2" t="s">
        <v>5909</v>
      </c>
      <c r="C260" s="48">
        <v>45041</v>
      </c>
      <c r="D260" s="48">
        <v>45041</v>
      </c>
      <c r="E260" s="49">
        <v>2</v>
      </c>
      <c r="F260" s="50" t="s">
        <v>18</v>
      </c>
      <c r="G260" s="2" t="s">
        <v>85</v>
      </c>
      <c r="H260" s="2" t="s">
        <v>158</v>
      </c>
      <c r="I260" s="2" t="s">
        <v>85</v>
      </c>
      <c r="J260" s="55">
        <v>45043.617083333331</v>
      </c>
      <c r="K260" s="55">
        <v>45043.617083333331</v>
      </c>
      <c r="L260" s="8">
        <f t="shared" si="6"/>
        <v>2</v>
      </c>
      <c r="M260" s="56" t="s">
        <v>5910</v>
      </c>
      <c r="N260" s="52" t="s">
        <v>20</v>
      </c>
      <c r="O260" s="2" t="s">
        <v>4641</v>
      </c>
      <c r="P260" s="53" t="s">
        <v>247</v>
      </c>
      <c r="Q260" s="53" t="str">
        <f t="shared" si="7"/>
        <v>DENTRO DEL TIEMPO</v>
      </c>
      <c r="R260" s="54"/>
    </row>
    <row r="261" spans="1:18" ht="30.75" x14ac:dyDescent="0.25">
      <c r="A261" s="7">
        <v>256</v>
      </c>
      <c r="B261" s="2" t="s">
        <v>5911</v>
      </c>
      <c r="C261" s="48">
        <v>45041</v>
      </c>
      <c r="D261" s="48">
        <v>45041</v>
      </c>
      <c r="E261" s="49">
        <v>2</v>
      </c>
      <c r="F261" s="50" t="s">
        <v>18</v>
      </c>
      <c r="G261" s="2" t="s">
        <v>85</v>
      </c>
      <c r="H261" s="2" t="s">
        <v>158</v>
      </c>
      <c r="I261" s="2" t="s">
        <v>85</v>
      </c>
      <c r="J261" s="55">
        <v>45043.624351851853</v>
      </c>
      <c r="K261" s="55">
        <v>45043.624351851853</v>
      </c>
      <c r="L261" s="8">
        <f t="shared" si="6"/>
        <v>2</v>
      </c>
      <c r="M261" s="56" t="s">
        <v>5912</v>
      </c>
      <c r="N261" s="52" t="s">
        <v>20</v>
      </c>
      <c r="O261" s="2" t="s">
        <v>4641</v>
      </c>
      <c r="P261" s="53" t="s">
        <v>247</v>
      </c>
      <c r="Q261" s="53" t="str">
        <f t="shared" si="7"/>
        <v>DENTRO DEL TIEMPO</v>
      </c>
      <c r="R261" s="54"/>
    </row>
    <row r="262" spans="1:18" ht="30.75" x14ac:dyDescent="0.25">
      <c r="A262" s="7">
        <v>257</v>
      </c>
      <c r="B262" s="2" t="s">
        <v>5913</v>
      </c>
      <c r="C262" s="48">
        <v>45042</v>
      </c>
      <c r="D262" s="48">
        <v>45042</v>
      </c>
      <c r="E262" s="49">
        <v>2</v>
      </c>
      <c r="F262" s="50" t="s">
        <v>18</v>
      </c>
      <c r="G262" s="2" t="s">
        <v>85</v>
      </c>
      <c r="H262" s="2" t="s">
        <v>158</v>
      </c>
      <c r="I262" s="2" t="s">
        <v>85</v>
      </c>
      <c r="J262" s="55">
        <v>45043.64298611111</v>
      </c>
      <c r="K262" s="55">
        <v>45043.64298611111</v>
      </c>
      <c r="L262" s="8">
        <f t="shared" ref="L262:L324" si="8">+NETWORKDAYS(D262,K262,$R$6:$R$405)-1</f>
        <v>1</v>
      </c>
      <c r="M262" s="56" t="s">
        <v>5914</v>
      </c>
      <c r="N262" s="52" t="s">
        <v>20</v>
      </c>
      <c r="O262" s="2" t="s">
        <v>5915</v>
      </c>
      <c r="P262" s="53" t="s">
        <v>247</v>
      </c>
      <c r="Q262" s="53" t="str">
        <f t="shared" ref="Q262:Q320" si="9">IF(L262&gt;15,"FUERA DE TIEMPO","DENTRO DEL TIEMPO")</f>
        <v>DENTRO DEL TIEMPO</v>
      </c>
      <c r="R262" s="54"/>
    </row>
    <row r="263" spans="1:18" ht="30.75" x14ac:dyDescent="0.25">
      <c r="A263" s="7">
        <v>258</v>
      </c>
      <c r="B263" s="2" t="s">
        <v>5916</v>
      </c>
      <c r="C263" s="48">
        <v>45042</v>
      </c>
      <c r="D263" s="48">
        <v>45042</v>
      </c>
      <c r="E263" s="49">
        <v>2</v>
      </c>
      <c r="F263" s="50" t="s">
        <v>18</v>
      </c>
      <c r="G263" s="2" t="s">
        <v>85</v>
      </c>
      <c r="H263" s="2" t="s">
        <v>158</v>
      </c>
      <c r="I263" s="2" t="s">
        <v>85</v>
      </c>
      <c r="J263" s="55">
        <v>45043.678877314815</v>
      </c>
      <c r="K263" s="55">
        <v>45043.678877314815</v>
      </c>
      <c r="L263" s="8">
        <f t="shared" si="8"/>
        <v>1</v>
      </c>
      <c r="M263" s="56" t="s">
        <v>5917</v>
      </c>
      <c r="N263" s="52" t="s">
        <v>20</v>
      </c>
      <c r="O263" s="2" t="s">
        <v>5918</v>
      </c>
      <c r="P263" s="53" t="s">
        <v>247</v>
      </c>
      <c r="Q263" s="53" t="str">
        <f t="shared" si="9"/>
        <v>DENTRO DEL TIEMPO</v>
      </c>
      <c r="R263" s="54"/>
    </row>
    <row r="264" spans="1:18" ht="30.75" x14ac:dyDescent="0.25">
      <c r="A264" s="7">
        <v>259</v>
      </c>
      <c r="B264" s="2" t="s">
        <v>5919</v>
      </c>
      <c r="C264" s="48">
        <v>45042</v>
      </c>
      <c r="D264" s="48">
        <v>45042</v>
      </c>
      <c r="E264" s="49">
        <v>2</v>
      </c>
      <c r="F264" s="50" t="s">
        <v>18</v>
      </c>
      <c r="G264" s="2" t="s">
        <v>85</v>
      </c>
      <c r="H264" s="2" t="s">
        <v>158</v>
      </c>
      <c r="I264" s="2" t="s">
        <v>85</v>
      </c>
      <c r="J264" s="55">
        <v>45044.403819444444</v>
      </c>
      <c r="K264" s="55">
        <v>45044.403819444444</v>
      </c>
      <c r="L264" s="8">
        <f t="shared" si="8"/>
        <v>2</v>
      </c>
      <c r="M264" s="56" t="s">
        <v>5920</v>
      </c>
      <c r="N264" s="52" t="s">
        <v>20</v>
      </c>
      <c r="O264" s="2" t="s">
        <v>5921</v>
      </c>
      <c r="P264" s="53" t="s">
        <v>247</v>
      </c>
      <c r="Q264" s="53" t="str">
        <f t="shared" si="9"/>
        <v>DENTRO DEL TIEMPO</v>
      </c>
      <c r="R264" s="54"/>
    </row>
    <row r="265" spans="1:18" ht="30.75" x14ac:dyDescent="0.25">
      <c r="A265" s="7">
        <v>260</v>
      </c>
      <c r="B265" s="2" t="s">
        <v>5922</v>
      </c>
      <c r="C265" s="48">
        <v>45042</v>
      </c>
      <c r="D265" s="48">
        <v>45042</v>
      </c>
      <c r="E265" s="49">
        <v>2</v>
      </c>
      <c r="F265" s="50" t="s">
        <v>18</v>
      </c>
      <c r="G265" s="2" t="s">
        <v>85</v>
      </c>
      <c r="H265" s="2" t="s">
        <v>158</v>
      </c>
      <c r="I265" s="2" t="s">
        <v>85</v>
      </c>
      <c r="J265" s="55">
        <v>45044.413368055553</v>
      </c>
      <c r="K265" s="55">
        <v>45044.413368055553</v>
      </c>
      <c r="L265" s="8">
        <f t="shared" si="8"/>
        <v>2</v>
      </c>
      <c r="M265" s="56" t="s">
        <v>5923</v>
      </c>
      <c r="N265" s="52" t="s">
        <v>20</v>
      </c>
      <c r="O265" s="2" t="s">
        <v>5924</v>
      </c>
      <c r="P265" s="53" t="s">
        <v>247</v>
      </c>
      <c r="Q265" s="53" t="str">
        <f t="shared" si="9"/>
        <v>DENTRO DEL TIEMPO</v>
      </c>
      <c r="R265" s="54"/>
    </row>
    <row r="266" spans="1:18" ht="30.75" x14ac:dyDescent="0.25">
      <c r="A266" s="7">
        <v>261</v>
      </c>
      <c r="B266" s="2" t="s">
        <v>5925</v>
      </c>
      <c r="C266" s="48">
        <v>45042</v>
      </c>
      <c r="D266" s="48">
        <v>45042</v>
      </c>
      <c r="E266" s="49">
        <v>2</v>
      </c>
      <c r="F266" s="50" t="s">
        <v>18</v>
      </c>
      <c r="G266" s="2" t="s">
        <v>85</v>
      </c>
      <c r="H266" s="2" t="s">
        <v>158</v>
      </c>
      <c r="I266" s="2" t="s">
        <v>85</v>
      </c>
      <c r="J266" s="55">
        <v>45044.428842592592</v>
      </c>
      <c r="K266" s="55">
        <v>45044.428842592592</v>
      </c>
      <c r="L266" s="8">
        <f t="shared" si="8"/>
        <v>2</v>
      </c>
      <c r="M266" s="56" t="s">
        <v>5926</v>
      </c>
      <c r="N266" s="52" t="s">
        <v>20</v>
      </c>
      <c r="O266" s="2" t="s">
        <v>101</v>
      </c>
      <c r="P266" s="53" t="s">
        <v>247</v>
      </c>
      <c r="Q266" s="53" t="str">
        <f t="shared" si="9"/>
        <v>DENTRO DEL TIEMPO</v>
      </c>
      <c r="R266" s="54"/>
    </row>
    <row r="267" spans="1:18" ht="30.75" x14ac:dyDescent="0.25">
      <c r="A267" s="7">
        <v>262</v>
      </c>
      <c r="B267" s="2" t="s">
        <v>5927</v>
      </c>
      <c r="C267" s="48">
        <v>45042</v>
      </c>
      <c r="D267" s="48">
        <v>45042</v>
      </c>
      <c r="E267" s="49">
        <v>2</v>
      </c>
      <c r="F267" s="50" t="s">
        <v>18</v>
      </c>
      <c r="G267" s="2" t="s">
        <v>85</v>
      </c>
      <c r="H267" s="2" t="s">
        <v>158</v>
      </c>
      <c r="I267" s="2" t="s">
        <v>85</v>
      </c>
      <c r="J267" s="55">
        <v>45044.438726851855</v>
      </c>
      <c r="K267" s="55">
        <v>45044.438726851855</v>
      </c>
      <c r="L267" s="8">
        <f t="shared" si="8"/>
        <v>2</v>
      </c>
      <c r="M267" s="56" t="s">
        <v>5928</v>
      </c>
      <c r="N267" s="52" t="s">
        <v>20</v>
      </c>
      <c r="O267" s="2" t="s">
        <v>89</v>
      </c>
      <c r="P267" s="53" t="s">
        <v>247</v>
      </c>
      <c r="Q267" s="53" t="str">
        <f t="shared" si="9"/>
        <v>DENTRO DEL TIEMPO</v>
      </c>
      <c r="R267" s="54"/>
    </row>
    <row r="268" spans="1:18" ht="30.75" x14ac:dyDescent="0.25">
      <c r="A268" s="7">
        <v>263</v>
      </c>
      <c r="B268" s="2" t="s">
        <v>5929</v>
      </c>
      <c r="C268" s="48">
        <v>45042</v>
      </c>
      <c r="D268" s="48">
        <v>45042</v>
      </c>
      <c r="E268" s="49">
        <v>2</v>
      </c>
      <c r="F268" s="50" t="s">
        <v>18</v>
      </c>
      <c r="G268" s="2" t="s">
        <v>85</v>
      </c>
      <c r="H268" s="2" t="s">
        <v>158</v>
      </c>
      <c r="I268" s="2" t="s">
        <v>85</v>
      </c>
      <c r="J268" s="55">
        <v>45044.451018518521</v>
      </c>
      <c r="K268" s="55">
        <v>45044.451018518521</v>
      </c>
      <c r="L268" s="8">
        <f t="shared" si="8"/>
        <v>2</v>
      </c>
      <c r="M268" s="56" t="s">
        <v>5930</v>
      </c>
      <c r="N268" s="52" t="s">
        <v>20</v>
      </c>
      <c r="O268" s="2" t="s">
        <v>89</v>
      </c>
      <c r="P268" s="53" t="s">
        <v>247</v>
      </c>
      <c r="Q268" s="53" t="str">
        <f t="shared" si="9"/>
        <v>DENTRO DEL TIEMPO</v>
      </c>
      <c r="R268" s="54"/>
    </row>
    <row r="269" spans="1:18" ht="30.75" x14ac:dyDescent="0.25">
      <c r="A269" s="7">
        <v>264</v>
      </c>
      <c r="B269" s="2" t="s">
        <v>5931</v>
      </c>
      <c r="C269" s="48">
        <v>45042</v>
      </c>
      <c r="D269" s="48">
        <v>45042</v>
      </c>
      <c r="E269" s="49">
        <v>2</v>
      </c>
      <c r="F269" s="50" t="s">
        <v>18</v>
      </c>
      <c r="G269" s="2" t="s">
        <v>85</v>
      </c>
      <c r="H269" s="2" t="s">
        <v>158</v>
      </c>
      <c r="I269" s="2" t="s">
        <v>85</v>
      </c>
      <c r="J269" s="55">
        <v>45044.463738425926</v>
      </c>
      <c r="K269" s="55">
        <v>45044.463738425926</v>
      </c>
      <c r="L269" s="8">
        <f t="shared" si="8"/>
        <v>2</v>
      </c>
      <c r="M269" s="56" t="s">
        <v>5932</v>
      </c>
      <c r="N269" s="52" t="s">
        <v>20</v>
      </c>
      <c r="O269" s="2" t="s">
        <v>5933</v>
      </c>
      <c r="P269" s="53" t="s">
        <v>247</v>
      </c>
      <c r="Q269" s="53" t="str">
        <f t="shared" si="9"/>
        <v>DENTRO DEL TIEMPO</v>
      </c>
      <c r="R269" s="54"/>
    </row>
    <row r="270" spans="1:18" ht="30.75" x14ac:dyDescent="0.25">
      <c r="A270" s="7">
        <v>265</v>
      </c>
      <c r="B270" s="2" t="s">
        <v>5934</v>
      </c>
      <c r="C270" s="48">
        <v>45042</v>
      </c>
      <c r="D270" s="48">
        <v>45042</v>
      </c>
      <c r="E270" s="49">
        <v>44</v>
      </c>
      <c r="F270" s="50" t="s">
        <v>18</v>
      </c>
      <c r="G270" s="2" t="s">
        <v>86</v>
      </c>
      <c r="H270" s="2" t="s">
        <v>158</v>
      </c>
      <c r="I270" s="2" t="s">
        <v>86</v>
      </c>
      <c r="J270" s="55">
        <v>45043.427928240744</v>
      </c>
      <c r="K270" s="55">
        <v>45043.427928240744</v>
      </c>
      <c r="L270" s="8">
        <f t="shared" si="8"/>
        <v>1</v>
      </c>
      <c r="M270" s="56" t="s">
        <v>5935</v>
      </c>
      <c r="N270" s="52" t="s">
        <v>20</v>
      </c>
      <c r="O270" s="2" t="s">
        <v>5936</v>
      </c>
      <c r="P270" s="53" t="s">
        <v>247</v>
      </c>
      <c r="Q270" s="53" t="str">
        <f t="shared" si="9"/>
        <v>DENTRO DEL TIEMPO</v>
      </c>
      <c r="R270" s="54"/>
    </row>
    <row r="271" spans="1:18" ht="30.75" x14ac:dyDescent="0.25">
      <c r="A271" s="7">
        <v>266</v>
      </c>
      <c r="B271" s="2" t="s">
        <v>5937</v>
      </c>
      <c r="C271" s="48">
        <v>45042</v>
      </c>
      <c r="D271" s="48">
        <v>45042</v>
      </c>
      <c r="E271" s="49">
        <v>2</v>
      </c>
      <c r="F271" s="50" t="s">
        <v>18</v>
      </c>
      <c r="G271" s="2" t="s">
        <v>85</v>
      </c>
      <c r="H271" s="2" t="s">
        <v>158</v>
      </c>
      <c r="I271" s="2" t="s">
        <v>85</v>
      </c>
      <c r="J271" s="55">
        <v>45044.475578703707</v>
      </c>
      <c r="K271" s="55">
        <v>45044.475578703707</v>
      </c>
      <c r="L271" s="8">
        <f t="shared" si="8"/>
        <v>2</v>
      </c>
      <c r="M271" s="56" t="s">
        <v>5938</v>
      </c>
      <c r="N271" s="52" t="s">
        <v>20</v>
      </c>
      <c r="O271" s="2" t="s">
        <v>90</v>
      </c>
      <c r="P271" s="53" t="s">
        <v>247</v>
      </c>
      <c r="Q271" s="53" t="str">
        <f t="shared" si="9"/>
        <v>DENTRO DEL TIEMPO</v>
      </c>
      <c r="R271" s="54"/>
    </row>
    <row r="272" spans="1:18" ht="30.75" x14ac:dyDescent="0.25">
      <c r="A272" s="7">
        <v>267</v>
      </c>
      <c r="B272" s="2" t="s">
        <v>5939</v>
      </c>
      <c r="C272" s="48">
        <v>45042</v>
      </c>
      <c r="D272" s="48">
        <v>45042</v>
      </c>
      <c r="E272" s="49">
        <v>2</v>
      </c>
      <c r="F272" s="50" t="s">
        <v>18</v>
      </c>
      <c r="G272" s="2" t="s">
        <v>85</v>
      </c>
      <c r="H272" s="2" t="s">
        <v>158</v>
      </c>
      <c r="I272" s="2" t="s">
        <v>85</v>
      </c>
      <c r="J272" s="55">
        <v>45051.475578703707</v>
      </c>
      <c r="K272" s="55">
        <v>45051.475578703707</v>
      </c>
      <c r="L272" s="8">
        <f t="shared" si="8"/>
        <v>7</v>
      </c>
      <c r="M272" s="56" t="s">
        <v>5940</v>
      </c>
      <c r="N272" s="52" t="s">
        <v>20</v>
      </c>
      <c r="O272" s="2" t="s">
        <v>5941</v>
      </c>
      <c r="P272" s="53" t="s">
        <v>247</v>
      </c>
      <c r="Q272" s="53" t="str">
        <f t="shared" si="9"/>
        <v>DENTRO DEL TIEMPO</v>
      </c>
      <c r="R272" s="54"/>
    </row>
    <row r="273" spans="1:18" ht="30.75" x14ac:dyDescent="0.25">
      <c r="A273" s="7">
        <v>268</v>
      </c>
      <c r="B273" s="2" t="s">
        <v>5942</v>
      </c>
      <c r="C273" s="48">
        <v>45042</v>
      </c>
      <c r="D273" s="48">
        <v>45042</v>
      </c>
      <c r="E273" s="49">
        <v>2</v>
      </c>
      <c r="F273" s="50" t="s">
        <v>18</v>
      </c>
      <c r="G273" s="2" t="s">
        <v>85</v>
      </c>
      <c r="H273" s="2" t="s">
        <v>158</v>
      </c>
      <c r="I273" s="2" t="s">
        <v>85</v>
      </c>
      <c r="J273" s="55">
        <v>45044.494652777779</v>
      </c>
      <c r="K273" s="55">
        <v>45044.494652777779</v>
      </c>
      <c r="L273" s="8">
        <f t="shared" si="8"/>
        <v>2</v>
      </c>
      <c r="M273" s="56" t="s">
        <v>5943</v>
      </c>
      <c r="N273" s="52" t="s">
        <v>20</v>
      </c>
      <c r="O273" s="2" t="s">
        <v>1861</v>
      </c>
      <c r="P273" s="53" t="s">
        <v>247</v>
      </c>
      <c r="Q273" s="53" t="str">
        <f t="shared" si="9"/>
        <v>DENTRO DEL TIEMPO</v>
      </c>
      <c r="R273" s="54"/>
    </row>
    <row r="274" spans="1:18" ht="30.75" x14ac:dyDescent="0.25">
      <c r="A274" s="7">
        <v>269</v>
      </c>
      <c r="B274" s="2" t="s">
        <v>5944</v>
      </c>
      <c r="C274" s="48">
        <v>45042</v>
      </c>
      <c r="D274" s="48">
        <v>45042</v>
      </c>
      <c r="E274" s="49">
        <v>2</v>
      </c>
      <c r="F274" s="50" t="s">
        <v>18</v>
      </c>
      <c r="G274" s="2" t="s">
        <v>85</v>
      </c>
      <c r="H274" s="2" t="s">
        <v>158</v>
      </c>
      <c r="I274" s="2" t="s">
        <v>85</v>
      </c>
      <c r="J274" s="55">
        <v>45044.503761574073</v>
      </c>
      <c r="K274" s="55">
        <v>45044.503761574073</v>
      </c>
      <c r="L274" s="8">
        <f t="shared" si="8"/>
        <v>2</v>
      </c>
      <c r="M274" s="56" t="s">
        <v>5945</v>
      </c>
      <c r="N274" s="52" t="s">
        <v>20</v>
      </c>
      <c r="O274" s="2" t="s">
        <v>1861</v>
      </c>
      <c r="P274" s="53" t="s">
        <v>247</v>
      </c>
      <c r="Q274" s="53" t="str">
        <f t="shared" si="9"/>
        <v>DENTRO DEL TIEMPO</v>
      </c>
      <c r="R274" s="54"/>
    </row>
    <row r="275" spans="1:18" ht="30.75" x14ac:dyDescent="0.25">
      <c r="A275" s="7">
        <v>270</v>
      </c>
      <c r="B275" s="2" t="s">
        <v>5946</v>
      </c>
      <c r="C275" s="48">
        <v>45042</v>
      </c>
      <c r="D275" s="48">
        <v>45042</v>
      </c>
      <c r="E275" s="49">
        <v>2</v>
      </c>
      <c r="F275" s="50" t="s">
        <v>18</v>
      </c>
      <c r="G275" s="2" t="s">
        <v>85</v>
      </c>
      <c r="H275" s="2" t="s">
        <v>158</v>
      </c>
      <c r="I275" s="2" t="s">
        <v>85</v>
      </c>
      <c r="J275" s="55">
        <v>45044.516863425924</v>
      </c>
      <c r="K275" s="55">
        <v>45044.516863425924</v>
      </c>
      <c r="L275" s="8">
        <f t="shared" si="8"/>
        <v>2</v>
      </c>
      <c r="M275" s="56" t="s">
        <v>5947</v>
      </c>
      <c r="N275" s="52" t="s">
        <v>20</v>
      </c>
      <c r="O275" s="2" t="s">
        <v>116</v>
      </c>
      <c r="P275" s="53" t="s">
        <v>247</v>
      </c>
      <c r="Q275" s="53" t="str">
        <f t="shared" si="9"/>
        <v>DENTRO DEL TIEMPO</v>
      </c>
      <c r="R275" s="54"/>
    </row>
    <row r="276" spans="1:18" ht="30.75" x14ac:dyDescent="0.25">
      <c r="A276" s="7">
        <v>271</v>
      </c>
      <c r="B276" s="2" t="s">
        <v>5948</v>
      </c>
      <c r="C276" s="48">
        <v>45042</v>
      </c>
      <c r="D276" s="48">
        <v>45042</v>
      </c>
      <c r="E276" s="49">
        <v>2</v>
      </c>
      <c r="F276" s="50" t="s">
        <v>18</v>
      </c>
      <c r="G276" s="2" t="s">
        <v>85</v>
      </c>
      <c r="H276" s="2" t="s">
        <v>158</v>
      </c>
      <c r="I276" s="2" t="s">
        <v>85</v>
      </c>
      <c r="J276" s="55">
        <v>45044.539537037039</v>
      </c>
      <c r="K276" s="55">
        <v>45044.539537037039</v>
      </c>
      <c r="L276" s="8">
        <f t="shared" si="8"/>
        <v>2</v>
      </c>
      <c r="M276" s="56" t="s">
        <v>5949</v>
      </c>
      <c r="N276" s="52" t="s">
        <v>20</v>
      </c>
      <c r="O276" s="2" t="s">
        <v>116</v>
      </c>
      <c r="P276" s="53" t="s">
        <v>247</v>
      </c>
      <c r="Q276" s="53" t="str">
        <f t="shared" si="9"/>
        <v>DENTRO DEL TIEMPO</v>
      </c>
      <c r="R276" s="54"/>
    </row>
    <row r="277" spans="1:18" ht="40.5" x14ac:dyDescent="0.25">
      <c r="A277" s="7">
        <v>272</v>
      </c>
      <c r="B277" s="2" t="s">
        <v>5950</v>
      </c>
      <c r="C277" s="48">
        <v>45042</v>
      </c>
      <c r="D277" s="48">
        <v>45042</v>
      </c>
      <c r="E277" s="49">
        <v>2</v>
      </c>
      <c r="F277" s="50" t="s">
        <v>18</v>
      </c>
      <c r="G277" s="2" t="s">
        <v>85</v>
      </c>
      <c r="H277" s="2" t="s">
        <v>158</v>
      </c>
      <c r="I277" s="2" t="s">
        <v>85</v>
      </c>
      <c r="J277" s="55">
        <v>45044.548715277779</v>
      </c>
      <c r="K277" s="55">
        <v>45044.548715277779</v>
      </c>
      <c r="L277" s="8">
        <f t="shared" si="8"/>
        <v>2</v>
      </c>
      <c r="M277" s="56" t="s">
        <v>5951</v>
      </c>
      <c r="N277" s="52" t="s">
        <v>20</v>
      </c>
      <c r="O277" s="2" t="s">
        <v>5952</v>
      </c>
      <c r="P277" s="53" t="s">
        <v>247</v>
      </c>
      <c r="Q277" s="53" t="str">
        <f t="shared" si="9"/>
        <v>DENTRO DEL TIEMPO</v>
      </c>
      <c r="R277" s="54"/>
    </row>
    <row r="278" spans="1:18" ht="30.75" x14ac:dyDescent="0.25">
      <c r="A278" s="7">
        <v>273</v>
      </c>
      <c r="B278" s="2" t="s">
        <v>5953</v>
      </c>
      <c r="C278" s="48">
        <v>45042</v>
      </c>
      <c r="D278" s="48">
        <v>45042</v>
      </c>
      <c r="E278" s="49">
        <v>2</v>
      </c>
      <c r="F278" s="50" t="s">
        <v>18</v>
      </c>
      <c r="G278" s="2" t="s">
        <v>85</v>
      </c>
      <c r="H278" s="2" t="s">
        <v>158</v>
      </c>
      <c r="I278" s="2" t="s">
        <v>85</v>
      </c>
      <c r="J278" s="55">
        <v>45044.557442129626</v>
      </c>
      <c r="K278" s="55">
        <v>45044.557442129626</v>
      </c>
      <c r="L278" s="8">
        <f t="shared" si="8"/>
        <v>2</v>
      </c>
      <c r="M278" s="56" t="s">
        <v>5954</v>
      </c>
      <c r="N278" s="52" t="s">
        <v>20</v>
      </c>
      <c r="O278" s="2" t="s">
        <v>5955</v>
      </c>
      <c r="P278" s="53" t="s">
        <v>247</v>
      </c>
      <c r="Q278" s="53" t="str">
        <f t="shared" si="9"/>
        <v>DENTRO DEL TIEMPO</v>
      </c>
      <c r="R278" s="54"/>
    </row>
    <row r="279" spans="1:18" ht="30.75" x14ac:dyDescent="0.25">
      <c r="A279" s="7">
        <v>274</v>
      </c>
      <c r="B279" s="2" t="s">
        <v>5956</v>
      </c>
      <c r="C279" s="48">
        <v>45042</v>
      </c>
      <c r="D279" s="48">
        <v>45042</v>
      </c>
      <c r="E279" s="49">
        <v>2</v>
      </c>
      <c r="F279" s="50" t="s">
        <v>18</v>
      </c>
      <c r="G279" s="2" t="s">
        <v>85</v>
      </c>
      <c r="H279" s="2" t="s">
        <v>158</v>
      </c>
      <c r="I279" s="2" t="s">
        <v>85</v>
      </c>
      <c r="J279" s="55">
        <v>45044.616678240738</v>
      </c>
      <c r="K279" s="55">
        <v>45044.616678240738</v>
      </c>
      <c r="L279" s="8">
        <f t="shared" si="8"/>
        <v>2</v>
      </c>
      <c r="M279" s="56" t="s">
        <v>5957</v>
      </c>
      <c r="N279" s="52" t="s">
        <v>20</v>
      </c>
      <c r="O279" s="2" t="s">
        <v>5958</v>
      </c>
      <c r="P279" s="53" t="s">
        <v>247</v>
      </c>
      <c r="Q279" s="53" t="str">
        <f t="shared" si="9"/>
        <v>DENTRO DEL TIEMPO</v>
      </c>
      <c r="R279" s="54"/>
    </row>
    <row r="280" spans="1:18" ht="30.75" x14ac:dyDescent="0.25">
      <c r="A280" s="7">
        <v>275</v>
      </c>
      <c r="B280" s="2" t="s">
        <v>5959</v>
      </c>
      <c r="C280" s="48">
        <v>45043</v>
      </c>
      <c r="D280" s="48">
        <v>45043</v>
      </c>
      <c r="E280" s="49">
        <v>2</v>
      </c>
      <c r="F280" s="50" t="s">
        <v>18</v>
      </c>
      <c r="G280" s="2" t="s">
        <v>85</v>
      </c>
      <c r="H280" s="2" t="s">
        <v>158</v>
      </c>
      <c r="I280" s="2" t="s">
        <v>85</v>
      </c>
      <c r="J280" s="55">
        <v>45044.659988425927</v>
      </c>
      <c r="K280" s="55">
        <v>45044.659988425927</v>
      </c>
      <c r="L280" s="8">
        <f t="shared" si="8"/>
        <v>1</v>
      </c>
      <c r="M280" s="56" t="s">
        <v>5960</v>
      </c>
      <c r="N280" s="52" t="s">
        <v>20</v>
      </c>
      <c r="O280" s="2" t="s">
        <v>91</v>
      </c>
      <c r="P280" s="53" t="s">
        <v>247</v>
      </c>
      <c r="Q280" s="53" t="str">
        <f t="shared" si="9"/>
        <v>DENTRO DEL TIEMPO</v>
      </c>
      <c r="R280" s="54"/>
    </row>
    <row r="281" spans="1:18" ht="30.75" x14ac:dyDescent="0.25">
      <c r="A281" s="7">
        <v>276</v>
      </c>
      <c r="B281" s="2" t="s">
        <v>5961</v>
      </c>
      <c r="C281" s="48">
        <v>45043</v>
      </c>
      <c r="D281" s="48">
        <v>45043</v>
      </c>
      <c r="E281" s="49">
        <v>2</v>
      </c>
      <c r="F281" s="50" t="s">
        <v>18</v>
      </c>
      <c r="G281" s="2" t="s">
        <v>85</v>
      </c>
      <c r="H281" s="2" t="s">
        <v>158</v>
      </c>
      <c r="I281" s="2" t="s">
        <v>85</v>
      </c>
      <c r="J281" s="55">
        <v>45044.659988425927</v>
      </c>
      <c r="K281" s="55">
        <v>45044.659988425927</v>
      </c>
      <c r="L281" s="8">
        <f t="shared" si="8"/>
        <v>1</v>
      </c>
      <c r="M281" s="56" t="s">
        <v>5962</v>
      </c>
      <c r="N281" s="52" t="s">
        <v>20</v>
      </c>
      <c r="O281" s="2" t="s">
        <v>136</v>
      </c>
      <c r="P281" s="53" t="s">
        <v>247</v>
      </c>
      <c r="Q281" s="53" t="str">
        <f t="shared" si="9"/>
        <v>DENTRO DEL TIEMPO</v>
      </c>
      <c r="R281" s="54"/>
    </row>
    <row r="282" spans="1:18" ht="30.75" x14ac:dyDescent="0.25">
      <c r="A282" s="7">
        <v>277</v>
      </c>
      <c r="B282" s="2" t="s">
        <v>5963</v>
      </c>
      <c r="C282" s="48">
        <v>45043</v>
      </c>
      <c r="D282" s="48">
        <v>45043</v>
      </c>
      <c r="E282" s="49">
        <v>2</v>
      </c>
      <c r="F282" s="50" t="s">
        <v>18</v>
      </c>
      <c r="G282" s="2" t="s">
        <v>85</v>
      </c>
      <c r="H282" s="2" t="s">
        <v>158</v>
      </c>
      <c r="I282" s="2" t="s">
        <v>85</v>
      </c>
      <c r="J282" s="55">
        <v>45044.678298611114</v>
      </c>
      <c r="K282" s="55">
        <v>45044.678298611114</v>
      </c>
      <c r="L282" s="8">
        <f t="shared" si="8"/>
        <v>1</v>
      </c>
      <c r="M282" s="56" t="s">
        <v>5964</v>
      </c>
      <c r="N282" s="52" t="s">
        <v>20</v>
      </c>
      <c r="O282" s="2" t="s">
        <v>127</v>
      </c>
      <c r="P282" s="53" t="s">
        <v>247</v>
      </c>
      <c r="Q282" s="53" t="str">
        <f t="shared" si="9"/>
        <v>DENTRO DEL TIEMPO</v>
      </c>
      <c r="R282" s="54"/>
    </row>
    <row r="283" spans="1:18" ht="30.75" x14ac:dyDescent="0.25">
      <c r="A283" s="7">
        <v>278</v>
      </c>
      <c r="B283" s="2" t="s">
        <v>5965</v>
      </c>
      <c r="C283" s="48">
        <v>45043</v>
      </c>
      <c r="D283" s="48">
        <v>45043</v>
      </c>
      <c r="E283" s="49">
        <v>2</v>
      </c>
      <c r="F283" s="50" t="s">
        <v>18</v>
      </c>
      <c r="G283" s="2" t="s">
        <v>85</v>
      </c>
      <c r="H283" s="2" t="s">
        <v>158</v>
      </c>
      <c r="I283" s="2" t="s">
        <v>85</v>
      </c>
      <c r="J283" s="55">
        <v>45044.688518518517</v>
      </c>
      <c r="K283" s="55">
        <v>45044.688518518517</v>
      </c>
      <c r="L283" s="8">
        <f t="shared" si="8"/>
        <v>1</v>
      </c>
      <c r="M283" s="56" t="s">
        <v>5966</v>
      </c>
      <c r="N283" s="52" t="s">
        <v>20</v>
      </c>
      <c r="O283" s="2" t="s">
        <v>127</v>
      </c>
      <c r="P283" s="53" t="s">
        <v>247</v>
      </c>
      <c r="Q283" s="53" t="str">
        <f t="shared" si="9"/>
        <v>DENTRO DEL TIEMPO</v>
      </c>
      <c r="R283" s="54"/>
    </row>
    <row r="284" spans="1:18" ht="30.75" x14ac:dyDescent="0.25">
      <c r="A284" s="7">
        <v>279</v>
      </c>
      <c r="B284" s="2" t="s">
        <v>5967</v>
      </c>
      <c r="C284" s="48">
        <v>45043</v>
      </c>
      <c r="D284" s="48">
        <v>45043</v>
      </c>
      <c r="E284" s="49">
        <v>100</v>
      </c>
      <c r="F284" s="50" t="s">
        <v>18</v>
      </c>
      <c r="G284" s="2" t="s">
        <v>86</v>
      </c>
      <c r="H284" s="2" t="s">
        <v>158</v>
      </c>
      <c r="I284" s="2" t="s">
        <v>86</v>
      </c>
      <c r="J284" s="55">
        <v>45049.676261574074</v>
      </c>
      <c r="K284" s="55">
        <v>45049.676261574074</v>
      </c>
      <c r="L284" s="8">
        <f t="shared" si="8"/>
        <v>4</v>
      </c>
      <c r="M284" s="56" t="s">
        <v>5968</v>
      </c>
      <c r="N284" s="52" t="s">
        <v>20</v>
      </c>
      <c r="O284" s="2" t="s">
        <v>5969</v>
      </c>
      <c r="P284" s="53" t="s">
        <v>247</v>
      </c>
      <c r="Q284" s="53" t="str">
        <f t="shared" si="9"/>
        <v>DENTRO DEL TIEMPO</v>
      </c>
      <c r="R284" s="54"/>
    </row>
    <row r="285" spans="1:18" ht="30.75" x14ac:dyDescent="0.25">
      <c r="A285" s="7">
        <v>280</v>
      </c>
      <c r="B285" s="2" t="s">
        <v>5970</v>
      </c>
      <c r="C285" s="48">
        <v>45043</v>
      </c>
      <c r="D285" s="48">
        <v>45043</v>
      </c>
      <c r="E285" s="49">
        <v>2</v>
      </c>
      <c r="F285" s="50" t="s">
        <v>18</v>
      </c>
      <c r="G285" s="2" t="s">
        <v>85</v>
      </c>
      <c r="H285" s="2" t="s">
        <v>158</v>
      </c>
      <c r="I285" s="2" t="s">
        <v>85</v>
      </c>
      <c r="J285" s="55">
        <v>45048.424259259256</v>
      </c>
      <c r="K285" s="55">
        <v>45048.424259259256</v>
      </c>
      <c r="L285" s="8">
        <f t="shared" si="8"/>
        <v>3</v>
      </c>
      <c r="M285" s="56" t="s">
        <v>5971</v>
      </c>
      <c r="N285" s="52" t="s">
        <v>20</v>
      </c>
      <c r="O285" s="2" t="s">
        <v>5972</v>
      </c>
      <c r="P285" s="53" t="s">
        <v>247</v>
      </c>
      <c r="Q285" s="53" t="str">
        <f t="shared" si="9"/>
        <v>DENTRO DEL TIEMPO</v>
      </c>
      <c r="R285" s="54"/>
    </row>
    <row r="286" spans="1:18" ht="30.75" x14ac:dyDescent="0.25">
      <c r="A286" s="7">
        <v>281</v>
      </c>
      <c r="B286" s="2" t="s">
        <v>5973</v>
      </c>
      <c r="C286" s="48">
        <v>45043</v>
      </c>
      <c r="D286" s="48">
        <v>45043</v>
      </c>
      <c r="E286" s="49">
        <v>2</v>
      </c>
      <c r="F286" s="50" t="s">
        <v>18</v>
      </c>
      <c r="G286" s="2" t="s">
        <v>85</v>
      </c>
      <c r="H286" s="2" t="s">
        <v>158</v>
      </c>
      <c r="I286" s="2" t="s">
        <v>85</v>
      </c>
      <c r="J286" s="55">
        <v>45048.475844907407</v>
      </c>
      <c r="K286" s="55">
        <v>45048.475844907407</v>
      </c>
      <c r="L286" s="8">
        <f t="shared" si="8"/>
        <v>3</v>
      </c>
      <c r="M286" s="56" t="s">
        <v>5974</v>
      </c>
      <c r="N286" s="52" t="s">
        <v>20</v>
      </c>
      <c r="O286" s="2" t="s">
        <v>89</v>
      </c>
      <c r="P286" s="53" t="s">
        <v>247</v>
      </c>
      <c r="Q286" s="53" t="str">
        <f t="shared" si="9"/>
        <v>DENTRO DEL TIEMPO</v>
      </c>
      <c r="R286" s="54"/>
    </row>
    <row r="287" spans="1:18" ht="30.75" x14ac:dyDescent="0.25">
      <c r="A287" s="7">
        <v>282</v>
      </c>
      <c r="B287" s="2" t="s">
        <v>5975</v>
      </c>
      <c r="C287" s="48">
        <v>45043</v>
      </c>
      <c r="D287" s="48">
        <v>45043</v>
      </c>
      <c r="E287" s="49">
        <v>2</v>
      </c>
      <c r="F287" s="50" t="s">
        <v>18</v>
      </c>
      <c r="G287" s="2" t="s">
        <v>85</v>
      </c>
      <c r="H287" s="2" t="s">
        <v>158</v>
      </c>
      <c r="I287" s="2" t="s">
        <v>85</v>
      </c>
      <c r="J287" s="55">
        <v>45048.495347222219</v>
      </c>
      <c r="K287" s="55">
        <v>45048.495347222219</v>
      </c>
      <c r="L287" s="8">
        <f t="shared" si="8"/>
        <v>3</v>
      </c>
      <c r="M287" s="56" t="s">
        <v>5976</v>
      </c>
      <c r="N287" s="52" t="s">
        <v>20</v>
      </c>
      <c r="O287" s="2" t="s">
        <v>5977</v>
      </c>
      <c r="P287" s="53" t="s">
        <v>247</v>
      </c>
      <c r="Q287" s="53" t="str">
        <f t="shared" si="9"/>
        <v>DENTRO DEL TIEMPO</v>
      </c>
      <c r="R287" s="54"/>
    </row>
    <row r="288" spans="1:18" ht="30.75" x14ac:dyDescent="0.25">
      <c r="A288" s="7">
        <v>283</v>
      </c>
      <c r="B288" s="2" t="s">
        <v>5978</v>
      </c>
      <c r="C288" s="48">
        <v>45043</v>
      </c>
      <c r="D288" s="48">
        <v>45043</v>
      </c>
      <c r="E288" s="49">
        <v>2</v>
      </c>
      <c r="F288" s="50" t="s">
        <v>18</v>
      </c>
      <c r="G288" s="2" t="s">
        <v>85</v>
      </c>
      <c r="H288" s="2" t="s">
        <v>158</v>
      </c>
      <c r="I288" s="2" t="s">
        <v>85</v>
      </c>
      <c r="J288" s="55">
        <v>45048.51803240741</v>
      </c>
      <c r="K288" s="55">
        <v>45048.51803240741</v>
      </c>
      <c r="L288" s="8">
        <f t="shared" si="8"/>
        <v>3</v>
      </c>
      <c r="M288" s="56" t="s">
        <v>5979</v>
      </c>
      <c r="N288" s="52" t="s">
        <v>20</v>
      </c>
      <c r="O288" s="2" t="s">
        <v>109</v>
      </c>
      <c r="P288" s="53" t="s">
        <v>247</v>
      </c>
      <c r="Q288" s="53" t="str">
        <f t="shared" si="9"/>
        <v>DENTRO DEL TIEMPO</v>
      </c>
      <c r="R288" s="54"/>
    </row>
    <row r="289" spans="1:18" ht="30.75" x14ac:dyDescent="0.25">
      <c r="A289" s="7">
        <v>284</v>
      </c>
      <c r="B289" s="2" t="s">
        <v>5980</v>
      </c>
      <c r="C289" s="48">
        <v>45043</v>
      </c>
      <c r="D289" s="48">
        <v>45043</v>
      </c>
      <c r="E289" s="49">
        <v>2</v>
      </c>
      <c r="F289" s="50" t="s">
        <v>18</v>
      </c>
      <c r="G289" s="2" t="s">
        <v>85</v>
      </c>
      <c r="H289" s="2" t="s">
        <v>158</v>
      </c>
      <c r="I289" s="2" t="s">
        <v>85</v>
      </c>
      <c r="J289" s="55">
        <v>45048.51803240741</v>
      </c>
      <c r="K289" s="55">
        <v>45048.51803240741</v>
      </c>
      <c r="L289" s="8">
        <f t="shared" si="8"/>
        <v>3</v>
      </c>
      <c r="M289" s="56" t="s">
        <v>5981</v>
      </c>
      <c r="N289" s="52" t="s">
        <v>20</v>
      </c>
      <c r="O289" s="2" t="s">
        <v>5982</v>
      </c>
      <c r="P289" s="53" t="s">
        <v>247</v>
      </c>
      <c r="Q289" s="53" t="str">
        <f t="shared" si="9"/>
        <v>DENTRO DEL TIEMPO</v>
      </c>
      <c r="R289" s="54"/>
    </row>
    <row r="290" spans="1:18" ht="30.75" x14ac:dyDescent="0.25">
      <c r="A290" s="7">
        <v>285</v>
      </c>
      <c r="B290" s="2" t="s">
        <v>5983</v>
      </c>
      <c r="C290" s="48">
        <v>45043</v>
      </c>
      <c r="D290" s="48">
        <v>45043</v>
      </c>
      <c r="E290" s="49">
        <v>2</v>
      </c>
      <c r="F290" s="50" t="s">
        <v>18</v>
      </c>
      <c r="G290" s="2" t="s">
        <v>86</v>
      </c>
      <c r="H290" s="2" t="s">
        <v>158</v>
      </c>
      <c r="I290" s="2" t="s">
        <v>86</v>
      </c>
      <c r="J290" s="55">
        <v>45054.511678240742</v>
      </c>
      <c r="K290" s="55">
        <v>45054.511678240742</v>
      </c>
      <c r="L290" s="8">
        <f t="shared" si="8"/>
        <v>7</v>
      </c>
      <c r="M290" s="56" t="s">
        <v>5984</v>
      </c>
      <c r="N290" s="52" t="s">
        <v>20</v>
      </c>
      <c r="O290" s="2" t="s">
        <v>5985</v>
      </c>
      <c r="P290" s="53" t="s">
        <v>247</v>
      </c>
      <c r="Q290" s="53" t="str">
        <f t="shared" si="9"/>
        <v>DENTRO DEL TIEMPO</v>
      </c>
      <c r="R290" s="54"/>
    </row>
    <row r="291" spans="1:18" ht="30.75" x14ac:dyDescent="0.25">
      <c r="A291" s="7">
        <v>286</v>
      </c>
      <c r="B291" s="2" t="s">
        <v>5986</v>
      </c>
      <c r="C291" s="48">
        <v>45043</v>
      </c>
      <c r="D291" s="48">
        <v>45043</v>
      </c>
      <c r="E291" s="49">
        <v>2</v>
      </c>
      <c r="F291" s="50" t="s">
        <v>18</v>
      </c>
      <c r="G291" s="2" t="s">
        <v>86</v>
      </c>
      <c r="H291" s="2" t="s">
        <v>158</v>
      </c>
      <c r="I291" s="2" t="s">
        <v>86</v>
      </c>
      <c r="J291" s="55">
        <v>45048.538472222222</v>
      </c>
      <c r="K291" s="55">
        <v>45048.538472222222</v>
      </c>
      <c r="L291" s="8">
        <f t="shared" si="8"/>
        <v>3</v>
      </c>
      <c r="M291" s="56" t="s">
        <v>5987</v>
      </c>
      <c r="N291" s="52" t="s">
        <v>20</v>
      </c>
      <c r="O291" s="2" t="s">
        <v>5988</v>
      </c>
      <c r="P291" s="53" t="s">
        <v>247</v>
      </c>
      <c r="Q291" s="53" t="str">
        <f t="shared" si="9"/>
        <v>DENTRO DEL TIEMPO</v>
      </c>
      <c r="R291" s="54"/>
    </row>
    <row r="292" spans="1:18" ht="40.5" x14ac:dyDescent="0.25">
      <c r="A292" s="7">
        <v>287</v>
      </c>
      <c r="B292" s="2" t="s">
        <v>5989</v>
      </c>
      <c r="C292" s="48">
        <v>45043</v>
      </c>
      <c r="D292" s="48">
        <v>45043</v>
      </c>
      <c r="E292" s="49">
        <v>27</v>
      </c>
      <c r="F292" s="50" t="s">
        <v>18</v>
      </c>
      <c r="G292" s="2" t="s">
        <v>86</v>
      </c>
      <c r="H292" s="2" t="s">
        <v>158</v>
      </c>
      <c r="I292" s="2" t="s">
        <v>86</v>
      </c>
      <c r="J292" s="55">
        <v>45071.339803240742</v>
      </c>
      <c r="K292" s="55">
        <v>45071.339803240742</v>
      </c>
      <c r="L292" s="8">
        <f t="shared" si="8"/>
        <v>20</v>
      </c>
      <c r="M292" s="56" t="s">
        <v>5990</v>
      </c>
      <c r="N292" s="52" t="s">
        <v>20</v>
      </c>
      <c r="O292" s="2" t="s">
        <v>5991</v>
      </c>
      <c r="P292" s="53" t="s">
        <v>247</v>
      </c>
      <c r="Q292" s="53" t="str">
        <f t="shared" si="9"/>
        <v>FUERA DE TIEMPO</v>
      </c>
      <c r="R292" s="54"/>
    </row>
    <row r="293" spans="1:18" ht="40.5" x14ac:dyDescent="0.25">
      <c r="A293" s="7">
        <v>288</v>
      </c>
      <c r="B293" s="2" t="s">
        <v>5992</v>
      </c>
      <c r="C293" s="48">
        <v>45044</v>
      </c>
      <c r="D293" s="48">
        <v>45044</v>
      </c>
      <c r="E293" s="49">
        <v>2</v>
      </c>
      <c r="F293" s="50" t="s">
        <v>18</v>
      </c>
      <c r="G293" s="2" t="s">
        <v>85</v>
      </c>
      <c r="H293" s="2" t="s">
        <v>158</v>
      </c>
      <c r="I293" s="2" t="s">
        <v>85</v>
      </c>
      <c r="J293" s="55">
        <v>45049.660451388889</v>
      </c>
      <c r="K293" s="55">
        <v>45049.660451388889</v>
      </c>
      <c r="L293" s="8">
        <f t="shared" si="8"/>
        <v>3</v>
      </c>
      <c r="M293" s="56" t="s">
        <v>5993</v>
      </c>
      <c r="N293" s="52" t="s">
        <v>20</v>
      </c>
      <c r="O293" s="2" t="s">
        <v>2112</v>
      </c>
      <c r="P293" s="53" t="s">
        <v>247</v>
      </c>
      <c r="Q293" s="53" t="str">
        <f t="shared" si="9"/>
        <v>DENTRO DEL TIEMPO</v>
      </c>
      <c r="R293" s="54"/>
    </row>
    <row r="294" spans="1:18" ht="30.75" x14ac:dyDescent="0.25">
      <c r="A294" s="7">
        <v>289</v>
      </c>
      <c r="B294" s="2" t="s">
        <v>5994</v>
      </c>
      <c r="C294" s="48">
        <v>45044</v>
      </c>
      <c r="D294" s="48">
        <v>45044</v>
      </c>
      <c r="E294" s="49">
        <v>2</v>
      </c>
      <c r="F294" s="50" t="s">
        <v>18</v>
      </c>
      <c r="G294" s="2" t="s">
        <v>85</v>
      </c>
      <c r="H294" s="2" t="s">
        <v>158</v>
      </c>
      <c r="I294" s="2" t="s">
        <v>85</v>
      </c>
      <c r="J294" s="55">
        <v>45048.642071759263</v>
      </c>
      <c r="K294" s="55">
        <v>45048.642071759263</v>
      </c>
      <c r="L294" s="8">
        <f t="shared" si="8"/>
        <v>2</v>
      </c>
      <c r="M294" s="56" t="s">
        <v>5995</v>
      </c>
      <c r="N294" s="52" t="s">
        <v>20</v>
      </c>
      <c r="O294" s="2" t="s">
        <v>2021</v>
      </c>
      <c r="P294" s="53" t="s">
        <v>247</v>
      </c>
      <c r="Q294" s="53" t="str">
        <f t="shared" si="9"/>
        <v>DENTRO DEL TIEMPO</v>
      </c>
      <c r="R294" s="54"/>
    </row>
    <row r="295" spans="1:18" ht="30.75" x14ac:dyDescent="0.25">
      <c r="A295" s="7">
        <v>290</v>
      </c>
      <c r="B295" s="2" t="s">
        <v>5996</v>
      </c>
      <c r="C295" s="48">
        <v>45044</v>
      </c>
      <c r="D295" s="48">
        <v>45044</v>
      </c>
      <c r="E295" s="49">
        <v>2</v>
      </c>
      <c r="F295" s="50" t="s">
        <v>18</v>
      </c>
      <c r="G295" s="2" t="s">
        <v>85</v>
      </c>
      <c r="H295" s="2" t="s">
        <v>158</v>
      </c>
      <c r="I295" s="2" t="s">
        <v>85</v>
      </c>
      <c r="J295" s="55">
        <v>45048.663310185184</v>
      </c>
      <c r="K295" s="55">
        <v>45048.663310185184</v>
      </c>
      <c r="L295" s="8">
        <f t="shared" si="8"/>
        <v>2</v>
      </c>
      <c r="M295" s="56" t="s">
        <v>5997</v>
      </c>
      <c r="N295" s="52" t="s">
        <v>20</v>
      </c>
      <c r="O295" s="2" t="s">
        <v>2021</v>
      </c>
      <c r="P295" s="53" t="s">
        <v>247</v>
      </c>
      <c r="Q295" s="53" t="str">
        <f t="shared" si="9"/>
        <v>DENTRO DEL TIEMPO</v>
      </c>
      <c r="R295" s="54"/>
    </row>
    <row r="296" spans="1:18" ht="30.75" x14ac:dyDescent="0.25">
      <c r="A296" s="7">
        <v>291</v>
      </c>
      <c r="B296" s="2" t="s">
        <v>5998</v>
      </c>
      <c r="C296" s="48">
        <v>45044</v>
      </c>
      <c r="D296" s="48">
        <v>45044</v>
      </c>
      <c r="E296" s="49">
        <v>2</v>
      </c>
      <c r="F296" s="50" t="s">
        <v>18</v>
      </c>
      <c r="G296" s="2" t="s">
        <v>85</v>
      </c>
      <c r="H296" s="2" t="s">
        <v>158</v>
      </c>
      <c r="I296" s="2" t="s">
        <v>85</v>
      </c>
      <c r="J296" s="55">
        <v>45049.371342592596</v>
      </c>
      <c r="K296" s="55">
        <v>45049.371342592596</v>
      </c>
      <c r="L296" s="8">
        <f t="shared" si="8"/>
        <v>3</v>
      </c>
      <c r="M296" s="56" t="s">
        <v>5999</v>
      </c>
      <c r="N296" s="52" t="s">
        <v>20</v>
      </c>
      <c r="O296" s="2" t="s">
        <v>101</v>
      </c>
      <c r="P296" s="53" t="s">
        <v>247</v>
      </c>
      <c r="Q296" s="53" t="str">
        <f t="shared" si="9"/>
        <v>DENTRO DEL TIEMPO</v>
      </c>
      <c r="R296" s="54"/>
    </row>
    <row r="297" spans="1:18" ht="30.75" x14ac:dyDescent="0.25">
      <c r="A297" s="7">
        <v>292</v>
      </c>
      <c r="B297" s="2" t="s">
        <v>6000</v>
      </c>
      <c r="C297" s="48">
        <v>45044</v>
      </c>
      <c r="D297" s="48">
        <v>45044</v>
      </c>
      <c r="E297" s="49">
        <v>3</v>
      </c>
      <c r="F297" s="50" t="s">
        <v>18</v>
      </c>
      <c r="G297" s="2" t="s">
        <v>86</v>
      </c>
      <c r="H297" s="2" t="s">
        <v>158</v>
      </c>
      <c r="I297" s="2" t="s">
        <v>86</v>
      </c>
      <c r="J297" s="55">
        <v>45049.379363425927</v>
      </c>
      <c r="K297" s="55">
        <v>45049.379363425927</v>
      </c>
      <c r="L297" s="8">
        <f t="shared" si="8"/>
        <v>3</v>
      </c>
      <c r="M297" s="56" t="s">
        <v>6001</v>
      </c>
      <c r="N297" s="52" t="s">
        <v>20</v>
      </c>
      <c r="O297" s="2" t="s">
        <v>6002</v>
      </c>
      <c r="P297" s="53" t="s">
        <v>247</v>
      </c>
      <c r="Q297" s="53" t="str">
        <f t="shared" si="9"/>
        <v>DENTRO DEL TIEMPO</v>
      </c>
      <c r="R297" s="54"/>
    </row>
    <row r="298" spans="1:18" ht="30.75" x14ac:dyDescent="0.25">
      <c r="A298" s="7">
        <v>293</v>
      </c>
      <c r="B298" s="2" t="s">
        <v>6003</v>
      </c>
      <c r="C298" s="48">
        <v>45044</v>
      </c>
      <c r="D298" s="48">
        <v>45044</v>
      </c>
      <c r="E298" s="49">
        <v>2</v>
      </c>
      <c r="F298" s="50" t="s">
        <v>18</v>
      </c>
      <c r="G298" s="2" t="s">
        <v>85</v>
      </c>
      <c r="H298" s="2" t="s">
        <v>158</v>
      </c>
      <c r="I298" s="2" t="s">
        <v>85</v>
      </c>
      <c r="J298" s="55">
        <v>45049.387916666667</v>
      </c>
      <c r="K298" s="55">
        <v>45049.387916666667</v>
      </c>
      <c r="L298" s="8">
        <f t="shared" si="8"/>
        <v>3</v>
      </c>
      <c r="M298" s="56" t="s">
        <v>6004</v>
      </c>
      <c r="N298" s="52" t="s">
        <v>20</v>
      </c>
      <c r="O298" s="2" t="s">
        <v>6005</v>
      </c>
      <c r="P298" s="53" t="s">
        <v>247</v>
      </c>
      <c r="Q298" s="53" t="str">
        <f t="shared" si="9"/>
        <v>DENTRO DEL TIEMPO</v>
      </c>
      <c r="R298" s="54"/>
    </row>
    <row r="299" spans="1:18" ht="30.75" x14ac:dyDescent="0.25">
      <c r="A299" s="7">
        <v>294</v>
      </c>
      <c r="B299" s="2" t="s">
        <v>6006</v>
      </c>
      <c r="C299" s="48">
        <v>45044</v>
      </c>
      <c r="D299" s="48">
        <v>45044</v>
      </c>
      <c r="E299" s="49">
        <v>2</v>
      </c>
      <c r="F299" s="50" t="s">
        <v>18</v>
      </c>
      <c r="G299" s="2" t="s">
        <v>85</v>
      </c>
      <c r="H299" s="2" t="s">
        <v>158</v>
      </c>
      <c r="I299" s="2" t="s">
        <v>85</v>
      </c>
      <c r="J299" s="55">
        <v>45049.398738425924</v>
      </c>
      <c r="K299" s="55">
        <v>45049.398738425924</v>
      </c>
      <c r="L299" s="8">
        <f t="shared" si="8"/>
        <v>3</v>
      </c>
      <c r="M299" s="56" t="s">
        <v>6007</v>
      </c>
      <c r="N299" s="52" t="s">
        <v>20</v>
      </c>
      <c r="O299" s="2" t="s">
        <v>4850</v>
      </c>
      <c r="P299" s="53" t="s">
        <v>247</v>
      </c>
      <c r="Q299" s="53" t="str">
        <f t="shared" si="9"/>
        <v>DENTRO DEL TIEMPO</v>
      </c>
      <c r="R299" s="54"/>
    </row>
    <row r="300" spans="1:18" ht="30.75" x14ac:dyDescent="0.25">
      <c r="A300" s="7">
        <v>295</v>
      </c>
      <c r="B300" s="2" t="s">
        <v>6008</v>
      </c>
      <c r="C300" s="48">
        <v>45044</v>
      </c>
      <c r="D300" s="48">
        <v>45044</v>
      </c>
      <c r="E300" s="49">
        <v>2</v>
      </c>
      <c r="F300" s="50" t="s">
        <v>18</v>
      </c>
      <c r="G300" s="2" t="s">
        <v>86</v>
      </c>
      <c r="H300" s="2" t="s">
        <v>158</v>
      </c>
      <c r="I300" s="2" t="s">
        <v>86</v>
      </c>
      <c r="J300" s="55">
        <v>45050.377708333333</v>
      </c>
      <c r="K300" s="55">
        <v>45050.377708333333</v>
      </c>
      <c r="L300" s="8">
        <f t="shared" si="8"/>
        <v>4</v>
      </c>
      <c r="M300" s="56" t="s">
        <v>6009</v>
      </c>
      <c r="N300" s="52" t="s">
        <v>20</v>
      </c>
      <c r="O300" s="2" t="s">
        <v>6010</v>
      </c>
      <c r="P300" s="53" t="s">
        <v>247</v>
      </c>
      <c r="Q300" s="53" t="str">
        <f t="shared" si="9"/>
        <v>DENTRO DEL TIEMPO</v>
      </c>
      <c r="R300" s="54"/>
    </row>
    <row r="301" spans="1:18" ht="30.75" x14ac:dyDescent="0.25">
      <c r="A301" s="7">
        <v>296</v>
      </c>
      <c r="B301" s="2" t="s">
        <v>6011</v>
      </c>
      <c r="C301" s="48">
        <v>45044</v>
      </c>
      <c r="D301" s="48">
        <v>45044</v>
      </c>
      <c r="E301" s="49">
        <v>2</v>
      </c>
      <c r="F301" s="50" t="s">
        <v>18</v>
      </c>
      <c r="G301" s="2" t="s">
        <v>86</v>
      </c>
      <c r="H301" s="2" t="s">
        <v>158</v>
      </c>
      <c r="I301" s="2" t="s">
        <v>86</v>
      </c>
      <c r="J301" s="55">
        <v>45050.382002314815</v>
      </c>
      <c r="K301" s="55">
        <v>45050.382002314815</v>
      </c>
      <c r="L301" s="8">
        <f t="shared" si="8"/>
        <v>4</v>
      </c>
      <c r="M301" s="56" t="s">
        <v>6012</v>
      </c>
      <c r="N301" s="52" t="s">
        <v>20</v>
      </c>
      <c r="O301" s="2" t="s">
        <v>6013</v>
      </c>
      <c r="P301" s="53" t="s">
        <v>247</v>
      </c>
      <c r="Q301" s="53" t="str">
        <f t="shared" si="9"/>
        <v>DENTRO DEL TIEMPO</v>
      </c>
      <c r="R301" s="54"/>
    </row>
    <row r="302" spans="1:18" ht="30.75" x14ac:dyDescent="0.25">
      <c r="A302" s="7">
        <v>297</v>
      </c>
      <c r="B302" s="2" t="s">
        <v>6014</v>
      </c>
      <c r="C302" s="48">
        <v>45044</v>
      </c>
      <c r="D302" s="48">
        <v>45044</v>
      </c>
      <c r="E302" s="49">
        <v>2</v>
      </c>
      <c r="F302" s="50" t="s">
        <v>18</v>
      </c>
      <c r="G302" s="2" t="s">
        <v>85</v>
      </c>
      <c r="H302" s="2" t="s">
        <v>158</v>
      </c>
      <c r="I302" s="2" t="s">
        <v>85</v>
      </c>
      <c r="J302" s="55">
        <v>45049.503761574073</v>
      </c>
      <c r="K302" s="55">
        <v>45049.503761574073</v>
      </c>
      <c r="L302" s="8">
        <f t="shared" si="8"/>
        <v>3</v>
      </c>
      <c r="M302" s="56" t="s">
        <v>6015</v>
      </c>
      <c r="N302" s="52" t="s">
        <v>20</v>
      </c>
      <c r="O302" s="2" t="s">
        <v>96</v>
      </c>
      <c r="P302" s="53" t="s">
        <v>247</v>
      </c>
      <c r="Q302" s="53" t="str">
        <f t="shared" si="9"/>
        <v>DENTRO DEL TIEMPO</v>
      </c>
      <c r="R302" s="54"/>
    </row>
    <row r="303" spans="1:18" ht="30.75" x14ac:dyDescent="0.25">
      <c r="A303" s="7">
        <v>298</v>
      </c>
      <c r="B303" s="2" t="s">
        <v>6016</v>
      </c>
      <c r="C303" s="48">
        <v>45044</v>
      </c>
      <c r="D303" s="48">
        <v>45044</v>
      </c>
      <c r="E303" s="49">
        <v>2</v>
      </c>
      <c r="F303" s="50" t="s">
        <v>18</v>
      </c>
      <c r="G303" s="2" t="s">
        <v>85</v>
      </c>
      <c r="H303" s="2" t="s">
        <v>158</v>
      </c>
      <c r="I303" s="2" t="s">
        <v>85</v>
      </c>
      <c r="J303" s="55">
        <v>45049.669016203705</v>
      </c>
      <c r="K303" s="55">
        <v>45049.669016203705</v>
      </c>
      <c r="L303" s="8">
        <f t="shared" si="8"/>
        <v>3</v>
      </c>
      <c r="M303" s="56" t="s">
        <v>6017</v>
      </c>
      <c r="N303" s="52" t="s">
        <v>20</v>
      </c>
      <c r="O303" s="2" t="s">
        <v>6018</v>
      </c>
      <c r="P303" s="53" t="s">
        <v>247</v>
      </c>
      <c r="Q303" s="53" t="str">
        <f t="shared" si="9"/>
        <v>DENTRO DEL TIEMPO</v>
      </c>
      <c r="R303" s="54"/>
    </row>
    <row r="304" spans="1:18" ht="30.75" x14ac:dyDescent="0.25">
      <c r="A304" s="7">
        <v>299</v>
      </c>
      <c r="B304" s="2" t="s">
        <v>6019</v>
      </c>
      <c r="C304" s="48">
        <v>45044</v>
      </c>
      <c r="D304" s="48">
        <v>45044</v>
      </c>
      <c r="E304" s="49">
        <v>2</v>
      </c>
      <c r="F304" s="50" t="s">
        <v>18</v>
      </c>
      <c r="G304" s="2" t="s">
        <v>85</v>
      </c>
      <c r="H304" s="2" t="s">
        <v>158</v>
      </c>
      <c r="I304" s="2" t="s">
        <v>85</v>
      </c>
      <c r="J304" s="55">
        <v>45049.544641203705</v>
      </c>
      <c r="K304" s="55">
        <v>45049.544641203705</v>
      </c>
      <c r="L304" s="8">
        <f t="shared" si="8"/>
        <v>3</v>
      </c>
      <c r="M304" s="56" t="s">
        <v>6020</v>
      </c>
      <c r="N304" s="52" t="s">
        <v>20</v>
      </c>
      <c r="O304" s="2" t="s">
        <v>109</v>
      </c>
      <c r="P304" s="53" t="s">
        <v>247</v>
      </c>
      <c r="Q304" s="53" t="str">
        <f t="shared" si="9"/>
        <v>DENTRO DEL TIEMPO</v>
      </c>
      <c r="R304" s="54"/>
    </row>
    <row r="305" spans="1:18" ht="30.75" x14ac:dyDescent="0.25">
      <c r="A305" s="7">
        <v>300</v>
      </c>
      <c r="B305" s="2" t="s">
        <v>6021</v>
      </c>
      <c r="C305" s="48">
        <v>45044</v>
      </c>
      <c r="D305" s="48">
        <v>45044</v>
      </c>
      <c r="E305" s="49">
        <v>2</v>
      </c>
      <c r="F305" s="50" t="s">
        <v>18</v>
      </c>
      <c r="G305" s="2" t="s">
        <v>85</v>
      </c>
      <c r="H305" s="2" t="s">
        <v>158</v>
      </c>
      <c r="I305" s="2" t="s">
        <v>85</v>
      </c>
      <c r="J305" s="55">
        <v>45049.680254629631</v>
      </c>
      <c r="K305" s="55">
        <v>45049.680254629631</v>
      </c>
      <c r="L305" s="8">
        <f t="shared" si="8"/>
        <v>3</v>
      </c>
      <c r="M305" s="56" t="s">
        <v>6022</v>
      </c>
      <c r="N305" s="52" t="s">
        <v>20</v>
      </c>
      <c r="O305" s="2" t="s">
        <v>1887</v>
      </c>
      <c r="P305" s="53" t="s">
        <v>247</v>
      </c>
      <c r="Q305" s="53" t="str">
        <f t="shared" si="9"/>
        <v>DENTRO DEL TIEMPO</v>
      </c>
      <c r="R305" s="54"/>
    </row>
    <row r="306" spans="1:18" ht="30.75" x14ac:dyDescent="0.25">
      <c r="A306" s="7">
        <v>301</v>
      </c>
      <c r="B306" s="2" t="s">
        <v>6023</v>
      </c>
      <c r="C306" s="48">
        <v>45044</v>
      </c>
      <c r="D306" s="48">
        <v>45044</v>
      </c>
      <c r="E306" s="49">
        <v>2</v>
      </c>
      <c r="F306" s="50" t="s">
        <v>18</v>
      </c>
      <c r="G306" s="2" t="s">
        <v>86</v>
      </c>
      <c r="H306" s="2" t="s">
        <v>158</v>
      </c>
      <c r="I306" s="2" t="s">
        <v>86</v>
      </c>
      <c r="J306" s="55">
        <v>45049.692106481481</v>
      </c>
      <c r="K306" s="55">
        <v>45049.692106481481</v>
      </c>
      <c r="L306" s="8">
        <f t="shared" si="8"/>
        <v>3</v>
      </c>
      <c r="M306" s="56" t="s">
        <v>6024</v>
      </c>
      <c r="N306" s="52" t="s">
        <v>20</v>
      </c>
      <c r="O306" s="2" t="s">
        <v>6025</v>
      </c>
      <c r="P306" s="53" t="s">
        <v>247</v>
      </c>
      <c r="Q306" s="53" t="str">
        <f t="shared" si="9"/>
        <v>DENTRO DEL TIEMPO</v>
      </c>
      <c r="R306" s="54"/>
    </row>
    <row r="307" spans="1:18" ht="30.75" x14ac:dyDescent="0.25">
      <c r="A307" s="7">
        <v>302</v>
      </c>
      <c r="B307" s="2" t="s">
        <v>6026</v>
      </c>
      <c r="C307" s="48">
        <v>45044</v>
      </c>
      <c r="D307" s="48">
        <v>45044</v>
      </c>
      <c r="E307" s="49">
        <v>2</v>
      </c>
      <c r="F307" s="50" t="s">
        <v>18</v>
      </c>
      <c r="G307" s="2" t="s">
        <v>85</v>
      </c>
      <c r="H307" s="2" t="s">
        <v>158</v>
      </c>
      <c r="I307" s="2" t="s">
        <v>85</v>
      </c>
      <c r="J307" s="55">
        <v>45050.414988425924</v>
      </c>
      <c r="K307" s="55">
        <v>45050.414988425924</v>
      </c>
      <c r="L307" s="8">
        <f t="shared" si="8"/>
        <v>4</v>
      </c>
      <c r="M307" s="56" t="s">
        <v>6027</v>
      </c>
      <c r="N307" s="52" t="s">
        <v>20</v>
      </c>
      <c r="O307" s="2" t="s">
        <v>6028</v>
      </c>
      <c r="P307" s="53" t="s">
        <v>247</v>
      </c>
      <c r="Q307" s="53" t="str">
        <f t="shared" si="9"/>
        <v>DENTRO DEL TIEMPO</v>
      </c>
      <c r="R307" s="54"/>
    </row>
    <row r="308" spans="1:18" ht="30.75" x14ac:dyDescent="0.25">
      <c r="A308" s="7">
        <v>303</v>
      </c>
      <c r="B308" s="2" t="s">
        <v>6029</v>
      </c>
      <c r="C308" s="48">
        <v>45044</v>
      </c>
      <c r="D308" s="48">
        <v>45044</v>
      </c>
      <c r="E308" s="49">
        <v>2</v>
      </c>
      <c r="F308" s="50" t="s">
        <v>18</v>
      </c>
      <c r="G308" s="2" t="s">
        <v>85</v>
      </c>
      <c r="H308" s="2" t="s">
        <v>158</v>
      </c>
      <c r="I308" s="2" t="s">
        <v>85</v>
      </c>
      <c r="J308" s="55">
        <v>45050.422418981485</v>
      </c>
      <c r="K308" s="55">
        <v>45050.422418981485</v>
      </c>
      <c r="L308" s="8">
        <f t="shared" si="8"/>
        <v>4</v>
      </c>
      <c r="M308" s="56" t="s">
        <v>6030</v>
      </c>
      <c r="N308" s="52" t="s">
        <v>20</v>
      </c>
      <c r="O308" s="2" t="s">
        <v>115</v>
      </c>
      <c r="P308" s="53" t="s">
        <v>247</v>
      </c>
      <c r="Q308" s="53" t="str">
        <f t="shared" si="9"/>
        <v>DENTRO DEL TIEMPO</v>
      </c>
      <c r="R308" s="54"/>
    </row>
    <row r="309" spans="1:18" ht="40.5" x14ac:dyDescent="0.25">
      <c r="A309" s="7">
        <v>304</v>
      </c>
      <c r="B309" s="2" t="s">
        <v>6031</v>
      </c>
      <c r="C309" s="48">
        <v>45027</v>
      </c>
      <c r="D309" s="48">
        <v>45027</v>
      </c>
      <c r="E309" s="49">
        <v>1020</v>
      </c>
      <c r="F309" s="50" t="s">
        <v>18</v>
      </c>
      <c r="G309" s="2" t="s">
        <v>86</v>
      </c>
      <c r="H309" s="2" t="s">
        <v>158</v>
      </c>
      <c r="I309" s="2" t="s">
        <v>86</v>
      </c>
      <c r="J309" s="55">
        <v>45029.422418981485</v>
      </c>
      <c r="K309" s="55">
        <v>45029.422418981485</v>
      </c>
      <c r="L309" s="8">
        <f t="shared" si="8"/>
        <v>2</v>
      </c>
      <c r="M309" s="56" t="s">
        <v>6032</v>
      </c>
      <c r="N309" s="52" t="s">
        <v>20</v>
      </c>
      <c r="O309" s="2" t="s">
        <v>6033</v>
      </c>
      <c r="P309" s="53" t="s">
        <v>247</v>
      </c>
      <c r="Q309" s="53" t="str">
        <f t="shared" si="9"/>
        <v>DENTRO DEL TIEMPO</v>
      </c>
      <c r="R309" s="54"/>
    </row>
    <row r="310" spans="1:18" ht="30.75" x14ac:dyDescent="0.25">
      <c r="A310" s="7">
        <v>305</v>
      </c>
      <c r="B310" s="2" t="s">
        <v>6034</v>
      </c>
      <c r="C310" s="48">
        <v>45029</v>
      </c>
      <c r="D310" s="48">
        <v>45029</v>
      </c>
      <c r="E310" s="49">
        <v>750</v>
      </c>
      <c r="F310" s="50" t="s">
        <v>18</v>
      </c>
      <c r="G310" s="2" t="s">
        <v>86</v>
      </c>
      <c r="H310" s="2" t="s">
        <v>158</v>
      </c>
      <c r="I310" s="2" t="s">
        <v>86</v>
      </c>
      <c r="J310" s="55">
        <v>45030.422418981485</v>
      </c>
      <c r="K310" s="55">
        <v>45030.422418981485</v>
      </c>
      <c r="L310" s="8">
        <f t="shared" si="8"/>
        <v>1</v>
      </c>
      <c r="M310" s="56" t="s">
        <v>6035</v>
      </c>
      <c r="N310" s="52" t="s">
        <v>20</v>
      </c>
      <c r="O310" s="2" t="s">
        <v>3938</v>
      </c>
      <c r="P310" s="53" t="s">
        <v>247</v>
      </c>
      <c r="Q310" s="53" t="str">
        <f t="shared" si="9"/>
        <v>DENTRO DEL TIEMPO</v>
      </c>
      <c r="R310" s="54"/>
    </row>
    <row r="311" spans="1:18" ht="40.5" x14ac:dyDescent="0.25">
      <c r="A311" s="7">
        <v>306</v>
      </c>
      <c r="B311" s="2" t="s">
        <v>6036</v>
      </c>
      <c r="C311" s="55">
        <v>45036.422418981485</v>
      </c>
      <c r="D311" s="48">
        <v>45036.422418981485</v>
      </c>
      <c r="E311" s="49">
        <v>16</v>
      </c>
      <c r="F311" s="50" t="s">
        <v>18</v>
      </c>
      <c r="G311" s="2" t="s">
        <v>86</v>
      </c>
      <c r="H311" s="2" t="s">
        <v>158</v>
      </c>
      <c r="I311" s="2" t="s">
        <v>86</v>
      </c>
      <c r="J311" s="55">
        <v>45036.422418981485</v>
      </c>
      <c r="K311" s="55">
        <v>45036.422418981485</v>
      </c>
      <c r="L311" s="8">
        <f t="shared" si="8"/>
        <v>0</v>
      </c>
      <c r="M311" s="56" t="s">
        <v>6037</v>
      </c>
      <c r="N311" s="52" t="s">
        <v>20</v>
      </c>
      <c r="O311" s="2" t="s">
        <v>38</v>
      </c>
      <c r="P311" s="53" t="s">
        <v>247</v>
      </c>
      <c r="Q311" s="53" t="str">
        <f t="shared" si="9"/>
        <v>DENTRO DEL TIEMPO</v>
      </c>
      <c r="R311" s="54"/>
    </row>
    <row r="312" spans="1:18" ht="30.75" x14ac:dyDescent="0.25">
      <c r="A312" s="7">
        <v>307</v>
      </c>
      <c r="B312" s="2" t="s">
        <v>6038</v>
      </c>
      <c r="C312" s="55">
        <v>45036.422418981485</v>
      </c>
      <c r="D312" s="48">
        <v>45036.422418981485</v>
      </c>
      <c r="E312" s="49">
        <v>742</v>
      </c>
      <c r="F312" s="50" t="s">
        <v>18</v>
      </c>
      <c r="G312" s="2" t="s">
        <v>86</v>
      </c>
      <c r="H312" s="2" t="s">
        <v>158</v>
      </c>
      <c r="I312" s="2" t="s">
        <v>86</v>
      </c>
      <c r="J312" s="55">
        <v>45040.422418981485</v>
      </c>
      <c r="K312" s="55">
        <v>45040.422418981485</v>
      </c>
      <c r="L312" s="8">
        <f t="shared" si="8"/>
        <v>2</v>
      </c>
      <c r="M312" s="56" t="s">
        <v>6039</v>
      </c>
      <c r="N312" s="52" t="s">
        <v>20</v>
      </c>
      <c r="O312" s="2" t="s">
        <v>3938</v>
      </c>
      <c r="P312" s="53" t="s">
        <v>247</v>
      </c>
      <c r="Q312" s="53" t="str">
        <f t="shared" si="9"/>
        <v>DENTRO DEL TIEMPO</v>
      </c>
      <c r="R312" s="54"/>
    </row>
    <row r="313" spans="1:18" ht="30.75" x14ac:dyDescent="0.25">
      <c r="A313" s="7">
        <v>308</v>
      </c>
      <c r="B313" s="2" t="s">
        <v>6040</v>
      </c>
      <c r="C313" s="55">
        <v>45041.422418981485</v>
      </c>
      <c r="D313" s="48">
        <v>45041.422418981485</v>
      </c>
      <c r="E313" s="49">
        <v>742</v>
      </c>
      <c r="F313" s="50" t="s">
        <v>18</v>
      </c>
      <c r="G313" s="2" t="s">
        <v>86</v>
      </c>
      <c r="H313" s="2" t="s">
        <v>158</v>
      </c>
      <c r="I313" s="2" t="s">
        <v>86</v>
      </c>
      <c r="J313" s="55">
        <v>45041.422418981485</v>
      </c>
      <c r="K313" s="55">
        <v>45041.422418981485</v>
      </c>
      <c r="L313" s="8">
        <f t="shared" si="8"/>
        <v>0</v>
      </c>
      <c r="M313" s="56" t="s">
        <v>6041</v>
      </c>
      <c r="N313" s="52" t="s">
        <v>20</v>
      </c>
      <c r="O313" s="2" t="s">
        <v>6042</v>
      </c>
      <c r="P313" s="53" t="s">
        <v>247</v>
      </c>
      <c r="Q313" s="53" t="str">
        <f t="shared" si="9"/>
        <v>DENTRO DEL TIEMPO</v>
      </c>
      <c r="R313" s="54"/>
    </row>
    <row r="314" spans="1:18" ht="30.75" x14ac:dyDescent="0.25">
      <c r="A314" s="7">
        <v>309</v>
      </c>
      <c r="B314" s="2" t="s">
        <v>6043</v>
      </c>
      <c r="C314" s="55">
        <v>45042.422418981485</v>
      </c>
      <c r="D314" s="48">
        <v>45042.422418981485</v>
      </c>
      <c r="E314" s="49">
        <v>78</v>
      </c>
      <c r="F314" s="50" t="s">
        <v>18</v>
      </c>
      <c r="G314" s="2" t="s">
        <v>86</v>
      </c>
      <c r="H314" s="2" t="s">
        <v>158</v>
      </c>
      <c r="I314" s="2" t="s">
        <v>86</v>
      </c>
      <c r="J314" s="55">
        <v>45042.422418981485</v>
      </c>
      <c r="K314" s="55">
        <v>45042.422418981485</v>
      </c>
      <c r="L314" s="8">
        <f t="shared" si="8"/>
        <v>0</v>
      </c>
      <c r="M314" s="2" t="s">
        <v>6044</v>
      </c>
      <c r="N314" s="52" t="s">
        <v>20</v>
      </c>
      <c r="O314" s="2" t="s">
        <v>6042</v>
      </c>
      <c r="P314" s="53" t="s">
        <v>247</v>
      </c>
      <c r="Q314" s="53" t="str">
        <f t="shared" si="9"/>
        <v>DENTRO DEL TIEMPO</v>
      </c>
      <c r="R314" s="54"/>
    </row>
    <row r="315" spans="1:18" ht="30.75" x14ac:dyDescent="0.25">
      <c r="A315" s="7">
        <v>310</v>
      </c>
      <c r="B315" s="2" t="s">
        <v>6045</v>
      </c>
      <c r="C315" s="55">
        <v>45042.422418981485</v>
      </c>
      <c r="D315" s="48">
        <v>45042.422418981485</v>
      </c>
      <c r="E315" s="49">
        <v>40</v>
      </c>
      <c r="F315" s="50" t="s">
        <v>18</v>
      </c>
      <c r="G315" s="2" t="s">
        <v>86</v>
      </c>
      <c r="H315" s="2" t="s">
        <v>158</v>
      </c>
      <c r="I315" s="2" t="s">
        <v>86</v>
      </c>
      <c r="J315" s="55">
        <v>45042.422418981485</v>
      </c>
      <c r="K315" s="55">
        <v>45042.422418981485</v>
      </c>
      <c r="L315" s="8">
        <f t="shared" si="8"/>
        <v>0</v>
      </c>
      <c r="M315" s="2" t="s">
        <v>6046</v>
      </c>
      <c r="N315" s="52" t="s">
        <v>20</v>
      </c>
      <c r="O315" s="2" t="s">
        <v>6042</v>
      </c>
      <c r="P315" s="53" t="s">
        <v>247</v>
      </c>
      <c r="Q315" s="53" t="str">
        <f t="shared" si="9"/>
        <v>DENTRO DEL TIEMPO</v>
      </c>
      <c r="R315" s="54"/>
    </row>
    <row r="316" spans="1:18" ht="30.75" x14ac:dyDescent="0.25">
      <c r="A316" s="7">
        <v>311</v>
      </c>
      <c r="B316" s="2" t="s">
        <v>6047</v>
      </c>
      <c r="C316" s="55">
        <v>45042.422418981485</v>
      </c>
      <c r="D316" s="48">
        <v>45042.422418981485</v>
      </c>
      <c r="E316" s="49">
        <v>60</v>
      </c>
      <c r="F316" s="50" t="s">
        <v>18</v>
      </c>
      <c r="G316" s="2" t="s">
        <v>86</v>
      </c>
      <c r="H316" s="2" t="s">
        <v>158</v>
      </c>
      <c r="I316" s="2" t="s">
        <v>86</v>
      </c>
      <c r="J316" s="55">
        <v>45042.422418981485</v>
      </c>
      <c r="K316" s="55">
        <v>45042.422418981485</v>
      </c>
      <c r="L316" s="8">
        <f t="shared" si="8"/>
        <v>0</v>
      </c>
      <c r="M316" s="2" t="s">
        <v>6048</v>
      </c>
      <c r="N316" s="52" t="s">
        <v>20</v>
      </c>
      <c r="O316" s="2" t="s">
        <v>6042</v>
      </c>
      <c r="P316" s="53" t="s">
        <v>247</v>
      </c>
      <c r="Q316" s="53" t="str">
        <f t="shared" si="9"/>
        <v>DENTRO DEL TIEMPO</v>
      </c>
      <c r="R316" s="54"/>
    </row>
    <row r="317" spans="1:18" ht="30.75" x14ac:dyDescent="0.25">
      <c r="A317" s="7">
        <v>312</v>
      </c>
      <c r="B317" s="2" t="s">
        <v>6049</v>
      </c>
      <c r="C317" s="55">
        <v>45042.422418981485</v>
      </c>
      <c r="D317" s="48">
        <v>45042.422418981485</v>
      </c>
      <c r="E317" s="49">
        <v>56</v>
      </c>
      <c r="F317" s="50" t="s">
        <v>18</v>
      </c>
      <c r="G317" s="2" t="s">
        <v>86</v>
      </c>
      <c r="H317" s="2" t="s">
        <v>158</v>
      </c>
      <c r="I317" s="2" t="s">
        <v>86</v>
      </c>
      <c r="J317" s="55">
        <v>45042.422418981485</v>
      </c>
      <c r="K317" s="55">
        <v>45042.422418981485</v>
      </c>
      <c r="L317" s="8">
        <f t="shared" si="8"/>
        <v>0</v>
      </c>
      <c r="M317" s="2" t="s">
        <v>6050</v>
      </c>
      <c r="N317" s="52" t="s">
        <v>20</v>
      </c>
      <c r="O317" s="2" t="s">
        <v>6042</v>
      </c>
      <c r="P317" s="53" t="s">
        <v>247</v>
      </c>
      <c r="Q317" s="53" t="str">
        <f t="shared" si="9"/>
        <v>DENTRO DEL TIEMPO</v>
      </c>
      <c r="R317" s="54"/>
    </row>
    <row r="318" spans="1:18" ht="30.75" x14ac:dyDescent="0.25">
      <c r="A318" s="7">
        <v>313</v>
      </c>
      <c r="B318" s="2" t="s">
        <v>6051</v>
      </c>
      <c r="C318" s="55">
        <v>45042.422418981485</v>
      </c>
      <c r="D318" s="48">
        <v>45042.422418981485</v>
      </c>
      <c r="E318" s="49">
        <v>126</v>
      </c>
      <c r="F318" s="50" t="s">
        <v>18</v>
      </c>
      <c r="G318" s="2" t="s">
        <v>86</v>
      </c>
      <c r="H318" s="2" t="s">
        <v>158</v>
      </c>
      <c r="I318" s="2" t="s">
        <v>86</v>
      </c>
      <c r="J318" s="55">
        <v>45042.422418981485</v>
      </c>
      <c r="K318" s="55">
        <v>45042.422418981485</v>
      </c>
      <c r="L318" s="8">
        <f t="shared" si="8"/>
        <v>0</v>
      </c>
      <c r="M318" s="2" t="s">
        <v>6052</v>
      </c>
      <c r="N318" s="52" t="s">
        <v>20</v>
      </c>
      <c r="O318" s="2" t="s">
        <v>6042</v>
      </c>
      <c r="P318" s="53" t="s">
        <v>247</v>
      </c>
      <c r="Q318" s="53" t="str">
        <f t="shared" si="9"/>
        <v>DENTRO DEL TIEMPO</v>
      </c>
      <c r="R318" s="54"/>
    </row>
    <row r="319" spans="1:18" ht="30.75" x14ac:dyDescent="0.25">
      <c r="A319" s="7">
        <v>314</v>
      </c>
      <c r="B319" s="2" t="s">
        <v>6053</v>
      </c>
      <c r="C319" s="55">
        <v>45042.422418981485</v>
      </c>
      <c r="D319" s="48">
        <v>45042.422418981485</v>
      </c>
      <c r="E319" s="49">
        <v>40</v>
      </c>
      <c r="F319" s="50" t="s">
        <v>18</v>
      </c>
      <c r="G319" s="2" t="s">
        <v>86</v>
      </c>
      <c r="H319" s="2" t="s">
        <v>158</v>
      </c>
      <c r="I319" s="2" t="s">
        <v>86</v>
      </c>
      <c r="J319" s="55">
        <v>45042.422418981485</v>
      </c>
      <c r="K319" s="55">
        <v>45042.422418981485</v>
      </c>
      <c r="L319" s="8">
        <f t="shared" si="8"/>
        <v>0</v>
      </c>
      <c r="M319" s="2" t="s">
        <v>6054</v>
      </c>
      <c r="N319" s="52" t="s">
        <v>20</v>
      </c>
      <c r="O319" s="2" t="s">
        <v>6042</v>
      </c>
      <c r="P319" s="53" t="s">
        <v>247</v>
      </c>
      <c r="Q319" s="53" t="str">
        <f t="shared" si="9"/>
        <v>DENTRO DEL TIEMPO</v>
      </c>
      <c r="R319" s="54"/>
    </row>
    <row r="320" spans="1:18" ht="30.75" x14ac:dyDescent="0.25">
      <c r="A320" s="7">
        <v>315</v>
      </c>
      <c r="B320" s="2" t="s">
        <v>6055</v>
      </c>
      <c r="C320" s="55">
        <v>45042.422418981485</v>
      </c>
      <c r="D320" s="48">
        <v>45042.422418981485</v>
      </c>
      <c r="E320" s="49">
        <v>40</v>
      </c>
      <c r="F320" s="50" t="s">
        <v>18</v>
      </c>
      <c r="G320" s="2" t="s">
        <v>86</v>
      </c>
      <c r="H320" s="2" t="s">
        <v>158</v>
      </c>
      <c r="I320" s="2" t="s">
        <v>86</v>
      </c>
      <c r="J320" s="55">
        <v>45042.422418981485</v>
      </c>
      <c r="K320" s="55">
        <v>45042.422418981485</v>
      </c>
      <c r="L320" s="8">
        <f t="shared" si="8"/>
        <v>0</v>
      </c>
      <c r="M320" s="2" t="s">
        <v>6056</v>
      </c>
      <c r="N320" s="52" t="s">
        <v>20</v>
      </c>
      <c r="O320" s="2" t="s">
        <v>6042</v>
      </c>
      <c r="P320" s="53" t="s">
        <v>247</v>
      </c>
      <c r="Q320" s="53" t="str">
        <f t="shared" si="9"/>
        <v>DENTRO DEL TIEMPO</v>
      </c>
      <c r="R320" s="54"/>
    </row>
    <row r="321" spans="1:18" ht="30.75" x14ac:dyDescent="0.25">
      <c r="A321" s="7">
        <v>316</v>
      </c>
      <c r="B321" s="2" t="s">
        <v>6057</v>
      </c>
      <c r="C321" s="55">
        <v>45042.422418981485</v>
      </c>
      <c r="D321" s="48">
        <v>45042.422418981485</v>
      </c>
      <c r="E321" s="49">
        <v>226</v>
      </c>
      <c r="F321" s="50" t="s">
        <v>18</v>
      </c>
      <c r="G321" s="2" t="s">
        <v>86</v>
      </c>
      <c r="H321" s="2" t="s">
        <v>158</v>
      </c>
      <c r="I321" s="2" t="s">
        <v>86</v>
      </c>
      <c r="J321" s="55">
        <v>45042.422418981485</v>
      </c>
      <c r="K321" s="55">
        <v>45042.422418981485</v>
      </c>
      <c r="L321" s="8">
        <f t="shared" si="8"/>
        <v>0</v>
      </c>
      <c r="M321" s="2" t="s">
        <v>6058</v>
      </c>
      <c r="N321" s="52" t="s">
        <v>20</v>
      </c>
      <c r="O321" s="2" t="s">
        <v>6042</v>
      </c>
      <c r="P321" s="53" t="s">
        <v>247</v>
      </c>
      <c r="Q321" s="53" t="str">
        <f>IF(L321&gt;15,"FUERA DE TIEMPO","DENTRO DEL TIEMPO")</f>
        <v>DENTRO DEL TIEMPO</v>
      </c>
      <c r="R321" s="54"/>
    </row>
    <row r="322" spans="1:18" ht="30.75" x14ac:dyDescent="0.25">
      <c r="A322" s="7">
        <v>317</v>
      </c>
      <c r="B322" s="2" t="s">
        <v>6059</v>
      </c>
      <c r="C322" s="55">
        <v>45042.422418981485</v>
      </c>
      <c r="D322" s="48">
        <v>45042.422418981485</v>
      </c>
      <c r="E322" s="49">
        <v>58</v>
      </c>
      <c r="F322" s="50" t="s">
        <v>18</v>
      </c>
      <c r="G322" s="2" t="s">
        <v>86</v>
      </c>
      <c r="H322" s="2" t="s">
        <v>158</v>
      </c>
      <c r="I322" s="2" t="s">
        <v>86</v>
      </c>
      <c r="J322" s="55">
        <v>45042.422418981485</v>
      </c>
      <c r="K322" s="55">
        <v>45042.422418981485</v>
      </c>
      <c r="L322" s="8">
        <f t="shared" si="8"/>
        <v>0</v>
      </c>
      <c r="M322" s="2" t="s">
        <v>6060</v>
      </c>
      <c r="N322" s="52" t="s">
        <v>20</v>
      </c>
      <c r="O322" s="2" t="s">
        <v>6042</v>
      </c>
      <c r="P322" s="53" t="s">
        <v>247</v>
      </c>
      <c r="Q322" s="53" t="str">
        <f>IF(L322&gt;15,"FUERA DE TIEMPO","DENTRO DEL TIEMPO")</f>
        <v>DENTRO DEL TIEMPO</v>
      </c>
      <c r="R322" s="54"/>
    </row>
    <row r="323" spans="1:18" ht="30.75" x14ac:dyDescent="0.25">
      <c r="A323" s="7">
        <v>318</v>
      </c>
      <c r="B323" s="2" t="s">
        <v>6061</v>
      </c>
      <c r="C323" s="55">
        <v>45042.422418981485</v>
      </c>
      <c r="D323" s="48">
        <v>45042.422418981485</v>
      </c>
      <c r="E323" s="49">
        <v>40</v>
      </c>
      <c r="F323" s="50" t="s">
        <v>18</v>
      </c>
      <c r="G323" s="2" t="s">
        <v>86</v>
      </c>
      <c r="H323" s="2" t="s">
        <v>158</v>
      </c>
      <c r="I323" s="2" t="s">
        <v>86</v>
      </c>
      <c r="J323" s="55">
        <v>45042.422418981485</v>
      </c>
      <c r="K323" s="55">
        <v>45042.422418981485</v>
      </c>
      <c r="L323" s="8">
        <f t="shared" si="8"/>
        <v>0</v>
      </c>
      <c r="M323" s="2" t="s">
        <v>6062</v>
      </c>
      <c r="N323" s="52" t="s">
        <v>20</v>
      </c>
      <c r="O323" s="2" t="s">
        <v>6042</v>
      </c>
      <c r="P323" s="53" t="s">
        <v>247</v>
      </c>
      <c r="Q323" s="53" t="str">
        <f>IF(L323&gt;15,"FUERA DE TIEMPO","DENTRO DEL TIEMPO")</f>
        <v>DENTRO DEL TIEMPO</v>
      </c>
      <c r="R323" s="54"/>
    </row>
    <row r="324" spans="1:18" ht="30.75" x14ac:dyDescent="0.25">
      <c r="A324" s="7">
        <v>319</v>
      </c>
      <c r="B324" s="2" t="s">
        <v>6063</v>
      </c>
      <c r="C324" s="55">
        <v>45042.422418981485</v>
      </c>
      <c r="D324" s="48">
        <v>45042.422418981485</v>
      </c>
      <c r="E324" s="49">
        <v>40</v>
      </c>
      <c r="F324" s="50" t="s">
        <v>18</v>
      </c>
      <c r="G324" s="2" t="s">
        <v>86</v>
      </c>
      <c r="H324" s="2" t="s">
        <v>158</v>
      </c>
      <c r="I324" s="2" t="s">
        <v>86</v>
      </c>
      <c r="J324" s="55">
        <v>45042.422418981485</v>
      </c>
      <c r="K324" s="55">
        <v>45042.422418981485</v>
      </c>
      <c r="L324" s="8">
        <f t="shared" si="8"/>
        <v>0</v>
      </c>
      <c r="M324" s="2" t="s">
        <v>6064</v>
      </c>
      <c r="N324" s="52" t="s">
        <v>20</v>
      </c>
      <c r="O324" s="2" t="s">
        <v>6042</v>
      </c>
      <c r="P324" s="53" t="s">
        <v>247</v>
      </c>
      <c r="Q324" s="53" t="str">
        <f t="shared" ref="Q324:Q387" si="10">IF(L324&gt;15,"FUERA DE TIEMPO","DENTRO DEL TIEMPO")</f>
        <v>DENTRO DEL TIEMPO</v>
      </c>
      <c r="R324" s="54"/>
    </row>
    <row r="325" spans="1:18" ht="40.5" x14ac:dyDescent="0.25">
      <c r="A325" s="7">
        <v>320</v>
      </c>
      <c r="B325" s="2" t="s">
        <v>6065</v>
      </c>
      <c r="C325" s="55">
        <v>45019</v>
      </c>
      <c r="D325" s="48">
        <v>45019</v>
      </c>
      <c r="E325" s="49">
        <v>2</v>
      </c>
      <c r="F325" s="50" t="s">
        <v>18</v>
      </c>
      <c r="G325" s="2" t="s">
        <v>28</v>
      </c>
      <c r="H325" s="2" t="s">
        <v>1279</v>
      </c>
      <c r="I325" s="2" t="s">
        <v>28</v>
      </c>
      <c r="J325" s="55">
        <v>45019</v>
      </c>
      <c r="K325" s="55">
        <v>45019</v>
      </c>
      <c r="L325" s="8">
        <v>0</v>
      </c>
      <c r="M325" s="2" t="s">
        <v>6066</v>
      </c>
      <c r="N325" s="52" t="s">
        <v>29</v>
      </c>
      <c r="O325" s="2" t="s">
        <v>2899</v>
      </c>
      <c r="P325" s="53" t="s">
        <v>2884</v>
      </c>
      <c r="Q325" s="53" t="str">
        <f t="shared" si="10"/>
        <v>DENTRO DEL TIEMPO</v>
      </c>
      <c r="R325" s="54"/>
    </row>
    <row r="326" spans="1:18" ht="40.5" x14ac:dyDescent="0.25">
      <c r="A326" s="7">
        <v>321</v>
      </c>
      <c r="B326" s="2" t="s">
        <v>6067</v>
      </c>
      <c r="C326" s="55">
        <v>45020</v>
      </c>
      <c r="D326" s="48">
        <v>45021</v>
      </c>
      <c r="E326" s="49">
        <v>107</v>
      </c>
      <c r="F326" s="50" t="s">
        <v>18</v>
      </c>
      <c r="G326" s="2" t="s">
        <v>28</v>
      </c>
      <c r="H326" s="2" t="s">
        <v>1279</v>
      </c>
      <c r="I326" s="2" t="s">
        <v>28</v>
      </c>
      <c r="J326" s="55">
        <v>45021</v>
      </c>
      <c r="K326" s="55">
        <v>45021</v>
      </c>
      <c r="L326" s="8">
        <v>1</v>
      </c>
      <c r="M326" s="2" t="s">
        <v>6068</v>
      </c>
      <c r="N326" s="52" t="s">
        <v>29</v>
      </c>
      <c r="O326" s="2" t="s">
        <v>2887</v>
      </c>
      <c r="P326" s="53" t="s">
        <v>2884</v>
      </c>
      <c r="Q326" s="53" t="str">
        <f t="shared" si="10"/>
        <v>DENTRO DEL TIEMPO</v>
      </c>
      <c r="R326" s="54"/>
    </row>
    <row r="327" spans="1:18" ht="40.5" x14ac:dyDescent="0.25">
      <c r="A327" s="7">
        <v>322</v>
      </c>
      <c r="B327" s="2" t="s">
        <v>6069</v>
      </c>
      <c r="C327" s="55">
        <v>45021</v>
      </c>
      <c r="D327" s="48">
        <v>45022</v>
      </c>
      <c r="E327" s="49">
        <v>2</v>
      </c>
      <c r="F327" s="50" t="s">
        <v>18</v>
      </c>
      <c r="G327" s="2" t="s">
        <v>28</v>
      </c>
      <c r="H327" s="2" t="s">
        <v>1279</v>
      </c>
      <c r="I327" s="2" t="s">
        <v>28</v>
      </c>
      <c r="J327" s="55">
        <v>45022</v>
      </c>
      <c r="K327" s="55">
        <v>45022</v>
      </c>
      <c r="L327" s="8">
        <v>1</v>
      </c>
      <c r="M327" s="2" t="s">
        <v>6070</v>
      </c>
      <c r="N327" s="52" t="s">
        <v>29</v>
      </c>
      <c r="O327" s="2" t="s">
        <v>6071</v>
      </c>
      <c r="P327" s="53" t="s">
        <v>2884</v>
      </c>
      <c r="Q327" s="53" t="str">
        <f t="shared" si="10"/>
        <v>DENTRO DEL TIEMPO</v>
      </c>
      <c r="R327" s="54"/>
    </row>
    <row r="328" spans="1:18" ht="40.5" x14ac:dyDescent="0.25">
      <c r="A328" s="7">
        <v>323</v>
      </c>
      <c r="B328" s="2" t="s">
        <v>6072</v>
      </c>
      <c r="C328" s="55">
        <v>45021</v>
      </c>
      <c r="D328" s="48">
        <v>45022</v>
      </c>
      <c r="E328" s="49">
        <v>2</v>
      </c>
      <c r="F328" s="50" t="s">
        <v>18</v>
      </c>
      <c r="G328" s="2" t="s">
        <v>28</v>
      </c>
      <c r="H328" s="2" t="s">
        <v>1279</v>
      </c>
      <c r="I328" s="2" t="s">
        <v>28</v>
      </c>
      <c r="J328" s="55">
        <v>45022</v>
      </c>
      <c r="K328" s="55">
        <v>45022</v>
      </c>
      <c r="L328" s="8">
        <v>1</v>
      </c>
      <c r="M328" s="2" t="s">
        <v>6073</v>
      </c>
      <c r="N328" s="52" t="s">
        <v>29</v>
      </c>
      <c r="O328" s="2" t="s">
        <v>2893</v>
      </c>
      <c r="P328" s="53" t="s">
        <v>2884</v>
      </c>
      <c r="Q328" s="53" t="str">
        <f t="shared" si="10"/>
        <v>DENTRO DEL TIEMPO</v>
      </c>
      <c r="R328" s="54"/>
    </row>
    <row r="329" spans="1:18" ht="40.5" x14ac:dyDescent="0.25">
      <c r="A329" s="7">
        <v>324</v>
      </c>
      <c r="B329" s="2" t="s">
        <v>6074</v>
      </c>
      <c r="C329" s="55">
        <v>45022</v>
      </c>
      <c r="D329" s="48">
        <v>45022</v>
      </c>
      <c r="E329" s="49">
        <v>2</v>
      </c>
      <c r="F329" s="50" t="s">
        <v>18</v>
      </c>
      <c r="G329" s="2" t="s">
        <v>28</v>
      </c>
      <c r="H329" s="2" t="s">
        <v>1279</v>
      </c>
      <c r="I329" s="2" t="s">
        <v>28</v>
      </c>
      <c r="J329" s="55">
        <v>45022</v>
      </c>
      <c r="K329" s="55">
        <v>45022</v>
      </c>
      <c r="L329" s="8">
        <v>0</v>
      </c>
      <c r="M329" s="2" t="s">
        <v>6075</v>
      </c>
      <c r="N329" s="52" t="s">
        <v>32</v>
      </c>
      <c r="O329" s="2" t="s">
        <v>2887</v>
      </c>
      <c r="P329" s="53" t="s">
        <v>2884</v>
      </c>
      <c r="Q329" s="53" t="str">
        <f t="shared" si="10"/>
        <v>DENTRO DEL TIEMPO</v>
      </c>
      <c r="R329" s="54"/>
    </row>
    <row r="330" spans="1:18" ht="40.5" x14ac:dyDescent="0.25">
      <c r="A330" s="7">
        <v>325</v>
      </c>
      <c r="B330" s="2" t="s">
        <v>6076</v>
      </c>
      <c r="C330" s="55">
        <v>45022</v>
      </c>
      <c r="D330" s="48">
        <v>45022</v>
      </c>
      <c r="E330" s="49">
        <v>2</v>
      </c>
      <c r="F330" s="50" t="s">
        <v>18</v>
      </c>
      <c r="G330" s="2" t="s">
        <v>28</v>
      </c>
      <c r="H330" s="2" t="s">
        <v>1279</v>
      </c>
      <c r="I330" s="2" t="s">
        <v>28</v>
      </c>
      <c r="J330" s="55">
        <v>45022</v>
      </c>
      <c r="K330" s="55">
        <v>45022</v>
      </c>
      <c r="L330" s="8">
        <v>0</v>
      </c>
      <c r="M330" s="2" t="s">
        <v>6077</v>
      </c>
      <c r="N330" s="52" t="s">
        <v>29</v>
      </c>
      <c r="O330" s="2" t="s">
        <v>2899</v>
      </c>
      <c r="P330" s="53" t="s">
        <v>2884</v>
      </c>
      <c r="Q330" s="53" t="str">
        <f t="shared" si="10"/>
        <v>DENTRO DEL TIEMPO</v>
      </c>
      <c r="R330" s="54"/>
    </row>
    <row r="331" spans="1:18" ht="40.5" x14ac:dyDescent="0.25">
      <c r="A331" s="7">
        <v>326</v>
      </c>
      <c r="B331" s="2" t="s">
        <v>6078</v>
      </c>
      <c r="C331" s="55">
        <v>45020</v>
      </c>
      <c r="D331" s="48">
        <v>45025</v>
      </c>
      <c r="E331" s="49">
        <v>2</v>
      </c>
      <c r="F331" s="50" t="s">
        <v>18</v>
      </c>
      <c r="G331" s="2" t="s">
        <v>28</v>
      </c>
      <c r="H331" s="2" t="s">
        <v>1279</v>
      </c>
      <c r="I331" s="2" t="s">
        <v>28</v>
      </c>
      <c r="J331" s="55">
        <v>45026</v>
      </c>
      <c r="K331" s="55">
        <v>45026</v>
      </c>
      <c r="L331" s="8">
        <v>5</v>
      </c>
      <c r="M331" s="2" t="s">
        <v>6079</v>
      </c>
      <c r="N331" s="52" t="s">
        <v>29</v>
      </c>
      <c r="O331" s="2" t="s">
        <v>2887</v>
      </c>
      <c r="P331" s="53" t="s">
        <v>2884</v>
      </c>
      <c r="Q331" s="53" t="str">
        <f t="shared" si="10"/>
        <v>DENTRO DEL TIEMPO</v>
      </c>
      <c r="R331" s="54"/>
    </row>
    <row r="332" spans="1:18" ht="40.5" x14ac:dyDescent="0.25">
      <c r="A332" s="7">
        <v>327</v>
      </c>
      <c r="B332" s="2" t="s">
        <v>6080</v>
      </c>
      <c r="C332" s="55">
        <v>45026</v>
      </c>
      <c r="D332" s="48">
        <v>45026</v>
      </c>
      <c r="E332" s="49">
        <v>2</v>
      </c>
      <c r="F332" s="50" t="s">
        <v>18</v>
      </c>
      <c r="G332" s="2" t="s">
        <v>28</v>
      </c>
      <c r="H332" s="2" t="s">
        <v>1279</v>
      </c>
      <c r="I332" s="2" t="s">
        <v>28</v>
      </c>
      <c r="J332" s="55">
        <v>45026</v>
      </c>
      <c r="K332" s="55">
        <v>45026</v>
      </c>
      <c r="L332" s="8">
        <v>0</v>
      </c>
      <c r="M332" s="2" t="s">
        <v>6081</v>
      </c>
      <c r="N332" s="52" t="s">
        <v>29</v>
      </c>
      <c r="O332" s="2" t="s">
        <v>2899</v>
      </c>
      <c r="P332" s="53" t="s">
        <v>2884</v>
      </c>
      <c r="Q332" s="53" t="str">
        <f t="shared" si="10"/>
        <v>DENTRO DEL TIEMPO</v>
      </c>
      <c r="R332" s="54"/>
    </row>
    <row r="333" spans="1:18" ht="40.5" x14ac:dyDescent="0.25">
      <c r="A333" s="7">
        <v>328</v>
      </c>
      <c r="B333" s="2" t="s">
        <v>6082</v>
      </c>
      <c r="C333" s="55">
        <v>45027</v>
      </c>
      <c r="D333" s="48">
        <v>45027</v>
      </c>
      <c r="E333" s="49">
        <v>6</v>
      </c>
      <c r="F333" s="50" t="s">
        <v>18</v>
      </c>
      <c r="G333" s="2" t="s">
        <v>28</v>
      </c>
      <c r="H333" s="2" t="s">
        <v>1279</v>
      </c>
      <c r="I333" s="2" t="s">
        <v>28</v>
      </c>
      <c r="J333" s="55">
        <v>45027</v>
      </c>
      <c r="K333" s="55">
        <v>45027</v>
      </c>
      <c r="L333" s="8">
        <v>0</v>
      </c>
      <c r="M333" s="2" t="s">
        <v>6083</v>
      </c>
      <c r="N333" s="52" t="s">
        <v>29</v>
      </c>
      <c r="O333" s="2" t="s">
        <v>6084</v>
      </c>
      <c r="P333" s="53" t="s">
        <v>2884</v>
      </c>
      <c r="Q333" s="53" t="str">
        <f t="shared" si="10"/>
        <v>DENTRO DEL TIEMPO</v>
      </c>
      <c r="R333" s="54"/>
    </row>
    <row r="334" spans="1:18" ht="40.5" x14ac:dyDescent="0.25">
      <c r="A334" s="7">
        <v>329</v>
      </c>
      <c r="B334" s="2" t="s">
        <v>6085</v>
      </c>
      <c r="C334" s="55">
        <v>45028</v>
      </c>
      <c r="D334" s="48">
        <v>45029</v>
      </c>
      <c r="E334" s="49">
        <v>2</v>
      </c>
      <c r="F334" s="50" t="s">
        <v>18</v>
      </c>
      <c r="G334" s="2" t="s">
        <v>28</v>
      </c>
      <c r="H334" s="2" t="s">
        <v>1279</v>
      </c>
      <c r="I334" s="2" t="s">
        <v>28</v>
      </c>
      <c r="J334" s="55">
        <v>45029</v>
      </c>
      <c r="K334" s="55">
        <v>45029</v>
      </c>
      <c r="L334" s="8">
        <v>0</v>
      </c>
      <c r="M334" s="2" t="s">
        <v>6086</v>
      </c>
      <c r="N334" s="52" t="s">
        <v>29</v>
      </c>
      <c r="O334" s="2" t="s">
        <v>6087</v>
      </c>
      <c r="P334" s="53" t="s">
        <v>2884</v>
      </c>
      <c r="Q334" s="53" t="str">
        <f t="shared" si="10"/>
        <v>DENTRO DEL TIEMPO</v>
      </c>
      <c r="R334" s="54"/>
    </row>
    <row r="335" spans="1:18" ht="40.5" x14ac:dyDescent="0.25">
      <c r="A335" s="7">
        <v>330</v>
      </c>
      <c r="B335" s="2" t="s">
        <v>6088</v>
      </c>
      <c r="C335" s="55">
        <v>45029</v>
      </c>
      <c r="D335" s="48">
        <v>45030</v>
      </c>
      <c r="E335" s="49">
        <v>2</v>
      </c>
      <c r="F335" s="50" t="s">
        <v>18</v>
      </c>
      <c r="G335" s="2" t="s">
        <v>28</v>
      </c>
      <c r="H335" s="2" t="s">
        <v>1279</v>
      </c>
      <c r="I335" s="2" t="s">
        <v>28</v>
      </c>
      <c r="J335" s="55">
        <v>45030</v>
      </c>
      <c r="K335" s="55">
        <v>45030</v>
      </c>
      <c r="L335" s="8">
        <v>0</v>
      </c>
      <c r="M335" s="2" t="s">
        <v>6089</v>
      </c>
      <c r="N335" s="52" t="s">
        <v>29</v>
      </c>
      <c r="O335" s="2" t="s">
        <v>6090</v>
      </c>
      <c r="P335" s="53" t="s">
        <v>2884</v>
      </c>
      <c r="Q335" s="53" t="str">
        <f t="shared" si="10"/>
        <v>DENTRO DEL TIEMPO</v>
      </c>
      <c r="R335" s="54"/>
    </row>
    <row r="336" spans="1:18" ht="40.5" x14ac:dyDescent="0.25">
      <c r="A336" s="7">
        <v>331</v>
      </c>
      <c r="B336" s="2" t="s">
        <v>6091</v>
      </c>
      <c r="C336" s="55">
        <v>45033</v>
      </c>
      <c r="D336" s="48">
        <v>45033</v>
      </c>
      <c r="E336" s="49">
        <v>2</v>
      </c>
      <c r="F336" s="50" t="s">
        <v>18</v>
      </c>
      <c r="G336" s="2" t="s">
        <v>28</v>
      </c>
      <c r="H336" s="2" t="s">
        <v>1279</v>
      </c>
      <c r="I336" s="2" t="s">
        <v>28</v>
      </c>
      <c r="J336" s="55">
        <v>45033</v>
      </c>
      <c r="K336" s="55">
        <v>45033</v>
      </c>
      <c r="L336" s="8">
        <v>0</v>
      </c>
      <c r="M336" s="2" t="s">
        <v>6092</v>
      </c>
      <c r="N336" s="52" t="s">
        <v>29</v>
      </c>
      <c r="O336" s="2" t="s">
        <v>6093</v>
      </c>
      <c r="P336" s="53" t="s">
        <v>2884</v>
      </c>
      <c r="Q336" s="53" t="str">
        <f t="shared" si="10"/>
        <v>DENTRO DEL TIEMPO</v>
      </c>
      <c r="R336" s="54"/>
    </row>
    <row r="337" spans="1:18" ht="40.5" x14ac:dyDescent="0.25">
      <c r="A337" s="7">
        <v>332</v>
      </c>
      <c r="B337" s="2" t="s">
        <v>6094</v>
      </c>
      <c r="C337" s="55">
        <v>45033</v>
      </c>
      <c r="D337" s="48">
        <v>45033</v>
      </c>
      <c r="E337" s="49">
        <v>2</v>
      </c>
      <c r="F337" s="50" t="s">
        <v>18</v>
      </c>
      <c r="G337" s="2" t="s">
        <v>28</v>
      </c>
      <c r="H337" s="2" t="s">
        <v>1279</v>
      </c>
      <c r="I337" s="2" t="s">
        <v>28</v>
      </c>
      <c r="J337" s="55" t="s">
        <v>6095</v>
      </c>
      <c r="K337" s="55">
        <v>45033</v>
      </c>
      <c r="L337" s="8">
        <v>0</v>
      </c>
      <c r="M337" s="2" t="s">
        <v>6096</v>
      </c>
      <c r="N337" s="52" t="s">
        <v>29</v>
      </c>
      <c r="O337" s="2" t="s">
        <v>6090</v>
      </c>
      <c r="P337" s="53" t="s">
        <v>2884</v>
      </c>
      <c r="Q337" s="53" t="str">
        <f t="shared" si="10"/>
        <v>DENTRO DEL TIEMPO</v>
      </c>
      <c r="R337" s="54"/>
    </row>
    <row r="338" spans="1:18" ht="40.5" x14ac:dyDescent="0.25">
      <c r="A338" s="7">
        <v>333</v>
      </c>
      <c r="B338" s="2" t="s">
        <v>6097</v>
      </c>
      <c r="C338" s="55">
        <v>45034</v>
      </c>
      <c r="D338" s="48">
        <v>45034</v>
      </c>
      <c r="E338" s="49">
        <v>5</v>
      </c>
      <c r="F338" s="50" t="s">
        <v>18</v>
      </c>
      <c r="G338" s="2" t="s">
        <v>28</v>
      </c>
      <c r="H338" s="2" t="s">
        <v>1279</v>
      </c>
      <c r="I338" s="2" t="s">
        <v>28</v>
      </c>
      <c r="J338" s="55">
        <v>45034</v>
      </c>
      <c r="K338" s="55">
        <v>45034</v>
      </c>
      <c r="L338" s="8">
        <v>0</v>
      </c>
      <c r="M338" s="2" t="s">
        <v>6098</v>
      </c>
      <c r="N338" s="52" t="s">
        <v>29</v>
      </c>
      <c r="O338" s="2" t="s">
        <v>6099</v>
      </c>
      <c r="P338" s="53" t="s">
        <v>2884</v>
      </c>
      <c r="Q338" s="53" t="str">
        <f t="shared" si="10"/>
        <v>DENTRO DEL TIEMPO</v>
      </c>
      <c r="R338" s="54"/>
    </row>
    <row r="339" spans="1:18" ht="40.5" x14ac:dyDescent="0.25">
      <c r="A339" s="7">
        <v>334</v>
      </c>
      <c r="B339" s="2" t="s">
        <v>6100</v>
      </c>
      <c r="C339" s="55">
        <v>45035</v>
      </c>
      <c r="D339" s="48">
        <v>45035</v>
      </c>
      <c r="E339" s="49">
        <v>2</v>
      </c>
      <c r="F339" s="50" t="s">
        <v>18</v>
      </c>
      <c r="G339" s="2" t="s">
        <v>28</v>
      </c>
      <c r="H339" s="2" t="s">
        <v>1279</v>
      </c>
      <c r="I339" s="2" t="s">
        <v>28</v>
      </c>
      <c r="J339" s="55">
        <v>45035</v>
      </c>
      <c r="K339" s="55">
        <v>45035</v>
      </c>
      <c r="L339" s="8">
        <v>0</v>
      </c>
      <c r="M339" s="2" t="s">
        <v>6101</v>
      </c>
      <c r="N339" s="52" t="s">
        <v>29</v>
      </c>
      <c r="O339" s="2" t="s">
        <v>6093</v>
      </c>
      <c r="P339" s="53" t="s">
        <v>2884</v>
      </c>
      <c r="Q339" s="53" t="str">
        <f t="shared" si="10"/>
        <v>DENTRO DEL TIEMPO</v>
      </c>
      <c r="R339" s="54"/>
    </row>
    <row r="340" spans="1:18" ht="40.5" x14ac:dyDescent="0.25">
      <c r="A340" s="7">
        <v>335</v>
      </c>
      <c r="B340" s="2" t="s">
        <v>6102</v>
      </c>
      <c r="C340" s="55">
        <v>45035</v>
      </c>
      <c r="D340" s="48">
        <v>45035</v>
      </c>
      <c r="E340" s="49">
        <v>2</v>
      </c>
      <c r="F340" s="50" t="s">
        <v>18</v>
      </c>
      <c r="G340" s="2" t="s">
        <v>28</v>
      </c>
      <c r="H340" s="2" t="s">
        <v>1279</v>
      </c>
      <c r="I340" s="2" t="s">
        <v>28</v>
      </c>
      <c r="J340" s="55">
        <v>45035</v>
      </c>
      <c r="K340" s="55" t="s">
        <v>6103</v>
      </c>
      <c r="L340" s="8">
        <v>0</v>
      </c>
      <c r="M340" s="2" t="s">
        <v>6104</v>
      </c>
      <c r="N340" s="52" t="s">
        <v>29</v>
      </c>
      <c r="O340" s="2" t="s">
        <v>6105</v>
      </c>
      <c r="P340" s="53" t="s">
        <v>2884</v>
      </c>
      <c r="Q340" s="53" t="str">
        <f t="shared" si="10"/>
        <v>DENTRO DEL TIEMPO</v>
      </c>
      <c r="R340" s="54"/>
    </row>
    <row r="341" spans="1:18" ht="40.5" x14ac:dyDescent="0.25">
      <c r="A341" s="7">
        <v>336</v>
      </c>
      <c r="B341" s="2" t="s">
        <v>6106</v>
      </c>
      <c r="C341" s="55">
        <v>45036</v>
      </c>
      <c r="D341" s="48">
        <v>45036</v>
      </c>
      <c r="E341" s="49">
        <v>2</v>
      </c>
      <c r="F341" s="50" t="s">
        <v>18</v>
      </c>
      <c r="G341" s="2" t="s">
        <v>28</v>
      </c>
      <c r="H341" s="2" t="s">
        <v>1279</v>
      </c>
      <c r="I341" s="2" t="s">
        <v>28</v>
      </c>
      <c r="J341" s="55">
        <v>45036</v>
      </c>
      <c r="K341" s="55">
        <v>45036</v>
      </c>
      <c r="L341" s="8">
        <v>0</v>
      </c>
      <c r="M341" s="2" t="s">
        <v>6107</v>
      </c>
      <c r="N341" s="52" t="s">
        <v>29</v>
      </c>
      <c r="O341" s="2" t="s">
        <v>6108</v>
      </c>
      <c r="P341" s="53" t="s">
        <v>2884</v>
      </c>
      <c r="Q341" s="53" t="str">
        <f t="shared" si="10"/>
        <v>DENTRO DEL TIEMPO</v>
      </c>
      <c r="R341" s="54"/>
    </row>
    <row r="342" spans="1:18" ht="40.5" x14ac:dyDescent="0.25">
      <c r="A342" s="7">
        <v>337</v>
      </c>
      <c r="B342" s="2" t="s">
        <v>6109</v>
      </c>
      <c r="C342" s="55">
        <v>45036</v>
      </c>
      <c r="D342" s="48">
        <v>45036</v>
      </c>
      <c r="E342" s="49">
        <v>2</v>
      </c>
      <c r="F342" s="50" t="s">
        <v>18</v>
      </c>
      <c r="G342" s="2" t="s">
        <v>28</v>
      </c>
      <c r="H342" s="2" t="s">
        <v>1279</v>
      </c>
      <c r="I342" s="2" t="s">
        <v>28</v>
      </c>
      <c r="J342" s="55">
        <v>45036</v>
      </c>
      <c r="K342" s="55">
        <v>45036</v>
      </c>
      <c r="L342" s="8">
        <v>0</v>
      </c>
      <c r="M342" s="2" t="s">
        <v>6110</v>
      </c>
      <c r="N342" s="52" t="s">
        <v>29</v>
      </c>
      <c r="O342" s="2" t="s">
        <v>6111</v>
      </c>
      <c r="P342" s="53" t="s">
        <v>2884</v>
      </c>
      <c r="Q342" s="53" t="str">
        <f t="shared" si="10"/>
        <v>DENTRO DEL TIEMPO</v>
      </c>
      <c r="R342" s="54"/>
    </row>
    <row r="343" spans="1:18" ht="40.5" x14ac:dyDescent="0.25">
      <c r="A343" s="7">
        <v>338</v>
      </c>
      <c r="B343" s="2" t="s">
        <v>6112</v>
      </c>
      <c r="C343" s="55">
        <v>45036</v>
      </c>
      <c r="D343" s="48">
        <v>45036</v>
      </c>
      <c r="E343" s="49">
        <v>2</v>
      </c>
      <c r="F343" s="50" t="s">
        <v>18</v>
      </c>
      <c r="G343" s="2" t="s">
        <v>28</v>
      </c>
      <c r="H343" s="2" t="s">
        <v>1279</v>
      </c>
      <c r="I343" s="2" t="s">
        <v>28</v>
      </c>
      <c r="J343" s="55">
        <v>45036</v>
      </c>
      <c r="K343" s="55">
        <v>45036</v>
      </c>
      <c r="L343" s="8">
        <v>0</v>
      </c>
      <c r="M343" s="2" t="s">
        <v>6113</v>
      </c>
      <c r="N343" s="52" t="s">
        <v>29</v>
      </c>
      <c r="O343" s="2" t="s">
        <v>6114</v>
      </c>
      <c r="P343" s="53" t="s">
        <v>2884</v>
      </c>
      <c r="Q343" s="53" t="str">
        <f t="shared" si="10"/>
        <v>DENTRO DEL TIEMPO</v>
      </c>
      <c r="R343" s="54"/>
    </row>
    <row r="344" spans="1:18" ht="40.5" x14ac:dyDescent="0.25">
      <c r="A344" s="7">
        <v>339</v>
      </c>
      <c r="B344" s="2" t="s">
        <v>6115</v>
      </c>
      <c r="C344" s="55">
        <v>45040</v>
      </c>
      <c r="D344" s="48">
        <v>45040</v>
      </c>
      <c r="E344" s="49">
        <v>2</v>
      </c>
      <c r="F344" s="50" t="s">
        <v>18</v>
      </c>
      <c r="G344" s="2" t="s">
        <v>28</v>
      </c>
      <c r="H344" s="2" t="s">
        <v>1279</v>
      </c>
      <c r="I344" s="2" t="s">
        <v>28</v>
      </c>
      <c r="J344" s="55">
        <v>45040</v>
      </c>
      <c r="K344" s="55">
        <v>45040</v>
      </c>
      <c r="L344" s="8">
        <v>0</v>
      </c>
      <c r="M344" s="2" t="s">
        <v>6116</v>
      </c>
      <c r="N344" s="52" t="s">
        <v>29</v>
      </c>
      <c r="O344" s="2" t="s">
        <v>6117</v>
      </c>
      <c r="P344" s="53" t="s">
        <v>2884</v>
      </c>
      <c r="Q344" s="53" t="str">
        <f t="shared" si="10"/>
        <v>DENTRO DEL TIEMPO</v>
      </c>
      <c r="R344" s="54"/>
    </row>
    <row r="345" spans="1:18" ht="40.5" x14ac:dyDescent="0.25">
      <c r="A345" s="7">
        <v>340</v>
      </c>
      <c r="B345" s="2" t="s">
        <v>6118</v>
      </c>
      <c r="C345" s="55">
        <v>45040</v>
      </c>
      <c r="D345" s="48">
        <v>45040</v>
      </c>
      <c r="E345" s="49">
        <v>2</v>
      </c>
      <c r="F345" s="50" t="s">
        <v>18</v>
      </c>
      <c r="G345" s="2" t="s">
        <v>28</v>
      </c>
      <c r="H345" s="2" t="s">
        <v>1279</v>
      </c>
      <c r="I345" s="2" t="s">
        <v>28</v>
      </c>
      <c r="J345" s="55">
        <v>45040</v>
      </c>
      <c r="K345" s="55">
        <v>45040</v>
      </c>
      <c r="L345" s="8">
        <v>0</v>
      </c>
      <c r="M345" s="2" t="s">
        <v>6119</v>
      </c>
      <c r="N345" s="52" t="s">
        <v>29</v>
      </c>
      <c r="O345" s="2" t="s">
        <v>6120</v>
      </c>
      <c r="P345" s="53" t="s">
        <v>2884</v>
      </c>
      <c r="Q345" s="53" t="str">
        <f t="shared" si="10"/>
        <v>DENTRO DEL TIEMPO</v>
      </c>
      <c r="R345" s="54"/>
    </row>
    <row r="346" spans="1:18" ht="40.5" x14ac:dyDescent="0.25">
      <c r="A346" s="7">
        <v>341</v>
      </c>
      <c r="B346" s="2" t="s">
        <v>6121</v>
      </c>
      <c r="C346" s="55">
        <v>45040</v>
      </c>
      <c r="D346" s="48">
        <v>45040</v>
      </c>
      <c r="E346" s="49">
        <v>2</v>
      </c>
      <c r="F346" s="50" t="s">
        <v>18</v>
      </c>
      <c r="G346" s="2" t="s">
        <v>28</v>
      </c>
      <c r="H346" s="2" t="s">
        <v>1279</v>
      </c>
      <c r="I346" s="2" t="s">
        <v>28</v>
      </c>
      <c r="J346" s="55">
        <v>45041</v>
      </c>
      <c r="K346" s="55">
        <v>45070</v>
      </c>
      <c r="L346" s="8">
        <v>0</v>
      </c>
      <c r="M346" s="2" t="s">
        <v>6122</v>
      </c>
      <c r="N346" s="52" t="s">
        <v>29</v>
      </c>
      <c r="O346" s="2" t="s">
        <v>6123</v>
      </c>
      <c r="P346" s="53" t="s">
        <v>2884</v>
      </c>
      <c r="Q346" s="53" t="str">
        <f t="shared" si="10"/>
        <v>DENTRO DEL TIEMPO</v>
      </c>
      <c r="R346" s="54"/>
    </row>
    <row r="347" spans="1:18" ht="40.5" x14ac:dyDescent="0.25">
      <c r="A347" s="7">
        <v>342</v>
      </c>
      <c r="B347" s="2" t="s">
        <v>6124</v>
      </c>
      <c r="C347" s="55">
        <v>45041</v>
      </c>
      <c r="D347" s="48">
        <v>45041</v>
      </c>
      <c r="E347" s="49">
        <v>2</v>
      </c>
      <c r="F347" s="50" t="s">
        <v>18</v>
      </c>
      <c r="G347" s="2" t="s">
        <v>28</v>
      </c>
      <c r="H347" s="2" t="s">
        <v>1279</v>
      </c>
      <c r="I347" s="2" t="s">
        <v>28</v>
      </c>
      <c r="J347" s="55">
        <v>45041</v>
      </c>
      <c r="K347" s="55">
        <v>45041</v>
      </c>
      <c r="L347" s="8">
        <v>0</v>
      </c>
      <c r="M347" s="2" t="s">
        <v>6125</v>
      </c>
      <c r="N347" s="52" t="s">
        <v>29</v>
      </c>
      <c r="O347" s="2" t="s">
        <v>6126</v>
      </c>
      <c r="P347" s="53" t="s">
        <v>2884</v>
      </c>
      <c r="Q347" s="53" t="str">
        <f t="shared" si="10"/>
        <v>DENTRO DEL TIEMPO</v>
      </c>
      <c r="R347" s="54"/>
    </row>
    <row r="348" spans="1:18" ht="40.5" x14ac:dyDescent="0.25">
      <c r="A348" s="7">
        <v>343</v>
      </c>
      <c r="B348" s="2" t="s">
        <v>6127</v>
      </c>
      <c r="C348" s="55">
        <v>45041</v>
      </c>
      <c r="D348" s="48">
        <v>45041</v>
      </c>
      <c r="E348" s="49">
        <v>2</v>
      </c>
      <c r="F348" s="50" t="s">
        <v>18</v>
      </c>
      <c r="G348" s="2" t="s">
        <v>28</v>
      </c>
      <c r="H348" s="2" t="s">
        <v>1279</v>
      </c>
      <c r="I348" s="2" t="s">
        <v>28</v>
      </c>
      <c r="J348" s="55">
        <v>45041</v>
      </c>
      <c r="K348" s="55">
        <v>45041</v>
      </c>
      <c r="L348" s="8">
        <v>0</v>
      </c>
      <c r="M348" s="2" t="s">
        <v>6128</v>
      </c>
      <c r="N348" s="52" t="s">
        <v>29</v>
      </c>
      <c r="O348" s="2" t="s">
        <v>6129</v>
      </c>
      <c r="P348" s="53" t="s">
        <v>2884</v>
      </c>
      <c r="Q348" s="53" t="str">
        <f t="shared" si="10"/>
        <v>DENTRO DEL TIEMPO</v>
      </c>
      <c r="R348" s="54"/>
    </row>
    <row r="349" spans="1:18" ht="40.5" x14ac:dyDescent="0.25">
      <c r="A349" s="7">
        <v>344</v>
      </c>
      <c r="B349" s="2" t="s">
        <v>6130</v>
      </c>
      <c r="C349" s="55">
        <v>45043</v>
      </c>
      <c r="D349" s="48">
        <v>45043</v>
      </c>
      <c r="E349" s="49">
        <v>2</v>
      </c>
      <c r="F349" s="50" t="s">
        <v>18</v>
      </c>
      <c r="G349" s="2" t="s">
        <v>28</v>
      </c>
      <c r="H349" s="2" t="s">
        <v>1279</v>
      </c>
      <c r="I349" s="2" t="s">
        <v>28</v>
      </c>
      <c r="J349" s="55">
        <v>45044</v>
      </c>
      <c r="K349" s="55">
        <v>45044</v>
      </c>
      <c r="L349" s="8">
        <v>0</v>
      </c>
      <c r="M349" s="2" t="s">
        <v>6131</v>
      </c>
      <c r="N349" s="52" t="s">
        <v>29</v>
      </c>
      <c r="O349" s="2" t="s">
        <v>6132</v>
      </c>
      <c r="P349" s="53" t="s">
        <v>2884</v>
      </c>
      <c r="Q349" s="53" t="str">
        <f t="shared" si="10"/>
        <v>DENTRO DEL TIEMPO</v>
      </c>
      <c r="R349" s="54"/>
    </row>
    <row r="350" spans="1:18" ht="40.5" x14ac:dyDescent="0.25">
      <c r="A350" s="7">
        <v>345</v>
      </c>
      <c r="B350" s="2" t="s">
        <v>6133</v>
      </c>
      <c r="C350" s="55">
        <v>45043</v>
      </c>
      <c r="D350" s="48">
        <v>45043</v>
      </c>
      <c r="E350" s="49">
        <v>2</v>
      </c>
      <c r="F350" s="50" t="s">
        <v>18</v>
      </c>
      <c r="G350" s="2" t="s">
        <v>28</v>
      </c>
      <c r="H350" s="2" t="s">
        <v>1279</v>
      </c>
      <c r="I350" s="2" t="s">
        <v>28</v>
      </c>
      <c r="J350" s="55">
        <v>45044</v>
      </c>
      <c r="K350" s="55">
        <v>45044</v>
      </c>
      <c r="L350" s="8">
        <v>0</v>
      </c>
      <c r="M350" s="2" t="s">
        <v>6134</v>
      </c>
      <c r="N350" s="52" t="s">
        <v>29</v>
      </c>
      <c r="O350" s="2" t="s">
        <v>6135</v>
      </c>
      <c r="P350" s="53" t="s">
        <v>2884</v>
      </c>
      <c r="Q350" s="53" t="str">
        <f t="shared" si="10"/>
        <v>DENTRO DEL TIEMPO</v>
      </c>
      <c r="R350" s="54"/>
    </row>
    <row r="351" spans="1:18" ht="40.5" x14ac:dyDescent="0.25">
      <c r="A351" s="7">
        <v>346</v>
      </c>
      <c r="B351" s="2" t="s">
        <v>6136</v>
      </c>
      <c r="C351" s="55">
        <v>45044</v>
      </c>
      <c r="D351" s="48">
        <v>45044</v>
      </c>
      <c r="E351" s="49">
        <v>2</v>
      </c>
      <c r="F351" s="50" t="s">
        <v>18</v>
      </c>
      <c r="G351" s="2" t="s">
        <v>28</v>
      </c>
      <c r="H351" s="2" t="s">
        <v>1279</v>
      </c>
      <c r="I351" s="2" t="s">
        <v>28</v>
      </c>
      <c r="J351" s="55">
        <v>45044</v>
      </c>
      <c r="K351" s="55">
        <v>45044</v>
      </c>
      <c r="L351" s="8">
        <v>0</v>
      </c>
      <c r="M351" s="2" t="s">
        <v>6137</v>
      </c>
      <c r="N351" s="52" t="s">
        <v>29</v>
      </c>
      <c r="O351" s="2" t="s">
        <v>56</v>
      </c>
      <c r="P351" s="53" t="s">
        <v>2884</v>
      </c>
      <c r="Q351" s="53" t="str">
        <f t="shared" si="10"/>
        <v>DENTRO DEL TIEMPO</v>
      </c>
      <c r="R351" s="54"/>
    </row>
    <row r="352" spans="1:18" ht="40.5" x14ac:dyDescent="0.25">
      <c r="A352" s="7">
        <v>347</v>
      </c>
      <c r="B352" s="2" t="s">
        <v>6138</v>
      </c>
      <c r="C352" s="55">
        <v>45044</v>
      </c>
      <c r="D352" s="48">
        <v>45044</v>
      </c>
      <c r="E352" s="49">
        <v>2</v>
      </c>
      <c r="F352" s="50" t="s">
        <v>18</v>
      </c>
      <c r="G352" s="2" t="s">
        <v>28</v>
      </c>
      <c r="H352" s="2" t="s">
        <v>1279</v>
      </c>
      <c r="I352" s="2" t="s">
        <v>28</v>
      </c>
      <c r="J352" s="55">
        <v>45044</v>
      </c>
      <c r="K352" s="55">
        <v>45044</v>
      </c>
      <c r="L352" s="8">
        <v>0</v>
      </c>
      <c r="M352" s="2" t="s">
        <v>6139</v>
      </c>
      <c r="N352" s="52" t="s">
        <v>29</v>
      </c>
      <c r="O352" s="2" t="s">
        <v>56</v>
      </c>
      <c r="P352" s="53" t="s">
        <v>2884</v>
      </c>
      <c r="Q352" s="53" t="str">
        <f t="shared" si="10"/>
        <v>DENTRO DEL TIEMPO</v>
      </c>
      <c r="R352" s="54"/>
    </row>
    <row r="353" spans="1:18" ht="40.5" x14ac:dyDescent="0.25">
      <c r="A353" s="7">
        <v>348</v>
      </c>
      <c r="B353" s="2" t="s">
        <v>6140</v>
      </c>
      <c r="C353" s="55">
        <v>45044</v>
      </c>
      <c r="D353" s="48">
        <v>45044</v>
      </c>
      <c r="E353" s="49">
        <v>2</v>
      </c>
      <c r="F353" s="50" t="s">
        <v>18</v>
      </c>
      <c r="G353" s="2" t="s">
        <v>28</v>
      </c>
      <c r="H353" s="2" t="s">
        <v>1279</v>
      </c>
      <c r="I353" s="2" t="s">
        <v>28</v>
      </c>
      <c r="J353" s="55">
        <v>45044</v>
      </c>
      <c r="K353" s="55">
        <v>45044</v>
      </c>
      <c r="L353" s="8">
        <v>0</v>
      </c>
      <c r="M353" s="2" t="s">
        <v>6141</v>
      </c>
      <c r="N353" s="52" t="s">
        <v>29</v>
      </c>
      <c r="O353" s="2" t="s">
        <v>6135</v>
      </c>
      <c r="P353" s="53" t="s">
        <v>2884</v>
      </c>
      <c r="Q353" s="53" t="str">
        <f t="shared" si="10"/>
        <v>DENTRO DEL TIEMPO</v>
      </c>
      <c r="R353" s="54"/>
    </row>
    <row r="354" spans="1:18" ht="40.5" x14ac:dyDescent="0.25">
      <c r="A354" s="7">
        <v>349</v>
      </c>
      <c r="B354" s="2" t="s">
        <v>6142</v>
      </c>
      <c r="C354" s="55">
        <v>45044</v>
      </c>
      <c r="D354" s="48">
        <v>45044</v>
      </c>
      <c r="E354" s="49">
        <v>2</v>
      </c>
      <c r="F354" s="50" t="s">
        <v>18</v>
      </c>
      <c r="G354" s="2" t="s">
        <v>28</v>
      </c>
      <c r="H354" s="2" t="s">
        <v>1279</v>
      </c>
      <c r="I354" s="2" t="s">
        <v>28</v>
      </c>
      <c r="J354" s="55">
        <v>45044</v>
      </c>
      <c r="K354" s="55">
        <v>45044</v>
      </c>
      <c r="L354" s="8">
        <v>0</v>
      </c>
      <c r="M354" s="2" t="s">
        <v>6143</v>
      </c>
      <c r="N354" s="52" t="s">
        <v>29</v>
      </c>
      <c r="O354" s="2" t="s">
        <v>6135</v>
      </c>
      <c r="P354" s="53" t="s">
        <v>2884</v>
      </c>
      <c r="Q354" s="53" t="str">
        <f t="shared" si="10"/>
        <v>DENTRO DEL TIEMPO</v>
      </c>
      <c r="R354" s="54"/>
    </row>
    <row r="355" spans="1:18" ht="40.5" x14ac:dyDescent="0.25">
      <c r="A355" s="7">
        <v>350</v>
      </c>
      <c r="B355" s="2" t="s">
        <v>6144</v>
      </c>
      <c r="C355" s="55">
        <v>45019</v>
      </c>
      <c r="D355" s="48">
        <v>45019</v>
      </c>
      <c r="E355" s="49">
        <v>1</v>
      </c>
      <c r="F355" s="50" t="s">
        <v>18</v>
      </c>
      <c r="G355" s="2" t="s">
        <v>24</v>
      </c>
      <c r="H355" s="2" t="s">
        <v>6145</v>
      </c>
      <c r="I355" s="2" t="s">
        <v>24</v>
      </c>
      <c r="J355" s="55">
        <v>45021</v>
      </c>
      <c r="K355" s="55">
        <v>45021</v>
      </c>
      <c r="L355" s="8">
        <f t="shared" ref="L355:L405" si="11">+NETWORKDAYS(D355,K355,$R$6:$R$405)-1</f>
        <v>2</v>
      </c>
      <c r="M355" s="2" t="s">
        <v>6146</v>
      </c>
      <c r="N355" s="52" t="s">
        <v>25</v>
      </c>
      <c r="O355" s="2" t="s">
        <v>6147</v>
      </c>
      <c r="P355" s="53" t="s">
        <v>26</v>
      </c>
      <c r="Q355" s="53" t="str">
        <f t="shared" si="10"/>
        <v>DENTRO DEL TIEMPO</v>
      </c>
      <c r="R355" s="54"/>
    </row>
    <row r="356" spans="1:18" ht="40.5" x14ac:dyDescent="0.25">
      <c r="A356" s="7">
        <v>351</v>
      </c>
      <c r="B356" s="2" t="s">
        <v>6148</v>
      </c>
      <c r="C356" s="55">
        <v>45019</v>
      </c>
      <c r="D356" s="48">
        <v>45019</v>
      </c>
      <c r="E356" s="49">
        <v>3</v>
      </c>
      <c r="F356" s="50" t="s">
        <v>18</v>
      </c>
      <c r="G356" s="2" t="s">
        <v>24</v>
      </c>
      <c r="H356" s="2" t="s">
        <v>6145</v>
      </c>
      <c r="I356" s="2" t="s">
        <v>24</v>
      </c>
      <c r="J356" s="55">
        <v>45021</v>
      </c>
      <c r="K356" s="55">
        <v>45021</v>
      </c>
      <c r="L356" s="8">
        <f t="shared" si="11"/>
        <v>2</v>
      </c>
      <c r="M356" s="2" t="s">
        <v>6149</v>
      </c>
      <c r="N356" s="52" t="s">
        <v>25</v>
      </c>
      <c r="O356" s="2" t="s">
        <v>6150</v>
      </c>
      <c r="P356" s="53" t="s">
        <v>27</v>
      </c>
      <c r="Q356" s="53" t="str">
        <f t="shared" si="10"/>
        <v>DENTRO DEL TIEMPO</v>
      </c>
      <c r="R356" s="54"/>
    </row>
    <row r="357" spans="1:18" ht="40.5" x14ac:dyDescent="0.25">
      <c r="A357" s="7">
        <v>352</v>
      </c>
      <c r="B357" s="2" t="s">
        <v>6151</v>
      </c>
      <c r="C357" s="55">
        <v>45019</v>
      </c>
      <c r="D357" s="48">
        <v>45019</v>
      </c>
      <c r="E357" s="49">
        <v>1</v>
      </c>
      <c r="F357" s="50" t="s">
        <v>18</v>
      </c>
      <c r="G357" s="2" t="s">
        <v>24</v>
      </c>
      <c r="H357" s="2" t="s">
        <v>6145</v>
      </c>
      <c r="I357" s="2" t="s">
        <v>24</v>
      </c>
      <c r="J357" s="55">
        <v>45019</v>
      </c>
      <c r="K357" s="55">
        <v>45019</v>
      </c>
      <c r="L357" s="8">
        <f t="shared" si="11"/>
        <v>0</v>
      </c>
      <c r="M357" s="2" t="s">
        <v>6152</v>
      </c>
      <c r="N357" s="52" t="s">
        <v>25</v>
      </c>
      <c r="O357" s="2" t="s">
        <v>6153</v>
      </c>
      <c r="P357" s="53" t="s">
        <v>27</v>
      </c>
      <c r="Q357" s="53" t="str">
        <f t="shared" si="10"/>
        <v>DENTRO DEL TIEMPO</v>
      </c>
      <c r="R357" s="54"/>
    </row>
    <row r="358" spans="1:18" ht="40.5" x14ac:dyDescent="0.25">
      <c r="A358" s="7">
        <v>353</v>
      </c>
      <c r="B358" s="2" t="s">
        <v>6154</v>
      </c>
      <c r="C358" s="55">
        <v>45016</v>
      </c>
      <c r="D358" s="48">
        <v>45019</v>
      </c>
      <c r="E358" s="49">
        <v>3</v>
      </c>
      <c r="F358" s="50" t="s">
        <v>18</v>
      </c>
      <c r="G358" s="2" t="s">
        <v>24</v>
      </c>
      <c r="H358" s="2" t="s">
        <v>6145</v>
      </c>
      <c r="I358" s="2" t="s">
        <v>24</v>
      </c>
      <c r="J358" s="55">
        <v>45028</v>
      </c>
      <c r="K358" s="55">
        <v>45028</v>
      </c>
      <c r="L358" s="8">
        <f t="shared" si="11"/>
        <v>7</v>
      </c>
      <c r="M358" s="2" t="s">
        <v>6155</v>
      </c>
      <c r="N358" s="52" t="s">
        <v>25</v>
      </c>
      <c r="O358" s="53" t="s">
        <v>26</v>
      </c>
      <c r="P358" s="53" t="s">
        <v>26</v>
      </c>
      <c r="Q358" s="53" t="str">
        <f t="shared" si="10"/>
        <v>DENTRO DEL TIEMPO</v>
      </c>
      <c r="R358" s="54"/>
    </row>
    <row r="359" spans="1:18" ht="40.5" x14ac:dyDescent="0.25">
      <c r="A359" s="7">
        <v>354</v>
      </c>
      <c r="B359" s="2" t="s">
        <v>6156</v>
      </c>
      <c r="C359" s="55">
        <v>45020</v>
      </c>
      <c r="D359" s="48">
        <v>45020</v>
      </c>
      <c r="E359" s="49">
        <v>1</v>
      </c>
      <c r="F359" s="50" t="s">
        <v>18</v>
      </c>
      <c r="G359" s="2" t="s">
        <v>24</v>
      </c>
      <c r="H359" s="2" t="s">
        <v>6145</v>
      </c>
      <c r="I359" s="2" t="s">
        <v>24</v>
      </c>
      <c r="J359" s="55">
        <v>45026</v>
      </c>
      <c r="K359" s="55">
        <v>45026</v>
      </c>
      <c r="L359" s="8">
        <f t="shared" si="11"/>
        <v>4</v>
      </c>
      <c r="M359" s="2" t="s">
        <v>6157</v>
      </c>
      <c r="N359" s="52" t="s">
        <v>25</v>
      </c>
      <c r="O359" s="2" t="s">
        <v>6158</v>
      </c>
      <c r="P359" s="53" t="s">
        <v>26</v>
      </c>
      <c r="Q359" s="53" t="str">
        <f t="shared" si="10"/>
        <v>DENTRO DEL TIEMPO</v>
      </c>
      <c r="R359" s="54"/>
    </row>
    <row r="360" spans="1:18" ht="40.5" x14ac:dyDescent="0.25">
      <c r="A360" s="7">
        <v>355</v>
      </c>
      <c r="B360" s="2" t="s">
        <v>6159</v>
      </c>
      <c r="C360" s="55">
        <v>45020</v>
      </c>
      <c r="D360" s="48">
        <v>45020</v>
      </c>
      <c r="E360" s="49">
        <v>1</v>
      </c>
      <c r="F360" s="50" t="s">
        <v>18</v>
      </c>
      <c r="G360" s="2" t="s">
        <v>24</v>
      </c>
      <c r="H360" s="2" t="s">
        <v>6145</v>
      </c>
      <c r="I360" s="2" t="s">
        <v>24</v>
      </c>
      <c r="J360" s="55">
        <v>45027</v>
      </c>
      <c r="K360" s="55">
        <v>45027</v>
      </c>
      <c r="L360" s="8">
        <f t="shared" si="11"/>
        <v>5</v>
      </c>
      <c r="M360" s="2" t="s">
        <v>6160</v>
      </c>
      <c r="N360" s="52" t="s">
        <v>25</v>
      </c>
      <c r="O360" s="2" t="s">
        <v>6161</v>
      </c>
      <c r="P360" s="53" t="s">
        <v>26</v>
      </c>
      <c r="Q360" s="53" t="str">
        <f t="shared" si="10"/>
        <v>DENTRO DEL TIEMPO</v>
      </c>
      <c r="R360" s="54"/>
    </row>
    <row r="361" spans="1:18" ht="40.5" x14ac:dyDescent="0.25">
      <c r="A361" s="7">
        <v>356</v>
      </c>
      <c r="B361" s="2" t="s">
        <v>6162</v>
      </c>
      <c r="C361" s="55">
        <v>45021</v>
      </c>
      <c r="D361" s="48">
        <v>45021</v>
      </c>
      <c r="E361" s="49">
        <v>1</v>
      </c>
      <c r="F361" s="50" t="s">
        <v>18</v>
      </c>
      <c r="G361" s="2" t="s">
        <v>24</v>
      </c>
      <c r="H361" s="2" t="s">
        <v>6145</v>
      </c>
      <c r="I361" s="2" t="s">
        <v>24</v>
      </c>
      <c r="J361" s="55">
        <v>45027</v>
      </c>
      <c r="K361" s="55">
        <v>45027</v>
      </c>
      <c r="L361" s="8">
        <f t="shared" si="11"/>
        <v>4</v>
      </c>
      <c r="M361" s="2" t="s">
        <v>6163</v>
      </c>
      <c r="N361" s="52" t="s">
        <v>25</v>
      </c>
      <c r="O361" s="2" t="s">
        <v>30</v>
      </c>
      <c r="P361" s="53" t="s">
        <v>26</v>
      </c>
      <c r="Q361" s="53" t="str">
        <f t="shared" si="10"/>
        <v>DENTRO DEL TIEMPO</v>
      </c>
      <c r="R361" s="54"/>
    </row>
    <row r="362" spans="1:18" ht="40.5" x14ac:dyDescent="0.25">
      <c r="A362" s="7">
        <v>357</v>
      </c>
      <c r="B362" s="2" t="s">
        <v>6164</v>
      </c>
      <c r="C362" s="55">
        <v>45026</v>
      </c>
      <c r="D362" s="48">
        <v>45026</v>
      </c>
      <c r="E362" s="49">
        <v>1</v>
      </c>
      <c r="F362" s="50" t="s">
        <v>18</v>
      </c>
      <c r="G362" s="2" t="s">
        <v>24</v>
      </c>
      <c r="H362" s="2" t="s">
        <v>6145</v>
      </c>
      <c r="I362" s="2" t="s">
        <v>24</v>
      </c>
      <c r="J362" s="55">
        <v>45026</v>
      </c>
      <c r="K362" s="55">
        <v>45026</v>
      </c>
      <c r="L362" s="8">
        <f t="shared" si="11"/>
        <v>0</v>
      </c>
      <c r="M362" s="2" t="s">
        <v>6165</v>
      </c>
      <c r="N362" s="52" t="s">
        <v>25</v>
      </c>
      <c r="O362" s="2" t="s">
        <v>6166</v>
      </c>
      <c r="P362" s="53" t="s">
        <v>26</v>
      </c>
      <c r="Q362" s="53" t="str">
        <f t="shared" si="10"/>
        <v>DENTRO DEL TIEMPO</v>
      </c>
      <c r="R362" s="54"/>
    </row>
    <row r="363" spans="1:18" ht="40.5" x14ac:dyDescent="0.25">
      <c r="A363" s="7">
        <v>358</v>
      </c>
      <c r="B363" s="2" t="s">
        <v>6167</v>
      </c>
      <c r="C363" s="55">
        <v>45026</v>
      </c>
      <c r="D363" s="48">
        <v>45026</v>
      </c>
      <c r="E363" s="49">
        <v>1</v>
      </c>
      <c r="F363" s="50" t="s">
        <v>18</v>
      </c>
      <c r="G363" s="2" t="s">
        <v>24</v>
      </c>
      <c r="H363" s="2" t="s">
        <v>6145</v>
      </c>
      <c r="I363" s="2" t="s">
        <v>24</v>
      </c>
      <c r="J363" s="55">
        <v>45027</v>
      </c>
      <c r="K363" s="55">
        <v>45027</v>
      </c>
      <c r="L363" s="8">
        <f t="shared" si="11"/>
        <v>1</v>
      </c>
      <c r="M363" s="2" t="s">
        <v>6168</v>
      </c>
      <c r="N363" s="52" t="s">
        <v>25</v>
      </c>
      <c r="O363" s="2" t="s">
        <v>6169</v>
      </c>
      <c r="P363" s="53" t="s">
        <v>26</v>
      </c>
      <c r="Q363" s="53" t="str">
        <f t="shared" si="10"/>
        <v>DENTRO DEL TIEMPO</v>
      </c>
      <c r="R363" s="54"/>
    </row>
    <row r="364" spans="1:18" ht="40.5" x14ac:dyDescent="0.25">
      <c r="A364" s="7">
        <v>359</v>
      </c>
      <c r="B364" s="2" t="s">
        <v>6170</v>
      </c>
      <c r="C364" s="55">
        <v>45026</v>
      </c>
      <c r="D364" s="48">
        <v>45026</v>
      </c>
      <c r="E364" s="49">
        <v>1</v>
      </c>
      <c r="F364" s="50" t="s">
        <v>18</v>
      </c>
      <c r="G364" s="2" t="s">
        <v>24</v>
      </c>
      <c r="H364" s="2" t="s">
        <v>6145</v>
      </c>
      <c r="I364" s="2" t="s">
        <v>24</v>
      </c>
      <c r="J364" s="55">
        <v>45027</v>
      </c>
      <c r="K364" s="55">
        <v>45027</v>
      </c>
      <c r="L364" s="8">
        <f t="shared" si="11"/>
        <v>1</v>
      </c>
      <c r="M364" s="2" t="s">
        <v>6171</v>
      </c>
      <c r="N364" s="52" t="s">
        <v>25</v>
      </c>
      <c r="O364" s="2" t="s">
        <v>6172</v>
      </c>
      <c r="P364" s="53" t="s">
        <v>26</v>
      </c>
      <c r="Q364" s="53" t="str">
        <f t="shared" si="10"/>
        <v>DENTRO DEL TIEMPO</v>
      </c>
      <c r="R364" s="54"/>
    </row>
    <row r="365" spans="1:18" ht="40.5" x14ac:dyDescent="0.25">
      <c r="A365" s="7">
        <v>360</v>
      </c>
      <c r="B365" s="2" t="s">
        <v>6173</v>
      </c>
      <c r="C365" s="55">
        <v>45026</v>
      </c>
      <c r="D365" s="48">
        <v>45026</v>
      </c>
      <c r="E365" s="49">
        <v>1</v>
      </c>
      <c r="F365" s="50" t="s">
        <v>18</v>
      </c>
      <c r="G365" s="2" t="s">
        <v>24</v>
      </c>
      <c r="H365" s="2" t="s">
        <v>6145</v>
      </c>
      <c r="I365" s="2" t="s">
        <v>24</v>
      </c>
      <c r="J365" s="55">
        <v>45027</v>
      </c>
      <c r="K365" s="55">
        <v>45027</v>
      </c>
      <c r="L365" s="8">
        <f t="shared" si="11"/>
        <v>1</v>
      </c>
      <c r="M365" s="2" t="s">
        <v>6174</v>
      </c>
      <c r="N365" s="52" t="s">
        <v>25</v>
      </c>
      <c r="O365" s="2" t="s">
        <v>6175</v>
      </c>
      <c r="P365" s="53" t="s">
        <v>30</v>
      </c>
      <c r="Q365" s="53" t="str">
        <f t="shared" si="10"/>
        <v>DENTRO DEL TIEMPO</v>
      </c>
      <c r="R365" s="54"/>
    </row>
    <row r="366" spans="1:18" ht="40.5" x14ac:dyDescent="0.25">
      <c r="A366" s="7">
        <v>361</v>
      </c>
      <c r="B366" s="2" t="s">
        <v>6176</v>
      </c>
      <c r="C366" s="55">
        <v>45026</v>
      </c>
      <c r="D366" s="48">
        <v>45026</v>
      </c>
      <c r="E366" s="49">
        <v>1</v>
      </c>
      <c r="F366" s="50" t="s">
        <v>18</v>
      </c>
      <c r="G366" s="2" t="s">
        <v>24</v>
      </c>
      <c r="H366" s="2" t="s">
        <v>6145</v>
      </c>
      <c r="I366" s="2" t="s">
        <v>24</v>
      </c>
      <c r="J366" s="55">
        <v>45028</v>
      </c>
      <c r="K366" s="55">
        <v>45028</v>
      </c>
      <c r="L366" s="8">
        <f t="shared" si="11"/>
        <v>2</v>
      </c>
      <c r="M366" s="2" t="s">
        <v>6177</v>
      </c>
      <c r="N366" s="52" t="s">
        <v>25</v>
      </c>
      <c r="O366" s="2" t="s">
        <v>6178</v>
      </c>
      <c r="P366" s="53" t="s">
        <v>26</v>
      </c>
      <c r="Q366" s="53" t="str">
        <f t="shared" si="10"/>
        <v>DENTRO DEL TIEMPO</v>
      </c>
      <c r="R366" s="54"/>
    </row>
    <row r="367" spans="1:18" ht="40.5" x14ac:dyDescent="0.25">
      <c r="A367" s="7">
        <v>362</v>
      </c>
      <c r="B367" s="2" t="s">
        <v>6179</v>
      </c>
      <c r="C367" s="55">
        <v>45026</v>
      </c>
      <c r="D367" s="48">
        <v>45026</v>
      </c>
      <c r="E367" s="49">
        <v>1</v>
      </c>
      <c r="F367" s="50" t="s">
        <v>18</v>
      </c>
      <c r="G367" s="2" t="s">
        <v>24</v>
      </c>
      <c r="H367" s="2" t="s">
        <v>6145</v>
      </c>
      <c r="I367" s="2" t="s">
        <v>24</v>
      </c>
      <c r="J367" s="55">
        <v>45028</v>
      </c>
      <c r="K367" s="55">
        <v>45028</v>
      </c>
      <c r="L367" s="8">
        <f t="shared" si="11"/>
        <v>2</v>
      </c>
      <c r="M367" s="2" t="s">
        <v>6180</v>
      </c>
      <c r="N367" s="52" t="s">
        <v>25</v>
      </c>
      <c r="O367" s="2" t="s">
        <v>6181</v>
      </c>
      <c r="P367" s="53" t="s">
        <v>26</v>
      </c>
      <c r="Q367" s="53" t="str">
        <f t="shared" si="10"/>
        <v>DENTRO DEL TIEMPO</v>
      </c>
      <c r="R367" s="54"/>
    </row>
    <row r="368" spans="1:18" ht="40.5" x14ac:dyDescent="0.25">
      <c r="A368" s="7">
        <v>363</v>
      </c>
      <c r="B368" s="2" t="s">
        <v>6182</v>
      </c>
      <c r="C368" s="55">
        <v>45015</v>
      </c>
      <c r="D368" s="48">
        <v>45027</v>
      </c>
      <c r="E368" s="49">
        <v>148</v>
      </c>
      <c r="F368" s="50" t="s">
        <v>18</v>
      </c>
      <c r="G368" s="2" t="s">
        <v>24</v>
      </c>
      <c r="H368" s="2" t="s">
        <v>6145</v>
      </c>
      <c r="I368" s="2" t="s">
        <v>24</v>
      </c>
      <c r="J368" s="55">
        <v>45028</v>
      </c>
      <c r="K368" s="55">
        <v>45028</v>
      </c>
      <c r="L368" s="8">
        <f t="shared" si="11"/>
        <v>1</v>
      </c>
      <c r="M368" s="2" t="s">
        <v>6183</v>
      </c>
      <c r="N368" s="52" t="s">
        <v>25</v>
      </c>
      <c r="O368" s="53" t="s">
        <v>26</v>
      </c>
      <c r="P368" s="53" t="s">
        <v>30</v>
      </c>
      <c r="Q368" s="53" t="str">
        <f t="shared" si="10"/>
        <v>DENTRO DEL TIEMPO</v>
      </c>
      <c r="R368" s="54"/>
    </row>
    <row r="369" spans="1:18" ht="40.5" x14ac:dyDescent="0.25">
      <c r="A369" s="7">
        <v>364</v>
      </c>
      <c r="B369" s="2" t="s">
        <v>6184</v>
      </c>
      <c r="C369" s="55">
        <v>45027</v>
      </c>
      <c r="D369" s="48">
        <v>45027</v>
      </c>
      <c r="E369" s="49">
        <v>1</v>
      </c>
      <c r="F369" s="50" t="s">
        <v>18</v>
      </c>
      <c r="G369" s="2" t="s">
        <v>24</v>
      </c>
      <c r="H369" s="2" t="s">
        <v>6145</v>
      </c>
      <c r="I369" s="2" t="s">
        <v>24</v>
      </c>
      <c r="J369" s="55">
        <v>45029</v>
      </c>
      <c r="K369" s="55">
        <v>45029</v>
      </c>
      <c r="L369" s="8">
        <f t="shared" si="11"/>
        <v>2</v>
      </c>
      <c r="M369" s="2" t="s">
        <v>6185</v>
      </c>
      <c r="N369" s="52" t="s">
        <v>25</v>
      </c>
      <c r="O369" s="2" t="s">
        <v>30</v>
      </c>
      <c r="P369" s="53" t="s">
        <v>30</v>
      </c>
      <c r="Q369" s="53" t="str">
        <f t="shared" si="10"/>
        <v>DENTRO DEL TIEMPO</v>
      </c>
      <c r="R369" s="54"/>
    </row>
    <row r="370" spans="1:18" ht="40.5" x14ac:dyDescent="0.25">
      <c r="A370" s="7">
        <v>365</v>
      </c>
      <c r="B370" s="2" t="s">
        <v>6186</v>
      </c>
      <c r="C370" s="55">
        <v>45028</v>
      </c>
      <c r="D370" s="48">
        <v>45028</v>
      </c>
      <c r="E370" s="49">
        <v>1</v>
      </c>
      <c r="F370" s="50" t="s">
        <v>18</v>
      </c>
      <c r="G370" s="2" t="s">
        <v>24</v>
      </c>
      <c r="H370" s="2" t="s">
        <v>6145</v>
      </c>
      <c r="I370" s="2" t="s">
        <v>24</v>
      </c>
      <c r="J370" s="55">
        <v>45033</v>
      </c>
      <c r="K370" s="55">
        <v>45033</v>
      </c>
      <c r="L370" s="8">
        <f t="shared" si="11"/>
        <v>3</v>
      </c>
      <c r="M370" s="2" t="s">
        <v>6187</v>
      </c>
      <c r="N370" s="52" t="s">
        <v>25</v>
      </c>
      <c r="O370" s="2" t="s">
        <v>6188</v>
      </c>
      <c r="P370" s="53" t="s">
        <v>26</v>
      </c>
      <c r="Q370" s="53" t="str">
        <f t="shared" si="10"/>
        <v>DENTRO DEL TIEMPO</v>
      </c>
      <c r="R370" s="54"/>
    </row>
    <row r="371" spans="1:18" ht="40.5" x14ac:dyDescent="0.25">
      <c r="A371" s="7">
        <v>366</v>
      </c>
      <c r="B371" s="2" t="s">
        <v>6189</v>
      </c>
      <c r="C371" s="55">
        <v>45029</v>
      </c>
      <c r="D371" s="48">
        <v>45029</v>
      </c>
      <c r="E371" s="49">
        <v>1</v>
      </c>
      <c r="F371" s="50" t="s">
        <v>18</v>
      </c>
      <c r="G371" s="2" t="s">
        <v>24</v>
      </c>
      <c r="H371" s="2" t="s">
        <v>6145</v>
      </c>
      <c r="I371" s="2" t="s">
        <v>24</v>
      </c>
      <c r="J371" s="55">
        <v>45033</v>
      </c>
      <c r="K371" s="55">
        <v>45033</v>
      </c>
      <c r="L371" s="8">
        <f t="shared" si="11"/>
        <v>2</v>
      </c>
      <c r="M371" s="2" t="s">
        <v>6190</v>
      </c>
      <c r="N371" s="52" t="s">
        <v>25</v>
      </c>
      <c r="O371" s="2" t="s">
        <v>6191</v>
      </c>
      <c r="P371" s="53" t="s">
        <v>26</v>
      </c>
      <c r="Q371" s="53" t="str">
        <f t="shared" si="10"/>
        <v>DENTRO DEL TIEMPO</v>
      </c>
      <c r="R371" s="54"/>
    </row>
    <row r="372" spans="1:18" ht="40.5" x14ac:dyDescent="0.25">
      <c r="A372" s="7">
        <v>367</v>
      </c>
      <c r="B372" s="2" t="s">
        <v>6192</v>
      </c>
      <c r="C372" s="55">
        <v>45029</v>
      </c>
      <c r="D372" s="48">
        <v>45029</v>
      </c>
      <c r="E372" s="49">
        <v>48</v>
      </c>
      <c r="F372" s="50" t="s">
        <v>18</v>
      </c>
      <c r="G372" s="2" t="s">
        <v>24</v>
      </c>
      <c r="H372" s="2" t="s">
        <v>6145</v>
      </c>
      <c r="I372" s="2" t="s">
        <v>24</v>
      </c>
      <c r="J372" s="55">
        <v>45033</v>
      </c>
      <c r="K372" s="55">
        <v>45033</v>
      </c>
      <c r="L372" s="8">
        <f t="shared" si="11"/>
        <v>2</v>
      </c>
      <c r="M372" s="2" t="s">
        <v>6193</v>
      </c>
      <c r="N372" s="52" t="s">
        <v>25</v>
      </c>
      <c r="O372" s="2" t="s">
        <v>6194</v>
      </c>
      <c r="P372" s="53" t="s">
        <v>144</v>
      </c>
      <c r="Q372" s="53" t="str">
        <f t="shared" si="10"/>
        <v>DENTRO DEL TIEMPO</v>
      </c>
      <c r="R372" s="54"/>
    </row>
    <row r="373" spans="1:18" ht="40.5" x14ac:dyDescent="0.25">
      <c r="A373" s="7">
        <v>368</v>
      </c>
      <c r="B373" s="2" t="s">
        <v>6195</v>
      </c>
      <c r="C373" s="55">
        <v>45029</v>
      </c>
      <c r="D373" s="48">
        <v>45029</v>
      </c>
      <c r="E373" s="49">
        <v>1</v>
      </c>
      <c r="F373" s="50" t="s">
        <v>18</v>
      </c>
      <c r="G373" s="2" t="s">
        <v>24</v>
      </c>
      <c r="H373" s="2" t="s">
        <v>6145</v>
      </c>
      <c r="I373" s="2" t="s">
        <v>24</v>
      </c>
      <c r="J373" s="55">
        <v>45033</v>
      </c>
      <c r="K373" s="55">
        <v>45033</v>
      </c>
      <c r="L373" s="8">
        <f t="shared" si="11"/>
        <v>2</v>
      </c>
      <c r="M373" s="2" t="s">
        <v>6196</v>
      </c>
      <c r="N373" s="52" t="s">
        <v>25</v>
      </c>
      <c r="O373" s="2" t="s">
        <v>30</v>
      </c>
      <c r="P373" s="53" t="s">
        <v>26</v>
      </c>
      <c r="Q373" s="53" t="str">
        <f t="shared" si="10"/>
        <v>DENTRO DEL TIEMPO</v>
      </c>
      <c r="R373" s="54"/>
    </row>
    <row r="374" spans="1:18" ht="40.5" x14ac:dyDescent="0.25">
      <c r="A374" s="7">
        <v>369</v>
      </c>
      <c r="B374" s="2" t="s">
        <v>6197</v>
      </c>
      <c r="C374" s="55">
        <v>45029</v>
      </c>
      <c r="D374" s="48">
        <v>45029</v>
      </c>
      <c r="E374" s="49">
        <v>1</v>
      </c>
      <c r="F374" s="50" t="s">
        <v>18</v>
      </c>
      <c r="G374" s="2" t="s">
        <v>24</v>
      </c>
      <c r="H374" s="2" t="s">
        <v>6145</v>
      </c>
      <c r="I374" s="2" t="s">
        <v>24</v>
      </c>
      <c r="J374" s="55">
        <v>45033</v>
      </c>
      <c r="K374" s="55">
        <v>45033</v>
      </c>
      <c r="L374" s="8">
        <f t="shared" si="11"/>
        <v>2</v>
      </c>
      <c r="M374" s="2" t="s">
        <v>6198</v>
      </c>
      <c r="N374" s="52" t="s">
        <v>25</v>
      </c>
      <c r="O374" s="2" t="s">
        <v>6199</v>
      </c>
      <c r="P374" s="53" t="s">
        <v>26</v>
      </c>
      <c r="Q374" s="53" t="str">
        <f t="shared" si="10"/>
        <v>DENTRO DEL TIEMPO</v>
      </c>
      <c r="R374" s="54"/>
    </row>
    <row r="375" spans="1:18" ht="40.5" x14ac:dyDescent="0.25">
      <c r="A375" s="7">
        <v>370</v>
      </c>
      <c r="B375" s="2" t="s">
        <v>6200</v>
      </c>
      <c r="C375" s="55">
        <v>45029</v>
      </c>
      <c r="D375" s="48">
        <v>45029</v>
      </c>
      <c r="E375" s="49">
        <v>1</v>
      </c>
      <c r="F375" s="50" t="s">
        <v>18</v>
      </c>
      <c r="G375" s="2" t="s">
        <v>24</v>
      </c>
      <c r="H375" s="2" t="s">
        <v>6145</v>
      </c>
      <c r="I375" s="2" t="s">
        <v>24</v>
      </c>
      <c r="J375" s="55">
        <v>45033</v>
      </c>
      <c r="K375" s="55">
        <v>45033</v>
      </c>
      <c r="L375" s="8">
        <f t="shared" si="11"/>
        <v>2</v>
      </c>
      <c r="M375" s="2" t="s">
        <v>6201</v>
      </c>
      <c r="N375" s="52" t="s">
        <v>25</v>
      </c>
      <c r="O375" s="2" t="s">
        <v>6202</v>
      </c>
      <c r="P375" s="53" t="s">
        <v>26</v>
      </c>
      <c r="Q375" s="53" t="str">
        <f t="shared" si="10"/>
        <v>DENTRO DEL TIEMPO</v>
      </c>
      <c r="R375" s="54"/>
    </row>
    <row r="376" spans="1:18" ht="40.5" x14ac:dyDescent="0.25">
      <c r="A376" s="7">
        <v>371</v>
      </c>
      <c r="B376" s="2" t="s">
        <v>6203</v>
      </c>
      <c r="C376" s="55">
        <v>45029</v>
      </c>
      <c r="D376" s="48">
        <v>45029</v>
      </c>
      <c r="E376" s="49">
        <v>1</v>
      </c>
      <c r="F376" s="50" t="s">
        <v>18</v>
      </c>
      <c r="G376" s="2" t="s">
        <v>24</v>
      </c>
      <c r="H376" s="2" t="s">
        <v>6145</v>
      </c>
      <c r="I376" s="2" t="s">
        <v>24</v>
      </c>
      <c r="J376" s="55">
        <v>45033</v>
      </c>
      <c r="K376" s="55">
        <v>45033</v>
      </c>
      <c r="L376" s="8">
        <f t="shared" si="11"/>
        <v>2</v>
      </c>
      <c r="M376" s="2" t="s">
        <v>6204</v>
      </c>
      <c r="N376" s="52" t="s">
        <v>25</v>
      </c>
      <c r="O376" s="2" t="s">
        <v>6202</v>
      </c>
      <c r="P376" s="53" t="s">
        <v>26</v>
      </c>
      <c r="Q376" s="53" t="str">
        <f t="shared" si="10"/>
        <v>DENTRO DEL TIEMPO</v>
      </c>
      <c r="R376" s="54"/>
    </row>
    <row r="377" spans="1:18" ht="40.5" x14ac:dyDescent="0.25">
      <c r="A377" s="7">
        <v>372</v>
      </c>
      <c r="B377" s="2" t="s">
        <v>6205</v>
      </c>
      <c r="C377" s="55">
        <v>45029</v>
      </c>
      <c r="D377" s="48">
        <v>45029</v>
      </c>
      <c r="E377" s="49">
        <v>1</v>
      </c>
      <c r="F377" s="50" t="s">
        <v>18</v>
      </c>
      <c r="G377" s="2" t="s">
        <v>24</v>
      </c>
      <c r="H377" s="2" t="s">
        <v>6145</v>
      </c>
      <c r="I377" s="2" t="s">
        <v>24</v>
      </c>
      <c r="J377" s="55">
        <v>45029</v>
      </c>
      <c r="K377" s="55">
        <v>45029</v>
      </c>
      <c r="L377" s="8">
        <f t="shared" si="11"/>
        <v>0</v>
      </c>
      <c r="M377" s="2" t="s">
        <v>6206</v>
      </c>
      <c r="N377" s="52" t="s">
        <v>25</v>
      </c>
      <c r="O377" s="2" t="s">
        <v>6207</v>
      </c>
      <c r="P377" s="53" t="s">
        <v>26</v>
      </c>
      <c r="Q377" s="53" t="str">
        <f t="shared" si="10"/>
        <v>DENTRO DEL TIEMPO</v>
      </c>
      <c r="R377" s="54"/>
    </row>
    <row r="378" spans="1:18" ht="40.5" x14ac:dyDescent="0.25">
      <c r="A378" s="7">
        <v>373</v>
      </c>
      <c r="B378" s="2" t="s">
        <v>6208</v>
      </c>
      <c r="C378" s="55">
        <v>45029</v>
      </c>
      <c r="D378" s="48">
        <v>45029</v>
      </c>
      <c r="E378" s="49">
        <v>1</v>
      </c>
      <c r="F378" s="50" t="s">
        <v>18</v>
      </c>
      <c r="G378" s="2" t="s">
        <v>24</v>
      </c>
      <c r="H378" s="2" t="s">
        <v>6145</v>
      </c>
      <c r="I378" s="2" t="s">
        <v>24</v>
      </c>
      <c r="J378" s="55">
        <v>45033</v>
      </c>
      <c r="K378" s="55">
        <v>45033</v>
      </c>
      <c r="L378" s="8">
        <f t="shared" si="11"/>
        <v>2</v>
      </c>
      <c r="M378" s="2" t="s">
        <v>6209</v>
      </c>
      <c r="N378" s="53" t="s">
        <v>26</v>
      </c>
      <c r="O378" s="2" t="s">
        <v>6210</v>
      </c>
      <c r="P378" s="53" t="s">
        <v>26</v>
      </c>
      <c r="Q378" s="53" t="str">
        <f t="shared" si="10"/>
        <v>DENTRO DEL TIEMPO</v>
      </c>
      <c r="R378" s="54"/>
    </row>
    <row r="379" spans="1:18" ht="40.5" x14ac:dyDescent="0.25">
      <c r="A379" s="7">
        <v>374</v>
      </c>
      <c r="B379" s="2" t="s">
        <v>6211</v>
      </c>
      <c r="C379" s="55">
        <v>45029</v>
      </c>
      <c r="D379" s="48">
        <v>45029</v>
      </c>
      <c r="E379" s="49">
        <v>1</v>
      </c>
      <c r="F379" s="50" t="s">
        <v>18</v>
      </c>
      <c r="G379" s="2" t="s">
        <v>24</v>
      </c>
      <c r="H379" s="2" t="s">
        <v>6145</v>
      </c>
      <c r="I379" s="2" t="s">
        <v>24</v>
      </c>
      <c r="J379" s="55">
        <v>45033</v>
      </c>
      <c r="K379" s="55">
        <v>45033</v>
      </c>
      <c r="L379" s="8">
        <f t="shared" si="11"/>
        <v>2</v>
      </c>
      <c r="M379" s="2" t="s">
        <v>6212</v>
      </c>
      <c r="N379" s="52" t="s">
        <v>25</v>
      </c>
      <c r="O379" s="2" t="s">
        <v>6210</v>
      </c>
      <c r="P379" s="53" t="s">
        <v>26</v>
      </c>
      <c r="Q379" s="53" t="str">
        <f t="shared" si="10"/>
        <v>DENTRO DEL TIEMPO</v>
      </c>
      <c r="R379" s="54"/>
    </row>
    <row r="380" spans="1:18" ht="40.5" x14ac:dyDescent="0.25">
      <c r="A380" s="7">
        <v>375</v>
      </c>
      <c r="B380" s="2" t="s">
        <v>5286</v>
      </c>
      <c r="C380" s="55">
        <v>45000</v>
      </c>
      <c r="D380" s="48">
        <v>45029</v>
      </c>
      <c r="E380" s="49">
        <v>9</v>
      </c>
      <c r="F380" s="50" t="s">
        <v>18</v>
      </c>
      <c r="G380" s="2" t="s">
        <v>24</v>
      </c>
      <c r="H380" s="2" t="s">
        <v>6145</v>
      </c>
      <c r="I380" s="2" t="s">
        <v>24</v>
      </c>
      <c r="J380" s="55">
        <v>45034</v>
      </c>
      <c r="K380" s="55">
        <v>45034</v>
      </c>
      <c r="L380" s="8">
        <f t="shared" si="11"/>
        <v>3</v>
      </c>
      <c r="M380" s="2" t="s">
        <v>5287</v>
      </c>
      <c r="N380" s="52" t="s">
        <v>25</v>
      </c>
      <c r="O380" s="2" t="s">
        <v>6213</v>
      </c>
      <c r="P380" s="53" t="s">
        <v>26</v>
      </c>
      <c r="Q380" s="53" t="str">
        <f t="shared" si="10"/>
        <v>DENTRO DEL TIEMPO</v>
      </c>
      <c r="R380" s="54"/>
    </row>
    <row r="381" spans="1:18" ht="40.5" x14ac:dyDescent="0.25">
      <c r="A381" s="7">
        <v>376</v>
      </c>
      <c r="B381" s="2" t="s">
        <v>6214</v>
      </c>
      <c r="C381" s="55">
        <v>45029</v>
      </c>
      <c r="D381" s="48">
        <v>45029</v>
      </c>
      <c r="E381" s="49">
        <v>4</v>
      </c>
      <c r="F381" s="50" t="s">
        <v>18</v>
      </c>
      <c r="G381" s="2" t="s">
        <v>24</v>
      </c>
      <c r="H381" s="2" t="s">
        <v>6145</v>
      </c>
      <c r="I381" s="2" t="s">
        <v>24</v>
      </c>
      <c r="J381" s="55">
        <v>45042</v>
      </c>
      <c r="K381" s="55">
        <v>45042</v>
      </c>
      <c r="L381" s="8">
        <f t="shared" si="11"/>
        <v>9</v>
      </c>
      <c r="M381" s="2" t="s">
        <v>6215</v>
      </c>
      <c r="N381" s="52" t="s">
        <v>25</v>
      </c>
      <c r="O381" s="2" t="s">
        <v>6216</v>
      </c>
      <c r="P381" s="53" t="s">
        <v>26</v>
      </c>
      <c r="Q381" s="53" t="str">
        <f t="shared" si="10"/>
        <v>DENTRO DEL TIEMPO</v>
      </c>
      <c r="R381" s="54"/>
    </row>
    <row r="382" spans="1:18" ht="40.5" x14ac:dyDescent="0.25">
      <c r="A382" s="7">
        <v>377</v>
      </c>
      <c r="B382" s="2" t="s">
        <v>6217</v>
      </c>
      <c r="C382" s="55">
        <v>45030</v>
      </c>
      <c r="D382" s="48">
        <v>45030</v>
      </c>
      <c r="E382" s="49">
        <v>1</v>
      </c>
      <c r="F382" s="50" t="s">
        <v>18</v>
      </c>
      <c r="G382" s="2" t="s">
        <v>24</v>
      </c>
      <c r="H382" s="2" t="s">
        <v>6145</v>
      </c>
      <c r="I382" s="2" t="s">
        <v>24</v>
      </c>
      <c r="J382" s="55">
        <v>45033</v>
      </c>
      <c r="K382" s="55">
        <v>45033</v>
      </c>
      <c r="L382" s="8">
        <f t="shared" si="11"/>
        <v>1</v>
      </c>
      <c r="M382" s="2" t="s">
        <v>6218</v>
      </c>
      <c r="N382" s="52" t="s">
        <v>25</v>
      </c>
      <c r="O382" s="2" t="s">
        <v>6219</v>
      </c>
      <c r="P382" s="53" t="s">
        <v>26</v>
      </c>
      <c r="Q382" s="53" t="str">
        <f t="shared" si="10"/>
        <v>DENTRO DEL TIEMPO</v>
      </c>
      <c r="R382" s="54"/>
    </row>
    <row r="383" spans="1:18" ht="40.5" x14ac:dyDescent="0.25">
      <c r="A383" s="7">
        <v>378</v>
      </c>
      <c r="B383" s="2" t="s">
        <v>6220</v>
      </c>
      <c r="C383" s="55">
        <v>45030</v>
      </c>
      <c r="D383" s="48">
        <v>45030</v>
      </c>
      <c r="E383" s="49">
        <v>1</v>
      </c>
      <c r="F383" s="50" t="s">
        <v>18</v>
      </c>
      <c r="G383" s="2" t="s">
        <v>24</v>
      </c>
      <c r="H383" s="2" t="s">
        <v>6145</v>
      </c>
      <c r="I383" s="2" t="s">
        <v>24</v>
      </c>
      <c r="J383" s="55">
        <v>45030</v>
      </c>
      <c r="K383" s="55">
        <v>45030</v>
      </c>
      <c r="L383" s="8">
        <f t="shared" si="11"/>
        <v>0</v>
      </c>
      <c r="M383" s="2" t="s">
        <v>6221</v>
      </c>
      <c r="N383" s="52" t="s">
        <v>25</v>
      </c>
      <c r="O383" s="53" t="s">
        <v>26</v>
      </c>
      <c r="P383" s="53" t="s">
        <v>26</v>
      </c>
      <c r="Q383" s="53" t="str">
        <f t="shared" si="10"/>
        <v>DENTRO DEL TIEMPO</v>
      </c>
      <c r="R383" s="54"/>
    </row>
    <row r="384" spans="1:18" ht="40.5" x14ac:dyDescent="0.25">
      <c r="A384" s="7">
        <v>379</v>
      </c>
      <c r="B384" s="2" t="s">
        <v>6222</v>
      </c>
      <c r="C384" s="55">
        <v>45000</v>
      </c>
      <c r="D384" s="48">
        <v>45031</v>
      </c>
      <c r="E384" s="49">
        <v>13</v>
      </c>
      <c r="F384" s="50" t="s">
        <v>18</v>
      </c>
      <c r="G384" s="2" t="s">
        <v>24</v>
      </c>
      <c r="H384" s="2" t="s">
        <v>6145</v>
      </c>
      <c r="I384" s="2" t="s">
        <v>24</v>
      </c>
      <c r="J384" s="55">
        <v>45034</v>
      </c>
      <c r="K384" s="55">
        <v>45034</v>
      </c>
      <c r="L384" s="8">
        <f t="shared" si="11"/>
        <v>1</v>
      </c>
      <c r="M384" s="2" t="s">
        <v>6223</v>
      </c>
      <c r="N384" s="52" t="s">
        <v>25</v>
      </c>
      <c r="O384" s="2" t="s">
        <v>6224</v>
      </c>
      <c r="P384" s="53" t="s">
        <v>26</v>
      </c>
      <c r="Q384" s="53" t="str">
        <f t="shared" si="10"/>
        <v>DENTRO DEL TIEMPO</v>
      </c>
      <c r="R384" s="54"/>
    </row>
    <row r="385" spans="1:18" ht="40.5" x14ac:dyDescent="0.25">
      <c r="A385" s="7">
        <v>380</v>
      </c>
      <c r="B385" s="2" t="s">
        <v>6225</v>
      </c>
      <c r="C385" s="55">
        <v>45033</v>
      </c>
      <c r="D385" s="48">
        <v>45033</v>
      </c>
      <c r="E385" s="49">
        <v>1</v>
      </c>
      <c r="F385" s="50" t="s">
        <v>18</v>
      </c>
      <c r="G385" s="2" t="s">
        <v>24</v>
      </c>
      <c r="H385" s="2" t="s">
        <v>6145</v>
      </c>
      <c r="I385" s="2" t="s">
        <v>24</v>
      </c>
      <c r="J385" s="55">
        <v>45033</v>
      </c>
      <c r="K385" s="55">
        <v>45033</v>
      </c>
      <c r="L385" s="8">
        <f t="shared" si="11"/>
        <v>0</v>
      </c>
      <c r="M385" s="2" t="s">
        <v>6226</v>
      </c>
      <c r="N385" s="52" t="s">
        <v>25</v>
      </c>
      <c r="O385" s="2" t="s">
        <v>6227</v>
      </c>
      <c r="P385" s="53" t="s">
        <v>26</v>
      </c>
      <c r="Q385" s="53" t="str">
        <f t="shared" si="10"/>
        <v>DENTRO DEL TIEMPO</v>
      </c>
      <c r="R385" s="54"/>
    </row>
    <row r="386" spans="1:18" ht="40.5" x14ac:dyDescent="0.25">
      <c r="A386" s="7">
        <v>381</v>
      </c>
      <c r="B386" s="2" t="s">
        <v>5276</v>
      </c>
      <c r="C386" s="55">
        <v>45014</v>
      </c>
      <c r="D386" s="48">
        <v>45034</v>
      </c>
      <c r="E386" s="49">
        <f>52</f>
        <v>52</v>
      </c>
      <c r="F386" s="50" t="s">
        <v>18</v>
      </c>
      <c r="G386" s="2" t="s">
        <v>24</v>
      </c>
      <c r="H386" s="2" t="s">
        <v>6145</v>
      </c>
      <c r="I386" s="2" t="s">
        <v>24</v>
      </c>
      <c r="J386" s="55">
        <v>45034</v>
      </c>
      <c r="K386" s="55">
        <v>45034</v>
      </c>
      <c r="L386" s="8">
        <f t="shared" si="11"/>
        <v>0</v>
      </c>
      <c r="M386" s="2" t="s">
        <v>5277</v>
      </c>
      <c r="N386" s="52" t="s">
        <v>25</v>
      </c>
      <c r="O386" s="2" t="s">
        <v>1751</v>
      </c>
      <c r="P386" s="53" t="s">
        <v>26</v>
      </c>
      <c r="Q386" s="53" t="str">
        <f t="shared" si="10"/>
        <v>DENTRO DEL TIEMPO</v>
      </c>
      <c r="R386" s="54"/>
    </row>
    <row r="387" spans="1:18" ht="40.5" x14ac:dyDescent="0.25">
      <c r="A387" s="7">
        <v>382</v>
      </c>
      <c r="B387" s="2" t="s">
        <v>6228</v>
      </c>
      <c r="C387" s="55">
        <v>45034</v>
      </c>
      <c r="D387" s="48">
        <v>45034</v>
      </c>
      <c r="E387" s="49">
        <v>1</v>
      </c>
      <c r="F387" s="50" t="s">
        <v>18</v>
      </c>
      <c r="G387" s="2" t="s">
        <v>24</v>
      </c>
      <c r="H387" s="2" t="s">
        <v>6145</v>
      </c>
      <c r="I387" s="2" t="s">
        <v>24</v>
      </c>
      <c r="J387" s="55">
        <v>45042</v>
      </c>
      <c r="K387" s="55">
        <v>45042</v>
      </c>
      <c r="L387" s="8">
        <f t="shared" si="11"/>
        <v>6</v>
      </c>
      <c r="M387" s="2" t="s">
        <v>6229</v>
      </c>
      <c r="N387" s="52" t="s">
        <v>25</v>
      </c>
      <c r="O387" s="2" t="s">
        <v>6230</v>
      </c>
      <c r="P387" s="53" t="s">
        <v>26</v>
      </c>
      <c r="Q387" s="53" t="str">
        <f t="shared" si="10"/>
        <v>DENTRO DEL TIEMPO</v>
      </c>
      <c r="R387" s="54"/>
    </row>
    <row r="388" spans="1:18" ht="40.5" x14ac:dyDescent="0.25">
      <c r="A388" s="7">
        <v>383</v>
      </c>
      <c r="B388" s="2" t="s">
        <v>6231</v>
      </c>
      <c r="C388" s="55">
        <v>45035</v>
      </c>
      <c r="D388" s="48">
        <v>45035</v>
      </c>
      <c r="E388" s="49">
        <v>1</v>
      </c>
      <c r="F388" s="50" t="s">
        <v>18</v>
      </c>
      <c r="G388" s="2" t="s">
        <v>24</v>
      </c>
      <c r="H388" s="2" t="s">
        <v>6145</v>
      </c>
      <c r="I388" s="2" t="s">
        <v>24</v>
      </c>
      <c r="J388" s="55">
        <v>45042</v>
      </c>
      <c r="K388" s="55">
        <v>45042</v>
      </c>
      <c r="L388" s="8">
        <f t="shared" si="11"/>
        <v>5</v>
      </c>
      <c r="M388" s="2" t="s">
        <v>6232</v>
      </c>
      <c r="N388" s="52" t="s">
        <v>25</v>
      </c>
      <c r="O388" s="2" t="s">
        <v>6233</v>
      </c>
      <c r="P388" s="53" t="s">
        <v>26</v>
      </c>
      <c r="Q388" s="53" t="str">
        <f t="shared" ref="Q388:Q405" si="12">IF(L388&gt;15,"FUERA DE TIEMPO","DENTRO DEL TIEMPO")</f>
        <v>DENTRO DEL TIEMPO</v>
      </c>
      <c r="R388" s="54"/>
    </row>
    <row r="389" spans="1:18" ht="40.5" x14ac:dyDescent="0.25">
      <c r="A389" s="7">
        <v>384</v>
      </c>
      <c r="B389" s="2" t="s">
        <v>6234</v>
      </c>
      <c r="C389" s="55">
        <v>45036</v>
      </c>
      <c r="D389" s="48">
        <v>45036</v>
      </c>
      <c r="E389" s="49">
        <v>1</v>
      </c>
      <c r="F389" s="50" t="s">
        <v>18</v>
      </c>
      <c r="G389" s="2" t="s">
        <v>24</v>
      </c>
      <c r="H389" s="2" t="s">
        <v>6145</v>
      </c>
      <c r="I389" s="2" t="s">
        <v>24</v>
      </c>
      <c r="J389" s="55">
        <v>45042</v>
      </c>
      <c r="K389" s="55">
        <v>45042</v>
      </c>
      <c r="L389" s="8">
        <f t="shared" si="11"/>
        <v>4</v>
      </c>
      <c r="M389" s="2" t="s">
        <v>6235</v>
      </c>
      <c r="N389" s="52" t="s">
        <v>25</v>
      </c>
      <c r="O389" s="2" t="s">
        <v>6236</v>
      </c>
      <c r="P389" s="53" t="s">
        <v>26</v>
      </c>
      <c r="Q389" s="53" t="str">
        <f t="shared" si="12"/>
        <v>DENTRO DEL TIEMPO</v>
      </c>
      <c r="R389" s="54"/>
    </row>
    <row r="390" spans="1:18" ht="40.5" x14ac:dyDescent="0.25">
      <c r="A390" s="7">
        <v>385</v>
      </c>
      <c r="B390" s="2" t="s">
        <v>6237</v>
      </c>
      <c r="C390" s="55">
        <v>45036</v>
      </c>
      <c r="D390" s="48">
        <v>45036</v>
      </c>
      <c r="E390" s="49">
        <v>4</v>
      </c>
      <c r="F390" s="50" t="s">
        <v>18</v>
      </c>
      <c r="G390" s="2" t="s">
        <v>24</v>
      </c>
      <c r="H390" s="2" t="s">
        <v>6145</v>
      </c>
      <c r="I390" s="2" t="s">
        <v>24</v>
      </c>
      <c r="J390" s="55">
        <v>45042</v>
      </c>
      <c r="K390" s="55">
        <v>45042</v>
      </c>
      <c r="L390" s="8">
        <f t="shared" si="11"/>
        <v>4</v>
      </c>
      <c r="M390" s="2" t="s">
        <v>6238</v>
      </c>
      <c r="N390" s="52" t="s">
        <v>25</v>
      </c>
      <c r="O390" s="2" t="s">
        <v>6239</v>
      </c>
      <c r="P390" s="53" t="s">
        <v>26</v>
      </c>
      <c r="Q390" s="53" t="str">
        <f t="shared" si="12"/>
        <v>DENTRO DEL TIEMPO</v>
      </c>
      <c r="R390" s="54"/>
    </row>
    <row r="391" spans="1:18" ht="40.5" x14ac:dyDescent="0.25">
      <c r="A391" s="7">
        <v>386</v>
      </c>
      <c r="B391" s="2" t="s">
        <v>6240</v>
      </c>
      <c r="C391" s="55">
        <v>45036</v>
      </c>
      <c r="D391" s="48">
        <v>45036</v>
      </c>
      <c r="E391" s="49">
        <v>1</v>
      </c>
      <c r="F391" s="50" t="s">
        <v>18</v>
      </c>
      <c r="G391" s="2" t="s">
        <v>24</v>
      </c>
      <c r="H391" s="2" t="s">
        <v>6145</v>
      </c>
      <c r="I391" s="2" t="s">
        <v>24</v>
      </c>
      <c r="J391" s="55">
        <v>45042</v>
      </c>
      <c r="K391" s="55">
        <v>45042</v>
      </c>
      <c r="L391" s="8">
        <f t="shared" si="11"/>
        <v>4</v>
      </c>
      <c r="M391" s="2" t="s">
        <v>6241</v>
      </c>
      <c r="N391" s="52" t="s">
        <v>25</v>
      </c>
      <c r="O391" s="2" t="s">
        <v>6242</v>
      </c>
      <c r="P391" s="53" t="s">
        <v>26</v>
      </c>
      <c r="Q391" s="53" t="str">
        <f t="shared" si="12"/>
        <v>DENTRO DEL TIEMPO</v>
      </c>
      <c r="R391" s="54"/>
    </row>
    <row r="392" spans="1:18" ht="40.5" x14ac:dyDescent="0.25">
      <c r="A392" s="7">
        <v>387</v>
      </c>
      <c r="B392" s="2" t="s">
        <v>6243</v>
      </c>
      <c r="C392" s="55">
        <v>45036</v>
      </c>
      <c r="D392" s="48">
        <v>45036</v>
      </c>
      <c r="E392" s="49">
        <v>1</v>
      </c>
      <c r="F392" s="50" t="s">
        <v>18</v>
      </c>
      <c r="G392" s="2" t="s">
        <v>24</v>
      </c>
      <c r="H392" s="2" t="s">
        <v>6145</v>
      </c>
      <c r="I392" s="2" t="s">
        <v>24</v>
      </c>
      <c r="J392" s="55">
        <v>45042</v>
      </c>
      <c r="K392" s="55">
        <v>45042</v>
      </c>
      <c r="L392" s="8">
        <f t="shared" si="11"/>
        <v>4</v>
      </c>
      <c r="M392" s="2" t="s">
        <v>6244</v>
      </c>
      <c r="N392" s="52" t="s">
        <v>25</v>
      </c>
      <c r="O392" s="2" t="s">
        <v>6161</v>
      </c>
      <c r="P392" s="53" t="s">
        <v>26</v>
      </c>
      <c r="Q392" s="53" t="str">
        <f t="shared" si="12"/>
        <v>DENTRO DEL TIEMPO</v>
      </c>
      <c r="R392" s="54"/>
    </row>
    <row r="393" spans="1:18" ht="40.5" x14ac:dyDescent="0.25">
      <c r="A393" s="7">
        <v>388</v>
      </c>
      <c r="B393" s="2" t="s">
        <v>6245</v>
      </c>
      <c r="C393" s="55">
        <v>45041</v>
      </c>
      <c r="D393" s="48">
        <v>45041</v>
      </c>
      <c r="E393" s="49">
        <v>2</v>
      </c>
      <c r="F393" s="50" t="s">
        <v>18</v>
      </c>
      <c r="G393" s="2" t="s">
        <v>24</v>
      </c>
      <c r="H393" s="2" t="s">
        <v>6145</v>
      </c>
      <c r="I393" s="2" t="s">
        <v>24</v>
      </c>
      <c r="J393" s="55">
        <v>45042</v>
      </c>
      <c r="K393" s="55">
        <v>45042</v>
      </c>
      <c r="L393" s="8">
        <f t="shared" si="11"/>
        <v>1</v>
      </c>
      <c r="M393" s="2" t="s">
        <v>6246</v>
      </c>
      <c r="N393" s="52" t="s">
        <v>25</v>
      </c>
      <c r="O393" s="2" t="s">
        <v>6247</v>
      </c>
      <c r="P393" s="53" t="s">
        <v>26</v>
      </c>
      <c r="Q393" s="53" t="str">
        <f t="shared" si="12"/>
        <v>DENTRO DEL TIEMPO</v>
      </c>
      <c r="R393" s="54"/>
    </row>
    <row r="394" spans="1:18" ht="40.5" x14ac:dyDescent="0.25">
      <c r="A394" s="7">
        <v>389</v>
      </c>
      <c r="B394" s="2" t="s">
        <v>6248</v>
      </c>
      <c r="C394" s="55">
        <v>45041</v>
      </c>
      <c r="D394" s="48">
        <v>45041</v>
      </c>
      <c r="E394" s="49">
        <v>1</v>
      </c>
      <c r="F394" s="50" t="s">
        <v>18</v>
      </c>
      <c r="G394" s="2" t="s">
        <v>24</v>
      </c>
      <c r="H394" s="2" t="s">
        <v>6145</v>
      </c>
      <c r="I394" s="2" t="s">
        <v>24</v>
      </c>
      <c r="J394" s="55">
        <v>45043</v>
      </c>
      <c r="K394" s="55">
        <v>45043</v>
      </c>
      <c r="L394" s="8">
        <f t="shared" si="11"/>
        <v>2</v>
      </c>
      <c r="M394" s="2" t="s">
        <v>6249</v>
      </c>
      <c r="N394" s="52" t="s">
        <v>25</v>
      </c>
      <c r="O394" s="2" t="s">
        <v>6250</v>
      </c>
      <c r="P394" s="53" t="s">
        <v>26</v>
      </c>
      <c r="Q394" s="53" t="str">
        <f t="shared" si="12"/>
        <v>DENTRO DEL TIEMPO</v>
      </c>
      <c r="R394" s="54"/>
    </row>
    <row r="395" spans="1:18" ht="40.5" x14ac:dyDescent="0.25">
      <c r="A395" s="7">
        <v>390</v>
      </c>
      <c r="B395" s="2" t="s">
        <v>6251</v>
      </c>
      <c r="C395" s="55">
        <v>45041</v>
      </c>
      <c r="D395" s="48">
        <v>45041</v>
      </c>
      <c r="E395" s="49">
        <v>1</v>
      </c>
      <c r="F395" s="50" t="s">
        <v>18</v>
      </c>
      <c r="G395" s="2" t="s">
        <v>24</v>
      </c>
      <c r="H395" s="2" t="s">
        <v>6145</v>
      </c>
      <c r="I395" s="2" t="s">
        <v>24</v>
      </c>
      <c r="J395" s="55">
        <v>45043</v>
      </c>
      <c r="K395" s="55">
        <v>45043</v>
      </c>
      <c r="L395" s="8">
        <f t="shared" si="11"/>
        <v>2</v>
      </c>
      <c r="M395" s="2" t="s">
        <v>6252</v>
      </c>
      <c r="N395" s="52" t="s">
        <v>25</v>
      </c>
      <c r="O395" s="2" t="s">
        <v>6253</v>
      </c>
      <c r="P395" s="53" t="s">
        <v>26</v>
      </c>
      <c r="Q395" s="53" t="str">
        <f t="shared" si="12"/>
        <v>DENTRO DEL TIEMPO</v>
      </c>
      <c r="R395" s="54"/>
    </row>
    <row r="396" spans="1:18" ht="40.5" x14ac:dyDescent="0.25">
      <c r="A396" s="7">
        <v>391</v>
      </c>
      <c r="B396" s="2" t="s">
        <v>6254</v>
      </c>
      <c r="C396" s="55">
        <v>45041</v>
      </c>
      <c r="D396" s="48">
        <v>45041</v>
      </c>
      <c r="E396" s="49">
        <v>1</v>
      </c>
      <c r="F396" s="50" t="s">
        <v>18</v>
      </c>
      <c r="G396" s="2" t="s">
        <v>24</v>
      </c>
      <c r="H396" s="2" t="s">
        <v>6145</v>
      </c>
      <c r="I396" s="2" t="s">
        <v>24</v>
      </c>
      <c r="J396" s="55">
        <v>45043</v>
      </c>
      <c r="K396" s="55">
        <v>45043</v>
      </c>
      <c r="L396" s="8">
        <f t="shared" si="11"/>
        <v>2</v>
      </c>
      <c r="M396" s="2" t="s">
        <v>6255</v>
      </c>
      <c r="N396" s="52" t="s">
        <v>25</v>
      </c>
      <c r="O396" s="53" t="s">
        <v>26</v>
      </c>
      <c r="P396" s="53" t="s">
        <v>26</v>
      </c>
      <c r="Q396" s="53" t="str">
        <f t="shared" si="12"/>
        <v>DENTRO DEL TIEMPO</v>
      </c>
      <c r="R396" s="54"/>
    </row>
    <row r="397" spans="1:18" ht="40.5" x14ac:dyDescent="0.25">
      <c r="A397" s="7">
        <v>392</v>
      </c>
      <c r="B397" s="2" t="s">
        <v>6256</v>
      </c>
      <c r="C397" s="55">
        <v>45041</v>
      </c>
      <c r="D397" s="48">
        <v>45041</v>
      </c>
      <c r="E397" s="49">
        <v>1</v>
      </c>
      <c r="F397" s="50" t="s">
        <v>18</v>
      </c>
      <c r="G397" s="2" t="s">
        <v>24</v>
      </c>
      <c r="H397" s="2" t="s">
        <v>6145</v>
      </c>
      <c r="I397" s="2" t="s">
        <v>24</v>
      </c>
      <c r="J397" s="55">
        <v>45043</v>
      </c>
      <c r="K397" s="55">
        <v>45043</v>
      </c>
      <c r="L397" s="8">
        <f t="shared" si="11"/>
        <v>2</v>
      </c>
      <c r="M397" s="2" t="s">
        <v>6257</v>
      </c>
      <c r="N397" s="52" t="s">
        <v>25</v>
      </c>
      <c r="O397" s="2" t="s">
        <v>6258</v>
      </c>
      <c r="P397" s="53" t="s">
        <v>26</v>
      </c>
      <c r="Q397" s="53" t="str">
        <f t="shared" si="12"/>
        <v>DENTRO DEL TIEMPO</v>
      </c>
      <c r="R397" s="54"/>
    </row>
    <row r="398" spans="1:18" ht="40.5" x14ac:dyDescent="0.25">
      <c r="A398" s="7">
        <v>393</v>
      </c>
      <c r="B398" s="2" t="s">
        <v>6259</v>
      </c>
      <c r="C398" s="55">
        <v>45041</v>
      </c>
      <c r="D398" s="48">
        <v>45041</v>
      </c>
      <c r="E398" s="49">
        <v>1</v>
      </c>
      <c r="F398" s="50" t="s">
        <v>18</v>
      </c>
      <c r="G398" s="2" t="s">
        <v>24</v>
      </c>
      <c r="H398" s="2" t="s">
        <v>6145</v>
      </c>
      <c r="I398" s="2" t="s">
        <v>24</v>
      </c>
      <c r="J398" s="55">
        <v>45043</v>
      </c>
      <c r="K398" s="55">
        <v>45043</v>
      </c>
      <c r="L398" s="8">
        <f t="shared" si="11"/>
        <v>2</v>
      </c>
      <c r="M398" s="2" t="s">
        <v>6260</v>
      </c>
      <c r="N398" s="52" t="s">
        <v>25</v>
      </c>
      <c r="O398" s="2" t="s">
        <v>6261</v>
      </c>
      <c r="P398" s="53" t="s">
        <v>26</v>
      </c>
      <c r="Q398" s="53" t="str">
        <f t="shared" si="12"/>
        <v>DENTRO DEL TIEMPO</v>
      </c>
      <c r="R398" s="54"/>
    </row>
    <row r="399" spans="1:18" ht="40.5" x14ac:dyDescent="0.25">
      <c r="A399" s="7">
        <v>394</v>
      </c>
      <c r="B399" s="2" t="s">
        <v>6262</v>
      </c>
      <c r="C399" s="55">
        <v>45042</v>
      </c>
      <c r="D399" s="48">
        <v>45042</v>
      </c>
      <c r="E399" s="49">
        <v>1</v>
      </c>
      <c r="F399" s="50" t="s">
        <v>18</v>
      </c>
      <c r="G399" s="2" t="s">
        <v>24</v>
      </c>
      <c r="H399" s="2" t="s">
        <v>6145</v>
      </c>
      <c r="I399" s="2" t="s">
        <v>24</v>
      </c>
      <c r="J399" s="55">
        <v>45044</v>
      </c>
      <c r="K399" s="55">
        <v>45044</v>
      </c>
      <c r="L399" s="8">
        <f t="shared" si="11"/>
        <v>2</v>
      </c>
      <c r="M399" s="2" t="s">
        <v>6263</v>
      </c>
      <c r="N399" s="52" t="s">
        <v>25</v>
      </c>
      <c r="O399" s="2" t="s">
        <v>6264</v>
      </c>
      <c r="P399" s="53" t="s">
        <v>26</v>
      </c>
      <c r="Q399" s="53" t="str">
        <f t="shared" si="12"/>
        <v>DENTRO DEL TIEMPO</v>
      </c>
      <c r="R399" s="54"/>
    </row>
    <row r="400" spans="1:18" ht="40.5" x14ac:dyDescent="0.25">
      <c r="A400" s="7">
        <v>395</v>
      </c>
      <c r="B400" s="2" t="s">
        <v>6265</v>
      </c>
      <c r="C400" s="55">
        <v>45020</v>
      </c>
      <c r="D400" s="48">
        <v>45043</v>
      </c>
      <c r="E400" s="49">
        <v>14</v>
      </c>
      <c r="F400" s="50" t="s">
        <v>18</v>
      </c>
      <c r="G400" s="2" t="s">
        <v>24</v>
      </c>
      <c r="H400" s="2" t="s">
        <v>6145</v>
      </c>
      <c r="I400" s="2" t="s">
        <v>24</v>
      </c>
      <c r="J400" s="55">
        <v>45049</v>
      </c>
      <c r="K400" s="55">
        <v>45049</v>
      </c>
      <c r="L400" s="8">
        <f t="shared" si="11"/>
        <v>4</v>
      </c>
      <c r="M400" s="2" t="s">
        <v>6266</v>
      </c>
      <c r="N400" s="52" t="s">
        <v>25</v>
      </c>
      <c r="O400" s="2" t="s">
        <v>6267</v>
      </c>
      <c r="P400" s="53" t="s">
        <v>26</v>
      </c>
      <c r="Q400" s="53" t="str">
        <f t="shared" si="12"/>
        <v>DENTRO DEL TIEMPO</v>
      </c>
      <c r="R400" s="54"/>
    </row>
    <row r="401" spans="1:18" ht="40.5" x14ac:dyDescent="0.25">
      <c r="A401" s="7">
        <v>396</v>
      </c>
      <c r="B401" s="2" t="s">
        <v>6268</v>
      </c>
      <c r="C401" s="55">
        <v>45029</v>
      </c>
      <c r="D401" s="48">
        <v>45044</v>
      </c>
      <c r="E401" s="49">
        <v>5</v>
      </c>
      <c r="F401" s="50" t="s">
        <v>18</v>
      </c>
      <c r="G401" s="2" t="s">
        <v>24</v>
      </c>
      <c r="H401" s="2" t="s">
        <v>6145</v>
      </c>
      <c r="I401" s="2" t="s">
        <v>24</v>
      </c>
      <c r="J401" s="55">
        <v>45056</v>
      </c>
      <c r="K401" s="55">
        <v>45056</v>
      </c>
      <c r="L401" s="8">
        <f t="shared" si="11"/>
        <v>8</v>
      </c>
      <c r="M401" s="2" t="s">
        <v>6269</v>
      </c>
      <c r="N401" s="52" t="s">
        <v>25</v>
      </c>
      <c r="O401" s="2" t="s">
        <v>6270</v>
      </c>
      <c r="P401" s="53" t="s">
        <v>26</v>
      </c>
      <c r="Q401" s="53" t="str">
        <f t="shared" si="12"/>
        <v>DENTRO DEL TIEMPO</v>
      </c>
      <c r="R401" s="54"/>
    </row>
    <row r="402" spans="1:18" ht="40.5" x14ac:dyDescent="0.25">
      <c r="A402" s="7">
        <v>397</v>
      </c>
      <c r="B402" s="2" t="s">
        <v>6271</v>
      </c>
      <c r="C402" s="55">
        <v>45034</v>
      </c>
      <c r="D402" s="48">
        <v>45044</v>
      </c>
      <c r="E402" s="49">
        <v>1</v>
      </c>
      <c r="F402" s="50" t="s">
        <v>18</v>
      </c>
      <c r="G402" s="2" t="s">
        <v>24</v>
      </c>
      <c r="H402" s="2" t="s">
        <v>6145</v>
      </c>
      <c r="I402" s="2" t="s">
        <v>24</v>
      </c>
      <c r="J402" s="55">
        <v>45048</v>
      </c>
      <c r="K402" s="55">
        <v>45048</v>
      </c>
      <c r="L402" s="8">
        <f t="shared" si="11"/>
        <v>2</v>
      </c>
      <c r="M402" s="2" t="s">
        <v>6272</v>
      </c>
      <c r="N402" s="52" t="s">
        <v>25</v>
      </c>
      <c r="O402" s="2" t="s">
        <v>6273</v>
      </c>
      <c r="P402" s="53" t="s">
        <v>26</v>
      </c>
      <c r="Q402" s="53" t="str">
        <f t="shared" si="12"/>
        <v>DENTRO DEL TIEMPO</v>
      </c>
      <c r="R402" s="54"/>
    </row>
    <row r="403" spans="1:18" ht="40.5" x14ac:dyDescent="0.25">
      <c r="A403" s="7">
        <v>398</v>
      </c>
      <c r="B403" s="2" t="s">
        <v>6274</v>
      </c>
      <c r="C403" s="55">
        <v>45034</v>
      </c>
      <c r="D403" s="48">
        <v>45044</v>
      </c>
      <c r="E403" s="49">
        <v>1</v>
      </c>
      <c r="F403" s="50" t="s">
        <v>18</v>
      </c>
      <c r="G403" s="2" t="s">
        <v>24</v>
      </c>
      <c r="H403" s="2" t="s">
        <v>6145</v>
      </c>
      <c r="I403" s="2" t="s">
        <v>24</v>
      </c>
      <c r="J403" s="55">
        <v>45061</v>
      </c>
      <c r="K403" s="55">
        <v>45061</v>
      </c>
      <c r="L403" s="8">
        <f t="shared" si="11"/>
        <v>11</v>
      </c>
      <c r="M403" s="2" t="s">
        <v>6275</v>
      </c>
      <c r="N403" s="52" t="s">
        <v>25</v>
      </c>
      <c r="O403" s="2" t="s">
        <v>1751</v>
      </c>
      <c r="P403" s="53" t="s">
        <v>26</v>
      </c>
      <c r="Q403" s="53" t="str">
        <f t="shared" si="12"/>
        <v>DENTRO DEL TIEMPO</v>
      </c>
      <c r="R403" s="54"/>
    </row>
    <row r="404" spans="1:18" ht="40.5" x14ac:dyDescent="0.25">
      <c r="A404" s="7">
        <v>399</v>
      </c>
      <c r="B404" s="2" t="s">
        <v>6276</v>
      </c>
      <c r="C404" s="55">
        <v>45019</v>
      </c>
      <c r="D404" s="48">
        <v>45044</v>
      </c>
      <c r="E404" s="49">
        <v>200</v>
      </c>
      <c r="F404" s="50" t="s">
        <v>18</v>
      </c>
      <c r="G404" s="2" t="s">
        <v>24</v>
      </c>
      <c r="H404" s="2" t="s">
        <v>6145</v>
      </c>
      <c r="I404" s="2" t="s">
        <v>24</v>
      </c>
      <c r="J404" s="55">
        <v>45061</v>
      </c>
      <c r="K404" s="55">
        <v>45061</v>
      </c>
      <c r="L404" s="8">
        <f t="shared" si="11"/>
        <v>11</v>
      </c>
      <c r="M404" s="2" t="s">
        <v>6277</v>
      </c>
      <c r="N404" s="52" t="s">
        <v>25</v>
      </c>
      <c r="O404" s="2" t="s">
        <v>6278</v>
      </c>
      <c r="P404" s="53" t="s">
        <v>26</v>
      </c>
      <c r="Q404" s="53" t="str">
        <f t="shared" si="12"/>
        <v>DENTRO DEL TIEMPO</v>
      </c>
      <c r="R404" s="54"/>
    </row>
    <row r="405" spans="1:18" ht="40.5" x14ac:dyDescent="0.25">
      <c r="A405" s="7">
        <v>400</v>
      </c>
      <c r="B405" s="2" t="s">
        <v>6279</v>
      </c>
      <c r="C405" s="55">
        <v>45021</v>
      </c>
      <c r="D405" s="48">
        <v>45044</v>
      </c>
      <c r="E405" s="49">
        <v>20</v>
      </c>
      <c r="F405" s="50" t="s">
        <v>18</v>
      </c>
      <c r="G405" s="2" t="s">
        <v>24</v>
      </c>
      <c r="H405" s="2" t="s">
        <v>6145</v>
      </c>
      <c r="I405" s="2" t="s">
        <v>24</v>
      </c>
      <c r="J405" s="55">
        <v>45049</v>
      </c>
      <c r="K405" s="55">
        <v>45049</v>
      </c>
      <c r="L405" s="8">
        <f t="shared" si="11"/>
        <v>3</v>
      </c>
      <c r="M405" s="2" t="s">
        <v>6280</v>
      </c>
      <c r="N405" s="52" t="s">
        <v>25</v>
      </c>
      <c r="O405" s="53" t="s">
        <v>26</v>
      </c>
      <c r="P405" s="53" t="s">
        <v>26</v>
      </c>
      <c r="Q405" s="53" t="str">
        <f t="shared" si="12"/>
        <v>DENTRO DEL TIEMPO</v>
      </c>
      <c r="R405" s="54"/>
    </row>
    <row r="406" spans="1:18" x14ac:dyDescent="0.25"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</row>
    <row r="407" spans="1:18" x14ac:dyDescent="0.25"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</row>
    <row r="408" spans="1:18" x14ac:dyDescent="0.25"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</row>
    <row r="409" spans="1:18" x14ac:dyDescent="0.25"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</row>
    <row r="410" spans="1:18" x14ac:dyDescent="0.25"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</row>
    <row r="411" spans="1:18" x14ac:dyDescent="0.25"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</row>
    <row r="412" spans="1:18" x14ac:dyDescent="0.25"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</row>
    <row r="413" spans="1:18" x14ac:dyDescent="0.25"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</row>
    <row r="414" spans="1:18" x14ac:dyDescent="0.25"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</row>
    <row r="415" spans="1:18" x14ac:dyDescent="0.25"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</row>
    <row r="416" spans="1:18" x14ac:dyDescent="0.25"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</row>
    <row r="417" spans="2:18" x14ac:dyDescent="0.25"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</row>
    <row r="418" spans="2:18" x14ac:dyDescent="0.25"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</row>
    <row r="419" spans="2:18" x14ac:dyDescent="0.25"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</row>
    <row r="420" spans="2:18" x14ac:dyDescent="0.25"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</row>
    <row r="421" spans="2:18" x14ac:dyDescent="0.25"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</row>
    <row r="422" spans="2:18" x14ac:dyDescent="0.25"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</row>
    <row r="423" spans="2:18" x14ac:dyDescent="0.25"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</row>
    <row r="424" spans="2:18" x14ac:dyDescent="0.25"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</row>
    <row r="425" spans="2:18" x14ac:dyDescent="0.25"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</row>
    <row r="426" spans="2:18" x14ac:dyDescent="0.25"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</row>
    <row r="427" spans="2:18" x14ac:dyDescent="0.25"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</row>
    <row r="428" spans="2:18" x14ac:dyDescent="0.25"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</row>
    <row r="429" spans="2:18" x14ac:dyDescent="0.25"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</row>
    <row r="430" spans="2:18" x14ac:dyDescent="0.25"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</row>
    <row r="431" spans="2:18" x14ac:dyDescent="0.25"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</row>
    <row r="432" spans="2:18" x14ac:dyDescent="0.25"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</row>
    <row r="433" spans="2:18" x14ac:dyDescent="0.25"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</row>
    <row r="434" spans="2:18" x14ac:dyDescent="0.25"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</row>
    <row r="435" spans="2:18" x14ac:dyDescent="0.25"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</row>
  </sheetData>
  <autoFilter ref="A5:R405" xr:uid="{00000000-0009-0000-0000-000003000000}">
    <filterColumn colId="5">
      <filters>
        <filter val="ATENDIDO"/>
      </filters>
    </filterColumn>
  </autoFilter>
  <mergeCells count="3">
    <mergeCell ref="A1:R1"/>
    <mergeCell ref="A2:R2"/>
    <mergeCell ref="A3:R3"/>
  </mergeCells>
  <conditionalFormatting sqref="M8">
    <cfRule type="timePeriod" dxfId="37" priority="1" timePeriod="lastWeek">
      <formula>AND(TODAY()-ROUNDDOWN(M8,0)&gt;=(WEEKDAY(TODAY())),TODAY()-ROUNDDOWN(M8,0)&lt;(WEEKDAY(TODAY())+7))</formula>
    </cfRule>
  </conditionalFormatting>
  <pageMargins left="0.7" right="0.7" top="0.75" bottom="0.75" header="0.3" footer="0.3"/>
  <pageSetup scale="56" fitToHeight="0" orientation="landscape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R527"/>
  <sheetViews>
    <sheetView zoomScale="85" zoomScaleNormal="85" workbookViewId="0">
      <selection sqref="A1:R527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2" t="s">
        <v>6281</v>
      </c>
      <c r="C6" s="37">
        <v>44988</v>
      </c>
      <c r="D6" s="37">
        <v>45049</v>
      </c>
      <c r="E6" s="58">
        <v>2</v>
      </c>
      <c r="F6" s="50" t="s">
        <v>18</v>
      </c>
      <c r="G6" s="2" t="s">
        <v>211</v>
      </c>
      <c r="H6" s="2" t="s">
        <v>158</v>
      </c>
      <c r="I6" s="2" t="s">
        <v>211</v>
      </c>
      <c r="J6" s="37">
        <v>45049</v>
      </c>
      <c r="K6" s="37">
        <v>45049</v>
      </c>
      <c r="L6" s="8">
        <f t="shared" ref="L6:L69" si="0">+NETWORKDAYS(D6,K6,$R$6:$R$405)-1</f>
        <v>0</v>
      </c>
      <c r="M6" s="56" t="s">
        <v>6282</v>
      </c>
      <c r="N6" s="52" t="s">
        <v>20</v>
      </c>
      <c r="O6" s="2" t="s">
        <v>6283</v>
      </c>
      <c r="P6" s="53" t="s">
        <v>26</v>
      </c>
      <c r="Q6" s="53" t="str">
        <f t="shared" ref="Q6:Q69" si="1">IF(L6&gt;15,"FUERA DE TIEMPO","DENTRO DEL TIEMPO")</f>
        <v>DENTRO DEL TIEMPO</v>
      </c>
      <c r="R6" s="54"/>
    </row>
    <row r="7" spans="1:18" ht="40.5" x14ac:dyDescent="0.25">
      <c r="A7" s="7">
        <v>2</v>
      </c>
      <c r="B7" s="2" t="s">
        <v>6284</v>
      </c>
      <c r="C7" s="37">
        <v>45021</v>
      </c>
      <c r="D7" s="37">
        <v>45064</v>
      </c>
      <c r="E7" s="58">
        <v>2</v>
      </c>
      <c r="F7" s="50" t="s">
        <v>18</v>
      </c>
      <c r="G7" s="2" t="s">
        <v>211</v>
      </c>
      <c r="H7" s="2" t="s">
        <v>158</v>
      </c>
      <c r="I7" s="2" t="s">
        <v>211</v>
      </c>
      <c r="J7" s="37">
        <v>45071.540162037039</v>
      </c>
      <c r="K7" s="37">
        <v>45071.540162037039</v>
      </c>
      <c r="L7" s="8">
        <f t="shared" si="0"/>
        <v>5</v>
      </c>
      <c r="M7" s="56" t="s">
        <v>6285</v>
      </c>
      <c r="N7" s="52" t="s">
        <v>20</v>
      </c>
      <c r="O7" s="2" t="s">
        <v>2021</v>
      </c>
      <c r="P7" s="53" t="s">
        <v>26</v>
      </c>
      <c r="Q7" s="53" t="str">
        <f t="shared" si="1"/>
        <v>DENTRO DEL TIEMPO</v>
      </c>
      <c r="R7" s="54"/>
    </row>
    <row r="8" spans="1:18" ht="30.75" x14ac:dyDescent="0.25">
      <c r="A8" s="7">
        <v>3</v>
      </c>
      <c r="B8" s="2" t="s">
        <v>6286</v>
      </c>
      <c r="C8" s="37">
        <v>45029</v>
      </c>
      <c r="D8" s="37">
        <v>45065</v>
      </c>
      <c r="E8" s="58">
        <v>37</v>
      </c>
      <c r="F8" s="50" t="s">
        <v>18</v>
      </c>
      <c r="G8" s="2" t="s">
        <v>86</v>
      </c>
      <c r="H8" s="2" t="s">
        <v>158</v>
      </c>
      <c r="I8" s="2" t="s">
        <v>86</v>
      </c>
      <c r="J8" s="37">
        <v>45071.540162037039</v>
      </c>
      <c r="K8" s="37">
        <v>45071.540162037039</v>
      </c>
      <c r="L8" s="8">
        <f t="shared" si="0"/>
        <v>4</v>
      </c>
      <c r="M8" s="56" t="s">
        <v>6287</v>
      </c>
      <c r="N8" s="52" t="s">
        <v>20</v>
      </c>
      <c r="O8" s="2" t="s">
        <v>6288</v>
      </c>
      <c r="P8" s="53" t="s">
        <v>26</v>
      </c>
      <c r="Q8" s="53" t="str">
        <f t="shared" si="1"/>
        <v>DENTRO DEL TIEMPO</v>
      </c>
      <c r="R8" s="54"/>
    </row>
    <row r="9" spans="1:18" ht="40.5" x14ac:dyDescent="0.25">
      <c r="A9" s="7">
        <v>4</v>
      </c>
      <c r="B9" s="2" t="s">
        <v>6289</v>
      </c>
      <c r="C9" s="37">
        <v>45035</v>
      </c>
      <c r="D9" s="37">
        <v>45048</v>
      </c>
      <c r="E9" s="58">
        <v>2</v>
      </c>
      <c r="F9" s="50" t="s">
        <v>18</v>
      </c>
      <c r="G9" s="2" t="s">
        <v>86</v>
      </c>
      <c r="H9" s="2" t="s">
        <v>158</v>
      </c>
      <c r="I9" s="2" t="s">
        <v>86</v>
      </c>
      <c r="J9" s="37">
        <v>45051.413518518515</v>
      </c>
      <c r="K9" s="37">
        <v>45051.413518518515</v>
      </c>
      <c r="L9" s="8">
        <f t="shared" si="0"/>
        <v>3</v>
      </c>
      <c r="M9" s="56" t="s">
        <v>6290</v>
      </c>
      <c r="N9" s="52" t="s">
        <v>20</v>
      </c>
      <c r="O9" s="2" t="s">
        <v>5348</v>
      </c>
      <c r="P9" s="53" t="s">
        <v>26</v>
      </c>
      <c r="Q9" s="53" t="str">
        <f t="shared" si="1"/>
        <v>DENTRO DEL TIEMPO</v>
      </c>
      <c r="R9" s="54"/>
    </row>
    <row r="10" spans="1:18" ht="30.75" x14ac:dyDescent="0.25">
      <c r="A10" s="7">
        <v>5</v>
      </c>
      <c r="B10" s="2" t="s">
        <v>6291</v>
      </c>
      <c r="C10" s="37">
        <v>45040</v>
      </c>
      <c r="D10" s="37">
        <v>45061</v>
      </c>
      <c r="E10" s="58">
        <v>24</v>
      </c>
      <c r="F10" s="50" t="s">
        <v>18</v>
      </c>
      <c r="G10" s="2" t="s">
        <v>86</v>
      </c>
      <c r="H10" s="2" t="s">
        <v>158</v>
      </c>
      <c r="I10" s="2" t="s">
        <v>86</v>
      </c>
      <c r="J10" s="37">
        <v>45062.444490740738</v>
      </c>
      <c r="K10" s="37">
        <v>45062.444490740738</v>
      </c>
      <c r="L10" s="8">
        <f t="shared" si="0"/>
        <v>1</v>
      </c>
      <c r="M10" s="56" t="s">
        <v>6292</v>
      </c>
      <c r="N10" s="52" t="s">
        <v>20</v>
      </c>
      <c r="O10" s="2" t="s">
        <v>6293</v>
      </c>
      <c r="P10" s="53" t="s">
        <v>26</v>
      </c>
      <c r="Q10" s="53" t="str">
        <f t="shared" si="1"/>
        <v>DENTRO DEL TIEMPO</v>
      </c>
      <c r="R10" s="54"/>
    </row>
    <row r="11" spans="1:18" ht="30.75" x14ac:dyDescent="0.25">
      <c r="A11" s="7">
        <v>6</v>
      </c>
      <c r="B11" s="2" t="s">
        <v>6294</v>
      </c>
      <c r="C11" s="37">
        <v>45048</v>
      </c>
      <c r="D11" s="37">
        <v>45048</v>
      </c>
      <c r="E11" s="58">
        <v>2</v>
      </c>
      <c r="F11" s="50" t="s">
        <v>18</v>
      </c>
      <c r="G11" s="2" t="s">
        <v>85</v>
      </c>
      <c r="H11" s="2" t="s">
        <v>158</v>
      </c>
      <c r="I11" s="2" t="s">
        <v>85</v>
      </c>
      <c r="J11" s="37">
        <v>45050.430115740739</v>
      </c>
      <c r="K11" s="37">
        <v>45050.430115740739</v>
      </c>
      <c r="L11" s="8">
        <f t="shared" si="0"/>
        <v>2</v>
      </c>
      <c r="M11" s="56" t="s">
        <v>6295</v>
      </c>
      <c r="N11" s="52" t="s">
        <v>20</v>
      </c>
      <c r="O11" s="2" t="s">
        <v>5603</v>
      </c>
      <c r="P11" s="53" t="s">
        <v>26</v>
      </c>
      <c r="Q11" s="53" t="str">
        <f t="shared" si="1"/>
        <v>DENTRO DEL TIEMPO</v>
      </c>
      <c r="R11" s="54"/>
    </row>
    <row r="12" spans="1:18" ht="30.75" x14ac:dyDescent="0.25">
      <c r="A12" s="7">
        <v>7</v>
      </c>
      <c r="B12" s="2" t="s">
        <v>6296</v>
      </c>
      <c r="C12" s="37">
        <v>45048</v>
      </c>
      <c r="D12" s="37">
        <v>45048</v>
      </c>
      <c r="E12" s="58">
        <v>2</v>
      </c>
      <c r="F12" s="50" t="s">
        <v>18</v>
      </c>
      <c r="G12" s="2" t="s">
        <v>85</v>
      </c>
      <c r="H12" s="2" t="s">
        <v>158</v>
      </c>
      <c r="I12" s="2" t="s">
        <v>85</v>
      </c>
      <c r="J12" s="37">
        <v>45050.435555555552</v>
      </c>
      <c r="K12" s="37">
        <v>45050.435555555552</v>
      </c>
      <c r="L12" s="8">
        <f t="shared" si="0"/>
        <v>2</v>
      </c>
      <c r="M12" s="56" t="s">
        <v>6297</v>
      </c>
      <c r="N12" s="52" t="s">
        <v>20</v>
      </c>
      <c r="O12" s="2" t="s">
        <v>6298</v>
      </c>
      <c r="P12" s="53" t="s">
        <v>26</v>
      </c>
      <c r="Q12" s="53" t="str">
        <f t="shared" si="1"/>
        <v>DENTRO DEL TIEMPO</v>
      </c>
      <c r="R12" s="54"/>
    </row>
    <row r="13" spans="1:18" ht="30.75" x14ac:dyDescent="0.25">
      <c r="A13" s="7">
        <v>8</v>
      </c>
      <c r="B13" s="2" t="s">
        <v>6299</v>
      </c>
      <c r="C13" s="37">
        <v>45048</v>
      </c>
      <c r="D13" s="37">
        <v>45048</v>
      </c>
      <c r="E13" s="58">
        <v>2</v>
      </c>
      <c r="F13" s="50" t="s">
        <v>18</v>
      </c>
      <c r="G13" s="2" t="s">
        <v>85</v>
      </c>
      <c r="H13" s="2" t="s">
        <v>158</v>
      </c>
      <c r="I13" s="2" t="s">
        <v>85</v>
      </c>
      <c r="J13" s="37">
        <v>45050.454328703701</v>
      </c>
      <c r="K13" s="37">
        <v>45050.454328703701</v>
      </c>
      <c r="L13" s="8">
        <f t="shared" si="0"/>
        <v>2</v>
      </c>
      <c r="M13" s="56" t="s">
        <v>6300</v>
      </c>
      <c r="N13" s="52" t="s">
        <v>20</v>
      </c>
      <c r="O13" s="2" t="s">
        <v>89</v>
      </c>
      <c r="P13" s="53" t="s">
        <v>26</v>
      </c>
      <c r="Q13" s="53" t="str">
        <f t="shared" si="1"/>
        <v>DENTRO DEL TIEMPO</v>
      </c>
      <c r="R13" s="54"/>
    </row>
    <row r="14" spans="1:18" ht="30.75" x14ac:dyDescent="0.25">
      <c r="A14" s="7">
        <v>9</v>
      </c>
      <c r="B14" s="2" t="s">
        <v>6301</v>
      </c>
      <c r="C14" s="37">
        <v>45048</v>
      </c>
      <c r="D14" s="37">
        <v>45048</v>
      </c>
      <c r="E14" s="58">
        <v>2</v>
      </c>
      <c r="F14" s="50" t="s">
        <v>18</v>
      </c>
      <c r="G14" s="2" t="s">
        <v>85</v>
      </c>
      <c r="H14" s="2" t="s">
        <v>158</v>
      </c>
      <c r="I14" s="2" t="s">
        <v>85</v>
      </c>
      <c r="J14" s="37">
        <v>45050.462638888886</v>
      </c>
      <c r="K14" s="37">
        <v>45050.462638888886</v>
      </c>
      <c r="L14" s="8">
        <f t="shared" si="0"/>
        <v>2</v>
      </c>
      <c r="M14" s="56" t="s">
        <v>6302</v>
      </c>
      <c r="N14" s="52" t="s">
        <v>20</v>
      </c>
      <c r="O14" s="2" t="s">
        <v>6303</v>
      </c>
      <c r="P14" s="53" t="s">
        <v>26</v>
      </c>
      <c r="Q14" s="53" t="str">
        <f t="shared" si="1"/>
        <v>DENTRO DEL TIEMPO</v>
      </c>
      <c r="R14" s="54"/>
    </row>
    <row r="15" spans="1:18" ht="30.75" x14ac:dyDescent="0.25">
      <c r="A15" s="7">
        <v>10</v>
      </c>
      <c r="B15" s="2" t="s">
        <v>6304</v>
      </c>
      <c r="C15" s="37">
        <v>45048</v>
      </c>
      <c r="D15" s="37">
        <v>45048</v>
      </c>
      <c r="E15" s="58">
        <v>2</v>
      </c>
      <c r="F15" s="50" t="s">
        <v>18</v>
      </c>
      <c r="G15" s="2" t="s">
        <v>85</v>
      </c>
      <c r="H15" s="2" t="s">
        <v>158</v>
      </c>
      <c r="I15" s="2" t="s">
        <v>85</v>
      </c>
      <c r="J15" s="37">
        <v>45050.476886574077</v>
      </c>
      <c r="K15" s="37">
        <v>45050.476886574077</v>
      </c>
      <c r="L15" s="8">
        <f t="shared" si="0"/>
        <v>2</v>
      </c>
      <c r="M15" s="56" t="s">
        <v>6305</v>
      </c>
      <c r="N15" s="52" t="s">
        <v>20</v>
      </c>
      <c r="O15" s="2" t="s">
        <v>6306</v>
      </c>
      <c r="P15" s="53" t="s">
        <v>26</v>
      </c>
      <c r="Q15" s="53" t="str">
        <f t="shared" si="1"/>
        <v>DENTRO DEL TIEMPO</v>
      </c>
      <c r="R15" s="54"/>
    </row>
    <row r="16" spans="1:18" ht="30.75" x14ac:dyDescent="0.25">
      <c r="A16" s="7">
        <v>11</v>
      </c>
      <c r="B16" s="2" t="s">
        <v>6307</v>
      </c>
      <c r="C16" s="37">
        <v>45048</v>
      </c>
      <c r="D16" s="37">
        <v>45048</v>
      </c>
      <c r="E16" s="58">
        <v>2</v>
      </c>
      <c r="F16" s="50" t="s">
        <v>18</v>
      </c>
      <c r="G16" s="2" t="s">
        <v>85</v>
      </c>
      <c r="H16" s="2" t="s">
        <v>158</v>
      </c>
      <c r="I16" s="2" t="s">
        <v>85</v>
      </c>
      <c r="J16" s="37">
        <v>45050.487083333333</v>
      </c>
      <c r="K16" s="37">
        <v>45050.487083333333</v>
      </c>
      <c r="L16" s="8">
        <f t="shared" si="0"/>
        <v>2</v>
      </c>
      <c r="M16" s="56" t="s">
        <v>6308</v>
      </c>
      <c r="N16" s="52" t="s">
        <v>20</v>
      </c>
      <c r="O16" s="2" t="s">
        <v>4409</v>
      </c>
      <c r="P16" s="53" t="s">
        <v>26</v>
      </c>
      <c r="Q16" s="53" t="str">
        <f t="shared" si="1"/>
        <v>DENTRO DEL TIEMPO</v>
      </c>
      <c r="R16" s="54"/>
    </row>
    <row r="17" spans="1:18" ht="30.75" x14ac:dyDescent="0.25">
      <c r="A17" s="7">
        <v>12</v>
      </c>
      <c r="B17" s="2" t="s">
        <v>6309</v>
      </c>
      <c r="C17" s="37">
        <v>45048</v>
      </c>
      <c r="D17" s="37">
        <v>45048</v>
      </c>
      <c r="E17" s="58">
        <v>2</v>
      </c>
      <c r="F17" s="50" t="s">
        <v>18</v>
      </c>
      <c r="G17" s="2" t="s">
        <v>85</v>
      </c>
      <c r="H17" s="2" t="s">
        <v>158</v>
      </c>
      <c r="I17" s="2" t="s">
        <v>85</v>
      </c>
      <c r="J17" s="37">
        <v>45050.498761574076</v>
      </c>
      <c r="K17" s="37">
        <v>45050.498761574076</v>
      </c>
      <c r="L17" s="8">
        <f t="shared" si="0"/>
        <v>2</v>
      </c>
      <c r="M17" s="56" t="s">
        <v>6310</v>
      </c>
      <c r="N17" s="52" t="s">
        <v>20</v>
      </c>
      <c r="O17" s="2" t="s">
        <v>111</v>
      </c>
      <c r="P17" s="53" t="s">
        <v>26</v>
      </c>
      <c r="Q17" s="53" t="str">
        <f t="shared" si="1"/>
        <v>DENTRO DEL TIEMPO</v>
      </c>
      <c r="R17" s="54"/>
    </row>
    <row r="18" spans="1:18" ht="30.75" x14ac:dyDescent="0.25">
      <c r="A18" s="7">
        <v>13</v>
      </c>
      <c r="B18" s="2" t="s">
        <v>6311</v>
      </c>
      <c r="C18" s="37">
        <v>45048</v>
      </c>
      <c r="D18" s="37">
        <v>45048</v>
      </c>
      <c r="E18" s="58">
        <v>2</v>
      </c>
      <c r="F18" s="50" t="s">
        <v>18</v>
      </c>
      <c r="G18" s="2" t="s">
        <v>85</v>
      </c>
      <c r="H18" s="2" t="s">
        <v>158</v>
      </c>
      <c r="I18" s="2" t="s">
        <v>85</v>
      </c>
      <c r="J18" s="37">
        <v>45050.527118055557</v>
      </c>
      <c r="K18" s="37">
        <v>45050.527118055557</v>
      </c>
      <c r="L18" s="8">
        <f t="shared" si="0"/>
        <v>2</v>
      </c>
      <c r="M18" s="56" t="s">
        <v>6312</v>
      </c>
      <c r="N18" s="52" t="s">
        <v>20</v>
      </c>
      <c r="O18" s="2" t="s">
        <v>127</v>
      </c>
      <c r="P18" s="53" t="s">
        <v>26</v>
      </c>
      <c r="Q18" s="53" t="str">
        <f t="shared" si="1"/>
        <v>DENTRO DEL TIEMPO</v>
      </c>
      <c r="R18" s="54"/>
    </row>
    <row r="19" spans="1:18" ht="30.75" x14ac:dyDescent="0.25">
      <c r="A19" s="7">
        <v>14</v>
      </c>
      <c r="B19" s="2" t="s">
        <v>6313</v>
      </c>
      <c r="C19" s="37">
        <v>45048</v>
      </c>
      <c r="D19" s="37">
        <v>45048</v>
      </c>
      <c r="E19" s="58">
        <v>2</v>
      </c>
      <c r="F19" s="50" t="s">
        <v>18</v>
      </c>
      <c r="G19" s="2" t="s">
        <v>85</v>
      </c>
      <c r="H19" s="2" t="s">
        <v>158</v>
      </c>
      <c r="I19" s="2" t="s">
        <v>85</v>
      </c>
      <c r="J19" s="37">
        <v>45050.539131944446</v>
      </c>
      <c r="K19" s="37">
        <v>45050.539131944446</v>
      </c>
      <c r="L19" s="8">
        <f t="shared" si="0"/>
        <v>2</v>
      </c>
      <c r="M19" s="56" t="s">
        <v>6314</v>
      </c>
      <c r="N19" s="52" t="s">
        <v>20</v>
      </c>
      <c r="O19" s="2" t="s">
        <v>127</v>
      </c>
      <c r="P19" s="53" t="s">
        <v>26</v>
      </c>
      <c r="Q19" s="53" t="str">
        <f t="shared" si="1"/>
        <v>DENTRO DEL TIEMPO</v>
      </c>
      <c r="R19" s="54"/>
    </row>
    <row r="20" spans="1:18" ht="30.75" x14ac:dyDescent="0.25">
      <c r="A20" s="7">
        <v>15</v>
      </c>
      <c r="B20" s="2" t="s">
        <v>6315</v>
      </c>
      <c r="C20" s="37">
        <v>45048</v>
      </c>
      <c r="D20" s="37">
        <v>45048</v>
      </c>
      <c r="E20" s="58">
        <v>2</v>
      </c>
      <c r="F20" s="50" t="s">
        <v>18</v>
      </c>
      <c r="G20" s="2" t="s">
        <v>85</v>
      </c>
      <c r="H20" s="2" t="s">
        <v>158</v>
      </c>
      <c r="I20" s="2" t="s">
        <v>85</v>
      </c>
      <c r="J20" s="37">
        <v>45050.550925925927</v>
      </c>
      <c r="K20" s="37">
        <v>45050.550925925927</v>
      </c>
      <c r="L20" s="8">
        <f t="shared" si="0"/>
        <v>2</v>
      </c>
      <c r="M20" s="56" t="s">
        <v>6316</v>
      </c>
      <c r="N20" s="52" t="s">
        <v>20</v>
      </c>
      <c r="O20" s="2" t="s">
        <v>127</v>
      </c>
      <c r="P20" s="53" t="s">
        <v>26</v>
      </c>
      <c r="Q20" s="53" t="str">
        <f t="shared" si="1"/>
        <v>DENTRO DEL TIEMPO</v>
      </c>
      <c r="R20" s="54"/>
    </row>
    <row r="21" spans="1:18" ht="30.75" x14ac:dyDescent="0.25">
      <c r="A21" s="7">
        <v>16</v>
      </c>
      <c r="B21" s="2" t="s">
        <v>6317</v>
      </c>
      <c r="C21" s="37">
        <v>45048</v>
      </c>
      <c r="D21" s="37">
        <v>45048</v>
      </c>
      <c r="E21" s="58">
        <v>2</v>
      </c>
      <c r="F21" s="50" t="s">
        <v>18</v>
      </c>
      <c r="G21" s="2" t="s">
        <v>85</v>
      </c>
      <c r="H21" s="2" t="s">
        <v>158</v>
      </c>
      <c r="I21" s="2" t="s">
        <v>85</v>
      </c>
      <c r="J21" s="37">
        <v>45050.56150462963</v>
      </c>
      <c r="K21" s="37">
        <v>45050.56150462963</v>
      </c>
      <c r="L21" s="8">
        <f t="shared" si="0"/>
        <v>2</v>
      </c>
      <c r="M21" s="56" t="s">
        <v>6318</v>
      </c>
      <c r="N21" s="52" t="s">
        <v>20</v>
      </c>
      <c r="O21" s="2" t="s">
        <v>127</v>
      </c>
      <c r="P21" s="53" t="s">
        <v>26</v>
      </c>
      <c r="Q21" s="53" t="str">
        <f t="shared" si="1"/>
        <v>DENTRO DEL TIEMPO</v>
      </c>
      <c r="R21" s="54"/>
    </row>
    <row r="22" spans="1:18" ht="30.75" x14ac:dyDescent="0.25">
      <c r="A22" s="7">
        <v>17</v>
      </c>
      <c r="B22" s="2" t="s">
        <v>6319</v>
      </c>
      <c r="C22" s="37">
        <v>45048</v>
      </c>
      <c r="D22" s="37">
        <v>45048</v>
      </c>
      <c r="E22" s="58">
        <v>2</v>
      </c>
      <c r="F22" s="50" t="s">
        <v>18</v>
      </c>
      <c r="G22" s="2" t="s">
        <v>85</v>
      </c>
      <c r="H22" s="2" t="s">
        <v>158</v>
      </c>
      <c r="I22" s="2" t="s">
        <v>85</v>
      </c>
      <c r="J22" s="37">
        <v>45050.612812500003</v>
      </c>
      <c r="K22" s="37">
        <v>45050.612812500003</v>
      </c>
      <c r="L22" s="8">
        <f t="shared" si="0"/>
        <v>2</v>
      </c>
      <c r="M22" s="56" t="s">
        <v>6320</v>
      </c>
      <c r="N22" s="52" t="s">
        <v>20</v>
      </c>
      <c r="O22" s="2" t="s">
        <v>127</v>
      </c>
      <c r="P22" s="53" t="s">
        <v>26</v>
      </c>
      <c r="Q22" s="53" t="str">
        <f t="shared" si="1"/>
        <v>DENTRO DEL TIEMPO</v>
      </c>
      <c r="R22" s="54"/>
    </row>
    <row r="23" spans="1:18" ht="30.75" x14ac:dyDescent="0.25">
      <c r="A23" s="7">
        <v>18</v>
      </c>
      <c r="B23" s="2" t="s">
        <v>6321</v>
      </c>
      <c r="C23" s="37">
        <v>45048</v>
      </c>
      <c r="D23" s="37">
        <v>45048</v>
      </c>
      <c r="E23" s="58">
        <v>2</v>
      </c>
      <c r="F23" s="50" t="s">
        <v>18</v>
      </c>
      <c r="G23" s="2" t="s">
        <v>85</v>
      </c>
      <c r="H23" s="2" t="s">
        <v>158</v>
      </c>
      <c r="I23" s="2" t="s">
        <v>85</v>
      </c>
      <c r="J23" s="37">
        <v>45050.621238425927</v>
      </c>
      <c r="K23" s="37">
        <v>45050.621238425927</v>
      </c>
      <c r="L23" s="8">
        <f t="shared" si="0"/>
        <v>2</v>
      </c>
      <c r="M23" s="56" t="s">
        <v>6322</v>
      </c>
      <c r="N23" s="52" t="s">
        <v>20</v>
      </c>
      <c r="O23" s="2" t="s">
        <v>127</v>
      </c>
      <c r="P23" s="53" t="s">
        <v>26</v>
      </c>
      <c r="Q23" s="53" t="str">
        <f t="shared" si="1"/>
        <v>DENTRO DEL TIEMPO</v>
      </c>
      <c r="R23" s="54"/>
    </row>
    <row r="24" spans="1:18" ht="30.75" x14ac:dyDescent="0.25">
      <c r="A24" s="7">
        <v>19</v>
      </c>
      <c r="B24" s="2" t="s">
        <v>6323</v>
      </c>
      <c r="C24" s="37">
        <v>45048</v>
      </c>
      <c r="D24" s="37">
        <v>45048</v>
      </c>
      <c r="E24" s="58">
        <v>2</v>
      </c>
      <c r="F24" s="50" t="s">
        <v>18</v>
      </c>
      <c r="G24" s="2" t="s">
        <v>85</v>
      </c>
      <c r="H24" s="2" t="s">
        <v>158</v>
      </c>
      <c r="I24" s="2" t="s">
        <v>85</v>
      </c>
      <c r="J24" s="37">
        <v>45051.371354166666</v>
      </c>
      <c r="K24" s="37">
        <v>45051.371354166666</v>
      </c>
      <c r="L24" s="8">
        <f t="shared" si="0"/>
        <v>3</v>
      </c>
      <c r="M24" s="56" t="s">
        <v>6324</v>
      </c>
      <c r="N24" s="52" t="s">
        <v>20</v>
      </c>
      <c r="O24" s="2" t="s">
        <v>127</v>
      </c>
      <c r="P24" s="53" t="s">
        <v>26</v>
      </c>
      <c r="Q24" s="53" t="str">
        <f t="shared" si="1"/>
        <v>DENTRO DEL TIEMPO</v>
      </c>
      <c r="R24" s="54"/>
    </row>
    <row r="25" spans="1:18" ht="30.75" x14ac:dyDescent="0.25">
      <c r="A25" s="7">
        <v>20</v>
      </c>
      <c r="B25" s="2" t="s">
        <v>6325</v>
      </c>
      <c r="C25" s="37">
        <v>45048</v>
      </c>
      <c r="D25" s="37">
        <v>45048</v>
      </c>
      <c r="E25" s="58">
        <v>2</v>
      </c>
      <c r="F25" s="50" t="s">
        <v>18</v>
      </c>
      <c r="G25" s="2" t="s">
        <v>85</v>
      </c>
      <c r="H25" s="2" t="s">
        <v>158</v>
      </c>
      <c r="I25" s="2" t="s">
        <v>85</v>
      </c>
      <c r="J25" s="37">
        <v>45051.381666666668</v>
      </c>
      <c r="K25" s="37">
        <v>45051.381666666668</v>
      </c>
      <c r="L25" s="8">
        <f t="shared" si="0"/>
        <v>3</v>
      </c>
      <c r="M25" s="56" t="s">
        <v>6326</v>
      </c>
      <c r="N25" s="52" t="s">
        <v>20</v>
      </c>
      <c r="O25" s="2" t="s">
        <v>127</v>
      </c>
      <c r="P25" s="53" t="s">
        <v>26</v>
      </c>
      <c r="Q25" s="53" t="str">
        <f t="shared" si="1"/>
        <v>DENTRO DEL TIEMPO</v>
      </c>
      <c r="R25" s="54"/>
    </row>
    <row r="26" spans="1:18" ht="30.75" x14ac:dyDescent="0.25">
      <c r="A26" s="7">
        <v>21</v>
      </c>
      <c r="B26" s="2" t="s">
        <v>6327</v>
      </c>
      <c r="C26" s="37">
        <v>45048</v>
      </c>
      <c r="D26" s="37">
        <v>45048</v>
      </c>
      <c r="E26" s="58">
        <v>2</v>
      </c>
      <c r="F26" s="50" t="s">
        <v>18</v>
      </c>
      <c r="G26" s="2" t="s">
        <v>85</v>
      </c>
      <c r="H26" s="2" t="s">
        <v>158</v>
      </c>
      <c r="I26" s="2" t="s">
        <v>85</v>
      </c>
      <c r="J26" s="37">
        <v>45051.393750000003</v>
      </c>
      <c r="K26" s="37">
        <v>45051.393750000003</v>
      </c>
      <c r="L26" s="8">
        <f t="shared" si="0"/>
        <v>3</v>
      </c>
      <c r="M26" s="56" t="s">
        <v>6328</v>
      </c>
      <c r="N26" s="52" t="s">
        <v>20</v>
      </c>
      <c r="O26" s="2" t="s">
        <v>127</v>
      </c>
      <c r="P26" s="53" t="s">
        <v>26</v>
      </c>
      <c r="Q26" s="53" t="str">
        <f t="shared" si="1"/>
        <v>DENTRO DEL TIEMPO</v>
      </c>
      <c r="R26" s="54"/>
    </row>
    <row r="27" spans="1:18" ht="30.75" x14ac:dyDescent="0.25">
      <c r="A27" s="7">
        <v>22</v>
      </c>
      <c r="B27" s="2" t="s">
        <v>6329</v>
      </c>
      <c r="C27" s="37">
        <v>45048</v>
      </c>
      <c r="D27" s="37">
        <v>45048</v>
      </c>
      <c r="E27" s="58">
        <v>2</v>
      </c>
      <c r="F27" s="50" t="s">
        <v>18</v>
      </c>
      <c r="G27" s="2" t="s">
        <v>85</v>
      </c>
      <c r="H27" s="2" t="s">
        <v>158</v>
      </c>
      <c r="I27" s="2" t="s">
        <v>85</v>
      </c>
      <c r="J27" s="37">
        <v>45051.401643518519</v>
      </c>
      <c r="K27" s="37">
        <v>45051.401643518519</v>
      </c>
      <c r="L27" s="8">
        <f t="shared" si="0"/>
        <v>3</v>
      </c>
      <c r="M27" s="56" t="s">
        <v>6330</v>
      </c>
      <c r="N27" s="52" t="s">
        <v>20</v>
      </c>
      <c r="O27" s="2" t="s">
        <v>127</v>
      </c>
      <c r="P27" s="53" t="s">
        <v>26</v>
      </c>
      <c r="Q27" s="53" t="str">
        <f t="shared" si="1"/>
        <v>DENTRO DEL TIEMPO</v>
      </c>
      <c r="R27" s="54"/>
    </row>
    <row r="28" spans="1:18" ht="30.75" x14ac:dyDescent="0.25">
      <c r="A28" s="7">
        <v>23</v>
      </c>
      <c r="B28" s="2" t="s">
        <v>6331</v>
      </c>
      <c r="C28" s="37">
        <v>45048</v>
      </c>
      <c r="D28" s="37">
        <v>45048</v>
      </c>
      <c r="E28" s="58">
        <v>2</v>
      </c>
      <c r="F28" s="50" t="s">
        <v>18</v>
      </c>
      <c r="G28" s="2" t="s">
        <v>85</v>
      </c>
      <c r="H28" s="2" t="s">
        <v>158</v>
      </c>
      <c r="I28" s="2" t="s">
        <v>85</v>
      </c>
      <c r="J28" s="37">
        <v>45051.484143518515</v>
      </c>
      <c r="K28" s="37">
        <v>45051.484143518515</v>
      </c>
      <c r="L28" s="8">
        <f t="shared" si="0"/>
        <v>3</v>
      </c>
      <c r="M28" s="56" t="s">
        <v>6332</v>
      </c>
      <c r="N28" s="52" t="s">
        <v>20</v>
      </c>
      <c r="O28" s="2" t="s">
        <v>127</v>
      </c>
      <c r="P28" s="53" t="s">
        <v>26</v>
      </c>
      <c r="Q28" s="53" t="str">
        <f t="shared" si="1"/>
        <v>DENTRO DEL TIEMPO</v>
      </c>
      <c r="R28" s="54"/>
    </row>
    <row r="29" spans="1:18" ht="30.75" x14ac:dyDescent="0.25">
      <c r="A29" s="7">
        <v>24</v>
      </c>
      <c r="B29" s="2" t="s">
        <v>6333</v>
      </c>
      <c r="C29" s="37">
        <v>45048</v>
      </c>
      <c r="D29" s="37">
        <v>45048</v>
      </c>
      <c r="E29" s="58">
        <v>2</v>
      </c>
      <c r="F29" s="50" t="s">
        <v>18</v>
      </c>
      <c r="G29" s="2" t="s">
        <v>85</v>
      </c>
      <c r="H29" s="2" t="s">
        <v>158</v>
      </c>
      <c r="I29" s="2" t="s">
        <v>85</v>
      </c>
      <c r="J29" s="37">
        <v>45051.533171296294</v>
      </c>
      <c r="K29" s="37">
        <v>45051.533171296294</v>
      </c>
      <c r="L29" s="8">
        <f t="shared" si="0"/>
        <v>3</v>
      </c>
      <c r="M29" s="56" t="s">
        <v>6334</v>
      </c>
      <c r="N29" s="52" t="s">
        <v>20</v>
      </c>
      <c r="O29" s="2" t="s">
        <v>127</v>
      </c>
      <c r="P29" s="53" t="s">
        <v>26</v>
      </c>
      <c r="Q29" s="53" t="str">
        <f t="shared" si="1"/>
        <v>DENTRO DEL TIEMPO</v>
      </c>
      <c r="R29" s="54"/>
    </row>
    <row r="30" spans="1:18" ht="30.75" x14ac:dyDescent="0.25">
      <c r="A30" s="7">
        <v>25</v>
      </c>
      <c r="B30" s="2" t="s">
        <v>6335</v>
      </c>
      <c r="C30" s="37">
        <v>45048</v>
      </c>
      <c r="D30" s="37">
        <v>45048</v>
      </c>
      <c r="E30" s="58">
        <v>2</v>
      </c>
      <c r="F30" s="50" t="s">
        <v>18</v>
      </c>
      <c r="G30" s="2" t="s">
        <v>85</v>
      </c>
      <c r="H30" s="2" t="s">
        <v>158</v>
      </c>
      <c r="I30" s="2" t="s">
        <v>85</v>
      </c>
      <c r="J30" s="37">
        <v>45051.551550925928</v>
      </c>
      <c r="K30" s="37">
        <v>45051.551550925928</v>
      </c>
      <c r="L30" s="8">
        <f t="shared" si="0"/>
        <v>3</v>
      </c>
      <c r="M30" s="56" t="s">
        <v>6336</v>
      </c>
      <c r="N30" s="52" t="s">
        <v>20</v>
      </c>
      <c r="O30" s="2" t="s">
        <v>111</v>
      </c>
      <c r="P30" s="53" t="s">
        <v>26</v>
      </c>
      <c r="Q30" s="53" t="str">
        <f t="shared" si="1"/>
        <v>DENTRO DEL TIEMPO</v>
      </c>
      <c r="R30" s="54"/>
    </row>
    <row r="31" spans="1:18" ht="30.75" x14ac:dyDescent="0.25">
      <c r="A31" s="7">
        <v>26</v>
      </c>
      <c r="B31" s="2" t="s">
        <v>6337</v>
      </c>
      <c r="C31" s="37">
        <v>45048</v>
      </c>
      <c r="D31" s="37">
        <v>45048</v>
      </c>
      <c r="E31" s="58">
        <v>2</v>
      </c>
      <c r="F31" s="50" t="s">
        <v>18</v>
      </c>
      <c r="G31" s="2" t="s">
        <v>85</v>
      </c>
      <c r="H31" s="2" t="s">
        <v>158</v>
      </c>
      <c r="I31" s="2" t="s">
        <v>85</v>
      </c>
      <c r="J31" s="37">
        <v>45051.589814814812</v>
      </c>
      <c r="K31" s="37">
        <v>45051.589814814812</v>
      </c>
      <c r="L31" s="8">
        <f t="shared" si="0"/>
        <v>3</v>
      </c>
      <c r="M31" s="56" t="s">
        <v>6338</v>
      </c>
      <c r="N31" s="52" t="s">
        <v>20</v>
      </c>
      <c r="O31" s="2" t="s">
        <v>111</v>
      </c>
      <c r="P31" s="53" t="s">
        <v>26</v>
      </c>
      <c r="Q31" s="53" t="str">
        <f t="shared" si="1"/>
        <v>DENTRO DEL TIEMPO</v>
      </c>
      <c r="R31" s="54"/>
    </row>
    <row r="32" spans="1:18" ht="30.75" x14ac:dyDescent="0.25">
      <c r="A32" s="7">
        <v>27</v>
      </c>
      <c r="B32" s="2" t="s">
        <v>6339</v>
      </c>
      <c r="C32" s="37">
        <v>45048</v>
      </c>
      <c r="D32" s="37">
        <v>45048</v>
      </c>
      <c r="E32" s="58">
        <v>2</v>
      </c>
      <c r="F32" s="50" t="s">
        <v>18</v>
      </c>
      <c r="G32" s="2" t="s">
        <v>85</v>
      </c>
      <c r="H32" s="2" t="s">
        <v>158</v>
      </c>
      <c r="I32" s="2" t="s">
        <v>85</v>
      </c>
      <c r="J32" s="37">
        <v>45051.615370370368</v>
      </c>
      <c r="K32" s="37">
        <v>45051.615370370368</v>
      </c>
      <c r="L32" s="8">
        <f t="shared" si="0"/>
        <v>3</v>
      </c>
      <c r="M32" s="56" t="s">
        <v>6340</v>
      </c>
      <c r="N32" s="52" t="s">
        <v>20</v>
      </c>
      <c r="O32" s="2" t="s">
        <v>112</v>
      </c>
      <c r="P32" s="53" t="s">
        <v>26</v>
      </c>
      <c r="Q32" s="53" t="str">
        <f t="shared" si="1"/>
        <v>DENTRO DEL TIEMPO</v>
      </c>
      <c r="R32" s="54"/>
    </row>
    <row r="33" spans="1:18" ht="30.75" x14ac:dyDescent="0.25">
      <c r="A33" s="7">
        <v>28</v>
      </c>
      <c r="B33" s="2" t="s">
        <v>6341</v>
      </c>
      <c r="C33" s="37">
        <v>45048</v>
      </c>
      <c r="D33" s="37">
        <v>45048</v>
      </c>
      <c r="E33" s="58">
        <v>4</v>
      </c>
      <c r="F33" s="50" t="s">
        <v>18</v>
      </c>
      <c r="G33" s="2" t="s">
        <v>86</v>
      </c>
      <c r="H33" s="2" t="s">
        <v>158</v>
      </c>
      <c r="I33" s="2" t="s">
        <v>86</v>
      </c>
      <c r="J33" s="37">
        <v>45049.696539351855</v>
      </c>
      <c r="K33" s="37">
        <v>45049.696539351855</v>
      </c>
      <c r="L33" s="8">
        <f t="shared" si="0"/>
        <v>1</v>
      </c>
      <c r="M33" s="56" t="s">
        <v>6342</v>
      </c>
      <c r="N33" s="52" t="s">
        <v>20</v>
      </c>
      <c r="O33" s="2" t="s">
        <v>6343</v>
      </c>
      <c r="P33" s="53" t="s">
        <v>26</v>
      </c>
      <c r="Q33" s="53" t="str">
        <f t="shared" si="1"/>
        <v>DENTRO DEL TIEMPO</v>
      </c>
      <c r="R33" s="54"/>
    </row>
    <row r="34" spans="1:18" ht="30.75" x14ac:dyDescent="0.25">
      <c r="A34" s="7">
        <v>29</v>
      </c>
      <c r="B34" s="2" t="s">
        <v>6344</v>
      </c>
      <c r="C34" s="37">
        <v>45049</v>
      </c>
      <c r="D34" s="37">
        <v>45049</v>
      </c>
      <c r="E34" s="58">
        <v>20</v>
      </c>
      <c r="F34" s="50" t="s">
        <v>18</v>
      </c>
      <c r="G34" s="2" t="s">
        <v>86</v>
      </c>
      <c r="H34" s="2" t="s">
        <v>158</v>
      </c>
      <c r="I34" s="2" t="s">
        <v>86</v>
      </c>
      <c r="J34" s="37">
        <v>45051.539178240739</v>
      </c>
      <c r="K34" s="37">
        <v>45051.539178240739</v>
      </c>
      <c r="L34" s="8">
        <f t="shared" si="0"/>
        <v>2</v>
      </c>
      <c r="M34" s="56" t="s">
        <v>6345</v>
      </c>
      <c r="N34" s="52" t="s">
        <v>20</v>
      </c>
      <c r="O34" s="2" t="s">
        <v>6346</v>
      </c>
      <c r="P34" s="53" t="s">
        <v>26</v>
      </c>
      <c r="Q34" s="53" t="str">
        <f t="shared" si="1"/>
        <v>DENTRO DEL TIEMPO</v>
      </c>
      <c r="R34" s="54"/>
    </row>
    <row r="35" spans="1:18" ht="30.75" x14ac:dyDescent="0.25">
      <c r="A35" s="7">
        <v>30</v>
      </c>
      <c r="B35" s="2" t="s">
        <v>6347</v>
      </c>
      <c r="C35" s="37">
        <v>45049</v>
      </c>
      <c r="D35" s="37">
        <v>45049</v>
      </c>
      <c r="E35" s="58">
        <v>2</v>
      </c>
      <c r="F35" s="50" t="s">
        <v>18</v>
      </c>
      <c r="G35" s="2" t="s">
        <v>85</v>
      </c>
      <c r="H35" s="2" t="s">
        <v>158</v>
      </c>
      <c r="I35" s="2" t="s">
        <v>85</v>
      </c>
      <c r="J35" s="37">
        <v>45051.625891203701</v>
      </c>
      <c r="K35" s="37">
        <v>45051.625891203701</v>
      </c>
      <c r="L35" s="8">
        <f t="shared" si="0"/>
        <v>2</v>
      </c>
      <c r="M35" s="56" t="s">
        <v>6348</v>
      </c>
      <c r="N35" s="52" t="s">
        <v>20</v>
      </c>
      <c r="O35" s="2" t="s">
        <v>6349</v>
      </c>
      <c r="P35" s="53" t="s">
        <v>26</v>
      </c>
      <c r="Q35" s="53" t="str">
        <f t="shared" si="1"/>
        <v>DENTRO DEL TIEMPO</v>
      </c>
      <c r="R35" s="54"/>
    </row>
    <row r="36" spans="1:18" ht="30.75" x14ac:dyDescent="0.25">
      <c r="A36" s="7">
        <v>31</v>
      </c>
      <c r="B36" s="2" t="s">
        <v>6350</v>
      </c>
      <c r="C36" s="37">
        <v>45049</v>
      </c>
      <c r="D36" s="37">
        <v>45049</v>
      </c>
      <c r="E36" s="58">
        <v>2</v>
      </c>
      <c r="F36" s="50" t="s">
        <v>18</v>
      </c>
      <c r="G36" s="2" t="s">
        <v>85</v>
      </c>
      <c r="H36" s="2" t="s">
        <v>158</v>
      </c>
      <c r="I36" s="2" t="s">
        <v>85</v>
      </c>
      <c r="J36" s="37">
        <v>45057.3515625</v>
      </c>
      <c r="K36" s="37">
        <v>45057.3515625</v>
      </c>
      <c r="L36" s="8">
        <f t="shared" si="0"/>
        <v>6</v>
      </c>
      <c r="M36" s="56" t="s">
        <v>6351</v>
      </c>
      <c r="N36" s="52" t="s">
        <v>20</v>
      </c>
      <c r="O36" s="2" t="s">
        <v>6352</v>
      </c>
      <c r="P36" s="53" t="s">
        <v>26</v>
      </c>
      <c r="Q36" s="53" t="str">
        <f t="shared" si="1"/>
        <v>DENTRO DEL TIEMPO</v>
      </c>
      <c r="R36" s="54"/>
    </row>
    <row r="37" spans="1:18" ht="30.75" x14ac:dyDescent="0.25">
      <c r="A37" s="7">
        <v>32</v>
      </c>
      <c r="B37" s="2" t="s">
        <v>6353</v>
      </c>
      <c r="C37" s="37">
        <v>45049</v>
      </c>
      <c r="D37" s="37">
        <v>45049</v>
      </c>
      <c r="E37" s="58">
        <v>2</v>
      </c>
      <c r="F37" s="50" t="s">
        <v>18</v>
      </c>
      <c r="G37" s="2" t="s">
        <v>85</v>
      </c>
      <c r="H37" s="2" t="s">
        <v>158</v>
      </c>
      <c r="I37" s="2" t="s">
        <v>85</v>
      </c>
      <c r="J37" s="37">
        <v>45054.364699074074</v>
      </c>
      <c r="K37" s="37">
        <v>45054.364699074074</v>
      </c>
      <c r="L37" s="8">
        <f t="shared" si="0"/>
        <v>3</v>
      </c>
      <c r="M37" s="56" t="s">
        <v>6354</v>
      </c>
      <c r="N37" s="52" t="s">
        <v>20</v>
      </c>
      <c r="O37" s="2" t="s">
        <v>6352</v>
      </c>
      <c r="P37" s="53" t="s">
        <v>26</v>
      </c>
      <c r="Q37" s="53" t="str">
        <f t="shared" si="1"/>
        <v>DENTRO DEL TIEMPO</v>
      </c>
      <c r="R37" s="54"/>
    </row>
    <row r="38" spans="1:18" ht="30.75" x14ac:dyDescent="0.25">
      <c r="A38" s="7">
        <v>33</v>
      </c>
      <c r="B38" s="2" t="s">
        <v>6355</v>
      </c>
      <c r="C38" s="37">
        <v>45049</v>
      </c>
      <c r="D38" s="37">
        <v>45049</v>
      </c>
      <c r="E38" s="58">
        <v>2</v>
      </c>
      <c r="F38" s="50" t="s">
        <v>18</v>
      </c>
      <c r="G38" s="2" t="s">
        <v>85</v>
      </c>
      <c r="H38" s="2" t="s">
        <v>158</v>
      </c>
      <c r="I38" s="2" t="s">
        <v>85</v>
      </c>
      <c r="J38" s="37">
        <v>45057.364525462966</v>
      </c>
      <c r="K38" s="37">
        <v>45057.364525462966</v>
      </c>
      <c r="L38" s="8">
        <f t="shared" si="0"/>
        <v>6</v>
      </c>
      <c r="M38" s="56" t="s">
        <v>6356</v>
      </c>
      <c r="N38" s="52" t="s">
        <v>20</v>
      </c>
      <c r="O38" s="2" t="s">
        <v>6352</v>
      </c>
      <c r="P38" s="53" t="s">
        <v>26</v>
      </c>
      <c r="Q38" s="53" t="str">
        <f t="shared" si="1"/>
        <v>DENTRO DEL TIEMPO</v>
      </c>
      <c r="R38" s="54"/>
    </row>
    <row r="39" spans="1:18" ht="30.75" x14ac:dyDescent="0.25">
      <c r="A39" s="7">
        <v>34</v>
      </c>
      <c r="B39" s="2" t="s">
        <v>6357</v>
      </c>
      <c r="C39" s="37">
        <v>45049</v>
      </c>
      <c r="D39" s="37">
        <v>45049</v>
      </c>
      <c r="E39" s="58">
        <v>2</v>
      </c>
      <c r="F39" s="50" t="s">
        <v>18</v>
      </c>
      <c r="G39" s="2" t="s">
        <v>85</v>
      </c>
      <c r="H39" s="2" t="s">
        <v>158</v>
      </c>
      <c r="I39" s="2" t="s">
        <v>85</v>
      </c>
      <c r="J39" s="37">
        <v>45057.379108796296</v>
      </c>
      <c r="K39" s="37">
        <v>45057.379108796296</v>
      </c>
      <c r="L39" s="8">
        <f t="shared" si="0"/>
        <v>6</v>
      </c>
      <c r="M39" s="56" t="s">
        <v>6358</v>
      </c>
      <c r="N39" s="52" t="s">
        <v>20</v>
      </c>
      <c r="O39" s="2" t="s">
        <v>6352</v>
      </c>
      <c r="P39" s="53" t="s">
        <v>26</v>
      </c>
      <c r="Q39" s="53" t="str">
        <f t="shared" si="1"/>
        <v>DENTRO DEL TIEMPO</v>
      </c>
      <c r="R39" s="54"/>
    </row>
    <row r="40" spans="1:18" ht="30.75" x14ac:dyDescent="0.25">
      <c r="A40" s="7">
        <v>35</v>
      </c>
      <c r="B40" s="2" t="s">
        <v>6359</v>
      </c>
      <c r="C40" s="37">
        <v>45049</v>
      </c>
      <c r="D40" s="37">
        <v>45049</v>
      </c>
      <c r="E40" s="58">
        <v>3</v>
      </c>
      <c r="F40" s="50" t="s">
        <v>18</v>
      </c>
      <c r="G40" s="2" t="s">
        <v>86</v>
      </c>
      <c r="H40" s="2" t="s">
        <v>158</v>
      </c>
      <c r="I40" s="2" t="s">
        <v>86</v>
      </c>
      <c r="J40" s="37">
        <v>45050.528194444443</v>
      </c>
      <c r="K40" s="37">
        <v>45050.528194444443</v>
      </c>
      <c r="L40" s="8">
        <f t="shared" si="0"/>
        <v>1</v>
      </c>
      <c r="M40" s="56" t="s">
        <v>6360</v>
      </c>
      <c r="N40" s="52" t="s">
        <v>20</v>
      </c>
      <c r="O40" s="2" t="s">
        <v>6361</v>
      </c>
      <c r="P40" s="53" t="s">
        <v>26</v>
      </c>
      <c r="Q40" s="53" t="str">
        <f t="shared" si="1"/>
        <v>DENTRO DEL TIEMPO</v>
      </c>
      <c r="R40" s="54"/>
    </row>
    <row r="41" spans="1:18" ht="30.75" x14ac:dyDescent="0.25">
      <c r="A41" s="7">
        <v>36</v>
      </c>
      <c r="B41" s="2" t="s">
        <v>6362</v>
      </c>
      <c r="C41" s="37">
        <v>45049</v>
      </c>
      <c r="D41" s="37">
        <v>45049</v>
      </c>
      <c r="E41" s="58">
        <v>2</v>
      </c>
      <c r="F41" s="50" t="s">
        <v>18</v>
      </c>
      <c r="G41" s="2" t="s">
        <v>86</v>
      </c>
      <c r="H41" s="2" t="s">
        <v>158</v>
      </c>
      <c r="I41" s="2" t="s">
        <v>86</v>
      </c>
      <c r="J41" s="37">
        <v>45050.414583333331</v>
      </c>
      <c r="K41" s="37">
        <v>45050.414583333331</v>
      </c>
      <c r="L41" s="8">
        <f t="shared" si="0"/>
        <v>1</v>
      </c>
      <c r="M41" s="56" t="s">
        <v>6363</v>
      </c>
      <c r="N41" s="52" t="s">
        <v>20</v>
      </c>
      <c r="O41" s="2" t="s">
        <v>6364</v>
      </c>
      <c r="P41" s="53" t="s">
        <v>26</v>
      </c>
      <c r="Q41" s="53" t="str">
        <f t="shared" si="1"/>
        <v>DENTRO DEL TIEMPO</v>
      </c>
      <c r="R41" s="54"/>
    </row>
    <row r="42" spans="1:18" ht="30.75" x14ac:dyDescent="0.25">
      <c r="A42" s="7">
        <v>37</v>
      </c>
      <c r="B42" s="2" t="s">
        <v>6365</v>
      </c>
      <c r="C42" s="37">
        <v>45049</v>
      </c>
      <c r="D42" s="37">
        <v>45049</v>
      </c>
      <c r="E42" s="58">
        <v>2</v>
      </c>
      <c r="F42" s="50" t="s">
        <v>18</v>
      </c>
      <c r="G42" s="2" t="s">
        <v>85</v>
      </c>
      <c r="H42" s="2" t="s">
        <v>158</v>
      </c>
      <c r="I42" s="2" t="s">
        <v>85</v>
      </c>
      <c r="J42" s="37">
        <v>45054.471585648149</v>
      </c>
      <c r="K42" s="37">
        <v>45054.471585648149</v>
      </c>
      <c r="L42" s="8">
        <f t="shared" si="0"/>
        <v>3</v>
      </c>
      <c r="M42" s="56" t="s">
        <v>6366</v>
      </c>
      <c r="N42" s="52" t="s">
        <v>20</v>
      </c>
      <c r="O42" s="2" t="s">
        <v>6352</v>
      </c>
      <c r="P42" s="53" t="s">
        <v>26</v>
      </c>
      <c r="Q42" s="53" t="str">
        <f t="shared" si="1"/>
        <v>DENTRO DEL TIEMPO</v>
      </c>
      <c r="R42" s="54"/>
    </row>
    <row r="43" spans="1:18" ht="30.75" x14ac:dyDescent="0.25">
      <c r="A43" s="7">
        <v>38</v>
      </c>
      <c r="B43" s="2" t="s">
        <v>6367</v>
      </c>
      <c r="C43" s="37">
        <v>45049</v>
      </c>
      <c r="D43" s="37">
        <v>45049</v>
      </c>
      <c r="E43" s="58">
        <v>2</v>
      </c>
      <c r="F43" s="50" t="s">
        <v>18</v>
      </c>
      <c r="G43" s="2" t="s">
        <v>85</v>
      </c>
      <c r="H43" s="2" t="s">
        <v>158</v>
      </c>
      <c r="I43" s="2" t="s">
        <v>85</v>
      </c>
      <c r="J43" s="37">
        <v>45054.47991898148</v>
      </c>
      <c r="K43" s="37">
        <v>45054.47991898148</v>
      </c>
      <c r="L43" s="8">
        <f t="shared" si="0"/>
        <v>3</v>
      </c>
      <c r="M43" s="56" t="s">
        <v>6368</v>
      </c>
      <c r="N43" s="52" t="s">
        <v>20</v>
      </c>
      <c r="O43" s="2" t="s">
        <v>6352</v>
      </c>
      <c r="P43" s="53" t="s">
        <v>26</v>
      </c>
      <c r="Q43" s="53" t="str">
        <f t="shared" si="1"/>
        <v>DENTRO DEL TIEMPO</v>
      </c>
      <c r="R43" s="54"/>
    </row>
    <row r="44" spans="1:18" ht="30.75" x14ac:dyDescent="0.25">
      <c r="A44" s="7">
        <v>39</v>
      </c>
      <c r="B44" s="2" t="s">
        <v>6369</v>
      </c>
      <c r="C44" s="37">
        <v>45049</v>
      </c>
      <c r="D44" s="37">
        <v>45049</v>
      </c>
      <c r="E44" s="58">
        <v>2</v>
      </c>
      <c r="F44" s="50" t="s">
        <v>18</v>
      </c>
      <c r="G44" s="2" t="s">
        <v>85</v>
      </c>
      <c r="H44" s="2" t="s">
        <v>158</v>
      </c>
      <c r="I44" s="2" t="s">
        <v>85</v>
      </c>
      <c r="J44" s="37">
        <v>45054.485659722224</v>
      </c>
      <c r="K44" s="37">
        <v>45054.485659722224</v>
      </c>
      <c r="L44" s="8">
        <f t="shared" si="0"/>
        <v>3</v>
      </c>
      <c r="M44" s="56" t="s">
        <v>6370</v>
      </c>
      <c r="N44" s="52" t="s">
        <v>20</v>
      </c>
      <c r="O44" s="2" t="s">
        <v>6352</v>
      </c>
      <c r="P44" s="53" t="s">
        <v>26</v>
      </c>
      <c r="Q44" s="53" t="str">
        <f t="shared" si="1"/>
        <v>DENTRO DEL TIEMPO</v>
      </c>
      <c r="R44" s="54"/>
    </row>
    <row r="45" spans="1:18" ht="30.75" x14ac:dyDescent="0.25">
      <c r="A45" s="7">
        <v>40</v>
      </c>
      <c r="B45" s="2" t="s">
        <v>6371</v>
      </c>
      <c r="C45" s="37">
        <v>45049</v>
      </c>
      <c r="D45" s="37">
        <v>45049</v>
      </c>
      <c r="E45" s="58">
        <v>2</v>
      </c>
      <c r="F45" s="50" t="s">
        <v>18</v>
      </c>
      <c r="G45" s="2" t="s">
        <v>85</v>
      </c>
      <c r="H45" s="2" t="s">
        <v>158</v>
      </c>
      <c r="I45" s="2" t="s">
        <v>85</v>
      </c>
      <c r="J45" s="37">
        <v>45054.496145833335</v>
      </c>
      <c r="K45" s="37">
        <v>45054.496145833335</v>
      </c>
      <c r="L45" s="8">
        <f t="shared" si="0"/>
        <v>3</v>
      </c>
      <c r="M45" s="56" t="s">
        <v>6372</v>
      </c>
      <c r="N45" s="52" t="s">
        <v>20</v>
      </c>
      <c r="O45" s="2" t="s">
        <v>6352</v>
      </c>
      <c r="P45" s="53" t="s">
        <v>26</v>
      </c>
      <c r="Q45" s="53" t="str">
        <f t="shared" si="1"/>
        <v>DENTRO DEL TIEMPO</v>
      </c>
      <c r="R45" s="54"/>
    </row>
    <row r="46" spans="1:18" ht="30.75" x14ac:dyDescent="0.25">
      <c r="A46" s="7">
        <v>41</v>
      </c>
      <c r="B46" s="2" t="s">
        <v>6373</v>
      </c>
      <c r="C46" s="37">
        <v>45049</v>
      </c>
      <c r="D46" s="37">
        <v>45049</v>
      </c>
      <c r="E46" s="58">
        <v>2</v>
      </c>
      <c r="F46" s="50" t="s">
        <v>18</v>
      </c>
      <c r="G46" s="2" t="s">
        <v>85</v>
      </c>
      <c r="H46" s="2" t="s">
        <v>158</v>
      </c>
      <c r="I46" s="2" t="s">
        <v>85</v>
      </c>
      <c r="J46" s="37">
        <v>45054.504687499997</v>
      </c>
      <c r="K46" s="37">
        <v>45054.504687499997</v>
      </c>
      <c r="L46" s="8">
        <f t="shared" si="0"/>
        <v>3</v>
      </c>
      <c r="M46" s="56" t="s">
        <v>6374</v>
      </c>
      <c r="N46" s="52" t="s">
        <v>20</v>
      </c>
      <c r="O46" s="2" t="s">
        <v>6352</v>
      </c>
      <c r="P46" s="53" t="s">
        <v>26</v>
      </c>
      <c r="Q46" s="53" t="str">
        <f t="shared" si="1"/>
        <v>DENTRO DEL TIEMPO</v>
      </c>
      <c r="R46" s="54"/>
    </row>
    <row r="47" spans="1:18" ht="30.75" x14ac:dyDescent="0.25">
      <c r="A47" s="7">
        <v>42</v>
      </c>
      <c r="B47" s="2" t="s">
        <v>6375</v>
      </c>
      <c r="C47" s="37">
        <v>45049</v>
      </c>
      <c r="D47" s="37">
        <v>45049</v>
      </c>
      <c r="E47" s="58">
        <v>2</v>
      </c>
      <c r="F47" s="50" t="s">
        <v>18</v>
      </c>
      <c r="G47" s="2" t="s">
        <v>85</v>
      </c>
      <c r="H47" s="2" t="s">
        <v>158</v>
      </c>
      <c r="I47" s="2" t="s">
        <v>85</v>
      </c>
      <c r="J47" s="37">
        <v>45054.511678240742</v>
      </c>
      <c r="K47" s="37">
        <v>45054.511678240742</v>
      </c>
      <c r="L47" s="8">
        <f t="shared" si="0"/>
        <v>3</v>
      </c>
      <c r="M47" s="56" t="s">
        <v>6376</v>
      </c>
      <c r="N47" s="52" t="s">
        <v>20</v>
      </c>
      <c r="O47" s="2" t="s">
        <v>6352</v>
      </c>
      <c r="P47" s="53" t="s">
        <v>26</v>
      </c>
      <c r="Q47" s="53" t="str">
        <f t="shared" si="1"/>
        <v>DENTRO DEL TIEMPO</v>
      </c>
      <c r="R47" s="54"/>
    </row>
    <row r="48" spans="1:18" ht="30.75" x14ac:dyDescent="0.25">
      <c r="A48" s="7">
        <v>43</v>
      </c>
      <c r="B48" s="2" t="s">
        <v>6377</v>
      </c>
      <c r="C48" s="37">
        <v>45049</v>
      </c>
      <c r="D48" s="37">
        <v>45049</v>
      </c>
      <c r="E48" s="58">
        <v>2</v>
      </c>
      <c r="F48" s="50" t="s">
        <v>18</v>
      </c>
      <c r="G48" s="2" t="s">
        <v>85</v>
      </c>
      <c r="H48" s="2" t="s">
        <v>158</v>
      </c>
      <c r="I48" s="2" t="s">
        <v>85</v>
      </c>
      <c r="J48" s="37">
        <v>45054.517337962963</v>
      </c>
      <c r="K48" s="37">
        <v>45054.517337962963</v>
      </c>
      <c r="L48" s="8">
        <f t="shared" si="0"/>
        <v>3</v>
      </c>
      <c r="M48" s="56" t="s">
        <v>6378</v>
      </c>
      <c r="N48" s="52" t="s">
        <v>20</v>
      </c>
      <c r="O48" s="2" t="s">
        <v>106</v>
      </c>
      <c r="P48" s="53" t="s">
        <v>26</v>
      </c>
      <c r="Q48" s="53" t="str">
        <f t="shared" si="1"/>
        <v>DENTRO DEL TIEMPO</v>
      </c>
      <c r="R48" s="54"/>
    </row>
    <row r="49" spans="1:18" ht="30.75" x14ac:dyDescent="0.25">
      <c r="A49" s="7">
        <v>44</v>
      </c>
      <c r="B49" s="2" t="s">
        <v>6379</v>
      </c>
      <c r="C49" s="37">
        <v>45049</v>
      </c>
      <c r="D49" s="37">
        <v>45049</v>
      </c>
      <c r="E49" s="58">
        <v>2</v>
      </c>
      <c r="F49" s="50" t="s">
        <v>18</v>
      </c>
      <c r="G49" s="2" t="s">
        <v>85</v>
      </c>
      <c r="H49" s="2" t="s">
        <v>158</v>
      </c>
      <c r="I49" s="2" t="s">
        <v>85</v>
      </c>
      <c r="J49" s="37">
        <v>45054.532800925925</v>
      </c>
      <c r="K49" s="37">
        <v>45054.532800925925</v>
      </c>
      <c r="L49" s="8">
        <f t="shared" si="0"/>
        <v>3</v>
      </c>
      <c r="M49" s="56" t="s">
        <v>6380</v>
      </c>
      <c r="N49" s="52" t="s">
        <v>20</v>
      </c>
      <c r="O49" s="2" t="s">
        <v>106</v>
      </c>
      <c r="P49" s="53" t="s">
        <v>26</v>
      </c>
      <c r="Q49" s="53" t="str">
        <f t="shared" si="1"/>
        <v>DENTRO DEL TIEMPO</v>
      </c>
      <c r="R49" s="54"/>
    </row>
    <row r="50" spans="1:18" ht="30.75" x14ac:dyDescent="0.25">
      <c r="A50" s="7">
        <v>45</v>
      </c>
      <c r="B50" s="2" t="s">
        <v>6381</v>
      </c>
      <c r="C50" s="37">
        <v>45049</v>
      </c>
      <c r="D50" s="37">
        <v>45049</v>
      </c>
      <c r="E50" s="58">
        <v>2</v>
      </c>
      <c r="F50" s="50" t="s">
        <v>18</v>
      </c>
      <c r="G50" s="2" t="s">
        <v>85</v>
      </c>
      <c r="H50" s="2" t="s">
        <v>158</v>
      </c>
      <c r="I50" s="2" t="s">
        <v>85</v>
      </c>
      <c r="J50" s="37">
        <v>45054.546099537038</v>
      </c>
      <c r="K50" s="37">
        <v>45054.546099537038</v>
      </c>
      <c r="L50" s="8">
        <f t="shared" si="0"/>
        <v>3</v>
      </c>
      <c r="M50" s="56" t="s">
        <v>6382</v>
      </c>
      <c r="N50" s="52" t="s">
        <v>20</v>
      </c>
      <c r="O50" s="2" t="s">
        <v>6352</v>
      </c>
      <c r="P50" s="53" t="s">
        <v>26</v>
      </c>
      <c r="Q50" s="53" t="str">
        <f t="shared" si="1"/>
        <v>DENTRO DEL TIEMPO</v>
      </c>
      <c r="R50" s="54"/>
    </row>
    <row r="51" spans="1:18" ht="30.75" x14ac:dyDescent="0.25">
      <c r="A51" s="7">
        <v>46</v>
      </c>
      <c r="B51" s="2" t="s">
        <v>6383</v>
      </c>
      <c r="C51" s="37">
        <v>45049</v>
      </c>
      <c r="D51" s="37">
        <v>45049</v>
      </c>
      <c r="E51" s="58">
        <v>2</v>
      </c>
      <c r="F51" s="50" t="s">
        <v>18</v>
      </c>
      <c r="G51" s="2" t="s">
        <v>85</v>
      </c>
      <c r="H51" s="2" t="s">
        <v>158</v>
      </c>
      <c r="I51" s="2" t="s">
        <v>85</v>
      </c>
      <c r="J51" s="37">
        <v>45054.554050925923</v>
      </c>
      <c r="K51" s="37">
        <v>45054.554050925923</v>
      </c>
      <c r="L51" s="8">
        <f t="shared" si="0"/>
        <v>3</v>
      </c>
      <c r="M51" s="56" t="s">
        <v>6384</v>
      </c>
      <c r="N51" s="52" t="s">
        <v>20</v>
      </c>
      <c r="O51" s="2" t="s">
        <v>6352</v>
      </c>
      <c r="P51" s="53" t="s">
        <v>26</v>
      </c>
      <c r="Q51" s="53" t="str">
        <f t="shared" si="1"/>
        <v>DENTRO DEL TIEMPO</v>
      </c>
      <c r="R51" s="54"/>
    </row>
    <row r="52" spans="1:18" ht="30.75" x14ac:dyDescent="0.25">
      <c r="A52" s="7">
        <v>47</v>
      </c>
      <c r="B52" s="2" t="s">
        <v>6385</v>
      </c>
      <c r="C52" s="37">
        <v>45049</v>
      </c>
      <c r="D52" s="37">
        <v>45049</v>
      </c>
      <c r="E52" s="58">
        <v>2</v>
      </c>
      <c r="F52" s="50" t="s">
        <v>18</v>
      </c>
      <c r="G52" s="2" t="s">
        <v>85</v>
      </c>
      <c r="H52" s="2" t="s">
        <v>158</v>
      </c>
      <c r="I52" s="2" t="s">
        <v>85</v>
      </c>
      <c r="J52" s="37">
        <v>45054.603634259256</v>
      </c>
      <c r="K52" s="37">
        <v>45054.603634259256</v>
      </c>
      <c r="L52" s="8">
        <f t="shared" si="0"/>
        <v>3</v>
      </c>
      <c r="M52" s="56" t="s">
        <v>6386</v>
      </c>
      <c r="N52" s="52" t="s">
        <v>20</v>
      </c>
      <c r="O52" s="2" t="s">
        <v>6352</v>
      </c>
      <c r="P52" s="53" t="s">
        <v>26</v>
      </c>
      <c r="Q52" s="53" t="str">
        <f t="shared" si="1"/>
        <v>DENTRO DEL TIEMPO</v>
      </c>
      <c r="R52" s="54"/>
    </row>
    <row r="53" spans="1:18" ht="30.75" x14ac:dyDescent="0.25">
      <c r="A53" s="7">
        <v>48</v>
      </c>
      <c r="B53" s="2" t="s">
        <v>6387</v>
      </c>
      <c r="C53" s="37">
        <v>45049</v>
      </c>
      <c r="D53" s="37">
        <v>45049</v>
      </c>
      <c r="E53" s="58">
        <v>2</v>
      </c>
      <c r="F53" s="50" t="s">
        <v>18</v>
      </c>
      <c r="G53" s="2" t="s">
        <v>85</v>
      </c>
      <c r="H53" s="2" t="s">
        <v>158</v>
      </c>
      <c r="I53" s="2" t="s">
        <v>85</v>
      </c>
      <c r="J53" s="37">
        <v>45054.612743055557</v>
      </c>
      <c r="K53" s="37">
        <v>45054.612743055557</v>
      </c>
      <c r="L53" s="8">
        <f t="shared" si="0"/>
        <v>3</v>
      </c>
      <c r="M53" s="56" t="s">
        <v>6388</v>
      </c>
      <c r="N53" s="52" t="s">
        <v>20</v>
      </c>
      <c r="O53" s="2" t="s">
        <v>6352</v>
      </c>
      <c r="P53" s="53" t="s">
        <v>26</v>
      </c>
      <c r="Q53" s="53" t="str">
        <f t="shared" si="1"/>
        <v>DENTRO DEL TIEMPO</v>
      </c>
      <c r="R53" s="54"/>
    </row>
    <row r="54" spans="1:18" ht="30.75" x14ac:dyDescent="0.25">
      <c r="A54" s="7">
        <v>49</v>
      </c>
      <c r="B54" s="2" t="s">
        <v>6389</v>
      </c>
      <c r="C54" s="37">
        <v>45049</v>
      </c>
      <c r="D54" s="37">
        <v>45049</v>
      </c>
      <c r="E54" s="58">
        <v>2</v>
      </c>
      <c r="F54" s="50" t="s">
        <v>18</v>
      </c>
      <c r="G54" s="2" t="s">
        <v>85</v>
      </c>
      <c r="H54" s="2" t="s">
        <v>158</v>
      </c>
      <c r="I54" s="2" t="s">
        <v>85</v>
      </c>
      <c r="J54" s="37">
        <v>45055.342928240738</v>
      </c>
      <c r="K54" s="37">
        <v>45055.342928240738</v>
      </c>
      <c r="L54" s="8">
        <f t="shared" si="0"/>
        <v>4</v>
      </c>
      <c r="M54" s="56" t="s">
        <v>6390</v>
      </c>
      <c r="N54" s="52" t="s">
        <v>20</v>
      </c>
      <c r="O54" s="2" t="s">
        <v>6352</v>
      </c>
      <c r="P54" s="53" t="s">
        <v>26</v>
      </c>
      <c r="Q54" s="53" t="str">
        <f t="shared" si="1"/>
        <v>DENTRO DEL TIEMPO</v>
      </c>
      <c r="R54" s="54"/>
    </row>
    <row r="55" spans="1:18" ht="30.75" x14ac:dyDescent="0.25">
      <c r="A55" s="7">
        <v>50</v>
      </c>
      <c r="B55" s="2" t="s">
        <v>6391</v>
      </c>
      <c r="C55" s="37">
        <v>45049</v>
      </c>
      <c r="D55" s="37">
        <v>45049</v>
      </c>
      <c r="E55" s="58">
        <v>2</v>
      </c>
      <c r="F55" s="50" t="s">
        <v>18</v>
      </c>
      <c r="G55" s="2" t="s">
        <v>85</v>
      </c>
      <c r="H55" s="2" t="s">
        <v>158</v>
      </c>
      <c r="I55" s="2" t="s">
        <v>85</v>
      </c>
      <c r="J55" s="37">
        <v>45055.372812499998</v>
      </c>
      <c r="K55" s="37">
        <v>45055.372812499998</v>
      </c>
      <c r="L55" s="8">
        <f t="shared" si="0"/>
        <v>4</v>
      </c>
      <c r="M55" s="56" t="s">
        <v>6392</v>
      </c>
      <c r="N55" s="52" t="s">
        <v>20</v>
      </c>
      <c r="O55" s="2" t="s">
        <v>6352</v>
      </c>
      <c r="P55" s="53" t="s">
        <v>26</v>
      </c>
      <c r="Q55" s="53" t="str">
        <f t="shared" si="1"/>
        <v>DENTRO DEL TIEMPO</v>
      </c>
      <c r="R55" s="54"/>
    </row>
    <row r="56" spans="1:18" ht="30.75" x14ac:dyDescent="0.25">
      <c r="A56" s="7">
        <v>51</v>
      </c>
      <c r="B56" s="56" t="s">
        <v>6393</v>
      </c>
      <c r="C56" s="37">
        <v>45049</v>
      </c>
      <c r="D56" s="37">
        <v>45049</v>
      </c>
      <c r="E56" s="58">
        <v>1</v>
      </c>
      <c r="F56" s="50" t="s">
        <v>18</v>
      </c>
      <c r="G56" s="2" t="s">
        <v>86</v>
      </c>
      <c r="H56" s="2" t="s">
        <v>158</v>
      </c>
      <c r="I56" s="2" t="s">
        <v>86</v>
      </c>
      <c r="J56" s="37">
        <v>45050.65289351852</v>
      </c>
      <c r="K56" s="37">
        <v>45050.65289351852</v>
      </c>
      <c r="L56" s="8">
        <f t="shared" si="0"/>
        <v>1</v>
      </c>
      <c r="M56" s="56" t="s">
        <v>6394</v>
      </c>
      <c r="N56" s="52" t="s">
        <v>20</v>
      </c>
      <c r="O56" s="2" t="s">
        <v>6352</v>
      </c>
      <c r="P56" s="53" t="s">
        <v>26</v>
      </c>
      <c r="Q56" s="53" t="str">
        <f t="shared" si="1"/>
        <v>DENTRO DEL TIEMPO</v>
      </c>
      <c r="R56" s="54"/>
    </row>
    <row r="57" spans="1:18" ht="30.75" x14ac:dyDescent="0.25">
      <c r="A57" s="7">
        <v>52</v>
      </c>
      <c r="B57" s="2" t="s">
        <v>6395</v>
      </c>
      <c r="C57" s="37">
        <v>45049</v>
      </c>
      <c r="D57" s="37">
        <v>45049</v>
      </c>
      <c r="E57" s="58">
        <v>18</v>
      </c>
      <c r="F57" s="50" t="s">
        <v>18</v>
      </c>
      <c r="G57" s="2" t="s">
        <v>86</v>
      </c>
      <c r="H57" s="2" t="s">
        <v>158</v>
      </c>
      <c r="I57" s="2" t="s">
        <v>86</v>
      </c>
      <c r="J57" s="37">
        <v>45051.573125000003</v>
      </c>
      <c r="K57" s="37">
        <v>45051.573125000003</v>
      </c>
      <c r="L57" s="8">
        <f t="shared" si="0"/>
        <v>2</v>
      </c>
      <c r="M57" s="56" t="s">
        <v>6396</v>
      </c>
      <c r="N57" s="52" t="s">
        <v>20</v>
      </c>
      <c r="O57" s="2" t="s">
        <v>103</v>
      </c>
      <c r="P57" s="53" t="s">
        <v>26</v>
      </c>
      <c r="Q57" s="53" t="str">
        <f t="shared" si="1"/>
        <v>DENTRO DEL TIEMPO</v>
      </c>
      <c r="R57" s="54"/>
    </row>
    <row r="58" spans="1:18" ht="30.75" x14ac:dyDescent="0.25">
      <c r="A58" s="7">
        <v>53</v>
      </c>
      <c r="B58" s="2" t="s">
        <v>6397</v>
      </c>
      <c r="C58" s="37">
        <v>45049</v>
      </c>
      <c r="D58" s="37">
        <v>45049</v>
      </c>
      <c r="E58" s="58">
        <v>2</v>
      </c>
      <c r="F58" s="50" t="s">
        <v>18</v>
      </c>
      <c r="G58" s="2" t="s">
        <v>85</v>
      </c>
      <c r="H58" s="2" t="s">
        <v>158</v>
      </c>
      <c r="I58" s="2" t="s">
        <v>85</v>
      </c>
      <c r="J58" s="37">
        <v>45049.6403587963</v>
      </c>
      <c r="K58" s="37">
        <v>45049.6403587963</v>
      </c>
      <c r="L58" s="8">
        <f t="shared" si="0"/>
        <v>0</v>
      </c>
      <c r="M58" s="56" t="s">
        <v>6398</v>
      </c>
      <c r="N58" s="52" t="s">
        <v>20</v>
      </c>
      <c r="O58" s="2" t="s">
        <v>122</v>
      </c>
      <c r="P58" s="53" t="s">
        <v>26</v>
      </c>
      <c r="Q58" s="53" t="str">
        <f t="shared" si="1"/>
        <v>DENTRO DEL TIEMPO</v>
      </c>
      <c r="R58" s="54"/>
    </row>
    <row r="59" spans="1:18" ht="30.75" x14ac:dyDescent="0.25">
      <c r="A59" s="7">
        <v>54</v>
      </c>
      <c r="B59" s="2" t="s">
        <v>6399</v>
      </c>
      <c r="C59" s="37">
        <v>45049</v>
      </c>
      <c r="D59" s="37">
        <v>45049</v>
      </c>
      <c r="E59" s="58">
        <v>2</v>
      </c>
      <c r="F59" s="50" t="s">
        <v>18</v>
      </c>
      <c r="G59" s="2" t="s">
        <v>85</v>
      </c>
      <c r="H59" s="2" t="s">
        <v>158</v>
      </c>
      <c r="I59" s="2" t="s">
        <v>85</v>
      </c>
      <c r="J59" s="37">
        <v>45055.36482638889</v>
      </c>
      <c r="K59" s="37">
        <v>45055.36482638889</v>
      </c>
      <c r="L59" s="8">
        <f t="shared" si="0"/>
        <v>4</v>
      </c>
      <c r="M59" s="56" t="s">
        <v>6400</v>
      </c>
      <c r="N59" s="52" t="s">
        <v>20</v>
      </c>
      <c r="O59" s="2" t="s">
        <v>6401</v>
      </c>
      <c r="P59" s="53" t="s">
        <v>26</v>
      </c>
      <c r="Q59" s="53" t="str">
        <f t="shared" si="1"/>
        <v>DENTRO DEL TIEMPO</v>
      </c>
      <c r="R59" s="54"/>
    </row>
    <row r="60" spans="1:18" ht="30.75" x14ac:dyDescent="0.25">
      <c r="A60" s="7">
        <v>55</v>
      </c>
      <c r="B60" s="2" t="s">
        <v>6402</v>
      </c>
      <c r="C60" s="37">
        <v>45049</v>
      </c>
      <c r="D60" s="37">
        <v>45049</v>
      </c>
      <c r="E60" s="58">
        <v>2</v>
      </c>
      <c r="F60" s="50" t="s">
        <v>18</v>
      </c>
      <c r="G60" s="2" t="s">
        <v>85</v>
      </c>
      <c r="H60" s="2" t="s">
        <v>158</v>
      </c>
      <c r="I60" s="2" t="s">
        <v>85</v>
      </c>
      <c r="J60" s="37">
        <v>45055.388865740744</v>
      </c>
      <c r="K60" s="37">
        <v>45055.388865740744</v>
      </c>
      <c r="L60" s="8">
        <f t="shared" si="0"/>
        <v>4</v>
      </c>
      <c r="M60" s="56" t="s">
        <v>6403</v>
      </c>
      <c r="N60" s="52" t="s">
        <v>20</v>
      </c>
      <c r="O60" s="2" t="s">
        <v>4030</v>
      </c>
      <c r="P60" s="53" t="s">
        <v>26</v>
      </c>
      <c r="Q60" s="53" t="str">
        <f t="shared" si="1"/>
        <v>DENTRO DEL TIEMPO</v>
      </c>
      <c r="R60" s="54"/>
    </row>
    <row r="61" spans="1:18" ht="30.75" x14ac:dyDescent="0.25">
      <c r="A61" s="7">
        <v>56</v>
      </c>
      <c r="B61" s="2" t="s">
        <v>6404</v>
      </c>
      <c r="C61" s="37">
        <v>45049</v>
      </c>
      <c r="D61" s="37">
        <v>45049</v>
      </c>
      <c r="E61" s="58">
        <v>2</v>
      </c>
      <c r="F61" s="50" t="s">
        <v>18</v>
      </c>
      <c r="G61" s="2" t="s">
        <v>85</v>
      </c>
      <c r="H61" s="2" t="s">
        <v>158</v>
      </c>
      <c r="I61" s="2" t="s">
        <v>85</v>
      </c>
      <c r="J61" s="37">
        <v>45055.417696759258</v>
      </c>
      <c r="K61" s="37">
        <v>45055.417696759258</v>
      </c>
      <c r="L61" s="8">
        <f t="shared" si="0"/>
        <v>4</v>
      </c>
      <c r="M61" s="56" t="s">
        <v>6405</v>
      </c>
      <c r="N61" s="52" t="s">
        <v>20</v>
      </c>
      <c r="O61" s="2" t="s">
        <v>110</v>
      </c>
      <c r="P61" s="53" t="s">
        <v>26</v>
      </c>
      <c r="Q61" s="53" t="str">
        <f t="shared" si="1"/>
        <v>DENTRO DEL TIEMPO</v>
      </c>
      <c r="R61" s="54"/>
    </row>
    <row r="62" spans="1:18" ht="30.75" x14ac:dyDescent="0.25">
      <c r="A62" s="7">
        <v>57</v>
      </c>
      <c r="B62" s="2" t="s">
        <v>6406</v>
      </c>
      <c r="C62" s="37">
        <v>45049</v>
      </c>
      <c r="D62" s="37">
        <v>45049</v>
      </c>
      <c r="E62" s="58">
        <v>2</v>
      </c>
      <c r="F62" s="50" t="s">
        <v>18</v>
      </c>
      <c r="G62" s="2" t="s">
        <v>85</v>
      </c>
      <c r="H62" s="2" t="s">
        <v>158</v>
      </c>
      <c r="I62" s="2" t="s">
        <v>85</v>
      </c>
      <c r="J62" s="37">
        <v>45055.431122685186</v>
      </c>
      <c r="K62" s="37">
        <v>45055.431122685186</v>
      </c>
      <c r="L62" s="8">
        <f t="shared" si="0"/>
        <v>4</v>
      </c>
      <c r="M62" s="56" t="s">
        <v>6407</v>
      </c>
      <c r="N62" s="52" t="s">
        <v>20</v>
      </c>
      <c r="O62" s="2" t="s">
        <v>6408</v>
      </c>
      <c r="P62" s="53" t="s">
        <v>26</v>
      </c>
      <c r="Q62" s="53" t="str">
        <f t="shared" si="1"/>
        <v>DENTRO DEL TIEMPO</v>
      </c>
      <c r="R62" s="54"/>
    </row>
    <row r="63" spans="1:18" ht="30.75" x14ac:dyDescent="0.25">
      <c r="A63" s="7">
        <v>58</v>
      </c>
      <c r="B63" s="2" t="s">
        <v>6409</v>
      </c>
      <c r="C63" s="37">
        <v>45049</v>
      </c>
      <c r="D63" s="37">
        <v>45049</v>
      </c>
      <c r="E63" s="58">
        <v>2</v>
      </c>
      <c r="F63" s="50" t="s">
        <v>18</v>
      </c>
      <c r="G63" s="2" t="s">
        <v>85</v>
      </c>
      <c r="H63" s="2" t="s">
        <v>158</v>
      </c>
      <c r="I63" s="2" t="s">
        <v>85</v>
      </c>
      <c r="J63" s="37">
        <v>45055.443078703705</v>
      </c>
      <c r="K63" s="37">
        <v>45055.443078703705</v>
      </c>
      <c r="L63" s="8">
        <f t="shared" si="0"/>
        <v>4</v>
      </c>
      <c r="M63" s="56" t="s">
        <v>6410</v>
      </c>
      <c r="N63" s="52" t="s">
        <v>20</v>
      </c>
      <c r="O63" s="2" t="s">
        <v>6411</v>
      </c>
      <c r="P63" s="53" t="s">
        <v>26</v>
      </c>
      <c r="Q63" s="53" t="str">
        <f t="shared" si="1"/>
        <v>DENTRO DEL TIEMPO</v>
      </c>
      <c r="R63" s="54"/>
    </row>
    <row r="64" spans="1:18" ht="30.75" x14ac:dyDescent="0.25">
      <c r="A64" s="7">
        <v>59</v>
      </c>
      <c r="B64" s="2" t="s">
        <v>6412</v>
      </c>
      <c r="C64" s="37">
        <v>45049</v>
      </c>
      <c r="D64" s="37">
        <v>45049</v>
      </c>
      <c r="E64" s="58">
        <v>1</v>
      </c>
      <c r="F64" s="50" t="s">
        <v>18</v>
      </c>
      <c r="G64" s="2" t="s">
        <v>86</v>
      </c>
      <c r="H64" s="2" t="s">
        <v>158</v>
      </c>
      <c r="I64" s="2" t="s">
        <v>86</v>
      </c>
      <c r="J64" s="37">
        <v>45054.533229166664</v>
      </c>
      <c r="K64" s="37">
        <v>45054.533229166664</v>
      </c>
      <c r="L64" s="8">
        <f t="shared" si="0"/>
        <v>3</v>
      </c>
      <c r="M64" s="56" t="s">
        <v>6413</v>
      </c>
      <c r="N64" s="52" t="s">
        <v>20</v>
      </c>
      <c r="O64" s="2" t="s">
        <v>6414</v>
      </c>
      <c r="P64" s="53" t="s">
        <v>26</v>
      </c>
      <c r="Q64" s="53" t="str">
        <f t="shared" si="1"/>
        <v>DENTRO DEL TIEMPO</v>
      </c>
      <c r="R64" s="54"/>
    </row>
    <row r="65" spans="1:18" ht="30.75" x14ac:dyDescent="0.25">
      <c r="A65" s="7">
        <v>60</v>
      </c>
      <c r="B65" s="2" t="s">
        <v>6415</v>
      </c>
      <c r="C65" s="37">
        <v>45049</v>
      </c>
      <c r="D65" s="37">
        <v>45049</v>
      </c>
      <c r="E65" s="58">
        <v>2</v>
      </c>
      <c r="F65" s="50" t="s">
        <v>18</v>
      </c>
      <c r="G65" s="2" t="s">
        <v>85</v>
      </c>
      <c r="H65" s="2" t="s">
        <v>158</v>
      </c>
      <c r="I65" s="2" t="s">
        <v>85</v>
      </c>
      <c r="J65" s="37">
        <v>45055.547789351855</v>
      </c>
      <c r="K65" s="37">
        <v>45055.547789351855</v>
      </c>
      <c r="L65" s="8">
        <f t="shared" si="0"/>
        <v>4</v>
      </c>
      <c r="M65" s="56" t="s">
        <v>6416</v>
      </c>
      <c r="N65" s="52" t="s">
        <v>20</v>
      </c>
      <c r="O65" s="2" t="s">
        <v>123</v>
      </c>
      <c r="P65" s="53" t="s">
        <v>26</v>
      </c>
      <c r="Q65" s="53" t="str">
        <f t="shared" si="1"/>
        <v>DENTRO DEL TIEMPO</v>
      </c>
      <c r="R65" s="54"/>
    </row>
    <row r="66" spans="1:18" ht="30.75" x14ac:dyDescent="0.25">
      <c r="A66" s="7">
        <v>61</v>
      </c>
      <c r="B66" s="2" t="s">
        <v>6417</v>
      </c>
      <c r="C66" s="37">
        <v>45049</v>
      </c>
      <c r="D66" s="37">
        <v>45049</v>
      </c>
      <c r="E66" s="58">
        <v>2</v>
      </c>
      <c r="F66" s="50" t="s">
        <v>18</v>
      </c>
      <c r="G66" s="2" t="s">
        <v>85</v>
      </c>
      <c r="H66" s="2" t="s">
        <v>158</v>
      </c>
      <c r="I66" s="2" t="s">
        <v>85</v>
      </c>
      <c r="J66" s="37">
        <v>45055.468124999999</v>
      </c>
      <c r="K66" s="37">
        <v>45055.468124999999</v>
      </c>
      <c r="L66" s="8">
        <f t="shared" si="0"/>
        <v>4</v>
      </c>
      <c r="M66" s="56" t="s">
        <v>6418</v>
      </c>
      <c r="N66" s="52" t="s">
        <v>20</v>
      </c>
      <c r="O66" s="2" t="s">
        <v>123</v>
      </c>
      <c r="P66" s="53" t="s">
        <v>26</v>
      </c>
      <c r="Q66" s="53" t="str">
        <f t="shared" si="1"/>
        <v>DENTRO DEL TIEMPO</v>
      </c>
      <c r="R66" s="54"/>
    </row>
    <row r="67" spans="1:18" ht="30.75" x14ac:dyDescent="0.25">
      <c r="A67" s="7">
        <v>62</v>
      </c>
      <c r="B67" s="2" t="s">
        <v>6419</v>
      </c>
      <c r="C67" s="37">
        <v>45049</v>
      </c>
      <c r="D67" s="37">
        <v>45049</v>
      </c>
      <c r="E67" s="58">
        <v>2</v>
      </c>
      <c r="F67" s="50" t="s">
        <v>18</v>
      </c>
      <c r="G67" s="2" t="s">
        <v>85</v>
      </c>
      <c r="H67" s="2" t="s">
        <v>158</v>
      </c>
      <c r="I67" s="2" t="s">
        <v>85</v>
      </c>
      <c r="J67" s="37">
        <v>45055.616377314815</v>
      </c>
      <c r="K67" s="37">
        <v>45055.616377314815</v>
      </c>
      <c r="L67" s="8">
        <f t="shared" si="0"/>
        <v>4</v>
      </c>
      <c r="M67" s="56" t="s">
        <v>6420</v>
      </c>
      <c r="N67" s="52" t="s">
        <v>20</v>
      </c>
      <c r="O67" s="2" t="s">
        <v>99</v>
      </c>
      <c r="P67" s="53" t="s">
        <v>26</v>
      </c>
      <c r="Q67" s="53" t="str">
        <f t="shared" si="1"/>
        <v>DENTRO DEL TIEMPO</v>
      </c>
      <c r="R67" s="54"/>
    </row>
    <row r="68" spans="1:18" ht="30.75" x14ac:dyDescent="0.25">
      <c r="A68" s="7">
        <v>63</v>
      </c>
      <c r="B68" s="2" t="s">
        <v>6421</v>
      </c>
      <c r="C68" s="37">
        <v>45050</v>
      </c>
      <c r="D68" s="37">
        <v>45050</v>
      </c>
      <c r="E68" s="58">
        <v>30</v>
      </c>
      <c r="F68" s="50" t="s">
        <v>18</v>
      </c>
      <c r="G68" s="2" t="s">
        <v>86</v>
      </c>
      <c r="H68" s="2" t="s">
        <v>158</v>
      </c>
      <c r="I68" s="2" t="s">
        <v>86</v>
      </c>
      <c r="J68" s="37">
        <v>45051.598564814813</v>
      </c>
      <c r="K68" s="37">
        <v>45051.598564814813</v>
      </c>
      <c r="L68" s="8">
        <f t="shared" si="0"/>
        <v>1</v>
      </c>
      <c r="M68" s="56" t="s">
        <v>6422</v>
      </c>
      <c r="N68" s="52" t="s">
        <v>20</v>
      </c>
      <c r="O68" s="2" t="s">
        <v>6423</v>
      </c>
      <c r="P68" s="53" t="s">
        <v>26</v>
      </c>
      <c r="Q68" s="53" t="str">
        <f t="shared" si="1"/>
        <v>DENTRO DEL TIEMPO</v>
      </c>
      <c r="R68" s="54"/>
    </row>
    <row r="69" spans="1:18" ht="30.75" x14ac:dyDescent="0.25">
      <c r="A69" s="7">
        <v>64</v>
      </c>
      <c r="B69" s="2" t="s">
        <v>6424</v>
      </c>
      <c r="C69" s="37">
        <v>45050</v>
      </c>
      <c r="D69" s="37">
        <v>45050</v>
      </c>
      <c r="E69" s="58">
        <v>2</v>
      </c>
      <c r="F69" s="50" t="s">
        <v>18</v>
      </c>
      <c r="G69" s="2" t="s">
        <v>85</v>
      </c>
      <c r="H69" s="2" t="s">
        <v>158</v>
      </c>
      <c r="I69" s="2" t="s">
        <v>85</v>
      </c>
      <c r="J69" s="37">
        <v>45055.481412037036</v>
      </c>
      <c r="K69" s="37">
        <v>45055.481412037036</v>
      </c>
      <c r="L69" s="8">
        <f t="shared" si="0"/>
        <v>3</v>
      </c>
      <c r="M69" s="56" t="s">
        <v>6425</v>
      </c>
      <c r="N69" s="52" t="s">
        <v>20</v>
      </c>
      <c r="O69" s="2" t="s">
        <v>6426</v>
      </c>
      <c r="P69" s="53" t="s">
        <v>26</v>
      </c>
      <c r="Q69" s="53" t="str">
        <f t="shared" si="1"/>
        <v>DENTRO DEL TIEMPO</v>
      </c>
      <c r="R69" s="54"/>
    </row>
    <row r="70" spans="1:18" ht="30.75" x14ac:dyDescent="0.25">
      <c r="A70" s="7">
        <v>65</v>
      </c>
      <c r="B70" s="2" t="s">
        <v>6427</v>
      </c>
      <c r="C70" s="37">
        <v>45050</v>
      </c>
      <c r="D70" s="37">
        <v>45050</v>
      </c>
      <c r="E70" s="58">
        <v>2</v>
      </c>
      <c r="F70" s="50" t="s">
        <v>18</v>
      </c>
      <c r="G70" s="2" t="s">
        <v>85</v>
      </c>
      <c r="H70" s="2" t="s">
        <v>158</v>
      </c>
      <c r="I70" s="2" t="s">
        <v>85</v>
      </c>
      <c r="J70" s="37">
        <v>45055.535740740743</v>
      </c>
      <c r="K70" s="37">
        <v>45055.535740740743</v>
      </c>
      <c r="L70" s="8">
        <f t="shared" ref="L70:L133" si="2">+NETWORKDAYS(D70,K70,$R$6:$R$405)-1</f>
        <v>3</v>
      </c>
      <c r="M70" s="56" t="s">
        <v>6428</v>
      </c>
      <c r="N70" s="52" t="s">
        <v>20</v>
      </c>
      <c r="O70" s="2" t="s">
        <v>6429</v>
      </c>
      <c r="P70" s="53" t="s">
        <v>26</v>
      </c>
      <c r="Q70" s="53" t="str">
        <f t="shared" ref="Q70:Q133" si="3">IF(L70&gt;15,"FUERA DE TIEMPO","DENTRO DEL TIEMPO")</f>
        <v>DENTRO DEL TIEMPO</v>
      </c>
      <c r="R70" s="54"/>
    </row>
    <row r="71" spans="1:18" ht="30.75" x14ac:dyDescent="0.25">
      <c r="A71" s="7">
        <v>66</v>
      </c>
      <c r="B71" s="2" t="s">
        <v>6430</v>
      </c>
      <c r="C71" s="37">
        <v>45050</v>
      </c>
      <c r="D71" s="37">
        <v>45050</v>
      </c>
      <c r="E71" s="58">
        <v>100</v>
      </c>
      <c r="F71" s="50" t="s">
        <v>18</v>
      </c>
      <c r="G71" s="2" t="s">
        <v>86</v>
      </c>
      <c r="H71" s="2" t="s">
        <v>158</v>
      </c>
      <c r="I71" s="2" t="s">
        <v>86</v>
      </c>
      <c r="J71" s="37">
        <v>45050.62909722222</v>
      </c>
      <c r="K71" s="37">
        <v>45050.62909722222</v>
      </c>
      <c r="L71" s="8">
        <f t="shared" si="2"/>
        <v>0</v>
      </c>
      <c r="M71" s="56" t="s">
        <v>6431</v>
      </c>
      <c r="N71" s="52" t="s">
        <v>20</v>
      </c>
      <c r="O71" s="2" t="s">
        <v>6432</v>
      </c>
      <c r="P71" s="53" t="s">
        <v>26</v>
      </c>
      <c r="Q71" s="53" t="str">
        <f t="shared" si="3"/>
        <v>DENTRO DEL TIEMPO</v>
      </c>
      <c r="R71" s="54"/>
    </row>
    <row r="72" spans="1:18" ht="40.5" x14ac:dyDescent="0.25">
      <c r="A72" s="7">
        <v>67</v>
      </c>
      <c r="B72" s="2" t="s">
        <v>6433</v>
      </c>
      <c r="C72" s="37">
        <v>45050</v>
      </c>
      <c r="D72" s="37">
        <v>45050</v>
      </c>
      <c r="E72" s="58">
        <v>2</v>
      </c>
      <c r="F72" s="50" t="s">
        <v>18</v>
      </c>
      <c r="G72" s="2" t="s">
        <v>85</v>
      </c>
      <c r="H72" s="2" t="s">
        <v>158</v>
      </c>
      <c r="I72" s="2" t="s">
        <v>85</v>
      </c>
      <c r="J72" s="37">
        <v>45051.346504629626</v>
      </c>
      <c r="K72" s="37">
        <v>45051.346504629626</v>
      </c>
      <c r="L72" s="8">
        <f t="shared" si="2"/>
        <v>1</v>
      </c>
      <c r="M72" s="56" t="s">
        <v>6434</v>
      </c>
      <c r="N72" s="52" t="s">
        <v>20</v>
      </c>
      <c r="O72" s="2" t="s">
        <v>6435</v>
      </c>
      <c r="P72" s="53" t="s">
        <v>26</v>
      </c>
      <c r="Q72" s="53" t="str">
        <f t="shared" si="3"/>
        <v>DENTRO DEL TIEMPO</v>
      </c>
      <c r="R72" s="54"/>
    </row>
    <row r="73" spans="1:18" ht="40.5" x14ac:dyDescent="0.25">
      <c r="A73" s="7">
        <v>68</v>
      </c>
      <c r="B73" s="2" t="s">
        <v>6436</v>
      </c>
      <c r="C73" s="37">
        <v>45050</v>
      </c>
      <c r="D73" s="37">
        <v>45050</v>
      </c>
      <c r="E73" s="58">
        <v>2</v>
      </c>
      <c r="F73" s="50" t="s">
        <v>18</v>
      </c>
      <c r="G73" s="2" t="s">
        <v>85</v>
      </c>
      <c r="H73" s="2" t="s">
        <v>158</v>
      </c>
      <c r="I73" s="2" t="s">
        <v>85</v>
      </c>
      <c r="J73" s="37">
        <v>45055.626539351855</v>
      </c>
      <c r="K73" s="37">
        <v>45055.626539351855</v>
      </c>
      <c r="L73" s="8">
        <f t="shared" si="2"/>
        <v>3</v>
      </c>
      <c r="M73" s="56" t="s">
        <v>6437</v>
      </c>
      <c r="N73" s="52" t="s">
        <v>20</v>
      </c>
      <c r="O73" s="2" t="s">
        <v>6438</v>
      </c>
      <c r="P73" s="53" t="s">
        <v>26</v>
      </c>
      <c r="Q73" s="53" t="str">
        <f t="shared" si="3"/>
        <v>DENTRO DEL TIEMPO</v>
      </c>
      <c r="R73" s="54"/>
    </row>
    <row r="74" spans="1:18" ht="30.75" x14ac:dyDescent="0.25">
      <c r="A74" s="7">
        <v>69</v>
      </c>
      <c r="B74" s="2" t="s">
        <v>6439</v>
      </c>
      <c r="C74" s="37">
        <v>45050</v>
      </c>
      <c r="D74" s="37">
        <v>45050</v>
      </c>
      <c r="E74" s="58">
        <v>2</v>
      </c>
      <c r="F74" s="50" t="s">
        <v>18</v>
      </c>
      <c r="G74" s="2" t="s">
        <v>85</v>
      </c>
      <c r="H74" s="2" t="s">
        <v>158</v>
      </c>
      <c r="I74" s="2" t="s">
        <v>85</v>
      </c>
      <c r="J74" s="37">
        <v>45055.631435185183</v>
      </c>
      <c r="K74" s="37">
        <v>45055.631435185183</v>
      </c>
      <c r="L74" s="8">
        <f t="shared" si="2"/>
        <v>3</v>
      </c>
      <c r="M74" s="56" t="s">
        <v>6440</v>
      </c>
      <c r="N74" s="52" t="s">
        <v>20</v>
      </c>
      <c r="O74" s="2" t="s">
        <v>6441</v>
      </c>
      <c r="P74" s="53" t="s">
        <v>26</v>
      </c>
      <c r="Q74" s="53" t="str">
        <f t="shared" si="3"/>
        <v>DENTRO DEL TIEMPO</v>
      </c>
      <c r="R74" s="54"/>
    </row>
    <row r="75" spans="1:18" ht="30.75" x14ac:dyDescent="0.25">
      <c r="A75" s="7">
        <v>70</v>
      </c>
      <c r="B75" s="2" t="s">
        <v>6442</v>
      </c>
      <c r="C75" s="37">
        <v>45050</v>
      </c>
      <c r="D75" s="37">
        <v>45050</v>
      </c>
      <c r="E75" s="58">
        <v>2</v>
      </c>
      <c r="F75" s="50" t="s">
        <v>18</v>
      </c>
      <c r="G75" s="2" t="s">
        <v>85</v>
      </c>
      <c r="H75" s="2" t="s">
        <v>158</v>
      </c>
      <c r="I75" s="2" t="s">
        <v>85</v>
      </c>
      <c r="J75" s="37">
        <v>45055.645405092589</v>
      </c>
      <c r="K75" s="37">
        <v>45055.645405092589</v>
      </c>
      <c r="L75" s="8">
        <f t="shared" si="2"/>
        <v>3</v>
      </c>
      <c r="M75" s="56" t="s">
        <v>6443</v>
      </c>
      <c r="N75" s="52" t="s">
        <v>20</v>
      </c>
      <c r="O75" s="2" t="s">
        <v>6444</v>
      </c>
      <c r="P75" s="53" t="s">
        <v>26</v>
      </c>
      <c r="Q75" s="53" t="str">
        <f t="shared" si="3"/>
        <v>DENTRO DEL TIEMPO</v>
      </c>
      <c r="R75" s="54"/>
    </row>
    <row r="76" spans="1:18" ht="30.75" hidden="1" x14ac:dyDescent="0.25">
      <c r="A76" s="7">
        <v>71</v>
      </c>
      <c r="B76" s="2" t="s">
        <v>6445</v>
      </c>
      <c r="C76" s="37">
        <v>45050</v>
      </c>
      <c r="D76" s="37">
        <v>45050</v>
      </c>
      <c r="E76" s="58">
        <v>0</v>
      </c>
      <c r="F76" s="50" t="s">
        <v>19</v>
      </c>
      <c r="G76" s="2" t="s">
        <v>6446</v>
      </c>
      <c r="H76" s="2" t="s">
        <v>158</v>
      </c>
      <c r="I76" s="2" t="s">
        <v>6446</v>
      </c>
      <c r="J76" s="37">
        <v>45058.480081018519</v>
      </c>
      <c r="K76" s="37">
        <v>45058.480081018519</v>
      </c>
      <c r="L76" s="8">
        <f t="shared" si="2"/>
        <v>6</v>
      </c>
      <c r="M76" s="56" t="s">
        <v>6447</v>
      </c>
      <c r="N76" s="52" t="s">
        <v>20</v>
      </c>
      <c r="O76" s="2" t="s">
        <v>4538</v>
      </c>
      <c r="P76" s="53" t="s">
        <v>26</v>
      </c>
      <c r="Q76" s="53" t="str">
        <f t="shared" si="3"/>
        <v>DENTRO DEL TIEMPO</v>
      </c>
      <c r="R76" s="54"/>
    </row>
    <row r="77" spans="1:18" ht="30.75" x14ac:dyDescent="0.25">
      <c r="A77" s="7">
        <v>72</v>
      </c>
      <c r="B77" s="2" t="s">
        <v>6448</v>
      </c>
      <c r="C77" s="37">
        <v>45050</v>
      </c>
      <c r="D77" s="37">
        <v>45050</v>
      </c>
      <c r="E77" s="58">
        <v>2</v>
      </c>
      <c r="F77" s="50" t="s">
        <v>18</v>
      </c>
      <c r="G77" s="2" t="s">
        <v>85</v>
      </c>
      <c r="H77" s="2" t="s">
        <v>158</v>
      </c>
      <c r="I77" s="2" t="s">
        <v>85</v>
      </c>
      <c r="J77" s="37">
        <v>45055.665983796294</v>
      </c>
      <c r="K77" s="37">
        <v>45055.665983796294</v>
      </c>
      <c r="L77" s="8">
        <f t="shared" si="2"/>
        <v>3</v>
      </c>
      <c r="M77" s="56" t="s">
        <v>6449</v>
      </c>
      <c r="N77" s="52" t="s">
        <v>20</v>
      </c>
      <c r="O77" s="2" t="s">
        <v>6450</v>
      </c>
      <c r="P77" s="53" t="s">
        <v>26</v>
      </c>
      <c r="Q77" s="53" t="str">
        <f t="shared" si="3"/>
        <v>DENTRO DEL TIEMPO</v>
      </c>
      <c r="R77" s="54"/>
    </row>
    <row r="78" spans="1:18" ht="30.75" x14ac:dyDescent="0.25">
      <c r="A78" s="7">
        <v>73</v>
      </c>
      <c r="B78" s="2" t="s">
        <v>6451</v>
      </c>
      <c r="C78" s="37">
        <v>45050</v>
      </c>
      <c r="D78" s="37">
        <v>45050</v>
      </c>
      <c r="E78" s="58">
        <v>2</v>
      </c>
      <c r="F78" s="50" t="s">
        <v>18</v>
      </c>
      <c r="G78" s="2" t="s">
        <v>85</v>
      </c>
      <c r="H78" s="2" t="s">
        <v>158</v>
      </c>
      <c r="I78" s="2" t="s">
        <v>85</v>
      </c>
      <c r="J78" s="37">
        <v>45055.674513888887</v>
      </c>
      <c r="K78" s="37">
        <v>45055.674513888887</v>
      </c>
      <c r="L78" s="8">
        <f t="shared" si="2"/>
        <v>3</v>
      </c>
      <c r="M78" s="56" t="s">
        <v>6452</v>
      </c>
      <c r="N78" s="52" t="s">
        <v>20</v>
      </c>
      <c r="O78" s="2" t="s">
        <v>2083</v>
      </c>
      <c r="P78" s="53" t="s">
        <v>26</v>
      </c>
      <c r="Q78" s="53" t="str">
        <f t="shared" si="3"/>
        <v>DENTRO DEL TIEMPO</v>
      </c>
      <c r="R78" s="54"/>
    </row>
    <row r="79" spans="1:18" ht="40.5" x14ac:dyDescent="0.25">
      <c r="A79" s="7">
        <v>74</v>
      </c>
      <c r="B79" s="56" t="s">
        <v>6453</v>
      </c>
      <c r="C79" s="37">
        <v>45050</v>
      </c>
      <c r="D79" s="37">
        <v>45050</v>
      </c>
      <c r="E79" s="58">
        <v>6</v>
      </c>
      <c r="F79" s="50" t="s">
        <v>18</v>
      </c>
      <c r="G79" s="2" t="s">
        <v>86</v>
      </c>
      <c r="H79" s="2" t="s">
        <v>158</v>
      </c>
      <c r="I79" s="2" t="s">
        <v>86</v>
      </c>
      <c r="J79" s="37">
        <v>45051.584629629629</v>
      </c>
      <c r="K79" s="37">
        <v>45051.584629629629</v>
      </c>
      <c r="L79" s="8">
        <f t="shared" si="2"/>
        <v>1</v>
      </c>
      <c r="M79" s="56" t="s">
        <v>6454</v>
      </c>
      <c r="N79" s="52" t="s">
        <v>20</v>
      </c>
      <c r="O79" s="2" t="s">
        <v>6455</v>
      </c>
      <c r="P79" s="53" t="s">
        <v>26</v>
      </c>
      <c r="Q79" s="53" t="str">
        <f t="shared" si="3"/>
        <v>DENTRO DEL TIEMPO</v>
      </c>
      <c r="R79" s="54"/>
    </row>
    <row r="80" spans="1:18" ht="30.75" x14ac:dyDescent="0.25">
      <c r="A80" s="7">
        <v>75</v>
      </c>
      <c r="B80" s="2" t="s">
        <v>6456</v>
      </c>
      <c r="C80" s="37">
        <v>45050</v>
      </c>
      <c r="D80" s="37">
        <v>45050</v>
      </c>
      <c r="E80" s="58">
        <v>2</v>
      </c>
      <c r="F80" s="50" t="s">
        <v>18</v>
      </c>
      <c r="G80" s="2" t="s">
        <v>85</v>
      </c>
      <c r="H80" s="2" t="s">
        <v>158</v>
      </c>
      <c r="I80" s="2" t="s">
        <v>85</v>
      </c>
      <c r="J80" s="37">
        <v>45055.688668981478</v>
      </c>
      <c r="K80" s="37">
        <v>45055.688668981478</v>
      </c>
      <c r="L80" s="8">
        <f t="shared" si="2"/>
        <v>3</v>
      </c>
      <c r="M80" s="56" t="s">
        <v>6457</v>
      </c>
      <c r="N80" s="52" t="s">
        <v>20</v>
      </c>
      <c r="O80" s="2" t="s">
        <v>6458</v>
      </c>
      <c r="P80" s="53" t="s">
        <v>26</v>
      </c>
      <c r="Q80" s="53" t="str">
        <f t="shared" si="3"/>
        <v>DENTRO DEL TIEMPO</v>
      </c>
      <c r="R80" s="54"/>
    </row>
    <row r="81" spans="1:18" ht="30.75" x14ac:dyDescent="0.25">
      <c r="A81" s="7">
        <v>76</v>
      </c>
      <c r="B81" s="2" t="s">
        <v>6459</v>
      </c>
      <c r="C81" s="37">
        <v>45050</v>
      </c>
      <c r="D81" s="37">
        <v>45050</v>
      </c>
      <c r="E81" s="58">
        <v>2</v>
      </c>
      <c r="F81" s="50" t="s">
        <v>18</v>
      </c>
      <c r="G81" s="2" t="s">
        <v>85</v>
      </c>
      <c r="H81" s="2" t="s">
        <v>158</v>
      </c>
      <c r="I81" s="2" t="s">
        <v>85</v>
      </c>
      <c r="J81" s="37">
        <v>45056.352754629632</v>
      </c>
      <c r="K81" s="37">
        <v>45056.352754629632</v>
      </c>
      <c r="L81" s="8">
        <f t="shared" si="2"/>
        <v>4</v>
      </c>
      <c r="M81" s="56" t="s">
        <v>6460</v>
      </c>
      <c r="N81" s="52" t="s">
        <v>20</v>
      </c>
      <c r="O81" s="2" t="s">
        <v>6461</v>
      </c>
      <c r="P81" s="53" t="s">
        <v>26</v>
      </c>
      <c r="Q81" s="53" t="str">
        <f t="shared" si="3"/>
        <v>DENTRO DEL TIEMPO</v>
      </c>
      <c r="R81" s="54"/>
    </row>
    <row r="82" spans="1:18" ht="30.75" x14ac:dyDescent="0.25">
      <c r="A82" s="7">
        <v>77</v>
      </c>
      <c r="B82" s="2" t="s">
        <v>6462</v>
      </c>
      <c r="C82" s="37">
        <v>45051</v>
      </c>
      <c r="D82" s="37">
        <v>45051</v>
      </c>
      <c r="E82" s="58">
        <v>2</v>
      </c>
      <c r="F82" s="50" t="s">
        <v>18</v>
      </c>
      <c r="G82" s="2" t="s">
        <v>85</v>
      </c>
      <c r="H82" s="2" t="s">
        <v>158</v>
      </c>
      <c r="I82" s="2" t="s">
        <v>85</v>
      </c>
      <c r="J82" s="37">
        <v>45056.431122685186</v>
      </c>
      <c r="K82" s="37">
        <v>45056.431122685186</v>
      </c>
      <c r="L82" s="8">
        <f t="shared" si="2"/>
        <v>3</v>
      </c>
      <c r="M82" s="56" t="s">
        <v>6463</v>
      </c>
      <c r="N82" s="52" t="s">
        <v>20</v>
      </c>
      <c r="O82" s="2" t="s">
        <v>101</v>
      </c>
      <c r="P82" s="53" t="s">
        <v>26</v>
      </c>
      <c r="Q82" s="53" t="str">
        <f t="shared" si="3"/>
        <v>DENTRO DEL TIEMPO</v>
      </c>
      <c r="R82" s="54"/>
    </row>
    <row r="83" spans="1:18" ht="30.75" x14ac:dyDescent="0.25">
      <c r="A83" s="7">
        <v>78</v>
      </c>
      <c r="B83" s="2" t="s">
        <v>6464</v>
      </c>
      <c r="C83" s="37">
        <v>45051</v>
      </c>
      <c r="D83" s="37">
        <v>45051</v>
      </c>
      <c r="E83" s="58">
        <v>2</v>
      </c>
      <c r="F83" s="50" t="s">
        <v>18</v>
      </c>
      <c r="G83" s="2" t="s">
        <v>85</v>
      </c>
      <c r="H83" s="2" t="s">
        <v>158</v>
      </c>
      <c r="I83" s="2" t="s">
        <v>85</v>
      </c>
      <c r="J83" s="37">
        <v>45056.437465277777</v>
      </c>
      <c r="K83" s="37">
        <v>45056.437465277777</v>
      </c>
      <c r="L83" s="8">
        <f t="shared" si="2"/>
        <v>3</v>
      </c>
      <c r="M83" s="56" t="s">
        <v>6465</v>
      </c>
      <c r="N83" s="52" t="s">
        <v>20</v>
      </c>
      <c r="O83" s="2" t="s">
        <v>104</v>
      </c>
      <c r="P83" s="53" t="s">
        <v>26</v>
      </c>
      <c r="Q83" s="53" t="str">
        <f t="shared" si="3"/>
        <v>DENTRO DEL TIEMPO</v>
      </c>
      <c r="R83" s="54"/>
    </row>
    <row r="84" spans="1:18" ht="30.75" x14ac:dyDescent="0.25">
      <c r="A84" s="7">
        <v>79</v>
      </c>
      <c r="B84" s="2" t="s">
        <v>6466</v>
      </c>
      <c r="C84" s="37">
        <v>45051</v>
      </c>
      <c r="D84" s="37">
        <v>45051</v>
      </c>
      <c r="E84" s="58">
        <v>2</v>
      </c>
      <c r="F84" s="50" t="s">
        <v>18</v>
      </c>
      <c r="G84" s="2" t="s">
        <v>85</v>
      </c>
      <c r="H84" s="2" t="s">
        <v>158</v>
      </c>
      <c r="I84" s="2" t="s">
        <v>85</v>
      </c>
      <c r="J84" s="37">
        <v>45056.44703703704</v>
      </c>
      <c r="K84" s="37">
        <v>45056.44703703704</v>
      </c>
      <c r="L84" s="8">
        <f t="shared" si="2"/>
        <v>3</v>
      </c>
      <c r="M84" s="56" t="s">
        <v>6467</v>
      </c>
      <c r="N84" s="52" t="s">
        <v>20</v>
      </c>
      <c r="O84" s="2" t="s">
        <v>6352</v>
      </c>
      <c r="P84" s="53" t="s">
        <v>26</v>
      </c>
      <c r="Q84" s="53" t="str">
        <f t="shared" si="3"/>
        <v>DENTRO DEL TIEMPO</v>
      </c>
      <c r="R84" s="54"/>
    </row>
    <row r="85" spans="1:18" ht="30.75" x14ac:dyDescent="0.25">
      <c r="A85" s="7">
        <v>80</v>
      </c>
      <c r="B85" s="2" t="s">
        <v>6468</v>
      </c>
      <c r="C85" s="37">
        <v>45051</v>
      </c>
      <c r="D85" s="37">
        <v>45051</v>
      </c>
      <c r="E85" s="58">
        <v>2</v>
      </c>
      <c r="F85" s="50" t="s">
        <v>18</v>
      </c>
      <c r="G85" s="2" t="s">
        <v>85</v>
      </c>
      <c r="H85" s="2" t="s">
        <v>158</v>
      </c>
      <c r="I85" s="2" t="s">
        <v>85</v>
      </c>
      <c r="J85" s="37">
        <v>45056.453935185185</v>
      </c>
      <c r="K85" s="37">
        <v>45056.453935185185</v>
      </c>
      <c r="L85" s="8">
        <f t="shared" si="2"/>
        <v>3</v>
      </c>
      <c r="M85" s="56" t="s">
        <v>6469</v>
      </c>
      <c r="N85" s="52" t="s">
        <v>20</v>
      </c>
      <c r="O85" s="2" t="s">
        <v>6352</v>
      </c>
      <c r="P85" s="53" t="s">
        <v>26</v>
      </c>
      <c r="Q85" s="53" t="str">
        <f t="shared" si="3"/>
        <v>DENTRO DEL TIEMPO</v>
      </c>
      <c r="R85" s="54"/>
    </row>
    <row r="86" spans="1:18" ht="30.75" x14ac:dyDescent="0.25">
      <c r="A86" s="7">
        <v>81</v>
      </c>
      <c r="B86" s="2" t="s">
        <v>6470</v>
      </c>
      <c r="C86" s="37">
        <v>45051</v>
      </c>
      <c r="D86" s="37">
        <v>45051</v>
      </c>
      <c r="E86" s="58">
        <v>2</v>
      </c>
      <c r="F86" s="50" t="s">
        <v>18</v>
      </c>
      <c r="G86" s="2" t="s">
        <v>85</v>
      </c>
      <c r="H86" s="2" t="s">
        <v>158</v>
      </c>
      <c r="I86" s="2" t="s">
        <v>85</v>
      </c>
      <c r="J86" s="37">
        <v>45056.459247685183</v>
      </c>
      <c r="K86" s="37">
        <v>45056.459247685183</v>
      </c>
      <c r="L86" s="8">
        <f t="shared" si="2"/>
        <v>3</v>
      </c>
      <c r="M86" s="56" t="s">
        <v>6471</v>
      </c>
      <c r="N86" s="52" t="s">
        <v>20</v>
      </c>
      <c r="O86" s="2" t="s">
        <v>6352</v>
      </c>
      <c r="P86" s="53" t="s">
        <v>26</v>
      </c>
      <c r="Q86" s="53" t="str">
        <f t="shared" si="3"/>
        <v>DENTRO DEL TIEMPO</v>
      </c>
      <c r="R86" s="54"/>
    </row>
    <row r="87" spans="1:18" ht="30.75" x14ac:dyDescent="0.25">
      <c r="A87" s="7">
        <v>82</v>
      </c>
      <c r="B87" s="2" t="s">
        <v>6472</v>
      </c>
      <c r="C87" s="37">
        <v>45051</v>
      </c>
      <c r="D87" s="37">
        <v>45051</v>
      </c>
      <c r="E87" s="58">
        <v>2</v>
      </c>
      <c r="F87" s="50" t="s">
        <v>18</v>
      </c>
      <c r="G87" s="2" t="s">
        <v>85</v>
      </c>
      <c r="H87" s="2" t="s">
        <v>158</v>
      </c>
      <c r="I87" s="2" t="s">
        <v>85</v>
      </c>
      <c r="J87" s="37">
        <v>45056.464583333334</v>
      </c>
      <c r="K87" s="37">
        <v>45056.464583333334</v>
      </c>
      <c r="L87" s="8">
        <f t="shared" si="2"/>
        <v>3</v>
      </c>
      <c r="M87" s="56" t="s">
        <v>6473</v>
      </c>
      <c r="N87" s="52" t="s">
        <v>20</v>
      </c>
      <c r="O87" s="2" t="s">
        <v>6352</v>
      </c>
      <c r="P87" s="53" t="s">
        <v>26</v>
      </c>
      <c r="Q87" s="53" t="str">
        <f t="shared" si="3"/>
        <v>DENTRO DEL TIEMPO</v>
      </c>
      <c r="R87" s="54"/>
    </row>
    <row r="88" spans="1:18" ht="30.75" x14ac:dyDescent="0.25">
      <c r="A88" s="7">
        <v>83</v>
      </c>
      <c r="B88" s="2" t="s">
        <v>6474</v>
      </c>
      <c r="C88" s="37">
        <v>45051</v>
      </c>
      <c r="D88" s="37">
        <v>45051</v>
      </c>
      <c r="E88" s="58">
        <v>2</v>
      </c>
      <c r="F88" s="50" t="s">
        <v>18</v>
      </c>
      <c r="G88" s="2" t="s">
        <v>85</v>
      </c>
      <c r="H88" s="2" t="s">
        <v>158</v>
      </c>
      <c r="I88" s="2" t="s">
        <v>85</v>
      </c>
      <c r="J88" s="37">
        <v>45056.492430555554</v>
      </c>
      <c r="K88" s="37">
        <v>45056.492430555554</v>
      </c>
      <c r="L88" s="8">
        <f t="shared" si="2"/>
        <v>3</v>
      </c>
      <c r="M88" s="56" t="s">
        <v>6475</v>
      </c>
      <c r="N88" s="52" t="s">
        <v>20</v>
      </c>
      <c r="O88" s="2" t="s">
        <v>209</v>
      </c>
      <c r="P88" s="53" t="s">
        <v>26</v>
      </c>
      <c r="Q88" s="53" t="str">
        <f t="shared" si="3"/>
        <v>DENTRO DEL TIEMPO</v>
      </c>
      <c r="R88" s="54"/>
    </row>
    <row r="89" spans="1:18" ht="30.75" x14ac:dyDescent="0.25">
      <c r="A89" s="7">
        <v>84</v>
      </c>
      <c r="B89" s="2" t="s">
        <v>6476</v>
      </c>
      <c r="C89" s="37">
        <v>45051</v>
      </c>
      <c r="D89" s="37">
        <v>45051</v>
      </c>
      <c r="E89" s="58">
        <v>2</v>
      </c>
      <c r="F89" s="50" t="s">
        <v>18</v>
      </c>
      <c r="G89" s="2" t="s">
        <v>85</v>
      </c>
      <c r="H89" s="2" t="s">
        <v>158</v>
      </c>
      <c r="I89" s="2" t="s">
        <v>85</v>
      </c>
      <c r="J89" s="37">
        <v>45056.39203703704</v>
      </c>
      <c r="K89" s="37">
        <v>45056.39203703704</v>
      </c>
      <c r="L89" s="8">
        <f t="shared" si="2"/>
        <v>3</v>
      </c>
      <c r="M89" s="56" t="s">
        <v>6477</v>
      </c>
      <c r="N89" s="52" t="s">
        <v>20</v>
      </c>
      <c r="O89" s="2" t="s">
        <v>89</v>
      </c>
      <c r="P89" s="53" t="s">
        <v>26</v>
      </c>
      <c r="Q89" s="53" t="str">
        <f t="shared" si="3"/>
        <v>DENTRO DEL TIEMPO</v>
      </c>
      <c r="R89" s="54"/>
    </row>
    <row r="90" spans="1:18" ht="30.75" x14ac:dyDescent="0.25">
      <c r="A90" s="7">
        <v>85</v>
      </c>
      <c r="B90" s="2" t="s">
        <v>6478</v>
      </c>
      <c r="C90" s="37">
        <v>45051</v>
      </c>
      <c r="D90" s="37">
        <v>45051</v>
      </c>
      <c r="E90" s="58">
        <v>2</v>
      </c>
      <c r="F90" s="50" t="s">
        <v>18</v>
      </c>
      <c r="G90" s="2" t="s">
        <v>85</v>
      </c>
      <c r="H90" s="2" t="s">
        <v>158</v>
      </c>
      <c r="I90" s="2" t="s">
        <v>85</v>
      </c>
      <c r="J90" s="37">
        <v>45056.506388888891</v>
      </c>
      <c r="K90" s="37">
        <v>45056.506388888891</v>
      </c>
      <c r="L90" s="8">
        <f t="shared" si="2"/>
        <v>3</v>
      </c>
      <c r="M90" s="56" t="s">
        <v>6479</v>
      </c>
      <c r="N90" s="52" t="s">
        <v>20</v>
      </c>
      <c r="O90" s="2" t="s">
        <v>6480</v>
      </c>
      <c r="P90" s="53" t="s">
        <v>26</v>
      </c>
      <c r="Q90" s="53" t="str">
        <f t="shared" si="3"/>
        <v>DENTRO DEL TIEMPO</v>
      </c>
      <c r="R90" s="54"/>
    </row>
    <row r="91" spans="1:18" ht="30.75" x14ac:dyDescent="0.25">
      <c r="A91" s="7">
        <v>86</v>
      </c>
      <c r="B91" s="2" t="s">
        <v>6481</v>
      </c>
      <c r="C91" s="37">
        <v>45051</v>
      </c>
      <c r="D91" s="37">
        <v>45051</v>
      </c>
      <c r="E91" s="58">
        <v>2</v>
      </c>
      <c r="F91" s="50" t="s">
        <v>18</v>
      </c>
      <c r="G91" s="2" t="s">
        <v>85</v>
      </c>
      <c r="H91" s="2" t="s">
        <v>158</v>
      </c>
      <c r="I91" s="2" t="s">
        <v>85</v>
      </c>
      <c r="J91" s="37">
        <v>45056.510393518518</v>
      </c>
      <c r="K91" s="37">
        <v>45056.510393518518</v>
      </c>
      <c r="L91" s="8">
        <f t="shared" si="2"/>
        <v>3</v>
      </c>
      <c r="M91" s="56" t="s">
        <v>6482</v>
      </c>
      <c r="N91" s="52" t="s">
        <v>20</v>
      </c>
      <c r="O91" s="2" t="s">
        <v>6480</v>
      </c>
      <c r="P91" s="53" t="s">
        <v>26</v>
      </c>
      <c r="Q91" s="53" t="str">
        <f t="shared" si="3"/>
        <v>DENTRO DEL TIEMPO</v>
      </c>
      <c r="R91" s="54"/>
    </row>
    <row r="92" spans="1:18" ht="30.75" x14ac:dyDescent="0.25">
      <c r="A92" s="7">
        <v>87</v>
      </c>
      <c r="B92" s="2" t="s">
        <v>6483</v>
      </c>
      <c r="C92" s="37">
        <v>45051</v>
      </c>
      <c r="D92" s="37">
        <v>45051</v>
      </c>
      <c r="E92" s="58">
        <v>2</v>
      </c>
      <c r="F92" s="50" t="s">
        <v>18</v>
      </c>
      <c r="G92" s="2" t="s">
        <v>85</v>
      </c>
      <c r="H92" s="2" t="s">
        <v>158</v>
      </c>
      <c r="I92" s="2" t="s">
        <v>85</v>
      </c>
      <c r="J92" s="37">
        <v>45056.514618055553</v>
      </c>
      <c r="K92" s="37">
        <v>45056.514618055553</v>
      </c>
      <c r="L92" s="8">
        <f t="shared" si="2"/>
        <v>3</v>
      </c>
      <c r="M92" s="56" t="s">
        <v>6484</v>
      </c>
      <c r="N92" s="52" t="s">
        <v>20</v>
      </c>
      <c r="O92" s="2" t="s">
        <v>6480</v>
      </c>
      <c r="P92" s="53" t="s">
        <v>26</v>
      </c>
      <c r="Q92" s="53" t="str">
        <f t="shared" si="3"/>
        <v>DENTRO DEL TIEMPO</v>
      </c>
      <c r="R92" s="54"/>
    </row>
    <row r="93" spans="1:18" ht="30.75" x14ac:dyDescent="0.25">
      <c r="A93" s="7">
        <v>88</v>
      </c>
      <c r="B93" s="2" t="s">
        <v>6485</v>
      </c>
      <c r="C93" s="37">
        <v>45051</v>
      </c>
      <c r="D93" s="37">
        <v>45051</v>
      </c>
      <c r="E93" s="58">
        <v>2</v>
      </c>
      <c r="F93" s="50" t="s">
        <v>18</v>
      </c>
      <c r="G93" s="2" t="s">
        <v>85</v>
      </c>
      <c r="H93" s="2" t="s">
        <v>158</v>
      </c>
      <c r="I93" s="2" t="s">
        <v>85</v>
      </c>
      <c r="J93" s="37">
        <v>45056.599930555552</v>
      </c>
      <c r="K93" s="37">
        <v>45056.599930555552</v>
      </c>
      <c r="L93" s="8">
        <f t="shared" si="2"/>
        <v>3</v>
      </c>
      <c r="M93" s="56" t="s">
        <v>6486</v>
      </c>
      <c r="N93" s="52" t="s">
        <v>20</v>
      </c>
      <c r="O93" s="2" t="s">
        <v>6480</v>
      </c>
      <c r="P93" s="53" t="s">
        <v>26</v>
      </c>
      <c r="Q93" s="53" t="str">
        <f t="shared" si="3"/>
        <v>DENTRO DEL TIEMPO</v>
      </c>
      <c r="R93" s="54"/>
    </row>
    <row r="94" spans="1:18" ht="30.75" x14ac:dyDescent="0.25">
      <c r="A94" s="7">
        <v>89</v>
      </c>
      <c r="B94" s="2" t="s">
        <v>6487</v>
      </c>
      <c r="C94" s="37">
        <v>45051</v>
      </c>
      <c r="D94" s="37">
        <v>45051</v>
      </c>
      <c r="E94" s="58">
        <v>2</v>
      </c>
      <c r="F94" s="50" t="s">
        <v>18</v>
      </c>
      <c r="G94" s="2" t="s">
        <v>85</v>
      </c>
      <c r="H94" s="2" t="s">
        <v>158</v>
      </c>
      <c r="I94" s="2" t="s">
        <v>85</v>
      </c>
      <c r="J94" s="37">
        <v>45056.611770833333</v>
      </c>
      <c r="K94" s="37">
        <v>45056.611770833333</v>
      </c>
      <c r="L94" s="8">
        <f t="shared" si="2"/>
        <v>3</v>
      </c>
      <c r="M94" s="56" t="s">
        <v>6488</v>
      </c>
      <c r="N94" s="52" t="s">
        <v>20</v>
      </c>
      <c r="O94" s="2" t="s">
        <v>6480</v>
      </c>
      <c r="P94" s="53" t="s">
        <v>26</v>
      </c>
      <c r="Q94" s="53" t="str">
        <f t="shared" si="3"/>
        <v>DENTRO DEL TIEMPO</v>
      </c>
      <c r="R94" s="54"/>
    </row>
    <row r="95" spans="1:18" ht="30.75" x14ac:dyDescent="0.25">
      <c r="A95" s="7">
        <v>90</v>
      </c>
      <c r="B95" s="2" t="s">
        <v>6489</v>
      </c>
      <c r="C95" s="37">
        <v>45051</v>
      </c>
      <c r="D95" s="37">
        <v>45051</v>
      </c>
      <c r="E95" s="58">
        <v>2</v>
      </c>
      <c r="F95" s="50" t="s">
        <v>18</v>
      </c>
      <c r="G95" s="2" t="s">
        <v>85</v>
      </c>
      <c r="H95" s="2" t="s">
        <v>158</v>
      </c>
      <c r="I95" s="2" t="s">
        <v>85</v>
      </c>
      <c r="J95" s="37">
        <v>45056.616342592592</v>
      </c>
      <c r="K95" s="37">
        <v>45056.616342592592</v>
      </c>
      <c r="L95" s="8">
        <f t="shared" si="2"/>
        <v>3</v>
      </c>
      <c r="M95" s="56" t="s">
        <v>6490</v>
      </c>
      <c r="N95" s="52" t="s">
        <v>20</v>
      </c>
      <c r="O95" s="2" t="s">
        <v>6480</v>
      </c>
      <c r="P95" s="53" t="s">
        <v>26</v>
      </c>
      <c r="Q95" s="53" t="str">
        <f t="shared" si="3"/>
        <v>DENTRO DEL TIEMPO</v>
      </c>
      <c r="R95" s="54"/>
    </row>
    <row r="96" spans="1:18" ht="30.75" x14ac:dyDescent="0.25">
      <c r="A96" s="7">
        <v>91</v>
      </c>
      <c r="B96" s="2" t="s">
        <v>6491</v>
      </c>
      <c r="C96" s="37">
        <v>45051</v>
      </c>
      <c r="D96" s="37">
        <v>45051</v>
      </c>
      <c r="E96" s="58">
        <v>2</v>
      </c>
      <c r="F96" s="50" t="s">
        <v>18</v>
      </c>
      <c r="G96" s="2" t="s">
        <v>85</v>
      </c>
      <c r="H96" s="2" t="s">
        <v>158</v>
      </c>
      <c r="I96" s="2" t="s">
        <v>85</v>
      </c>
      <c r="J96" s="37">
        <v>45056.625069444446</v>
      </c>
      <c r="K96" s="37">
        <v>45056.625069444446</v>
      </c>
      <c r="L96" s="8">
        <f t="shared" si="2"/>
        <v>3</v>
      </c>
      <c r="M96" s="56" t="s">
        <v>6492</v>
      </c>
      <c r="N96" s="52" t="s">
        <v>20</v>
      </c>
      <c r="O96" s="2" t="s">
        <v>6493</v>
      </c>
      <c r="P96" s="53" t="s">
        <v>26</v>
      </c>
      <c r="Q96" s="53" t="str">
        <f t="shared" si="3"/>
        <v>DENTRO DEL TIEMPO</v>
      </c>
      <c r="R96" s="54"/>
    </row>
    <row r="97" spans="1:18" ht="30.75" x14ac:dyDescent="0.25">
      <c r="A97" s="7">
        <v>92</v>
      </c>
      <c r="B97" s="2" t="s">
        <v>6494</v>
      </c>
      <c r="C97" s="37">
        <v>45051</v>
      </c>
      <c r="D97" s="37">
        <v>45051</v>
      </c>
      <c r="E97" s="58">
        <v>37</v>
      </c>
      <c r="F97" s="50" t="s">
        <v>18</v>
      </c>
      <c r="G97" s="2" t="s">
        <v>86</v>
      </c>
      <c r="H97" s="2" t="s">
        <v>158</v>
      </c>
      <c r="I97" s="2" t="s">
        <v>86</v>
      </c>
      <c r="J97" s="37">
        <v>45055.351215277777</v>
      </c>
      <c r="K97" s="37">
        <v>45055.351215277777</v>
      </c>
      <c r="L97" s="8">
        <f t="shared" si="2"/>
        <v>2</v>
      </c>
      <c r="M97" s="56" t="s">
        <v>6495</v>
      </c>
      <c r="N97" s="52" t="s">
        <v>20</v>
      </c>
      <c r="O97" s="2" t="s">
        <v>6496</v>
      </c>
      <c r="P97" s="53" t="s">
        <v>26</v>
      </c>
      <c r="Q97" s="53" t="str">
        <f t="shared" si="3"/>
        <v>DENTRO DEL TIEMPO</v>
      </c>
      <c r="R97" s="54"/>
    </row>
    <row r="98" spans="1:18" ht="30.75" x14ac:dyDescent="0.25">
      <c r="A98" s="7">
        <v>93</v>
      </c>
      <c r="B98" s="2" t="s">
        <v>6497</v>
      </c>
      <c r="C98" s="37">
        <v>45051</v>
      </c>
      <c r="D98" s="37">
        <v>45051</v>
      </c>
      <c r="E98" s="58">
        <v>2</v>
      </c>
      <c r="F98" s="50" t="s">
        <v>18</v>
      </c>
      <c r="G98" s="2" t="s">
        <v>85</v>
      </c>
      <c r="H98" s="2" t="s">
        <v>158</v>
      </c>
      <c r="I98" s="2" t="s">
        <v>85</v>
      </c>
      <c r="J98" s="37">
        <v>45056.633726851855</v>
      </c>
      <c r="K98" s="37">
        <v>45056.633726851855</v>
      </c>
      <c r="L98" s="8">
        <f t="shared" si="2"/>
        <v>3</v>
      </c>
      <c r="M98" s="56" t="s">
        <v>6498</v>
      </c>
      <c r="N98" s="52" t="s">
        <v>20</v>
      </c>
      <c r="O98" s="2" t="s">
        <v>2012</v>
      </c>
      <c r="P98" s="53" t="s">
        <v>26</v>
      </c>
      <c r="Q98" s="53" t="str">
        <f t="shared" si="3"/>
        <v>DENTRO DEL TIEMPO</v>
      </c>
      <c r="R98" s="54"/>
    </row>
    <row r="99" spans="1:18" ht="30.75" x14ac:dyDescent="0.25">
      <c r="A99" s="7">
        <v>94</v>
      </c>
      <c r="B99" s="2" t="s">
        <v>6499</v>
      </c>
      <c r="C99" s="37">
        <v>45051</v>
      </c>
      <c r="D99" s="37">
        <v>45051</v>
      </c>
      <c r="E99" s="58">
        <v>2</v>
      </c>
      <c r="F99" s="50" t="s">
        <v>18</v>
      </c>
      <c r="G99" s="2" t="s">
        <v>85</v>
      </c>
      <c r="H99" s="2" t="s">
        <v>158</v>
      </c>
      <c r="I99" s="2" t="s">
        <v>85</v>
      </c>
      <c r="J99" s="37">
        <v>45056.6403125</v>
      </c>
      <c r="K99" s="37">
        <v>45056.6403125</v>
      </c>
      <c r="L99" s="8">
        <f t="shared" si="2"/>
        <v>3</v>
      </c>
      <c r="M99" s="56" t="s">
        <v>6500</v>
      </c>
      <c r="N99" s="52" t="s">
        <v>20</v>
      </c>
      <c r="O99" s="2" t="s">
        <v>6501</v>
      </c>
      <c r="P99" s="53" t="s">
        <v>26</v>
      </c>
      <c r="Q99" s="53" t="str">
        <f t="shared" si="3"/>
        <v>DENTRO DEL TIEMPO</v>
      </c>
      <c r="R99" s="54"/>
    </row>
    <row r="100" spans="1:18" ht="30.75" x14ac:dyDescent="0.25">
      <c r="A100" s="7">
        <v>95</v>
      </c>
      <c r="B100" s="2" t="s">
        <v>6502</v>
      </c>
      <c r="C100" s="37">
        <v>45051</v>
      </c>
      <c r="D100" s="37">
        <v>45051</v>
      </c>
      <c r="E100" s="58">
        <v>2</v>
      </c>
      <c r="F100" s="50" t="s">
        <v>18</v>
      </c>
      <c r="G100" s="2" t="s">
        <v>85</v>
      </c>
      <c r="H100" s="2" t="s">
        <v>158</v>
      </c>
      <c r="I100" s="2" t="s">
        <v>85</v>
      </c>
      <c r="J100" s="37">
        <v>45056.655439814815</v>
      </c>
      <c r="K100" s="37">
        <v>45056.655439814815</v>
      </c>
      <c r="L100" s="8">
        <f t="shared" si="2"/>
        <v>3</v>
      </c>
      <c r="M100" s="56" t="s">
        <v>6503</v>
      </c>
      <c r="N100" s="52" t="s">
        <v>20</v>
      </c>
      <c r="O100" s="2" t="s">
        <v>2008</v>
      </c>
      <c r="P100" s="53" t="s">
        <v>26</v>
      </c>
      <c r="Q100" s="53" t="str">
        <f t="shared" si="3"/>
        <v>DENTRO DEL TIEMPO</v>
      </c>
      <c r="R100" s="54"/>
    </row>
    <row r="101" spans="1:18" ht="30.75" x14ac:dyDescent="0.25">
      <c r="A101" s="7">
        <v>96</v>
      </c>
      <c r="B101" s="2" t="s">
        <v>6504</v>
      </c>
      <c r="C101" s="37">
        <v>45051</v>
      </c>
      <c r="D101" s="37">
        <v>45051</v>
      </c>
      <c r="E101" s="58">
        <v>2</v>
      </c>
      <c r="F101" s="50" t="s">
        <v>18</v>
      </c>
      <c r="G101" s="2" t="s">
        <v>85</v>
      </c>
      <c r="H101" s="2" t="s">
        <v>158</v>
      </c>
      <c r="I101" s="2" t="s">
        <v>85</v>
      </c>
      <c r="J101" s="37">
        <v>45056.677187499998</v>
      </c>
      <c r="K101" s="37">
        <v>45056.677187499998</v>
      </c>
      <c r="L101" s="8">
        <f t="shared" si="2"/>
        <v>3</v>
      </c>
      <c r="M101" s="56" t="s">
        <v>6505</v>
      </c>
      <c r="N101" s="52" t="s">
        <v>20</v>
      </c>
      <c r="O101" s="2" t="s">
        <v>90</v>
      </c>
      <c r="P101" s="53" t="s">
        <v>26</v>
      </c>
      <c r="Q101" s="53" t="str">
        <f t="shared" si="3"/>
        <v>DENTRO DEL TIEMPO</v>
      </c>
      <c r="R101" s="54"/>
    </row>
    <row r="102" spans="1:18" ht="30.75" x14ac:dyDescent="0.25">
      <c r="A102" s="7">
        <v>97</v>
      </c>
      <c r="B102" s="2" t="s">
        <v>6506</v>
      </c>
      <c r="C102" s="37">
        <v>45051</v>
      </c>
      <c r="D102" s="37">
        <v>45051</v>
      </c>
      <c r="E102" s="58">
        <v>2</v>
      </c>
      <c r="F102" s="50" t="s">
        <v>18</v>
      </c>
      <c r="G102" s="2" t="s">
        <v>85</v>
      </c>
      <c r="H102" s="2" t="s">
        <v>158</v>
      </c>
      <c r="I102" s="2" t="s">
        <v>85</v>
      </c>
      <c r="J102" s="37">
        <v>45057.387662037036</v>
      </c>
      <c r="K102" s="37">
        <v>45057.387662037036</v>
      </c>
      <c r="L102" s="8">
        <f t="shared" si="2"/>
        <v>4</v>
      </c>
      <c r="M102" s="56" t="s">
        <v>6507</v>
      </c>
      <c r="N102" s="52" t="s">
        <v>20</v>
      </c>
      <c r="O102" s="2" t="s">
        <v>115</v>
      </c>
      <c r="P102" s="53" t="s">
        <v>26</v>
      </c>
      <c r="Q102" s="53" t="str">
        <f t="shared" si="3"/>
        <v>DENTRO DEL TIEMPO</v>
      </c>
      <c r="R102" s="54"/>
    </row>
    <row r="103" spans="1:18" ht="30.75" x14ac:dyDescent="0.25">
      <c r="A103" s="7">
        <v>98</v>
      </c>
      <c r="B103" s="2" t="s">
        <v>6508</v>
      </c>
      <c r="C103" s="37">
        <v>45051</v>
      </c>
      <c r="D103" s="37">
        <v>45051</v>
      </c>
      <c r="E103" s="58">
        <v>2</v>
      </c>
      <c r="F103" s="50" t="s">
        <v>18</v>
      </c>
      <c r="G103" s="2" t="s">
        <v>85</v>
      </c>
      <c r="H103" s="2" t="s">
        <v>158</v>
      </c>
      <c r="I103" s="2" t="s">
        <v>85</v>
      </c>
      <c r="J103" s="37">
        <v>45057.393472222226</v>
      </c>
      <c r="K103" s="37">
        <v>45057.393472222226</v>
      </c>
      <c r="L103" s="8">
        <f t="shared" si="2"/>
        <v>4</v>
      </c>
      <c r="M103" s="56" t="s">
        <v>6509</v>
      </c>
      <c r="N103" s="52" t="s">
        <v>20</v>
      </c>
      <c r="O103" s="2" t="s">
        <v>115</v>
      </c>
      <c r="P103" s="53" t="s">
        <v>26</v>
      </c>
      <c r="Q103" s="53" t="str">
        <f t="shared" si="3"/>
        <v>DENTRO DEL TIEMPO</v>
      </c>
      <c r="R103" s="54"/>
    </row>
    <row r="104" spans="1:18" ht="30.75" x14ac:dyDescent="0.25">
      <c r="A104" s="7">
        <v>99</v>
      </c>
      <c r="B104" s="2" t="s">
        <v>6510</v>
      </c>
      <c r="C104" s="37">
        <v>45051</v>
      </c>
      <c r="D104" s="37">
        <v>45051</v>
      </c>
      <c r="E104" s="58">
        <v>2</v>
      </c>
      <c r="F104" s="50" t="s">
        <v>18</v>
      </c>
      <c r="G104" s="2" t="s">
        <v>85</v>
      </c>
      <c r="H104" s="2" t="s">
        <v>158</v>
      </c>
      <c r="I104" s="2" t="s">
        <v>85</v>
      </c>
      <c r="J104" s="37">
        <v>45057.399780092594</v>
      </c>
      <c r="K104" s="37">
        <v>45057.399780092594</v>
      </c>
      <c r="L104" s="8">
        <f t="shared" si="2"/>
        <v>4</v>
      </c>
      <c r="M104" s="56" t="s">
        <v>6511</v>
      </c>
      <c r="N104" s="52" t="s">
        <v>20</v>
      </c>
      <c r="O104" s="2" t="s">
        <v>115</v>
      </c>
      <c r="P104" s="53" t="s">
        <v>26</v>
      </c>
      <c r="Q104" s="53" t="str">
        <f t="shared" si="3"/>
        <v>DENTRO DEL TIEMPO</v>
      </c>
      <c r="R104" s="54"/>
    </row>
    <row r="105" spans="1:18" ht="30.75" x14ac:dyDescent="0.25">
      <c r="A105" s="7">
        <v>100</v>
      </c>
      <c r="B105" s="2" t="s">
        <v>6512</v>
      </c>
      <c r="C105" s="37">
        <v>45051</v>
      </c>
      <c r="D105" s="37">
        <v>45051</v>
      </c>
      <c r="E105" s="58">
        <v>2</v>
      </c>
      <c r="F105" s="50" t="s">
        <v>18</v>
      </c>
      <c r="G105" s="2" t="s">
        <v>85</v>
      </c>
      <c r="H105" s="2" t="s">
        <v>158</v>
      </c>
      <c r="I105" s="2" t="s">
        <v>85</v>
      </c>
      <c r="J105" s="37">
        <v>45057.405613425923</v>
      </c>
      <c r="K105" s="37">
        <v>45057.405613425923</v>
      </c>
      <c r="L105" s="8">
        <f t="shared" si="2"/>
        <v>4</v>
      </c>
      <c r="M105" s="56" t="s">
        <v>6513</v>
      </c>
      <c r="N105" s="52" t="s">
        <v>20</v>
      </c>
      <c r="O105" s="2" t="s">
        <v>115</v>
      </c>
      <c r="P105" s="53" t="s">
        <v>26</v>
      </c>
      <c r="Q105" s="53" t="str">
        <f t="shared" si="3"/>
        <v>DENTRO DEL TIEMPO</v>
      </c>
      <c r="R105" s="54"/>
    </row>
    <row r="106" spans="1:18" ht="30.75" x14ac:dyDescent="0.25">
      <c r="A106" s="7">
        <v>101</v>
      </c>
      <c r="B106" s="2" t="s">
        <v>6514</v>
      </c>
      <c r="C106" s="37">
        <v>45051</v>
      </c>
      <c r="D106" s="37">
        <v>45051</v>
      </c>
      <c r="E106" s="58">
        <v>2</v>
      </c>
      <c r="F106" s="50" t="s">
        <v>18</v>
      </c>
      <c r="G106" s="2" t="s">
        <v>85</v>
      </c>
      <c r="H106" s="2" t="s">
        <v>158</v>
      </c>
      <c r="I106" s="2" t="s">
        <v>85</v>
      </c>
      <c r="J106" s="37">
        <v>45057.441712962966</v>
      </c>
      <c r="K106" s="37">
        <v>45057.441712962966</v>
      </c>
      <c r="L106" s="8">
        <f t="shared" si="2"/>
        <v>4</v>
      </c>
      <c r="M106" s="56" t="s">
        <v>6515</v>
      </c>
      <c r="N106" s="52" t="s">
        <v>20</v>
      </c>
      <c r="O106" s="2" t="s">
        <v>115</v>
      </c>
      <c r="P106" s="53" t="s">
        <v>26</v>
      </c>
      <c r="Q106" s="53" t="str">
        <f t="shared" si="3"/>
        <v>DENTRO DEL TIEMPO</v>
      </c>
      <c r="R106" s="54"/>
    </row>
    <row r="107" spans="1:18" ht="30.75" x14ac:dyDescent="0.25">
      <c r="A107" s="7">
        <v>102</v>
      </c>
      <c r="B107" s="2" t="s">
        <v>6516</v>
      </c>
      <c r="C107" s="37">
        <v>45051</v>
      </c>
      <c r="D107" s="37">
        <v>45051</v>
      </c>
      <c r="E107" s="58">
        <v>2</v>
      </c>
      <c r="F107" s="50" t="s">
        <v>18</v>
      </c>
      <c r="G107" s="2" t="s">
        <v>85</v>
      </c>
      <c r="H107" s="2" t="s">
        <v>158</v>
      </c>
      <c r="I107" s="2" t="s">
        <v>85</v>
      </c>
      <c r="J107" s="37">
        <v>45057.449652777781</v>
      </c>
      <c r="K107" s="37">
        <v>45057.449652777781</v>
      </c>
      <c r="L107" s="8">
        <f t="shared" si="2"/>
        <v>4</v>
      </c>
      <c r="M107" s="56" t="s">
        <v>6517</v>
      </c>
      <c r="N107" s="52" t="s">
        <v>20</v>
      </c>
      <c r="O107" s="2" t="s">
        <v>115</v>
      </c>
      <c r="P107" s="53" t="s">
        <v>26</v>
      </c>
      <c r="Q107" s="53" t="str">
        <f t="shared" si="3"/>
        <v>DENTRO DEL TIEMPO</v>
      </c>
      <c r="R107" s="54"/>
    </row>
    <row r="108" spans="1:18" ht="30.75" x14ac:dyDescent="0.25">
      <c r="A108" s="7">
        <v>103</v>
      </c>
      <c r="B108" s="2" t="s">
        <v>6518</v>
      </c>
      <c r="C108" s="37">
        <v>45051</v>
      </c>
      <c r="D108" s="37">
        <v>45051</v>
      </c>
      <c r="E108" s="58">
        <v>2</v>
      </c>
      <c r="F108" s="50" t="s">
        <v>18</v>
      </c>
      <c r="G108" s="2" t="s">
        <v>85</v>
      </c>
      <c r="H108" s="2" t="s">
        <v>158</v>
      </c>
      <c r="I108" s="2" t="s">
        <v>85</v>
      </c>
      <c r="J108" s="37">
        <v>45057.466053240743</v>
      </c>
      <c r="K108" s="37">
        <v>45057.466053240743</v>
      </c>
      <c r="L108" s="8">
        <f t="shared" si="2"/>
        <v>4</v>
      </c>
      <c r="M108" s="56" t="s">
        <v>6519</v>
      </c>
      <c r="N108" s="52" t="s">
        <v>20</v>
      </c>
      <c r="O108" s="2" t="s">
        <v>115</v>
      </c>
      <c r="P108" s="53" t="s">
        <v>26</v>
      </c>
      <c r="Q108" s="53" t="str">
        <f t="shared" si="3"/>
        <v>DENTRO DEL TIEMPO</v>
      </c>
      <c r="R108" s="54"/>
    </row>
    <row r="109" spans="1:18" ht="30.75" x14ac:dyDescent="0.25">
      <c r="A109" s="7">
        <v>104</v>
      </c>
      <c r="B109" s="2" t="s">
        <v>6520</v>
      </c>
      <c r="C109" s="37">
        <v>45051</v>
      </c>
      <c r="D109" s="37">
        <v>45051</v>
      </c>
      <c r="E109" s="58">
        <v>2</v>
      </c>
      <c r="F109" s="50" t="s">
        <v>18</v>
      </c>
      <c r="G109" s="2" t="s">
        <v>85</v>
      </c>
      <c r="H109" s="2" t="s">
        <v>158</v>
      </c>
      <c r="I109" s="2" t="s">
        <v>85</v>
      </c>
      <c r="J109" s="37">
        <v>45057.472314814811</v>
      </c>
      <c r="K109" s="37">
        <v>45057.472314814811</v>
      </c>
      <c r="L109" s="8">
        <f t="shared" si="2"/>
        <v>4</v>
      </c>
      <c r="M109" s="56" t="s">
        <v>6521</v>
      </c>
      <c r="N109" s="52" t="s">
        <v>20</v>
      </c>
      <c r="O109" s="2" t="s">
        <v>115</v>
      </c>
      <c r="P109" s="53" t="s">
        <v>26</v>
      </c>
      <c r="Q109" s="53" t="str">
        <f t="shared" si="3"/>
        <v>DENTRO DEL TIEMPO</v>
      </c>
      <c r="R109" s="54"/>
    </row>
    <row r="110" spans="1:18" ht="30.75" x14ac:dyDescent="0.25">
      <c r="A110" s="7">
        <v>105</v>
      </c>
      <c r="B110" s="2" t="s">
        <v>6522</v>
      </c>
      <c r="C110" s="37">
        <v>45051</v>
      </c>
      <c r="D110" s="37">
        <v>45051</v>
      </c>
      <c r="E110" s="58">
        <v>2</v>
      </c>
      <c r="F110" s="50" t="s">
        <v>18</v>
      </c>
      <c r="G110" s="2" t="s">
        <v>85</v>
      </c>
      <c r="H110" s="2" t="s">
        <v>158</v>
      </c>
      <c r="I110" s="2" t="s">
        <v>85</v>
      </c>
      <c r="J110" s="37">
        <v>45057.47755787037</v>
      </c>
      <c r="K110" s="37">
        <v>45057.47755787037</v>
      </c>
      <c r="L110" s="8">
        <f t="shared" si="2"/>
        <v>4</v>
      </c>
      <c r="M110" s="56" t="s">
        <v>6523</v>
      </c>
      <c r="N110" s="52" t="s">
        <v>20</v>
      </c>
      <c r="O110" s="2" t="s">
        <v>115</v>
      </c>
      <c r="P110" s="53" t="s">
        <v>26</v>
      </c>
      <c r="Q110" s="53" t="str">
        <f t="shared" si="3"/>
        <v>DENTRO DEL TIEMPO</v>
      </c>
      <c r="R110" s="54"/>
    </row>
    <row r="111" spans="1:18" ht="30.75" x14ac:dyDescent="0.25">
      <c r="A111" s="7">
        <v>106</v>
      </c>
      <c r="B111" s="2" t="s">
        <v>6524</v>
      </c>
      <c r="C111" s="37">
        <v>45051</v>
      </c>
      <c r="D111" s="37">
        <v>45051</v>
      </c>
      <c r="E111" s="58">
        <v>2</v>
      </c>
      <c r="F111" s="50" t="s">
        <v>18</v>
      </c>
      <c r="G111" s="2" t="s">
        <v>85</v>
      </c>
      <c r="H111" s="2" t="s">
        <v>158</v>
      </c>
      <c r="I111" s="2" t="s">
        <v>85</v>
      </c>
      <c r="J111" s="37">
        <v>45057.496562499997</v>
      </c>
      <c r="K111" s="37">
        <v>45057.496562499997</v>
      </c>
      <c r="L111" s="8">
        <f t="shared" si="2"/>
        <v>4</v>
      </c>
      <c r="M111" s="56" t="s">
        <v>6525</v>
      </c>
      <c r="N111" s="52" t="s">
        <v>20</v>
      </c>
      <c r="O111" s="2" t="s">
        <v>115</v>
      </c>
      <c r="P111" s="53" t="s">
        <v>26</v>
      </c>
      <c r="Q111" s="53" t="str">
        <f t="shared" si="3"/>
        <v>DENTRO DEL TIEMPO</v>
      </c>
      <c r="R111" s="54"/>
    </row>
    <row r="112" spans="1:18" ht="30.75" x14ac:dyDescent="0.25">
      <c r="A112" s="7">
        <v>107</v>
      </c>
      <c r="B112" s="2" t="s">
        <v>6526</v>
      </c>
      <c r="C112" s="37">
        <v>45051</v>
      </c>
      <c r="D112" s="37">
        <v>45051</v>
      </c>
      <c r="E112" s="58">
        <v>2</v>
      </c>
      <c r="F112" s="50" t="s">
        <v>18</v>
      </c>
      <c r="G112" s="2" t="s">
        <v>85</v>
      </c>
      <c r="H112" s="2" t="s">
        <v>158</v>
      </c>
      <c r="I112" s="2" t="s">
        <v>85</v>
      </c>
      <c r="J112" s="37">
        <v>45057.546342592592</v>
      </c>
      <c r="K112" s="37">
        <v>45057.546342592592</v>
      </c>
      <c r="L112" s="8">
        <f t="shared" si="2"/>
        <v>4</v>
      </c>
      <c r="M112" s="56" t="s">
        <v>6527</v>
      </c>
      <c r="N112" s="52" t="s">
        <v>20</v>
      </c>
      <c r="O112" s="2" t="s">
        <v>115</v>
      </c>
      <c r="P112" s="53" t="s">
        <v>26</v>
      </c>
      <c r="Q112" s="53" t="str">
        <f t="shared" si="3"/>
        <v>DENTRO DEL TIEMPO</v>
      </c>
      <c r="R112" s="54"/>
    </row>
    <row r="113" spans="1:18" ht="30.75" x14ac:dyDescent="0.25">
      <c r="A113" s="7">
        <v>108</v>
      </c>
      <c r="B113" s="2" t="s">
        <v>6528</v>
      </c>
      <c r="C113" s="37">
        <v>45051</v>
      </c>
      <c r="D113" s="37">
        <v>45051</v>
      </c>
      <c r="E113" s="58">
        <v>2</v>
      </c>
      <c r="F113" s="50" t="s">
        <v>18</v>
      </c>
      <c r="G113" s="2" t="s">
        <v>85</v>
      </c>
      <c r="H113" s="2" t="s">
        <v>158</v>
      </c>
      <c r="I113" s="2" t="s">
        <v>85</v>
      </c>
      <c r="J113" s="37">
        <v>45057.553240740737</v>
      </c>
      <c r="K113" s="37">
        <v>45057.553240740737</v>
      </c>
      <c r="L113" s="8">
        <f t="shared" si="2"/>
        <v>4</v>
      </c>
      <c r="M113" s="56" t="s">
        <v>6529</v>
      </c>
      <c r="N113" s="52" t="s">
        <v>20</v>
      </c>
      <c r="O113" s="2" t="s">
        <v>115</v>
      </c>
      <c r="P113" s="53" t="s">
        <v>26</v>
      </c>
      <c r="Q113" s="53" t="str">
        <f t="shared" si="3"/>
        <v>DENTRO DEL TIEMPO</v>
      </c>
      <c r="R113" s="54"/>
    </row>
    <row r="114" spans="1:18" ht="30.75" x14ac:dyDescent="0.25">
      <c r="A114" s="7">
        <v>109</v>
      </c>
      <c r="B114" s="2" t="s">
        <v>6530</v>
      </c>
      <c r="C114" s="37">
        <v>45051</v>
      </c>
      <c r="D114" s="37">
        <v>45051</v>
      </c>
      <c r="E114" s="58">
        <v>2</v>
      </c>
      <c r="F114" s="50" t="s">
        <v>18</v>
      </c>
      <c r="G114" s="2" t="s">
        <v>85</v>
      </c>
      <c r="H114" s="2" t="s">
        <v>158</v>
      </c>
      <c r="I114" s="2" t="s">
        <v>85</v>
      </c>
      <c r="J114" s="37">
        <v>45057.562824074077</v>
      </c>
      <c r="K114" s="37">
        <v>45057.562824074077</v>
      </c>
      <c r="L114" s="8">
        <f t="shared" si="2"/>
        <v>4</v>
      </c>
      <c r="M114" s="56" t="s">
        <v>6531</v>
      </c>
      <c r="N114" s="52" t="s">
        <v>20</v>
      </c>
      <c r="O114" s="2" t="s">
        <v>115</v>
      </c>
      <c r="P114" s="53" t="s">
        <v>26</v>
      </c>
      <c r="Q114" s="53" t="str">
        <f t="shared" si="3"/>
        <v>DENTRO DEL TIEMPO</v>
      </c>
      <c r="R114" s="54"/>
    </row>
    <row r="115" spans="1:18" ht="30.75" x14ac:dyDescent="0.25">
      <c r="A115" s="7">
        <v>110</v>
      </c>
      <c r="B115" s="2" t="s">
        <v>6532</v>
      </c>
      <c r="C115" s="37">
        <v>45051</v>
      </c>
      <c r="D115" s="37">
        <v>45051</v>
      </c>
      <c r="E115" s="58">
        <v>2</v>
      </c>
      <c r="F115" s="50" t="s">
        <v>18</v>
      </c>
      <c r="G115" s="2" t="s">
        <v>85</v>
      </c>
      <c r="H115" s="2" t="s">
        <v>158</v>
      </c>
      <c r="I115" s="2" t="s">
        <v>85</v>
      </c>
      <c r="J115" s="37">
        <v>45057.662673611114</v>
      </c>
      <c r="K115" s="37">
        <v>45057.662673611114</v>
      </c>
      <c r="L115" s="8">
        <f t="shared" si="2"/>
        <v>4</v>
      </c>
      <c r="M115" s="56" t="s">
        <v>6533</v>
      </c>
      <c r="N115" s="52" t="s">
        <v>20</v>
      </c>
      <c r="O115" s="2" t="s">
        <v>115</v>
      </c>
      <c r="P115" s="53" t="s">
        <v>26</v>
      </c>
      <c r="Q115" s="53" t="str">
        <f t="shared" si="3"/>
        <v>DENTRO DEL TIEMPO</v>
      </c>
      <c r="R115" s="54"/>
    </row>
    <row r="116" spans="1:18" ht="30.75" x14ac:dyDescent="0.25">
      <c r="A116" s="7">
        <v>111</v>
      </c>
      <c r="B116" s="2" t="s">
        <v>6534</v>
      </c>
      <c r="C116" s="37">
        <v>45051</v>
      </c>
      <c r="D116" s="37">
        <v>45051</v>
      </c>
      <c r="E116" s="58">
        <v>2</v>
      </c>
      <c r="F116" s="50" t="s">
        <v>18</v>
      </c>
      <c r="G116" s="2" t="s">
        <v>85</v>
      </c>
      <c r="H116" s="2" t="s">
        <v>158</v>
      </c>
      <c r="I116" s="2" t="s">
        <v>85</v>
      </c>
      <c r="J116" s="37">
        <v>45057.674456018518</v>
      </c>
      <c r="K116" s="37">
        <v>45057.674456018518</v>
      </c>
      <c r="L116" s="8">
        <f t="shared" si="2"/>
        <v>4</v>
      </c>
      <c r="M116" s="56" t="s">
        <v>6535</v>
      </c>
      <c r="N116" s="52" t="s">
        <v>20</v>
      </c>
      <c r="O116" s="2" t="s">
        <v>115</v>
      </c>
      <c r="P116" s="53" t="s">
        <v>26</v>
      </c>
      <c r="Q116" s="53" t="str">
        <f t="shared" si="3"/>
        <v>DENTRO DEL TIEMPO</v>
      </c>
      <c r="R116" s="54"/>
    </row>
    <row r="117" spans="1:18" ht="30.75" x14ac:dyDescent="0.25">
      <c r="A117" s="7">
        <v>112</v>
      </c>
      <c r="B117" s="2" t="s">
        <v>6536</v>
      </c>
      <c r="C117" s="37">
        <v>45051</v>
      </c>
      <c r="D117" s="37">
        <v>45051</v>
      </c>
      <c r="E117" s="58">
        <v>2</v>
      </c>
      <c r="F117" s="50" t="s">
        <v>18</v>
      </c>
      <c r="G117" s="2" t="s">
        <v>85</v>
      </c>
      <c r="H117" s="2" t="s">
        <v>158</v>
      </c>
      <c r="I117" s="2" t="s">
        <v>85</v>
      </c>
      <c r="J117" s="37">
        <v>45057.691030092596</v>
      </c>
      <c r="K117" s="37">
        <v>45057.691030092596</v>
      </c>
      <c r="L117" s="8">
        <f t="shared" si="2"/>
        <v>4</v>
      </c>
      <c r="M117" s="56" t="s">
        <v>6537</v>
      </c>
      <c r="N117" s="52" t="s">
        <v>20</v>
      </c>
      <c r="O117" s="2" t="s">
        <v>1891</v>
      </c>
      <c r="P117" s="53" t="s">
        <v>26</v>
      </c>
      <c r="Q117" s="53" t="str">
        <f t="shared" si="3"/>
        <v>DENTRO DEL TIEMPO</v>
      </c>
      <c r="R117" s="54"/>
    </row>
    <row r="118" spans="1:18" ht="30.75" x14ac:dyDescent="0.25">
      <c r="A118" s="7">
        <v>113</v>
      </c>
      <c r="B118" s="2" t="s">
        <v>6538</v>
      </c>
      <c r="C118" s="37">
        <v>45054</v>
      </c>
      <c r="D118" s="37">
        <v>45054</v>
      </c>
      <c r="E118" s="58">
        <v>2</v>
      </c>
      <c r="F118" s="50" t="s">
        <v>18</v>
      </c>
      <c r="G118" s="2" t="s">
        <v>85</v>
      </c>
      <c r="H118" s="2" t="s">
        <v>158</v>
      </c>
      <c r="I118" s="2" t="s">
        <v>85</v>
      </c>
      <c r="J118" s="37">
        <v>45058.453761574077</v>
      </c>
      <c r="K118" s="37">
        <v>45058.453761574077</v>
      </c>
      <c r="L118" s="8">
        <f t="shared" si="2"/>
        <v>4</v>
      </c>
      <c r="M118" s="56" t="s">
        <v>6539</v>
      </c>
      <c r="N118" s="52" t="s">
        <v>20</v>
      </c>
      <c r="O118" s="2" t="s">
        <v>115</v>
      </c>
      <c r="P118" s="53" t="s">
        <v>26</v>
      </c>
      <c r="Q118" s="53" t="str">
        <f t="shared" si="3"/>
        <v>DENTRO DEL TIEMPO</v>
      </c>
      <c r="R118" s="54"/>
    </row>
    <row r="119" spans="1:18" ht="30.75" x14ac:dyDescent="0.25">
      <c r="A119" s="7">
        <v>114</v>
      </c>
      <c r="B119" s="2" t="s">
        <v>6540</v>
      </c>
      <c r="C119" s="37">
        <v>45054</v>
      </c>
      <c r="D119" s="37">
        <v>45054</v>
      </c>
      <c r="E119" s="58">
        <v>2</v>
      </c>
      <c r="F119" s="50" t="s">
        <v>18</v>
      </c>
      <c r="G119" s="2" t="s">
        <v>85</v>
      </c>
      <c r="H119" s="2" t="s">
        <v>158</v>
      </c>
      <c r="I119" s="2" t="s">
        <v>85</v>
      </c>
      <c r="J119" s="37">
        <v>45058.671296296299</v>
      </c>
      <c r="K119" s="37">
        <v>45058.671296296299</v>
      </c>
      <c r="L119" s="8">
        <f t="shared" si="2"/>
        <v>4</v>
      </c>
      <c r="M119" s="56" t="s">
        <v>6541</v>
      </c>
      <c r="N119" s="52" t="s">
        <v>20</v>
      </c>
      <c r="O119" s="2" t="s">
        <v>115</v>
      </c>
      <c r="P119" s="53" t="s">
        <v>26</v>
      </c>
      <c r="Q119" s="53" t="str">
        <f t="shared" si="3"/>
        <v>DENTRO DEL TIEMPO</v>
      </c>
      <c r="R119" s="54"/>
    </row>
    <row r="120" spans="1:18" ht="30.75" x14ac:dyDescent="0.25">
      <c r="A120" s="7">
        <v>115</v>
      </c>
      <c r="B120" s="2" t="s">
        <v>6542</v>
      </c>
      <c r="C120" s="37">
        <v>45054</v>
      </c>
      <c r="D120" s="37">
        <v>45054</v>
      </c>
      <c r="E120" s="58">
        <v>2</v>
      </c>
      <c r="F120" s="50" t="s">
        <v>18</v>
      </c>
      <c r="G120" s="2" t="s">
        <v>85</v>
      </c>
      <c r="H120" s="2" t="s">
        <v>158</v>
      </c>
      <c r="I120" s="2" t="s">
        <v>85</v>
      </c>
      <c r="J120" s="37">
        <v>45058.464722222219</v>
      </c>
      <c r="K120" s="37">
        <v>45058.464722222219</v>
      </c>
      <c r="L120" s="8">
        <f t="shared" si="2"/>
        <v>4</v>
      </c>
      <c r="M120" s="56" t="s">
        <v>6543</v>
      </c>
      <c r="N120" s="52" t="s">
        <v>20</v>
      </c>
      <c r="O120" s="2" t="s">
        <v>115</v>
      </c>
      <c r="P120" s="53" t="s">
        <v>26</v>
      </c>
      <c r="Q120" s="53" t="str">
        <f t="shared" si="3"/>
        <v>DENTRO DEL TIEMPO</v>
      </c>
      <c r="R120" s="54"/>
    </row>
    <row r="121" spans="1:18" ht="30.75" x14ac:dyDescent="0.25">
      <c r="A121" s="7">
        <v>116</v>
      </c>
      <c r="B121" s="2" t="s">
        <v>6544</v>
      </c>
      <c r="C121" s="37">
        <v>45054</v>
      </c>
      <c r="D121" s="37">
        <v>45054</v>
      </c>
      <c r="E121" s="58">
        <v>2</v>
      </c>
      <c r="F121" s="50" t="s">
        <v>18</v>
      </c>
      <c r="G121" s="2" t="s">
        <v>85</v>
      </c>
      <c r="H121" s="2" t="s">
        <v>158</v>
      </c>
      <c r="I121" s="2" t="s">
        <v>85</v>
      </c>
      <c r="J121" s="37">
        <v>45058.485405092593</v>
      </c>
      <c r="K121" s="37">
        <v>45058.485405092593</v>
      </c>
      <c r="L121" s="8">
        <f t="shared" si="2"/>
        <v>4</v>
      </c>
      <c r="M121" s="56" t="s">
        <v>6545</v>
      </c>
      <c r="N121" s="52" t="s">
        <v>20</v>
      </c>
      <c r="O121" s="2" t="s">
        <v>115</v>
      </c>
      <c r="P121" s="53" t="s">
        <v>26</v>
      </c>
      <c r="Q121" s="53" t="str">
        <f t="shared" si="3"/>
        <v>DENTRO DEL TIEMPO</v>
      </c>
      <c r="R121" s="54"/>
    </row>
    <row r="122" spans="1:18" ht="30.75" x14ac:dyDescent="0.25">
      <c r="A122" s="7">
        <v>117</v>
      </c>
      <c r="B122" s="2" t="s">
        <v>6546</v>
      </c>
      <c r="C122" s="37">
        <v>45054</v>
      </c>
      <c r="D122" s="37">
        <v>45054</v>
      </c>
      <c r="E122" s="58">
        <v>2</v>
      </c>
      <c r="F122" s="50" t="s">
        <v>18</v>
      </c>
      <c r="G122" s="2" t="s">
        <v>85</v>
      </c>
      <c r="H122" s="2" t="s">
        <v>158</v>
      </c>
      <c r="I122" s="2" t="s">
        <v>85</v>
      </c>
      <c r="J122" s="37">
        <v>45058.50068287037</v>
      </c>
      <c r="K122" s="37">
        <v>45058.50068287037</v>
      </c>
      <c r="L122" s="8">
        <f t="shared" si="2"/>
        <v>4</v>
      </c>
      <c r="M122" s="56" t="s">
        <v>6547</v>
      </c>
      <c r="N122" s="52" t="s">
        <v>20</v>
      </c>
      <c r="O122" s="2" t="s">
        <v>115</v>
      </c>
      <c r="P122" s="53" t="s">
        <v>26</v>
      </c>
      <c r="Q122" s="53" t="str">
        <f t="shared" si="3"/>
        <v>DENTRO DEL TIEMPO</v>
      </c>
      <c r="R122" s="54"/>
    </row>
    <row r="123" spans="1:18" ht="30.75" x14ac:dyDescent="0.25">
      <c r="A123" s="7">
        <v>118</v>
      </c>
      <c r="B123" s="2" t="s">
        <v>6548</v>
      </c>
      <c r="C123" s="37">
        <v>45054</v>
      </c>
      <c r="D123" s="37">
        <v>45054</v>
      </c>
      <c r="E123" s="58">
        <v>2</v>
      </c>
      <c r="F123" s="50" t="s">
        <v>18</v>
      </c>
      <c r="G123" s="2" t="s">
        <v>85</v>
      </c>
      <c r="H123" s="2" t="s">
        <v>158</v>
      </c>
      <c r="I123" s="2" t="s">
        <v>85</v>
      </c>
      <c r="J123" s="37">
        <v>45058.506805555553</v>
      </c>
      <c r="K123" s="37">
        <v>45058.506805555553</v>
      </c>
      <c r="L123" s="8">
        <f t="shared" si="2"/>
        <v>4</v>
      </c>
      <c r="M123" s="56" t="s">
        <v>6549</v>
      </c>
      <c r="N123" s="52" t="s">
        <v>20</v>
      </c>
      <c r="O123" s="2" t="s">
        <v>115</v>
      </c>
      <c r="P123" s="53" t="s">
        <v>26</v>
      </c>
      <c r="Q123" s="53" t="str">
        <f t="shared" si="3"/>
        <v>DENTRO DEL TIEMPO</v>
      </c>
      <c r="R123" s="54"/>
    </row>
    <row r="124" spans="1:18" ht="30.75" x14ac:dyDescent="0.25">
      <c r="A124" s="7">
        <v>119</v>
      </c>
      <c r="B124" s="2" t="s">
        <v>6550</v>
      </c>
      <c r="C124" s="37">
        <v>45054</v>
      </c>
      <c r="D124" s="37">
        <v>45054</v>
      </c>
      <c r="E124" s="58">
        <v>2</v>
      </c>
      <c r="F124" s="50" t="s">
        <v>18</v>
      </c>
      <c r="G124" s="2" t="s">
        <v>85</v>
      </c>
      <c r="H124" s="2" t="s">
        <v>158</v>
      </c>
      <c r="I124" s="2" t="s">
        <v>85</v>
      </c>
      <c r="J124" s="37">
        <v>45058.514363425929</v>
      </c>
      <c r="K124" s="37">
        <v>45058.514363425929</v>
      </c>
      <c r="L124" s="8">
        <f t="shared" si="2"/>
        <v>4</v>
      </c>
      <c r="M124" s="56" t="s">
        <v>6551</v>
      </c>
      <c r="N124" s="52" t="s">
        <v>20</v>
      </c>
      <c r="O124" s="2" t="s">
        <v>115</v>
      </c>
      <c r="P124" s="53" t="s">
        <v>26</v>
      </c>
      <c r="Q124" s="53" t="str">
        <f t="shared" si="3"/>
        <v>DENTRO DEL TIEMPO</v>
      </c>
      <c r="R124" s="54"/>
    </row>
    <row r="125" spans="1:18" ht="30.75" x14ac:dyDescent="0.25">
      <c r="A125" s="7">
        <v>120</v>
      </c>
      <c r="B125" s="2" t="s">
        <v>6552</v>
      </c>
      <c r="C125" s="37">
        <v>45054</v>
      </c>
      <c r="D125" s="37">
        <v>45054</v>
      </c>
      <c r="E125" s="58">
        <v>2</v>
      </c>
      <c r="F125" s="50" t="s">
        <v>18</v>
      </c>
      <c r="G125" s="2" t="s">
        <v>85</v>
      </c>
      <c r="H125" s="2" t="s">
        <v>158</v>
      </c>
      <c r="I125" s="2" t="s">
        <v>85</v>
      </c>
      <c r="J125" s="37">
        <v>45058.524189814816</v>
      </c>
      <c r="K125" s="37">
        <v>45058.524189814816</v>
      </c>
      <c r="L125" s="8">
        <f t="shared" si="2"/>
        <v>4</v>
      </c>
      <c r="M125" s="56" t="s">
        <v>6553</v>
      </c>
      <c r="N125" s="52" t="s">
        <v>20</v>
      </c>
      <c r="O125" s="2" t="s">
        <v>115</v>
      </c>
      <c r="P125" s="53" t="s">
        <v>26</v>
      </c>
      <c r="Q125" s="53" t="str">
        <f t="shared" si="3"/>
        <v>DENTRO DEL TIEMPO</v>
      </c>
      <c r="R125" s="54"/>
    </row>
    <row r="126" spans="1:18" ht="30.75" x14ac:dyDescent="0.25">
      <c r="A126" s="7">
        <v>121</v>
      </c>
      <c r="B126" s="2" t="s">
        <v>6554</v>
      </c>
      <c r="C126" s="37">
        <v>45054</v>
      </c>
      <c r="D126" s="37">
        <v>45054</v>
      </c>
      <c r="E126" s="58">
        <v>2</v>
      </c>
      <c r="F126" s="50" t="s">
        <v>18</v>
      </c>
      <c r="G126" s="2" t="s">
        <v>86</v>
      </c>
      <c r="H126" s="2" t="s">
        <v>158</v>
      </c>
      <c r="I126" s="2" t="s">
        <v>86</v>
      </c>
      <c r="J126" s="37">
        <v>45054.486296296294</v>
      </c>
      <c r="K126" s="37">
        <v>45054.486296296294</v>
      </c>
      <c r="L126" s="8">
        <f t="shared" si="2"/>
        <v>0</v>
      </c>
      <c r="M126" s="56" t="s">
        <v>6555</v>
      </c>
      <c r="N126" s="52" t="s">
        <v>20</v>
      </c>
      <c r="O126" s="2" t="s">
        <v>6013</v>
      </c>
      <c r="P126" s="53" t="s">
        <v>26</v>
      </c>
      <c r="Q126" s="53" t="str">
        <f t="shared" si="3"/>
        <v>DENTRO DEL TIEMPO</v>
      </c>
      <c r="R126" s="54"/>
    </row>
    <row r="127" spans="1:18" ht="30.75" x14ac:dyDescent="0.25">
      <c r="A127" s="7">
        <v>122</v>
      </c>
      <c r="B127" s="2" t="s">
        <v>6556</v>
      </c>
      <c r="C127" s="37">
        <v>45054</v>
      </c>
      <c r="D127" s="37">
        <v>45054</v>
      </c>
      <c r="E127" s="58">
        <v>2</v>
      </c>
      <c r="F127" s="50" t="s">
        <v>18</v>
      </c>
      <c r="G127" s="2" t="s">
        <v>85</v>
      </c>
      <c r="H127" s="2" t="s">
        <v>158</v>
      </c>
      <c r="I127" s="2" t="s">
        <v>85</v>
      </c>
      <c r="J127" s="37">
        <v>45058.532881944448</v>
      </c>
      <c r="K127" s="37">
        <v>45058.532881944448</v>
      </c>
      <c r="L127" s="8">
        <f t="shared" si="2"/>
        <v>4</v>
      </c>
      <c r="M127" s="56" t="s">
        <v>6557</v>
      </c>
      <c r="N127" s="52" t="s">
        <v>20</v>
      </c>
      <c r="O127" s="2" t="s">
        <v>115</v>
      </c>
      <c r="P127" s="53" t="s">
        <v>26</v>
      </c>
      <c r="Q127" s="53" t="str">
        <f t="shared" si="3"/>
        <v>DENTRO DEL TIEMPO</v>
      </c>
      <c r="R127" s="54"/>
    </row>
    <row r="128" spans="1:18" ht="30.75" x14ac:dyDescent="0.25">
      <c r="A128" s="7">
        <v>123</v>
      </c>
      <c r="B128" s="2" t="s">
        <v>6558</v>
      </c>
      <c r="C128" s="37">
        <v>45054</v>
      </c>
      <c r="D128" s="37">
        <v>45054</v>
      </c>
      <c r="E128" s="58">
        <v>2</v>
      </c>
      <c r="F128" s="50" t="s">
        <v>18</v>
      </c>
      <c r="G128" s="2" t="s">
        <v>85</v>
      </c>
      <c r="H128" s="2" t="s">
        <v>158</v>
      </c>
      <c r="I128" s="2" t="s">
        <v>85</v>
      </c>
      <c r="J128" s="37">
        <v>45058.541273148148</v>
      </c>
      <c r="K128" s="37">
        <v>45058.541273148148</v>
      </c>
      <c r="L128" s="8">
        <f t="shared" si="2"/>
        <v>4</v>
      </c>
      <c r="M128" s="56" t="s">
        <v>6559</v>
      </c>
      <c r="N128" s="52" t="s">
        <v>20</v>
      </c>
      <c r="O128" s="2" t="s">
        <v>115</v>
      </c>
      <c r="P128" s="53" t="s">
        <v>26</v>
      </c>
      <c r="Q128" s="53" t="str">
        <f t="shared" si="3"/>
        <v>DENTRO DEL TIEMPO</v>
      </c>
      <c r="R128" s="54"/>
    </row>
    <row r="129" spans="1:18" ht="30.75" x14ac:dyDescent="0.25">
      <c r="A129" s="7">
        <v>124</v>
      </c>
      <c r="B129" s="2" t="s">
        <v>6560</v>
      </c>
      <c r="C129" s="37">
        <v>45054</v>
      </c>
      <c r="D129" s="37">
        <v>45054</v>
      </c>
      <c r="E129" s="58">
        <v>2</v>
      </c>
      <c r="F129" s="50" t="s">
        <v>18</v>
      </c>
      <c r="G129" s="2" t="s">
        <v>85</v>
      </c>
      <c r="H129" s="2" t="s">
        <v>158</v>
      </c>
      <c r="I129" s="2" t="s">
        <v>85</v>
      </c>
      <c r="J129" s="37">
        <v>45058.554594907408</v>
      </c>
      <c r="K129" s="37">
        <v>45058.554594907408</v>
      </c>
      <c r="L129" s="8">
        <f t="shared" si="2"/>
        <v>4</v>
      </c>
      <c r="M129" s="56" t="s">
        <v>6561</v>
      </c>
      <c r="N129" s="52" t="s">
        <v>20</v>
      </c>
      <c r="O129" s="2" t="s">
        <v>115</v>
      </c>
      <c r="P129" s="53" t="s">
        <v>26</v>
      </c>
      <c r="Q129" s="53" t="str">
        <f t="shared" si="3"/>
        <v>DENTRO DEL TIEMPO</v>
      </c>
      <c r="R129" s="54"/>
    </row>
    <row r="130" spans="1:18" ht="30.75" x14ac:dyDescent="0.25">
      <c r="A130" s="7">
        <v>125</v>
      </c>
      <c r="B130" s="2" t="s">
        <v>6562</v>
      </c>
      <c r="C130" s="37">
        <v>45054</v>
      </c>
      <c r="D130" s="37">
        <v>45054</v>
      </c>
      <c r="E130" s="58">
        <v>2</v>
      </c>
      <c r="F130" s="50" t="s">
        <v>18</v>
      </c>
      <c r="G130" s="2" t="s">
        <v>85</v>
      </c>
      <c r="H130" s="2" t="s">
        <v>158</v>
      </c>
      <c r="I130" s="2" t="s">
        <v>85</v>
      </c>
      <c r="J130" s="37">
        <v>45058.547627314816</v>
      </c>
      <c r="K130" s="37">
        <v>45058.547627314816</v>
      </c>
      <c r="L130" s="8">
        <f t="shared" si="2"/>
        <v>4</v>
      </c>
      <c r="M130" s="56" t="s">
        <v>6563</v>
      </c>
      <c r="N130" s="52" t="s">
        <v>20</v>
      </c>
      <c r="O130" s="2" t="s">
        <v>6564</v>
      </c>
      <c r="P130" s="53" t="s">
        <v>26</v>
      </c>
      <c r="Q130" s="53" t="str">
        <f t="shared" si="3"/>
        <v>DENTRO DEL TIEMPO</v>
      </c>
      <c r="R130" s="54"/>
    </row>
    <row r="131" spans="1:18" ht="30.75" x14ac:dyDescent="0.25">
      <c r="A131" s="7">
        <v>126</v>
      </c>
      <c r="B131" s="2" t="s">
        <v>6565</v>
      </c>
      <c r="C131" s="37">
        <v>45054</v>
      </c>
      <c r="D131" s="37">
        <v>45054</v>
      </c>
      <c r="E131" s="58">
        <v>2</v>
      </c>
      <c r="F131" s="50" t="s">
        <v>18</v>
      </c>
      <c r="G131" s="2" t="s">
        <v>85</v>
      </c>
      <c r="H131" s="2" t="s">
        <v>158</v>
      </c>
      <c r="I131" s="2" t="s">
        <v>85</v>
      </c>
      <c r="J131" s="37">
        <v>45058.605462962965</v>
      </c>
      <c r="K131" s="37">
        <v>45058.605462962965</v>
      </c>
      <c r="L131" s="8">
        <f t="shared" si="2"/>
        <v>4</v>
      </c>
      <c r="M131" s="56" t="s">
        <v>6566</v>
      </c>
      <c r="N131" s="52" t="s">
        <v>20</v>
      </c>
      <c r="O131" s="2" t="s">
        <v>115</v>
      </c>
      <c r="P131" s="53" t="s">
        <v>26</v>
      </c>
      <c r="Q131" s="53" t="str">
        <f t="shared" si="3"/>
        <v>DENTRO DEL TIEMPO</v>
      </c>
      <c r="R131" s="54"/>
    </row>
    <row r="132" spans="1:18" ht="30.75" x14ac:dyDescent="0.25">
      <c r="A132" s="7">
        <v>127</v>
      </c>
      <c r="B132" s="2" t="s">
        <v>6567</v>
      </c>
      <c r="C132" s="37">
        <v>45054</v>
      </c>
      <c r="D132" s="37">
        <v>45054</v>
      </c>
      <c r="E132" s="58">
        <v>2</v>
      </c>
      <c r="F132" s="50" t="s">
        <v>18</v>
      </c>
      <c r="G132" s="2" t="s">
        <v>85</v>
      </c>
      <c r="H132" s="2" t="s">
        <v>158</v>
      </c>
      <c r="I132" s="2" t="s">
        <v>85</v>
      </c>
      <c r="J132" s="37">
        <v>45058.613923611112</v>
      </c>
      <c r="K132" s="37">
        <v>45058.613923611112</v>
      </c>
      <c r="L132" s="8">
        <f t="shared" si="2"/>
        <v>4</v>
      </c>
      <c r="M132" s="56" t="s">
        <v>6568</v>
      </c>
      <c r="N132" s="52" t="s">
        <v>20</v>
      </c>
      <c r="O132" s="2" t="s">
        <v>5972</v>
      </c>
      <c r="P132" s="53" t="s">
        <v>26</v>
      </c>
      <c r="Q132" s="53" t="str">
        <f t="shared" si="3"/>
        <v>DENTRO DEL TIEMPO</v>
      </c>
      <c r="R132" s="54"/>
    </row>
    <row r="133" spans="1:18" ht="30.75" x14ac:dyDescent="0.25">
      <c r="A133" s="7">
        <v>128</v>
      </c>
      <c r="B133" s="56" t="s">
        <v>6569</v>
      </c>
      <c r="C133" s="37">
        <v>45054</v>
      </c>
      <c r="D133" s="37">
        <v>45054</v>
      </c>
      <c r="E133" s="58">
        <v>72</v>
      </c>
      <c r="F133" s="50" t="s">
        <v>18</v>
      </c>
      <c r="G133" s="2" t="s">
        <v>86</v>
      </c>
      <c r="H133" s="2" t="s">
        <v>158</v>
      </c>
      <c r="I133" s="2" t="s">
        <v>86</v>
      </c>
      <c r="J133" s="37">
        <v>45054.57775462963</v>
      </c>
      <c r="K133" s="37">
        <v>45054.57775462963</v>
      </c>
      <c r="L133" s="8">
        <f t="shared" si="2"/>
        <v>0</v>
      </c>
      <c r="M133" s="56" t="s">
        <v>6570</v>
      </c>
      <c r="N133" s="52" t="s">
        <v>20</v>
      </c>
      <c r="O133" s="2" t="s">
        <v>4774</v>
      </c>
      <c r="P133" s="53" t="s">
        <v>26</v>
      </c>
      <c r="Q133" s="53" t="str">
        <f t="shared" si="3"/>
        <v>DENTRO DEL TIEMPO</v>
      </c>
      <c r="R133" s="54"/>
    </row>
    <row r="134" spans="1:18" ht="30.75" x14ac:dyDescent="0.25">
      <c r="A134" s="7">
        <v>129</v>
      </c>
      <c r="B134" s="2" t="s">
        <v>6571</v>
      </c>
      <c r="C134" s="37">
        <v>45054</v>
      </c>
      <c r="D134" s="37">
        <v>45054</v>
      </c>
      <c r="E134" s="58">
        <v>1</v>
      </c>
      <c r="F134" s="50" t="s">
        <v>18</v>
      </c>
      <c r="G134" s="2" t="s">
        <v>86</v>
      </c>
      <c r="H134" s="2" t="s">
        <v>158</v>
      </c>
      <c r="I134" s="2" t="s">
        <v>86</v>
      </c>
      <c r="J134" s="37">
        <v>45062.469722222224</v>
      </c>
      <c r="K134" s="37">
        <v>45062.469722222224</v>
      </c>
      <c r="L134" s="8">
        <f t="shared" ref="L134:L197" si="4">+NETWORKDAYS(D134,K134,$R$6:$R$405)-1</f>
        <v>6</v>
      </c>
      <c r="M134" s="56" t="s">
        <v>6572</v>
      </c>
      <c r="N134" s="52" t="s">
        <v>20</v>
      </c>
      <c r="O134" s="2" t="s">
        <v>6573</v>
      </c>
      <c r="P134" s="53" t="s">
        <v>26</v>
      </c>
      <c r="Q134" s="53" t="str">
        <f t="shared" ref="Q134:Q197" si="5">IF(L134&gt;15,"FUERA DE TIEMPO","DENTRO DEL TIEMPO")</f>
        <v>DENTRO DEL TIEMPO</v>
      </c>
      <c r="R134" s="54"/>
    </row>
    <row r="135" spans="1:18" ht="40.5" x14ac:dyDescent="0.25">
      <c r="A135" s="7">
        <v>130</v>
      </c>
      <c r="B135" s="2" t="s">
        <v>6574</v>
      </c>
      <c r="C135" s="37">
        <v>45054</v>
      </c>
      <c r="D135" s="37">
        <v>45054</v>
      </c>
      <c r="E135" s="58">
        <v>2</v>
      </c>
      <c r="F135" s="50" t="s">
        <v>18</v>
      </c>
      <c r="G135" s="2" t="s">
        <v>85</v>
      </c>
      <c r="H135" s="2" t="s">
        <v>158</v>
      </c>
      <c r="I135" s="2" t="s">
        <v>85</v>
      </c>
      <c r="J135" s="37">
        <v>45058.627303240741</v>
      </c>
      <c r="K135" s="37">
        <v>45058.627303240741</v>
      </c>
      <c r="L135" s="8">
        <f t="shared" si="4"/>
        <v>4</v>
      </c>
      <c r="M135" s="56" t="s">
        <v>6575</v>
      </c>
      <c r="N135" s="52" t="s">
        <v>20</v>
      </c>
      <c r="O135" s="2" t="s">
        <v>128</v>
      </c>
      <c r="P135" s="53" t="s">
        <v>26</v>
      </c>
      <c r="Q135" s="53" t="str">
        <f t="shared" si="5"/>
        <v>DENTRO DEL TIEMPO</v>
      </c>
      <c r="R135" s="54"/>
    </row>
    <row r="136" spans="1:18" ht="30.75" x14ac:dyDescent="0.25">
      <c r="A136" s="7">
        <v>131</v>
      </c>
      <c r="B136" s="2" t="s">
        <v>6576</v>
      </c>
      <c r="C136" s="37">
        <v>45054</v>
      </c>
      <c r="D136" s="37">
        <v>45054</v>
      </c>
      <c r="E136" s="58">
        <v>2</v>
      </c>
      <c r="F136" s="50" t="s">
        <v>18</v>
      </c>
      <c r="G136" s="2" t="s">
        <v>85</v>
      </c>
      <c r="H136" s="2" t="s">
        <v>158</v>
      </c>
      <c r="I136" s="2" t="s">
        <v>85</v>
      </c>
      <c r="J136" s="37">
        <v>45058.633587962962</v>
      </c>
      <c r="K136" s="37">
        <v>45058.633587962962</v>
      </c>
      <c r="L136" s="8">
        <f t="shared" si="4"/>
        <v>4</v>
      </c>
      <c r="M136" s="56" t="s">
        <v>6577</v>
      </c>
      <c r="N136" s="52" t="s">
        <v>20</v>
      </c>
      <c r="O136" s="2" t="s">
        <v>6578</v>
      </c>
      <c r="P136" s="53" t="s">
        <v>26</v>
      </c>
      <c r="Q136" s="53" t="str">
        <f t="shared" si="5"/>
        <v>DENTRO DEL TIEMPO</v>
      </c>
      <c r="R136" s="54"/>
    </row>
    <row r="137" spans="1:18" ht="30.75" x14ac:dyDescent="0.25">
      <c r="A137" s="7">
        <v>132</v>
      </c>
      <c r="B137" s="2" t="s">
        <v>6579</v>
      </c>
      <c r="C137" s="37">
        <v>45054</v>
      </c>
      <c r="D137" s="37">
        <v>45054</v>
      </c>
      <c r="E137" s="58">
        <v>2</v>
      </c>
      <c r="F137" s="50" t="s">
        <v>18</v>
      </c>
      <c r="G137" s="2" t="s">
        <v>85</v>
      </c>
      <c r="H137" s="2" t="s">
        <v>158</v>
      </c>
      <c r="I137" s="2" t="s">
        <v>85</v>
      </c>
      <c r="J137" s="37">
        <v>45058.638842592591</v>
      </c>
      <c r="K137" s="37">
        <v>45058.638842592591</v>
      </c>
      <c r="L137" s="8">
        <f t="shared" si="4"/>
        <v>4</v>
      </c>
      <c r="M137" s="56" t="s">
        <v>6580</v>
      </c>
      <c r="N137" s="52" t="s">
        <v>20</v>
      </c>
      <c r="O137" s="2" t="s">
        <v>6581</v>
      </c>
      <c r="P137" s="53" t="s">
        <v>26</v>
      </c>
      <c r="Q137" s="53" t="str">
        <f t="shared" si="5"/>
        <v>DENTRO DEL TIEMPO</v>
      </c>
      <c r="R137" s="54"/>
    </row>
    <row r="138" spans="1:18" ht="30.75" x14ac:dyDescent="0.25">
      <c r="A138" s="7">
        <v>133</v>
      </c>
      <c r="B138" s="2" t="s">
        <v>6582</v>
      </c>
      <c r="C138" s="37">
        <v>45054</v>
      </c>
      <c r="D138" s="37">
        <v>45054</v>
      </c>
      <c r="E138" s="58">
        <v>2</v>
      </c>
      <c r="F138" s="50" t="s">
        <v>18</v>
      </c>
      <c r="G138" s="2" t="s">
        <v>85</v>
      </c>
      <c r="H138" s="2" t="s">
        <v>158</v>
      </c>
      <c r="I138" s="2" t="s">
        <v>85</v>
      </c>
      <c r="J138" s="37">
        <v>45058.681793981479</v>
      </c>
      <c r="K138" s="37">
        <v>45058.681793981479</v>
      </c>
      <c r="L138" s="8">
        <f t="shared" si="4"/>
        <v>4</v>
      </c>
      <c r="M138" s="56" t="s">
        <v>6583</v>
      </c>
      <c r="N138" s="52" t="s">
        <v>20</v>
      </c>
      <c r="O138" s="2" t="s">
        <v>6584</v>
      </c>
      <c r="P138" s="53" t="s">
        <v>26</v>
      </c>
      <c r="Q138" s="53" t="str">
        <f t="shared" si="5"/>
        <v>DENTRO DEL TIEMPO</v>
      </c>
      <c r="R138" s="54"/>
    </row>
    <row r="139" spans="1:18" ht="30.75" x14ac:dyDescent="0.25">
      <c r="A139" s="7">
        <v>134</v>
      </c>
      <c r="B139" s="2" t="s">
        <v>6585</v>
      </c>
      <c r="C139" s="37">
        <v>45054</v>
      </c>
      <c r="D139" s="37">
        <v>45054</v>
      </c>
      <c r="E139" s="58">
        <v>2</v>
      </c>
      <c r="F139" s="50" t="s">
        <v>18</v>
      </c>
      <c r="G139" s="2" t="s">
        <v>85</v>
      </c>
      <c r="H139" s="2" t="s">
        <v>158</v>
      </c>
      <c r="I139" s="2" t="s">
        <v>85</v>
      </c>
      <c r="J139" s="37">
        <v>45058.664895833332</v>
      </c>
      <c r="K139" s="37">
        <v>45058.664895833332</v>
      </c>
      <c r="L139" s="8">
        <f t="shared" si="4"/>
        <v>4</v>
      </c>
      <c r="M139" s="56" t="s">
        <v>6586</v>
      </c>
      <c r="N139" s="52" t="s">
        <v>20</v>
      </c>
      <c r="O139" s="2" t="s">
        <v>6587</v>
      </c>
      <c r="P139" s="53" t="s">
        <v>26</v>
      </c>
      <c r="Q139" s="53" t="str">
        <f t="shared" si="5"/>
        <v>DENTRO DEL TIEMPO</v>
      </c>
      <c r="R139" s="54"/>
    </row>
    <row r="140" spans="1:18" ht="30.75" x14ac:dyDescent="0.25">
      <c r="A140" s="7">
        <v>135</v>
      </c>
      <c r="B140" s="2" t="s">
        <v>6588</v>
      </c>
      <c r="C140" s="37">
        <v>45054</v>
      </c>
      <c r="D140" s="37">
        <v>45054</v>
      </c>
      <c r="E140" s="58">
        <v>2</v>
      </c>
      <c r="F140" s="50" t="s">
        <v>18</v>
      </c>
      <c r="G140" s="2" t="s">
        <v>85</v>
      </c>
      <c r="H140" s="2" t="s">
        <v>158</v>
      </c>
      <c r="I140" s="2" t="s">
        <v>85</v>
      </c>
      <c r="J140" s="37">
        <v>45058.659386574072</v>
      </c>
      <c r="K140" s="37">
        <v>45058.659386574072</v>
      </c>
      <c r="L140" s="8">
        <f t="shared" si="4"/>
        <v>4</v>
      </c>
      <c r="M140" s="56" t="s">
        <v>6589</v>
      </c>
      <c r="N140" s="52" t="s">
        <v>20</v>
      </c>
      <c r="O140" s="2" t="s">
        <v>2083</v>
      </c>
      <c r="P140" s="53" t="s">
        <v>26</v>
      </c>
      <c r="Q140" s="53" t="str">
        <f t="shared" si="5"/>
        <v>DENTRO DEL TIEMPO</v>
      </c>
      <c r="R140" s="54"/>
    </row>
    <row r="141" spans="1:18" ht="30.75" x14ac:dyDescent="0.25">
      <c r="A141" s="7">
        <v>136</v>
      </c>
      <c r="B141" s="2" t="s">
        <v>6590</v>
      </c>
      <c r="C141" s="37">
        <v>45055</v>
      </c>
      <c r="D141" s="37">
        <v>45055</v>
      </c>
      <c r="E141" s="58">
        <v>2</v>
      </c>
      <c r="F141" s="50" t="s">
        <v>18</v>
      </c>
      <c r="G141" s="2" t="s">
        <v>85</v>
      </c>
      <c r="H141" s="2" t="s">
        <v>158</v>
      </c>
      <c r="I141" s="2" t="s">
        <v>85</v>
      </c>
      <c r="J141" s="37">
        <v>45071.521782407406</v>
      </c>
      <c r="K141" s="37">
        <v>45071.521782407406</v>
      </c>
      <c r="L141" s="8">
        <f t="shared" si="4"/>
        <v>12</v>
      </c>
      <c r="M141" s="56" t="s">
        <v>6591</v>
      </c>
      <c r="N141" s="52" t="s">
        <v>20</v>
      </c>
      <c r="O141" s="2" t="s">
        <v>6592</v>
      </c>
      <c r="P141" s="53" t="s">
        <v>26</v>
      </c>
      <c r="Q141" s="53" t="str">
        <f t="shared" si="5"/>
        <v>DENTRO DEL TIEMPO</v>
      </c>
      <c r="R141" s="54"/>
    </row>
    <row r="142" spans="1:18" ht="30.75" x14ac:dyDescent="0.25">
      <c r="A142" s="7">
        <v>137</v>
      </c>
      <c r="B142" s="2" t="s">
        <v>6593</v>
      </c>
      <c r="C142" s="37">
        <v>45055</v>
      </c>
      <c r="D142" s="37">
        <v>45055</v>
      </c>
      <c r="E142" s="58">
        <v>2</v>
      </c>
      <c r="F142" s="50" t="s">
        <v>18</v>
      </c>
      <c r="G142" s="2" t="s">
        <v>85</v>
      </c>
      <c r="H142" s="2" t="s">
        <v>158</v>
      </c>
      <c r="I142" s="2" t="s">
        <v>85</v>
      </c>
      <c r="J142" s="37">
        <v>45058.694884259261</v>
      </c>
      <c r="K142" s="37">
        <v>45058.694884259261</v>
      </c>
      <c r="L142" s="8">
        <f t="shared" si="4"/>
        <v>3</v>
      </c>
      <c r="M142" s="56" t="s">
        <v>6594</v>
      </c>
      <c r="N142" s="52" t="s">
        <v>20</v>
      </c>
      <c r="O142" s="2" t="s">
        <v>5915</v>
      </c>
      <c r="P142" s="53" t="s">
        <v>26</v>
      </c>
      <c r="Q142" s="53" t="str">
        <f t="shared" si="5"/>
        <v>DENTRO DEL TIEMPO</v>
      </c>
      <c r="R142" s="54"/>
    </row>
    <row r="143" spans="1:18" ht="30.75" x14ac:dyDescent="0.25">
      <c r="A143" s="7">
        <v>138</v>
      </c>
      <c r="B143" s="2" t="s">
        <v>6595</v>
      </c>
      <c r="C143" s="37">
        <v>45055</v>
      </c>
      <c r="D143" s="37">
        <v>45055</v>
      </c>
      <c r="E143" s="58">
        <v>2</v>
      </c>
      <c r="F143" s="50" t="s">
        <v>18</v>
      </c>
      <c r="G143" s="2" t="s">
        <v>85</v>
      </c>
      <c r="H143" s="2" t="s">
        <v>158</v>
      </c>
      <c r="I143" s="2" t="s">
        <v>85</v>
      </c>
      <c r="J143" s="37">
        <v>45061.347754629627</v>
      </c>
      <c r="K143" s="37">
        <v>45061.347754629627</v>
      </c>
      <c r="L143" s="8">
        <f t="shared" si="4"/>
        <v>4</v>
      </c>
      <c r="M143" s="56" t="s">
        <v>6596</v>
      </c>
      <c r="N143" s="52" t="s">
        <v>20</v>
      </c>
      <c r="O143" s="2" t="s">
        <v>96</v>
      </c>
      <c r="P143" s="53" t="s">
        <v>26</v>
      </c>
      <c r="Q143" s="53" t="str">
        <f t="shared" si="5"/>
        <v>DENTRO DEL TIEMPO</v>
      </c>
      <c r="R143" s="54"/>
    </row>
    <row r="144" spans="1:18" ht="30.75" x14ac:dyDescent="0.25">
      <c r="A144" s="7">
        <v>139</v>
      </c>
      <c r="B144" s="56" t="s">
        <v>6597</v>
      </c>
      <c r="C144" s="37">
        <v>45055</v>
      </c>
      <c r="D144" s="37">
        <v>45055</v>
      </c>
      <c r="E144" s="58">
        <v>74</v>
      </c>
      <c r="F144" s="50" t="s">
        <v>18</v>
      </c>
      <c r="G144" s="2" t="s">
        <v>86</v>
      </c>
      <c r="H144" s="2" t="s">
        <v>158</v>
      </c>
      <c r="I144" s="2" t="s">
        <v>86</v>
      </c>
      <c r="J144" s="37">
        <v>45058.568356481483</v>
      </c>
      <c r="K144" s="37">
        <v>45058.568356481483</v>
      </c>
      <c r="L144" s="8">
        <f t="shared" si="4"/>
        <v>3</v>
      </c>
      <c r="M144" s="56" t="s">
        <v>6598</v>
      </c>
      <c r="N144" s="52" t="s">
        <v>20</v>
      </c>
      <c r="O144" s="2" t="s">
        <v>4774</v>
      </c>
      <c r="P144" s="53" t="s">
        <v>26</v>
      </c>
      <c r="Q144" s="53" t="str">
        <f t="shared" si="5"/>
        <v>DENTRO DEL TIEMPO</v>
      </c>
      <c r="R144" s="54"/>
    </row>
    <row r="145" spans="1:18" ht="30.75" x14ac:dyDescent="0.25">
      <c r="A145" s="7">
        <v>140</v>
      </c>
      <c r="B145" s="2" t="s">
        <v>6599</v>
      </c>
      <c r="C145" s="37">
        <v>45055</v>
      </c>
      <c r="D145" s="37">
        <v>45055</v>
      </c>
      <c r="E145" s="58">
        <v>2</v>
      </c>
      <c r="F145" s="50" t="s">
        <v>18</v>
      </c>
      <c r="G145" s="2" t="s">
        <v>85</v>
      </c>
      <c r="H145" s="2" t="s">
        <v>158</v>
      </c>
      <c r="I145" s="2" t="s">
        <v>85</v>
      </c>
      <c r="J145" s="37">
        <v>45061.372210648151</v>
      </c>
      <c r="K145" s="37">
        <v>45061.372210648151</v>
      </c>
      <c r="L145" s="8">
        <f t="shared" si="4"/>
        <v>4</v>
      </c>
      <c r="M145" s="56" t="s">
        <v>6600</v>
      </c>
      <c r="N145" s="52" t="s">
        <v>20</v>
      </c>
      <c r="O145" s="2" t="s">
        <v>101</v>
      </c>
      <c r="P145" s="53" t="s">
        <v>26</v>
      </c>
      <c r="Q145" s="53" t="str">
        <f t="shared" si="5"/>
        <v>DENTRO DEL TIEMPO</v>
      </c>
      <c r="R145" s="54"/>
    </row>
    <row r="146" spans="1:18" ht="30.75" x14ac:dyDescent="0.25">
      <c r="A146" s="7">
        <v>141</v>
      </c>
      <c r="B146" s="2" t="s">
        <v>6601</v>
      </c>
      <c r="C146" s="37">
        <v>45055</v>
      </c>
      <c r="D146" s="37">
        <v>45055</v>
      </c>
      <c r="E146" s="58">
        <v>2</v>
      </c>
      <c r="F146" s="50" t="s">
        <v>18</v>
      </c>
      <c r="G146" s="2" t="s">
        <v>85</v>
      </c>
      <c r="H146" s="2" t="s">
        <v>158</v>
      </c>
      <c r="I146" s="2" t="s">
        <v>85</v>
      </c>
      <c r="J146" s="37">
        <v>45061.36078703704</v>
      </c>
      <c r="K146" s="37">
        <v>45061.36078703704</v>
      </c>
      <c r="L146" s="8">
        <f t="shared" si="4"/>
        <v>4</v>
      </c>
      <c r="M146" s="56" t="s">
        <v>6602</v>
      </c>
      <c r="N146" s="52" t="s">
        <v>20</v>
      </c>
      <c r="O146" s="2" t="s">
        <v>6603</v>
      </c>
      <c r="P146" s="53" t="s">
        <v>26</v>
      </c>
      <c r="Q146" s="53" t="str">
        <f t="shared" si="5"/>
        <v>DENTRO DEL TIEMPO</v>
      </c>
      <c r="R146" s="54"/>
    </row>
    <row r="147" spans="1:18" ht="30.75" x14ac:dyDescent="0.25">
      <c r="A147" s="7">
        <v>142</v>
      </c>
      <c r="B147" s="2" t="s">
        <v>6604</v>
      </c>
      <c r="C147" s="37">
        <v>45055</v>
      </c>
      <c r="D147" s="37">
        <v>45055</v>
      </c>
      <c r="E147" s="58">
        <v>2</v>
      </c>
      <c r="F147" s="50" t="s">
        <v>18</v>
      </c>
      <c r="G147" s="2" t="s">
        <v>85</v>
      </c>
      <c r="H147" s="2" t="s">
        <v>158</v>
      </c>
      <c r="I147" s="2" t="s">
        <v>85</v>
      </c>
      <c r="J147" s="37">
        <v>45061.436423611114</v>
      </c>
      <c r="K147" s="37">
        <v>45061.436423611114</v>
      </c>
      <c r="L147" s="8">
        <f t="shared" si="4"/>
        <v>4</v>
      </c>
      <c r="M147" s="56" t="s">
        <v>6605</v>
      </c>
      <c r="N147" s="52" t="s">
        <v>20</v>
      </c>
      <c r="O147" s="2" t="s">
        <v>6606</v>
      </c>
      <c r="P147" s="53" t="s">
        <v>26</v>
      </c>
      <c r="Q147" s="53" t="str">
        <f t="shared" si="5"/>
        <v>DENTRO DEL TIEMPO</v>
      </c>
      <c r="R147" s="54"/>
    </row>
    <row r="148" spans="1:18" ht="30.75" x14ac:dyDescent="0.25">
      <c r="A148" s="7">
        <v>143</v>
      </c>
      <c r="B148" s="2" t="s">
        <v>6607</v>
      </c>
      <c r="C148" s="37">
        <v>45055</v>
      </c>
      <c r="D148" s="37">
        <v>45055</v>
      </c>
      <c r="E148" s="58">
        <v>2</v>
      </c>
      <c r="F148" s="50" t="s">
        <v>18</v>
      </c>
      <c r="G148" s="2" t="s">
        <v>85</v>
      </c>
      <c r="H148" s="2" t="s">
        <v>158</v>
      </c>
      <c r="I148" s="2" t="s">
        <v>85</v>
      </c>
      <c r="J148" s="37">
        <v>45061.449745370373</v>
      </c>
      <c r="K148" s="37">
        <v>45061.449745370373</v>
      </c>
      <c r="L148" s="8">
        <f t="shared" si="4"/>
        <v>4</v>
      </c>
      <c r="M148" s="56" t="s">
        <v>6608</v>
      </c>
      <c r="N148" s="52" t="s">
        <v>20</v>
      </c>
      <c r="O148" s="2" t="s">
        <v>101</v>
      </c>
      <c r="P148" s="53" t="s">
        <v>26</v>
      </c>
      <c r="Q148" s="53" t="str">
        <f t="shared" si="5"/>
        <v>DENTRO DEL TIEMPO</v>
      </c>
      <c r="R148" s="54"/>
    </row>
    <row r="149" spans="1:18" ht="30.75" x14ac:dyDescent="0.25">
      <c r="A149" s="7">
        <v>144</v>
      </c>
      <c r="B149" s="2" t="s">
        <v>6609</v>
      </c>
      <c r="C149" s="37">
        <v>45055</v>
      </c>
      <c r="D149" s="37">
        <v>45055</v>
      </c>
      <c r="E149" s="58">
        <v>2</v>
      </c>
      <c r="F149" s="50" t="s">
        <v>18</v>
      </c>
      <c r="G149" s="2" t="s">
        <v>85</v>
      </c>
      <c r="H149" s="2" t="s">
        <v>158</v>
      </c>
      <c r="I149" s="2" t="s">
        <v>85</v>
      </c>
      <c r="J149" s="37">
        <v>45061.479583333334</v>
      </c>
      <c r="K149" s="37">
        <v>45061.479583333334</v>
      </c>
      <c r="L149" s="8">
        <f t="shared" si="4"/>
        <v>4</v>
      </c>
      <c r="M149" s="56" t="s">
        <v>6610</v>
      </c>
      <c r="N149" s="52" t="s">
        <v>20</v>
      </c>
      <c r="O149" s="2" t="s">
        <v>101</v>
      </c>
      <c r="P149" s="53" t="s">
        <v>26</v>
      </c>
      <c r="Q149" s="53" t="str">
        <f t="shared" si="5"/>
        <v>DENTRO DEL TIEMPO</v>
      </c>
      <c r="R149" s="54"/>
    </row>
    <row r="150" spans="1:18" ht="30.75" x14ac:dyDescent="0.25">
      <c r="A150" s="7">
        <v>145</v>
      </c>
      <c r="B150" s="2" t="s">
        <v>6611</v>
      </c>
      <c r="C150" s="37">
        <v>45055</v>
      </c>
      <c r="D150" s="37">
        <v>45055</v>
      </c>
      <c r="E150" s="58">
        <v>2</v>
      </c>
      <c r="F150" s="50" t="s">
        <v>18</v>
      </c>
      <c r="G150" s="2" t="s">
        <v>85</v>
      </c>
      <c r="H150" s="2" t="s">
        <v>158</v>
      </c>
      <c r="I150" s="2" t="s">
        <v>85</v>
      </c>
      <c r="J150" s="37">
        <v>45061.488275462965</v>
      </c>
      <c r="K150" s="37">
        <v>45061.488275462965</v>
      </c>
      <c r="L150" s="8">
        <f t="shared" si="4"/>
        <v>4</v>
      </c>
      <c r="M150" s="56" t="s">
        <v>6612</v>
      </c>
      <c r="N150" s="52" t="s">
        <v>20</v>
      </c>
      <c r="O150" s="2" t="s">
        <v>6613</v>
      </c>
      <c r="P150" s="53" t="s">
        <v>26</v>
      </c>
      <c r="Q150" s="53" t="str">
        <f t="shared" si="5"/>
        <v>DENTRO DEL TIEMPO</v>
      </c>
      <c r="R150" s="54"/>
    </row>
    <row r="151" spans="1:18" ht="30.75" x14ac:dyDescent="0.25">
      <c r="A151" s="7">
        <v>146</v>
      </c>
      <c r="B151" s="2" t="s">
        <v>6614</v>
      </c>
      <c r="C151" s="37">
        <v>45055</v>
      </c>
      <c r="D151" s="37">
        <v>45055</v>
      </c>
      <c r="E151" s="58">
        <v>2</v>
      </c>
      <c r="F151" s="50" t="s">
        <v>18</v>
      </c>
      <c r="G151" s="2" t="s">
        <v>86</v>
      </c>
      <c r="H151" s="2" t="s">
        <v>158</v>
      </c>
      <c r="I151" s="2" t="s">
        <v>86</v>
      </c>
      <c r="J151" s="37">
        <v>45057.457870370374</v>
      </c>
      <c r="K151" s="37">
        <v>45057.457870370374</v>
      </c>
      <c r="L151" s="8">
        <f t="shared" si="4"/>
        <v>2</v>
      </c>
      <c r="M151" s="56" t="s">
        <v>6615</v>
      </c>
      <c r="N151" s="52" t="s">
        <v>20</v>
      </c>
      <c r="O151" s="2" t="s">
        <v>6616</v>
      </c>
      <c r="P151" s="53" t="s">
        <v>26</v>
      </c>
      <c r="Q151" s="53" t="str">
        <f t="shared" si="5"/>
        <v>DENTRO DEL TIEMPO</v>
      </c>
      <c r="R151" s="54"/>
    </row>
    <row r="152" spans="1:18" ht="40.5" x14ac:dyDescent="0.25">
      <c r="A152" s="7">
        <v>147</v>
      </c>
      <c r="B152" s="2" t="s">
        <v>6617</v>
      </c>
      <c r="C152" s="37">
        <v>45055</v>
      </c>
      <c r="D152" s="37">
        <v>45055</v>
      </c>
      <c r="E152" s="58">
        <v>2</v>
      </c>
      <c r="F152" s="50" t="s">
        <v>18</v>
      </c>
      <c r="G152" s="2" t="s">
        <v>86</v>
      </c>
      <c r="H152" s="2" t="s">
        <v>158</v>
      </c>
      <c r="I152" s="2" t="s">
        <v>86</v>
      </c>
      <c r="J152" s="37">
        <v>45057.640335648146</v>
      </c>
      <c r="K152" s="37">
        <v>45057.640335648146</v>
      </c>
      <c r="L152" s="8">
        <f t="shared" si="4"/>
        <v>2</v>
      </c>
      <c r="M152" s="56" t="s">
        <v>6618</v>
      </c>
      <c r="N152" s="52" t="s">
        <v>20</v>
      </c>
      <c r="O152" s="2" t="s">
        <v>6619</v>
      </c>
      <c r="P152" s="53" t="s">
        <v>26</v>
      </c>
      <c r="Q152" s="53" t="str">
        <f t="shared" si="5"/>
        <v>DENTRO DEL TIEMPO</v>
      </c>
      <c r="R152" s="54"/>
    </row>
    <row r="153" spans="1:18" ht="30.75" x14ac:dyDescent="0.25">
      <c r="A153" s="7">
        <v>148</v>
      </c>
      <c r="B153" s="2" t="s">
        <v>6620</v>
      </c>
      <c r="C153" s="37">
        <v>45055</v>
      </c>
      <c r="D153" s="37">
        <v>45055</v>
      </c>
      <c r="E153" s="58">
        <v>2</v>
      </c>
      <c r="F153" s="50" t="s">
        <v>18</v>
      </c>
      <c r="G153" s="2" t="s">
        <v>85</v>
      </c>
      <c r="H153" s="2" t="s">
        <v>158</v>
      </c>
      <c r="I153" s="2" t="s">
        <v>85</v>
      </c>
      <c r="J153" s="37">
        <v>45061.589965277781</v>
      </c>
      <c r="K153" s="37">
        <v>45061.589965277781</v>
      </c>
      <c r="L153" s="8">
        <f t="shared" si="4"/>
        <v>4</v>
      </c>
      <c r="M153" s="56" t="s">
        <v>6621</v>
      </c>
      <c r="N153" s="52" t="s">
        <v>20</v>
      </c>
      <c r="O153" s="2" t="s">
        <v>6622</v>
      </c>
      <c r="P153" s="53" t="s">
        <v>26</v>
      </c>
      <c r="Q153" s="53" t="str">
        <f t="shared" si="5"/>
        <v>DENTRO DEL TIEMPO</v>
      </c>
      <c r="R153" s="54"/>
    </row>
    <row r="154" spans="1:18" ht="30.75" x14ac:dyDescent="0.25">
      <c r="A154" s="7">
        <v>149</v>
      </c>
      <c r="B154" s="2" t="s">
        <v>6623</v>
      </c>
      <c r="C154" s="37">
        <v>45055</v>
      </c>
      <c r="D154" s="37">
        <v>45055</v>
      </c>
      <c r="E154" s="58">
        <v>2</v>
      </c>
      <c r="F154" s="50" t="s">
        <v>18</v>
      </c>
      <c r="G154" s="2" t="s">
        <v>85</v>
      </c>
      <c r="H154" s="2" t="s">
        <v>158</v>
      </c>
      <c r="I154" s="2" t="s">
        <v>85</v>
      </c>
      <c r="J154" s="37">
        <v>45061.544351851851</v>
      </c>
      <c r="K154" s="37">
        <v>45061.544351851851</v>
      </c>
      <c r="L154" s="8">
        <f t="shared" si="4"/>
        <v>4</v>
      </c>
      <c r="M154" s="56" t="s">
        <v>6624</v>
      </c>
      <c r="N154" s="52" t="s">
        <v>20</v>
      </c>
      <c r="O154" s="2" t="s">
        <v>2357</v>
      </c>
      <c r="P154" s="53" t="s">
        <v>26</v>
      </c>
      <c r="Q154" s="53" t="str">
        <f t="shared" si="5"/>
        <v>DENTRO DEL TIEMPO</v>
      </c>
      <c r="R154" s="54"/>
    </row>
    <row r="155" spans="1:18" ht="30.75" x14ac:dyDescent="0.25">
      <c r="A155" s="7">
        <v>150</v>
      </c>
      <c r="B155" s="2" t="s">
        <v>6625</v>
      </c>
      <c r="C155" s="37">
        <v>45055</v>
      </c>
      <c r="D155" s="37">
        <v>45055</v>
      </c>
      <c r="E155" s="58">
        <v>2</v>
      </c>
      <c r="F155" s="50" t="s">
        <v>18</v>
      </c>
      <c r="G155" s="2" t="s">
        <v>85</v>
      </c>
      <c r="H155" s="2" t="s">
        <v>158</v>
      </c>
      <c r="I155" s="2" t="s">
        <v>85</v>
      </c>
      <c r="J155" s="37">
        <v>45061.535914351851</v>
      </c>
      <c r="K155" s="37">
        <v>45061.535914351851</v>
      </c>
      <c r="L155" s="8">
        <f t="shared" si="4"/>
        <v>4</v>
      </c>
      <c r="M155" s="56" t="s">
        <v>6626</v>
      </c>
      <c r="N155" s="52" t="s">
        <v>20</v>
      </c>
      <c r="O155" s="2" t="s">
        <v>1891</v>
      </c>
      <c r="P155" s="53" t="s">
        <v>26</v>
      </c>
      <c r="Q155" s="53" t="str">
        <f t="shared" si="5"/>
        <v>DENTRO DEL TIEMPO</v>
      </c>
      <c r="R155" s="54"/>
    </row>
    <row r="156" spans="1:18" ht="30.75" x14ac:dyDescent="0.25">
      <c r="A156" s="7">
        <v>151</v>
      </c>
      <c r="B156" s="2" t="s">
        <v>6627</v>
      </c>
      <c r="C156" s="37">
        <v>45055</v>
      </c>
      <c r="D156" s="37">
        <v>45055</v>
      </c>
      <c r="E156" s="58">
        <v>2</v>
      </c>
      <c r="F156" s="50" t="s">
        <v>18</v>
      </c>
      <c r="G156" s="2" t="s">
        <v>85</v>
      </c>
      <c r="H156" s="2" t="s">
        <v>158</v>
      </c>
      <c r="I156" s="2" t="s">
        <v>85</v>
      </c>
      <c r="J156" s="37">
        <v>45061.525462962964</v>
      </c>
      <c r="K156" s="37">
        <v>45061.525462962964</v>
      </c>
      <c r="L156" s="8">
        <f t="shared" si="4"/>
        <v>4</v>
      </c>
      <c r="M156" s="56" t="s">
        <v>6628</v>
      </c>
      <c r="N156" s="52" t="s">
        <v>20</v>
      </c>
      <c r="O156" s="2" t="s">
        <v>6629</v>
      </c>
      <c r="P156" s="53" t="s">
        <v>26</v>
      </c>
      <c r="Q156" s="53" t="str">
        <f t="shared" si="5"/>
        <v>DENTRO DEL TIEMPO</v>
      </c>
      <c r="R156" s="54"/>
    </row>
    <row r="157" spans="1:18" ht="30.75" x14ac:dyDescent="0.25">
      <c r="A157" s="7">
        <v>152</v>
      </c>
      <c r="B157" s="2" t="s">
        <v>6630</v>
      </c>
      <c r="C157" s="37">
        <v>45055</v>
      </c>
      <c r="D157" s="37">
        <v>45055</v>
      </c>
      <c r="E157" s="58">
        <v>2</v>
      </c>
      <c r="F157" s="50" t="s">
        <v>18</v>
      </c>
      <c r="G157" s="2" t="s">
        <v>85</v>
      </c>
      <c r="H157" s="2" t="s">
        <v>158</v>
      </c>
      <c r="I157" s="2" t="s">
        <v>85</v>
      </c>
      <c r="J157" s="37">
        <v>45061.514675925922</v>
      </c>
      <c r="K157" s="37">
        <v>45061.514675925922</v>
      </c>
      <c r="L157" s="8">
        <f t="shared" si="4"/>
        <v>4</v>
      </c>
      <c r="M157" s="56" t="s">
        <v>6631</v>
      </c>
      <c r="N157" s="52" t="s">
        <v>20</v>
      </c>
      <c r="O157" s="2" t="s">
        <v>6632</v>
      </c>
      <c r="P157" s="53" t="s">
        <v>26</v>
      </c>
      <c r="Q157" s="53" t="str">
        <f t="shared" si="5"/>
        <v>DENTRO DEL TIEMPO</v>
      </c>
      <c r="R157" s="54"/>
    </row>
    <row r="158" spans="1:18" ht="30.75" x14ac:dyDescent="0.25">
      <c r="A158" s="7">
        <v>153</v>
      </c>
      <c r="B158" s="2" t="s">
        <v>6633</v>
      </c>
      <c r="C158" s="37">
        <v>45055</v>
      </c>
      <c r="D158" s="37">
        <v>45055</v>
      </c>
      <c r="E158" s="58">
        <v>2</v>
      </c>
      <c r="F158" s="50" t="s">
        <v>18</v>
      </c>
      <c r="G158" s="2" t="s">
        <v>85</v>
      </c>
      <c r="H158" s="2" t="s">
        <v>158</v>
      </c>
      <c r="I158" s="2" t="s">
        <v>85</v>
      </c>
      <c r="J158" s="37">
        <v>45061.507187499999</v>
      </c>
      <c r="K158" s="37">
        <v>45061.507187499999</v>
      </c>
      <c r="L158" s="8">
        <f t="shared" si="4"/>
        <v>4</v>
      </c>
      <c r="M158" s="56" t="s">
        <v>6634</v>
      </c>
      <c r="N158" s="52" t="s">
        <v>20</v>
      </c>
      <c r="O158" s="2" t="s">
        <v>6635</v>
      </c>
      <c r="P158" s="53" t="s">
        <v>26</v>
      </c>
      <c r="Q158" s="53" t="str">
        <f t="shared" si="5"/>
        <v>DENTRO DEL TIEMPO</v>
      </c>
      <c r="R158" s="54"/>
    </row>
    <row r="159" spans="1:18" ht="40.5" x14ac:dyDescent="0.25">
      <c r="A159" s="7">
        <v>154</v>
      </c>
      <c r="B159" s="2" t="s">
        <v>6636</v>
      </c>
      <c r="C159" s="37">
        <v>45056</v>
      </c>
      <c r="D159" s="37">
        <v>45056</v>
      </c>
      <c r="E159" s="58">
        <v>2</v>
      </c>
      <c r="F159" s="50" t="s">
        <v>18</v>
      </c>
      <c r="G159" s="2" t="s">
        <v>85</v>
      </c>
      <c r="H159" s="2" t="s">
        <v>158</v>
      </c>
      <c r="I159" s="2" t="s">
        <v>85</v>
      </c>
      <c r="J159" s="37">
        <v>45061.605196759258</v>
      </c>
      <c r="K159" s="37">
        <v>45061.605196759258</v>
      </c>
      <c r="L159" s="8">
        <f t="shared" si="4"/>
        <v>3</v>
      </c>
      <c r="M159" s="56" t="s">
        <v>6637</v>
      </c>
      <c r="N159" s="52" t="s">
        <v>20</v>
      </c>
      <c r="O159" s="2" t="s">
        <v>6638</v>
      </c>
      <c r="P159" s="53" t="s">
        <v>26</v>
      </c>
      <c r="Q159" s="53" t="str">
        <f t="shared" si="5"/>
        <v>DENTRO DEL TIEMPO</v>
      </c>
      <c r="R159" s="54"/>
    </row>
    <row r="160" spans="1:18" ht="30.75" x14ac:dyDescent="0.25">
      <c r="A160" s="7">
        <v>155</v>
      </c>
      <c r="B160" s="2" t="s">
        <v>6639</v>
      </c>
      <c r="C160" s="37">
        <v>45056</v>
      </c>
      <c r="D160" s="37">
        <v>45056</v>
      </c>
      <c r="E160" s="58">
        <v>2</v>
      </c>
      <c r="F160" s="50" t="s">
        <v>18</v>
      </c>
      <c r="G160" s="2" t="s">
        <v>85</v>
      </c>
      <c r="H160" s="2" t="s">
        <v>158</v>
      </c>
      <c r="I160" s="2" t="s">
        <v>85</v>
      </c>
      <c r="J160" s="37">
        <v>45061.620034722226</v>
      </c>
      <c r="K160" s="37">
        <v>45061.620034722226</v>
      </c>
      <c r="L160" s="8">
        <f t="shared" si="4"/>
        <v>3</v>
      </c>
      <c r="M160" s="56" t="s">
        <v>6640</v>
      </c>
      <c r="N160" s="52" t="s">
        <v>20</v>
      </c>
      <c r="O160" s="2" t="s">
        <v>115</v>
      </c>
      <c r="P160" s="53" t="s">
        <v>26</v>
      </c>
      <c r="Q160" s="53" t="str">
        <f t="shared" si="5"/>
        <v>DENTRO DEL TIEMPO</v>
      </c>
      <c r="R160" s="54"/>
    </row>
    <row r="161" spans="1:18" ht="30.75" x14ac:dyDescent="0.25">
      <c r="A161" s="7">
        <v>156</v>
      </c>
      <c r="B161" s="2" t="s">
        <v>6641</v>
      </c>
      <c r="C161" s="37">
        <v>45056</v>
      </c>
      <c r="D161" s="37">
        <v>45056</v>
      </c>
      <c r="E161" s="58">
        <v>2</v>
      </c>
      <c r="F161" s="50" t="s">
        <v>18</v>
      </c>
      <c r="G161" s="2" t="s">
        <v>85</v>
      </c>
      <c r="H161" s="2" t="s">
        <v>158</v>
      </c>
      <c r="I161" s="2" t="s">
        <v>85</v>
      </c>
      <c r="J161" s="37">
        <v>45061.611932870372</v>
      </c>
      <c r="K161" s="37">
        <v>45061.611932870372</v>
      </c>
      <c r="L161" s="8">
        <f t="shared" si="4"/>
        <v>3</v>
      </c>
      <c r="M161" s="56" t="s">
        <v>6642</v>
      </c>
      <c r="N161" s="52" t="s">
        <v>20</v>
      </c>
      <c r="O161" s="2" t="s">
        <v>4091</v>
      </c>
      <c r="P161" s="53" t="s">
        <v>26</v>
      </c>
      <c r="Q161" s="53" t="str">
        <f t="shared" si="5"/>
        <v>DENTRO DEL TIEMPO</v>
      </c>
      <c r="R161" s="54"/>
    </row>
    <row r="162" spans="1:18" ht="30.75" x14ac:dyDescent="0.25">
      <c r="A162" s="7">
        <v>157</v>
      </c>
      <c r="B162" s="2" t="s">
        <v>6643</v>
      </c>
      <c r="C162" s="37">
        <v>45056</v>
      </c>
      <c r="D162" s="37">
        <v>45056</v>
      </c>
      <c r="E162" s="58">
        <v>766</v>
      </c>
      <c r="F162" s="50" t="s">
        <v>18</v>
      </c>
      <c r="G162" s="2" t="s">
        <v>86</v>
      </c>
      <c r="H162" s="2" t="s">
        <v>158</v>
      </c>
      <c r="I162" s="2" t="s">
        <v>86</v>
      </c>
      <c r="J162" s="37">
        <v>45058.364872685182</v>
      </c>
      <c r="K162" s="37">
        <v>45058.364872685182</v>
      </c>
      <c r="L162" s="8">
        <f t="shared" si="4"/>
        <v>2</v>
      </c>
      <c r="M162" s="56" t="s">
        <v>6644</v>
      </c>
      <c r="N162" s="52" t="s">
        <v>20</v>
      </c>
      <c r="O162" s="2" t="s">
        <v>6414</v>
      </c>
      <c r="P162" s="53" t="s">
        <v>26</v>
      </c>
      <c r="Q162" s="53" t="str">
        <f t="shared" si="5"/>
        <v>DENTRO DEL TIEMPO</v>
      </c>
      <c r="R162" s="54"/>
    </row>
    <row r="163" spans="1:18" ht="30.75" x14ac:dyDescent="0.25">
      <c r="A163" s="7">
        <v>158</v>
      </c>
      <c r="B163" s="2" t="s">
        <v>6645</v>
      </c>
      <c r="C163" s="37">
        <v>45056</v>
      </c>
      <c r="D163" s="37">
        <v>45056</v>
      </c>
      <c r="E163" s="58">
        <v>2</v>
      </c>
      <c r="F163" s="50" t="s">
        <v>18</v>
      </c>
      <c r="G163" s="2" t="s">
        <v>85</v>
      </c>
      <c r="H163" s="2" t="s">
        <v>158</v>
      </c>
      <c r="I163" s="2" t="s">
        <v>85</v>
      </c>
      <c r="J163" s="37">
        <v>45062.447465277779</v>
      </c>
      <c r="K163" s="37">
        <v>45062.447465277779</v>
      </c>
      <c r="L163" s="8">
        <f t="shared" si="4"/>
        <v>4</v>
      </c>
      <c r="M163" s="56" t="s">
        <v>6646</v>
      </c>
      <c r="N163" s="52" t="s">
        <v>20</v>
      </c>
      <c r="O163" s="2" t="s">
        <v>6647</v>
      </c>
      <c r="P163" s="53" t="s">
        <v>26</v>
      </c>
      <c r="Q163" s="53" t="str">
        <f t="shared" si="5"/>
        <v>DENTRO DEL TIEMPO</v>
      </c>
      <c r="R163" s="54"/>
    </row>
    <row r="164" spans="1:18" ht="30.75" x14ac:dyDescent="0.25">
      <c r="A164" s="7">
        <v>159</v>
      </c>
      <c r="B164" s="2" t="s">
        <v>6648</v>
      </c>
      <c r="C164" s="37">
        <v>45056</v>
      </c>
      <c r="D164" s="37">
        <v>45056</v>
      </c>
      <c r="E164" s="58">
        <v>2</v>
      </c>
      <c r="F164" s="50" t="s">
        <v>18</v>
      </c>
      <c r="G164" s="2" t="s">
        <v>85</v>
      </c>
      <c r="H164" s="2" t="s">
        <v>158</v>
      </c>
      <c r="I164" s="2" t="s">
        <v>85</v>
      </c>
      <c r="J164" s="37">
        <v>45061.629710648151</v>
      </c>
      <c r="K164" s="37">
        <v>45061.629710648151</v>
      </c>
      <c r="L164" s="8">
        <f t="shared" si="4"/>
        <v>3</v>
      </c>
      <c r="M164" s="56" t="s">
        <v>6649</v>
      </c>
      <c r="N164" s="52" t="s">
        <v>20</v>
      </c>
      <c r="O164" s="2" t="s">
        <v>115</v>
      </c>
      <c r="P164" s="53" t="s">
        <v>26</v>
      </c>
      <c r="Q164" s="53" t="str">
        <f t="shared" si="5"/>
        <v>DENTRO DEL TIEMPO</v>
      </c>
      <c r="R164" s="54"/>
    </row>
    <row r="165" spans="1:18" ht="30.75" x14ac:dyDescent="0.25">
      <c r="A165" s="7">
        <v>160</v>
      </c>
      <c r="B165" s="2" t="s">
        <v>6650</v>
      </c>
      <c r="C165" s="37">
        <v>45056</v>
      </c>
      <c r="D165" s="37">
        <v>45056</v>
      </c>
      <c r="E165" s="58">
        <v>2</v>
      </c>
      <c r="F165" s="50" t="s">
        <v>18</v>
      </c>
      <c r="G165" s="2" t="s">
        <v>85</v>
      </c>
      <c r="H165" s="2" t="s">
        <v>158</v>
      </c>
      <c r="I165" s="2" t="s">
        <v>85</v>
      </c>
      <c r="J165" s="37">
        <v>45061.66</v>
      </c>
      <c r="K165" s="37">
        <v>45061.66</v>
      </c>
      <c r="L165" s="8">
        <f t="shared" si="4"/>
        <v>3</v>
      </c>
      <c r="M165" s="56" t="s">
        <v>6651</v>
      </c>
      <c r="N165" s="52" t="s">
        <v>20</v>
      </c>
      <c r="O165" s="2" t="s">
        <v>115</v>
      </c>
      <c r="P165" s="53" t="s">
        <v>26</v>
      </c>
      <c r="Q165" s="53" t="str">
        <f t="shared" si="5"/>
        <v>DENTRO DEL TIEMPO</v>
      </c>
      <c r="R165" s="54"/>
    </row>
    <row r="166" spans="1:18" ht="30.75" x14ac:dyDescent="0.25">
      <c r="A166" s="7">
        <v>161</v>
      </c>
      <c r="B166" s="2" t="s">
        <v>6652</v>
      </c>
      <c r="C166" s="37">
        <v>45056</v>
      </c>
      <c r="D166" s="37">
        <v>45056</v>
      </c>
      <c r="E166" s="58">
        <v>2</v>
      </c>
      <c r="F166" s="50" t="s">
        <v>18</v>
      </c>
      <c r="G166" s="2" t="s">
        <v>85</v>
      </c>
      <c r="H166" s="2" t="s">
        <v>158</v>
      </c>
      <c r="I166" s="2" t="s">
        <v>85</v>
      </c>
      <c r="J166" s="37">
        <v>45061.653449074074</v>
      </c>
      <c r="K166" s="37">
        <v>45061.653449074074</v>
      </c>
      <c r="L166" s="8">
        <f t="shared" si="4"/>
        <v>3</v>
      </c>
      <c r="M166" s="56" t="s">
        <v>6653</v>
      </c>
      <c r="N166" s="52" t="s">
        <v>20</v>
      </c>
      <c r="O166" s="2" t="s">
        <v>6654</v>
      </c>
      <c r="P166" s="53" t="s">
        <v>26</v>
      </c>
      <c r="Q166" s="53" t="str">
        <f t="shared" si="5"/>
        <v>DENTRO DEL TIEMPO</v>
      </c>
      <c r="R166" s="54"/>
    </row>
    <row r="167" spans="1:18" ht="30.75" x14ac:dyDescent="0.25">
      <c r="A167" s="7">
        <v>162</v>
      </c>
      <c r="B167" s="2" t="s">
        <v>6655</v>
      </c>
      <c r="C167" s="37">
        <v>45056</v>
      </c>
      <c r="D167" s="37">
        <v>45056</v>
      </c>
      <c r="E167" s="58">
        <v>2</v>
      </c>
      <c r="F167" s="50" t="s">
        <v>18</v>
      </c>
      <c r="G167" s="2" t="s">
        <v>85</v>
      </c>
      <c r="H167" s="2" t="s">
        <v>158</v>
      </c>
      <c r="I167" s="2" t="s">
        <v>85</v>
      </c>
      <c r="J167" s="37">
        <v>45061.663194444445</v>
      </c>
      <c r="K167" s="37">
        <v>45061.663194444445</v>
      </c>
      <c r="L167" s="8">
        <f t="shared" si="4"/>
        <v>3</v>
      </c>
      <c r="M167" s="56" t="s">
        <v>6656</v>
      </c>
      <c r="N167" s="52" t="s">
        <v>20</v>
      </c>
      <c r="O167" s="2" t="s">
        <v>115</v>
      </c>
      <c r="P167" s="53" t="s">
        <v>26</v>
      </c>
      <c r="Q167" s="53" t="str">
        <f t="shared" si="5"/>
        <v>DENTRO DEL TIEMPO</v>
      </c>
      <c r="R167" s="54"/>
    </row>
    <row r="168" spans="1:18" ht="30.75" x14ac:dyDescent="0.25">
      <c r="A168" s="7">
        <v>163</v>
      </c>
      <c r="B168" s="2" t="s">
        <v>6657</v>
      </c>
      <c r="C168" s="37">
        <v>45056</v>
      </c>
      <c r="D168" s="37">
        <v>45056</v>
      </c>
      <c r="E168" s="58">
        <v>2</v>
      </c>
      <c r="F168" s="50" t="s">
        <v>18</v>
      </c>
      <c r="G168" s="2" t="s">
        <v>85</v>
      </c>
      <c r="H168" s="2" t="s">
        <v>158</v>
      </c>
      <c r="I168" s="2" t="s">
        <v>85</v>
      </c>
      <c r="J168" s="37">
        <v>45061.667511574073</v>
      </c>
      <c r="K168" s="37">
        <v>45061.667511574073</v>
      </c>
      <c r="L168" s="8">
        <f t="shared" si="4"/>
        <v>3</v>
      </c>
      <c r="M168" s="56" t="s">
        <v>6658</v>
      </c>
      <c r="N168" s="52" t="s">
        <v>20</v>
      </c>
      <c r="O168" s="2" t="s">
        <v>115</v>
      </c>
      <c r="P168" s="53" t="s">
        <v>26</v>
      </c>
      <c r="Q168" s="53" t="str">
        <f t="shared" si="5"/>
        <v>DENTRO DEL TIEMPO</v>
      </c>
      <c r="R168" s="54"/>
    </row>
    <row r="169" spans="1:18" ht="30.75" x14ac:dyDescent="0.25">
      <c r="A169" s="7">
        <v>164</v>
      </c>
      <c r="B169" s="2" t="s">
        <v>6659</v>
      </c>
      <c r="C169" s="37">
        <v>45056</v>
      </c>
      <c r="D169" s="37">
        <v>45056</v>
      </c>
      <c r="E169" s="58">
        <v>2</v>
      </c>
      <c r="F169" s="50" t="s">
        <v>18</v>
      </c>
      <c r="G169" s="2" t="s">
        <v>85</v>
      </c>
      <c r="H169" s="2" t="s">
        <v>158</v>
      </c>
      <c r="I169" s="2" t="s">
        <v>85</v>
      </c>
      <c r="J169" s="37">
        <v>45061.672511574077</v>
      </c>
      <c r="K169" s="37">
        <v>45061.672511574077</v>
      </c>
      <c r="L169" s="8">
        <f t="shared" si="4"/>
        <v>3</v>
      </c>
      <c r="M169" s="56" t="s">
        <v>6660</v>
      </c>
      <c r="N169" s="52" t="s">
        <v>20</v>
      </c>
      <c r="O169" s="2" t="s">
        <v>115</v>
      </c>
      <c r="P169" s="53" t="s">
        <v>26</v>
      </c>
      <c r="Q169" s="53" t="str">
        <f t="shared" si="5"/>
        <v>DENTRO DEL TIEMPO</v>
      </c>
      <c r="R169" s="54"/>
    </row>
    <row r="170" spans="1:18" ht="30.75" x14ac:dyDescent="0.25">
      <c r="A170" s="7">
        <v>165</v>
      </c>
      <c r="B170" s="2" t="s">
        <v>6661</v>
      </c>
      <c r="C170" s="37">
        <v>45056</v>
      </c>
      <c r="D170" s="37">
        <v>45056</v>
      </c>
      <c r="E170" s="58">
        <v>2</v>
      </c>
      <c r="F170" s="50" t="s">
        <v>18</v>
      </c>
      <c r="G170" s="2" t="s">
        <v>85</v>
      </c>
      <c r="H170" s="2" t="s">
        <v>158</v>
      </c>
      <c r="I170" s="2" t="s">
        <v>85</v>
      </c>
      <c r="J170" s="37">
        <v>45061.676192129627</v>
      </c>
      <c r="K170" s="37">
        <v>45061.676192129627</v>
      </c>
      <c r="L170" s="8">
        <f t="shared" si="4"/>
        <v>3</v>
      </c>
      <c r="M170" s="56" t="s">
        <v>6662</v>
      </c>
      <c r="N170" s="52" t="s">
        <v>20</v>
      </c>
      <c r="O170" s="2" t="s">
        <v>115</v>
      </c>
      <c r="P170" s="53" t="s">
        <v>26</v>
      </c>
      <c r="Q170" s="53" t="str">
        <f t="shared" si="5"/>
        <v>DENTRO DEL TIEMPO</v>
      </c>
      <c r="R170" s="54"/>
    </row>
    <row r="171" spans="1:18" ht="30.75" x14ac:dyDescent="0.25">
      <c r="A171" s="7">
        <v>166</v>
      </c>
      <c r="B171" s="2" t="s">
        <v>6663</v>
      </c>
      <c r="C171" s="37">
        <v>45056</v>
      </c>
      <c r="D171" s="37">
        <v>45056</v>
      </c>
      <c r="E171" s="58">
        <v>2</v>
      </c>
      <c r="F171" s="50" t="s">
        <v>18</v>
      </c>
      <c r="G171" s="2" t="s">
        <v>85</v>
      </c>
      <c r="H171" s="2" t="s">
        <v>158</v>
      </c>
      <c r="I171" s="2" t="s">
        <v>85</v>
      </c>
      <c r="J171" s="37">
        <v>45061.679976851854</v>
      </c>
      <c r="K171" s="37">
        <v>45061.679976851854</v>
      </c>
      <c r="L171" s="8">
        <f t="shared" si="4"/>
        <v>3</v>
      </c>
      <c r="M171" s="56" t="s">
        <v>6664</v>
      </c>
      <c r="N171" s="52" t="s">
        <v>20</v>
      </c>
      <c r="O171" s="2" t="s">
        <v>115</v>
      </c>
      <c r="P171" s="53" t="s">
        <v>26</v>
      </c>
      <c r="Q171" s="53" t="str">
        <f t="shared" si="5"/>
        <v>DENTRO DEL TIEMPO</v>
      </c>
      <c r="R171" s="54"/>
    </row>
    <row r="172" spans="1:18" ht="30.75" x14ac:dyDescent="0.25">
      <c r="A172" s="7">
        <v>167</v>
      </c>
      <c r="B172" s="2" t="s">
        <v>6665</v>
      </c>
      <c r="C172" s="37">
        <v>45056</v>
      </c>
      <c r="D172" s="37">
        <v>45056</v>
      </c>
      <c r="E172" s="58">
        <v>2</v>
      </c>
      <c r="F172" s="50" t="s">
        <v>18</v>
      </c>
      <c r="G172" s="2" t="s">
        <v>85</v>
      </c>
      <c r="H172" s="2" t="s">
        <v>158</v>
      </c>
      <c r="I172" s="2" t="s">
        <v>85</v>
      </c>
      <c r="J172" s="37">
        <v>45061.683888888889</v>
      </c>
      <c r="K172" s="37">
        <v>45061.683888888889</v>
      </c>
      <c r="L172" s="8">
        <f t="shared" si="4"/>
        <v>3</v>
      </c>
      <c r="M172" s="56" t="s">
        <v>6666</v>
      </c>
      <c r="N172" s="52" t="s">
        <v>20</v>
      </c>
      <c r="O172" s="2" t="s">
        <v>6667</v>
      </c>
      <c r="P172" s="53" t="s">
        <v>26</v>
      </c>
      <c r="Q172" s="53" t="str">
        <f t="shared" si="5"/>
        <v>DENTRO DEL TIEMPO</v>
      </c>
      <c r="R172" s="54"/>
    </row>
    <row r="173" spans="1:18" ht="30.75" x14ac:dyDescent="0.25">
      <c r="A173" s="7">
        <v>168</v>
      </c>
      <c r="B173" s="2" t="s">
        <v>6668</v>
      </c>
      <c r="C173" s="37">
        <v>45056</v>
      </c>
      <c r="D173" s="37">
        <v>45056</v>
      </c>
      <c r="E173" s="58">
        <v>2</v>
      </c>
      <c r="F173" s="50" t="s">
        <v>18</v>
      </c>
      <c r="G173" s="2" t="s">
        <v>85</v>
      </c>
      <c r="H173" s="2" t="s">
        <v>158</v>
      </c>
      <c r="I173" s="2" t="s">
        <v>85</v>
      </c>
      <c r="J173" s="37">
        <v>45061.689421296294</v>
      </c>
      <c r="K173" s="37">
        <v>45061.689421296294</v>
      </c>
      <c r="L173" s="8">
        <f t="shared" si="4"/>
        <v>3</v>
      </c>
      <c r="M173" s="56" t="s">
        <v>6669</v>
      </c>
      <c r="N173" s="52" t="s">
        <v>20</v>
      </c>
      <c r="O173" s="2" t="s">
        <v>115</v>
      </c>
      <c r="P173" s="53" t="s">
        <v>26</v>
      </c>
      <c r="Q173" s="53" t="str">
        <f t="shared" si="5"/>
        <v>DENTRO DEL TIEMPO</v>
      </c>
      <c r="R173" s="54"/>
    </row>
    <row r="174" spans="1:18" ht="30.75" x14ac:dyDescent="0.25">
      <c r="A174" s="7">
        <v>169</v>
      </c>
      <c r="B174" s="2" t="s">
        <v>6670</v>
      </c>
      <c r="C174" s="37">
        <v>45056</v>
      </c>
      <c r="D174" s="37">
        <v>45056</v>
      </c>
      <c r="E174" s="58">
        <v>2</v>
      </c>
      <c r="F174" s="50" t="s">
        <v>18</v>
      </c>
      <c r="G174" s="2" t="s">
        <v>85</v>
      </c>
      <c r="H174" s="2" t="s">
        <v>158</v>
      </c>
      <c r="I174" s="2" t="s">
        <v>85</v>
      </c>
      <c r="J174" s="37">
        <v>45061.697465277779</v>
      </c>
      <c r="K174" s="37">
        <v>45061.697465277779</v>
      </c>
      <c r="L174" s="8">
        <f t="shared" si="4"/>
        <v>3</v>
      </c>
      <c r="M174" s="56" t="s">
        <v>6671</v>
      </c>
      <c r="N174" s="52" t="s">
        <v>20</v>
      </c>
      <c r="O174" s="2" t="s">
        <v>115</v>
      </c>
      <c r="P174" s="53" t="s">
        <v>26</v>
      </c>
      <c r="Q174" s="53" t="str">
        <f t="shared" si="5"/>
        <v>DENTRO DEL TIEMPO</v>
      </c>
      <c r="R174" s="54"/>
    </row>
    <row r="175" spans="1:18" ht="30.75" x14ac:dyDescent="0.25">
      <c r="A175" s="7">
        <v>170</v>
      </c>
      <c r="B175" s="2" t="s">
        <v>6672</v>
      </c>
      <c r="C175" s="37">
        <v>45056</v>
      </c>
      <c r="D175" s="37">
        <v>45056</v>
      </c>
      <c r="E175" s="58">
        <v>2</v>
      </c>
      <c r="F175" s="50" t="s">
        <v>18</v>
      </c>
      <c r="G175" s="2" t="s">
        <v>85</v>
      </c>
      <c r="H175" s="2" t="s">
        <v>158</v>
      </c>
      <c r="I175" s="2" t="s">
        <v>85</v>
      </c>
      <c r="J175" s="37">
        <v>45062.424247685187</v>
      </c>
      <c r="K175" s="37">
        <v>45062.424247685187</v>
      </c>
      <c r="L175" s="8">
        <f t="shared" si="4"/>
        <v>4</v>
      </c>
      <c r="M175" s="56" t="s">
        <v>6673</v>
      </c>
      <c r="N175" s="52" t="s">
        <v>20</v>
      </c>
      <c r="O175" s="2" t="s">
        <v>6674</v>
      </c>
      <c r="P175" s="53" t="s">
        <v>26</v>
      </c>
      <c r="Q175" s="53" t="str">
        <f t="shared" si="5"/>
        <v>DENTRO DEL TIEMPO</v>
      </c>
      <c r="R175" s="54"/>
    </row>
    <row r="176" spans="1:18" ht="30.75" x14ac:dyDescent="0.25">
      <c r="A176" s="7">
        <v>171</v>
      </c>
      <c r="B176" s="2" t="s">
        <v>6675</v>
      </c>
      <c r="C176" s="37">
        <v>45056</v>
      </c>
      <c r="D176" s="37">
        <v>45056</v>
      </c>
      <c r="E176" s="58">
        <v>2</v>
      </c>
      <c r="F176" s="50" t="s">
        <v>18</v>
      </c>
      <c r="G176" s="2" t="s">
        <v>85</v>
      </c>
      <c r="H176" s="2" t="s">
        <v>158</v>
      </c>
      <c r="I176" s="2" t="s">
        <v>85</v>
      </c>
      <c r="J176" s="37">
        <v>45062.441481481481</v>
      </c>
      <c r="K176" s="37">
        <v>45062.441481481481</v>
      </c>
      <c r="L176" s="8">
        <f t="shared" si="4"/>
        <v>4</v>
      </c>
      <c r="M176" s="56" t="s">
        <v>6676</v>
      </c>
      <c r="N176" s="52" t="s">
        <v>20</v>
      </c>
      <c r="O176" s="2" t="s">
        <v>5554</v>
      </c>
      <c r="P176" s="53" t="s">
        <v>26</v>
      </c>
      <c r="Q176" s="53" t="str">
        <f t="shared" si="5"/>
        <v>DENTRO DEL TIEMPO</v>
      </c>
      <c r="R176" s="54"/>
    </row>
    <row r="177" spans="1:18" ht="30.75" x14ac:dyDescent="0.25">
      <c r="A177" s="7">
        <v>172</v>
      </c>
      <c r="B177" s="2" t="s">
        <v>6677</v>
      </c>
      <c r="C177" s="37">
        <v>45056</v>
      </c>
      <c r="D177" s="37">
        <v>45056</v>
      </c>
      <c r="E177" s="58">
        <v>2</v>
      </c>
      <c r="F177" s="50" t="s">
        <v>18</v>
      </c>
      <c r="G177" s="2" t="s">
        <v>85</v>
      </c>
      <c r="H177" s="2" t="s">
        <v>158</v>
      </c>
      <c r="I177" s="2" t="s">
        <v>85</v>
      </c>
      <c r="J177" s="37">
        <v>45062.455925925926</v>
      </c>
      <c r="K177" s="37">
        <v>45062.455925925926</v>
      </c>
      <c r="L177" s="8">
        <f t="shared" si="4"/>
        <v>4</v>
      </c>
      <c r="M177" s="56" t="s">
        <v>6678</v>
      </c>
      <c r="N177" s="52" t="s">
        <v>20</v>
      </c>
      <c r="O177" s="2" t="s">
        <v>2357</v>
      </c>
      <c r="P177" s="53" t="s">
        <v>26</v>
      </c>
      <c r="Q177" s="53" t="str">
        <f t="shared" si="5"/>
        <v>DENTRO DEL TIEMPO</v>
      </c>
      <c r="R177" s="54"/>
    </row>
    <row r="178" spans="1:18" ht="40.5" x14ac:dyDescent="0.25">
      <c r="A178" s="7">
        <v>173</v>
      </c>
      <c r="B178" s="2" t="s">
        <v>6679</v>
      </c>
      <c r="C178" s="37">
        <v>45056</v>
      </c>
      <c r="D178" s="37">
        <v>45056</v>
      </c>
      <c r="E178" s="58">
        <v>2</v>
      </c>
      <c r="F178" s="50" t="s">
        <v>18</v>
      </c>
      <c r="G178" s="2" t="s">
        <v>85</v>
      </c>
      <c r="H178" s="2" t="s">
        <v>158</v>
      </c>
      <c r="I178" s="2" t="s">
        <v>85</v>
      </c>
      <c r="J178" s="37">
        <v>45062.466446759259</v>
      </c>
      <c r="K178" s="37">
        <v>45062.466446759259</v>
      </c>
      <c r="L178" s="8">
        <f t="shared" si="4"/>
        <v>4</v>
      </c>
      <c r="M178" s="56" t="s">
        <v>6680</v>
      </c>
      <c r="N178" s="52" t="s">
        <v>20</v>
      </c>
      <c r="O178" s="2" t="s">
        <v>4294</v>
      </c>
      <c r="P178" s="53" t="s">
        <v>26</v>
      </c>
      <c r="Q178" s="53" t="str">
        <f t="shared" si="5"/>
        <v>DENTRO DEL TIEMPO</v>
      </c>
      <c r="R178" s="54"/>
    </row>
    <row r="179" spans="1:18" ht="40.5" x14ac:dyDescent="0.25">
      <c r="A179" s="7">
        <v>174</v>
      </c>
      <c r="B179" s="2" t="s">
        <v>6681</v>
      </c>
      <c r="C179" s="37">
        <v>45056</v>
      </c>
      <c r="D179" s="37">
        <v>45056</v>
      </c>
      <c r="E179" s="58">
        <v>2</v>
      </c>
      <c r="F179" s="50" t="s">
        <v>18</v>
      </c>
      <c r="G179" s="2" t="s">
        <v>85</v>
      </c>
      <c r="H179" s="2" t="s">
        <v>158</v>
      </c>
      <c r="I179" s="2" t="s">
        <v>85</v>
      </c>
      <c r="J179" s="37">
        <v>45062.482858796298</v>
      </c>
      <c r="K179" s="37">
        <v>45062.482858796298</v>
      </c>
      <c r="L179" s="8">
        <f t="shared" si="4"/>
        <v>4</v>
      </c>
      <c r="M179" s="56" t="s">
        <v>6682</v>
      </c>
      <c r="N179" s="52" t="s">
        <v>20</v>
      </c>
      <c r="O179" s="2" t="s">
        <v>2112</v>
      </c>
      <c r="P179" s="53" t="s">
        <v>26</v>
      </c>
      <c r="Q179" s="53" t="str">
        <f t="shared" si="5"/>
        <v>DENTRO DEL TIEMPO</v>
      </c>
      <c r="R179" s="54"/>
    </row>
    <row r="180" spans="1:18" ht="30.75" x14ac:dyDescent="0.25">
      <c r="A180" s="7">
        <v>175</v>
      </c>
      <c r="B180" s="2" t="s">
        <v>6683</v>
      </c>
      <c r="C180" s="37">
        <v>45056</v>
      </c>
      <c r="D180" s="37">
        <v>45056</v>
      </c>
      <c r="E180" s="58">
        <v>2</v>
      </c>
      <c r="F180" s="50" t="s">
        <v>18</v>
      </c>
      <c r="G180" s="2" t="s">
        <v>85</v>
      </c>
      <c r="H180" s="2" t="s">
        <v>158</v>
      </c>
      <c r="I180" s="2" t="s">
        <v>85</v>
      </c>
      <c r="J180" s="37">
        <v>45062.503136574072</v>
      </c>
      <c r="K180" s="37">
        <v>45062.503136574072</v>
      </c>
      <c r="L180" s="8">
        <f t="shared" si="4"/>
        <v>4</v>
      </c>
      <c r="M180" s="56" t="s">
        <v>6684</v>
      </c>
      <c r="N180" s="52" t="s">
        <v>20</v>
      </c>
      <c r="O180" s="2" t="s">
        <v>2486</v>
      </c>
      <c r="P180" s="53" t="s">
        <v>26</v>
      </c>
      <c r="Q180" s="53" t="str">
        <f t="shared" si="5"/>
        <v>DENTRO DEL TIEMPO</v>
      </c>
      <c r="R180" s="54"/>
    </row>
    <row r="181" spans="1:18" ht="30.75" x14ac:dyDescent="0.25">
      <c r="A181" s="7">
        <v>176</v>
      </c>
      <c r="B181" s="2" t="s">
        <v>6685</v>
      </c>
      <c r="C181" s="37">
        <v>45056</v>
      </c>
      <c r="D181" s="37">
        <v>45056</v>
      </c>
      <c r="E181" s="58">
        <v>2</v>
      </c>
      <c r="F181" s="50" t="s">
        <v>18</v>
      </c>
      <c r="G181" s="2" t="s">
        <v>85</v>
      </c>
      <c r="H181" s="2" t="s">
        <v>158</v>
      </c>
      <c r="I181" s="2" t="s">
        <v>85</v>
      </c>
      <c r="J181" s="37">
        <v>45062.517442129632</v>
      </c>
      <c r="K181" s="37">
        <v>45062.517442129632</v>
      </c>
      <c r="L181" s="8">
        <f t="shared" si="4"/>
        <v>4</v>
      </c>
      <c r="M181" s="56" t="s">
        <v>6686</v>
      </c>
      <c r="N181" s="52" t="s">
        <v>20</v>
      </c>
      <c r="O181" s="2" t="s">
        <v>127</v>
      </c>
      <c r="P181" s="53" t="s">
        <v>26</v>
      </c>
      <c r="Q181" s="53" t="str">
        <f t="shared" si="5"/>
        <v>DENTRO DEL TIEMPO</v>
      </c>
      <c r="R181" s="54"/>
    </row>
    <row r="182" spans="1:18" ht="30.75" x14ac:dyDescent="0.25">
      <c r="A182" s="7">
        <v>177</v>
      </c>
      <c r="B182" s="2" t="s">
        <v>6687</v>
      </c>
      <c r="C182" s="37">
        <v>45056</v>
      </c>
      <c r="D182" s="37">
        <v>45056</v>
      </c>
      <c r="E182" s="58">
        <v>2</v>
      </c>
      <c r="F182" s="50" t="s">
        <v>18</v>
      </c>
      <c r="G182" s="2" t="s">
        <v>85</v>
      </c>
      <c r="H182" s="2" t="s">
        <v>158</v>
      </c>
      <c r="I182" s="2" t="s">
        <v>85</v>
      </c>
      <c r="J182" s="37">
        <v>45062.524895833332</v>
      </c>
      <c r="K182" s="37">
        <v>45062.524895833332</v>
      </c>
      <c r="L182" s="8">
        <f t="shared" si="4"/>
        <v>4</v>
      </c>
      <c r="M182" s="56" t="s">
        <v>6688</v>
      </c>
      <c r="N182" s="52" t="s">
        <v>20</v>
      </c>
      <c r="O182" s="2" t="s">
        <v>91</v>
      </c>
      <c r="P182" s="53" t="s">
        <v>26</v>
      </c>
      <c r="Q182" s="53" t="str">
        <f t="shared" si="5"/>
        <v>DENTRO DEL TIEMPO</v>
      </c>
      <c r="R182" s="54"/>
    </row>
    <row r="183" spans="1:18" ht="30.75" x14ac:dyDescent="0.25">
      <c r="A183" s="7">
        <v>178</v>
      </c>
      <c r="B183" s="2" t="s">
        <v>6689</v>
      </c>
      <c r="C183" s="37">
        <v>45056</v>
      </c>
      <c r="D183" s="37">
        <v>45056</v>
      </c>
      <c r="E183" s="58">
        <v>2</v>
      </c>
      <c r="F183" s="50" t="s">
        <v>18</v>
      </c>
      <c r="G183" s="2" t="s">
        <v>85</v>
      </c>
      <c r="H183" s="2" t="s">
        <v>158</v>
      </c>
      <c r="I183" s="2" t="s">
        <v>85</v>
      </c>
      <c r="J183" s="37">
        <v>45062.529606481483</v>
      </c>
      <c r="K183" s="37">
        <v>45062.529606481483</v>
      </c>
      <c r="L183" s="8">
        <f t="shared" si="4"/>
        <v>4</v>
      </c>
      <c r="M183" s="56" t="s">
        <v>6690</v>
      </c>
      <c r="N183" s="52" t="s">
        <v>20</v>
      </c>
      <c r="O183" s="2" t="s">
        <v>127</v>
      </c>
      <c r="P183" s="53" t="s">
        <v>26</v>
      </c>
      <c r="Q183" s="53" t="str">
        <f t="shared" si="5"/>
        <v>DENTRO DEL TIEMPO</v>
      </c>
      <c r="R183" s="54"/>
    </row>
    <row r="184" spans="1:18" ht="30.75" x14ac:dyDescent="0.25">
      <c r="A184" s="7">
        <v>179</v>
      </c>
      <c r="B184" s="2" t="s">
        <v>6691</v>
      </c>
      <c r="C184" s="37">
        <v>45056</v>
      </c>
      <c r="D184" s="37">
        <v>45056</v>
      </c>
      <c r="E184" s="58">
        <v>2</v>
      </c>
      <c r="F184" s="50" t="s">
        <v>18</v>
      </c>
      <c r="G184" s="2" t="s">
        <v>85</v>
      </c>
      <c r="H184" s="2" t="s">
        <v>158</v>
      </c>
      <c r="I184" s="2" t="s">
        <v>85</v>
      </c>
      <c r="J184" s="37">
        <v>45062.650185185186</v>
      </c>
      <c r="K184" s="37">
        <v>45062.650185185186</v>
      </c>
      <c r="L184" s="8">
        <f t="shared" si="4"/>
        <v>4</v>
      </c>
      <c r="M184" s="56" t="s">
        <v>6692</v>
      </c>
      <c r="N184" s="52" t="s">
        <v>20</v>
      </c>
      <c r="O184" s="2" t="s">
        <v>6693</v>
      </c>
      <c r="P184" s="53" t="s">
        <v>26</v>
      </c>
      <c r="Q184" s="53" t="str">
        <f t="shared" si="5"/>
        <v>DENTRO DEL TIEMPO</v>
      </c>
      <c r="R184" s="54"/>
    </row>
    <row r="185" spans="1:18" ht="30.75" x14ac:dyDescent="0.25">
      <c r="A185" s="7">
        <v>180</v>
      </c>
      <c r="B185" s="2" t="s">
        <v>6694</v>
      </c>
      <c r="C185" s="37">
        <v>45056</v>
      </c>
      <c r="D185" s="37">
        <v>45056</v>
      </c>
      <c r="E185" s="58">
        <v>2</v>
      </c>
      <c r="F185" s="50" t="s">
        <v>18</v>
      </c>
      <c r="G185" s="2" t="s">
        <v>85</v>
      </c>
      <c r="H185" s="2" t="s">
        <v>158</v>
      </c>
      <c r="I185" s="2" t="s">
        <v>85</v>
      </c>
      <c r="J185" s="37">
        <v>45062.641064814816</v>
      </c>
      <c r="K185" s="37">
        <v>45062.641064814816</v>
      </c>
      <c r="L185" s="8">
        <f t="shared" si="4"/>
        <v>4</v>
      </c>
      <c r="M185" s="56" t="s">
        <v>6695</v>
      </c>
      <c r="N185" s="52" t="s">
        <v>20</v>
      </c>
      <c r="O185" s="2" t="s">
        <v>1891</v>
      </c>
      <c r="P185" s="53" t="s">
        <v>26</v>
      </c>
      <c r="Q185" s="53" t="str">
        <f t="shared" si="5"/>
        <v>DENTRO DEL TIEMPO</v>
      </c>
      <c r="R185" s="54"/>
    </row>
    <row r="186" spans="1:18" ht="40.5" x14ac:dyDescent="0.25">
      <c r="A186" s="7">
        <v>181</v>
      </c>
      <c r="B186" s="2" t="s">
        <v>6696</v>
      </c>
      <c r="C186" s="37">
        <v>45056</v>
      </c>
      <c r="D186" s="37">
        <v>45056</v>
      </c>
      <c r="E186" s="58">
        <v>16</v>
      </c>
      <c r="F186" s="50" t="s">
        <v>18</v>
      </c>
      <c r="G186" s="2" t="s">
        <v>86</v>
      </c>
      <c r="H186" s="2" t="s">
        <v>158</v>
      </c>
      <c r="I186" s="2" t="s">
        <v>86</v>
      </c>
      <c r="J186" s="37">
        <v>45062.362650462965</v>
      </c>
      <c r="K186" s="37">
        <v>45062.362650462965</v>
      </c>
      <c r="L186" s="8">
        <f t="shared" si="4"/>
        <v>4</v>
      </c>
      <c r="M186" s="56" t="s">
        <v>6697</v>
      </c>
      <c r="N186" s="52" t="s">
        <v>20</v>
      </c>
      <c r="O186" s="2" t="s">
        <v>6698</v>
      </c>
      <c r="P186" s="53" t="s">
        <v>26</v>
      </c>
      <c r="Q186" s="53" t="str">
        <f t="shared" si="5"/>
        <v>DENTRO DEL TIEMPO</v>
      </c>
      <c r="R186" s="54"/>
    </row>
    <row r="187" spans="1:18" ht="30.75" x14ac:dyDescent="0.25">
      <c r="A187" s="7">
        <v>182</v>
      </c>
      <c r="B187" s="2" t="s">
        <v>6699</v>
      </c>
      <c r="C187" s="37">
        <v>45056</v>
      </c>
      <c r="D187" s="37">
        <v>45056</v>
      </c>
      <c r="E187" s="58">
        <v>2</v>
      </c>
      <c r="F187" s="50" t="s">
        <v>18</v>
      </c>
      <c r="G187" s="2" t="s">
        <v>85</v>
      </c>
      <c r="H187" s="2" t="s">
        <v>158</v>
      </c>
      <c r="I187" s="2" t="s">
        <v>85</v>
      </c>
      <c r="J187" s="37">
        <v>45062.550150462965</v>
      </c>
      <c r="K187" s="37">
        <v>45062.550150462965</v>
      </c>
      <c r="L187" s="8">
        <f t="shared" si="4"/>
        <v>4</v>
      </c>
      <c r="M187" s="56" t="s">
        <v>6700</v>
      </c>
      <c r="N187" s="52" t="s">
        <v>20</v>
      </c>
      <c r="O187" s="2" t="s">
        <v>4731</v>
      </c>
      <c r="P187" s="53" t="s">
        <v>26</v>
      </c>
      <c r="Q187" s="53" t="str">
        <f t="shared" si="5"/>
        <v>DENTRO DEL TIEMPO</v>
      </c>
      <c r="R187" s="54"/>
    </row>
    <row r="188" spans="1:18" ht="30.75" x14ac:dyDescent="0.25">
      <c r="A188" s="7">
        <v>183</v>
      </c>
      <c r="B188" s="2" t="s">
        <v>6701</v>
      </c>
      <c r="C188" s="37">
        <v>45056</v>
      </c>
      <c r="D188" s="37">
        <v>45056</v>
      </c>
      <c r="E188" s="58">
        <v>2</v>
      </c>
      <c r="F188" s="50" t="s">
        <v>18</v>
      </c>
      <c r="G188" s="2" t="s">
        <v>85</v>
      </c>
      <c r="H188" s="2" t="s">
        <v>158</v>
      </c>
      <c r="I188" s="2" t="s">
        <v>85</v>
      </c>
      <c r="J188" s="37">
        <v>45062.543576388889</v>
      </c>
      <c r="K188" s="37">
        <v>45062.543576388889</v>
      </c>
      <c r="L188" s="8">
        <f t="shared" si="4"/>
        <v>4</v>
      </c>
      <c r="M188" s="56" t="s">
        <v>6702</v>
      </c>
      <c r="N188" s="52" t="s">
        <v>20</v>
      </c>
      <c r="O188" s="2" t="s">
        <v>5972</v>
      </c>
      <c r="P188" s="53" t="s">
        <v>26</v>
      </c>
      <c r="Q188" s="53" t="str">
        <f t="shared" si="5"/>
        <v>DENTRO DEL TIEMPO</v>
      </c>
      <c r="R188" s="54"/>
    </row>
    <row r="189" spans="1:18" ht="30.75" x14ac:dyDescent="0.25">
      <c r="A189" s="7">
        <v>184</v>
      </c>
      <c r="B189" s="2" t="s">
        <v>6703</v>
      </c>
      <c r="C189" s="37">
        <v>45057</v>
      </c>
      <c r="D189" s="37">
        <v>45057</v>
      </c>
      <c r="E189" s="58">
        <v>2</v>
      </c>
      <c r="F189" s="50" t="s">
        <v>18</v>
      </c>
      <c r="G189" s="2" t="s">
        <v>85</v>
      </c>
      <c r="H189" s="2" t="s">
        <v>158</v>
      </c>
      <c r="I189" s="2" t="s">
        <v>85</v>
      </c>
      <c r="J189" s="37">
        <v>45062.657824074071</v>
      </c>
      <c r="K189" s="37">
        <v>45062.657824074071</v>
      </c>
      <c r="L189" s="8">
        <f t="shared" si="4"/>
        <v>3</v>
      </c>
      <c r="M189" s="56" t="s">
        <v>6704</v>
      </c>
      <c r="N189" s="52" t="s">
        <v>20</v>
      </c>
      <c r="O189" s="2" t="s">
        <v>6705</v>
      </c>
      <c r="P189" s="53" t="s">
        <v>26</v>
      </c>
      <c r="Q189" s="53" t="str">
        <f t="shared" si="5"/>
        <v>DENTRO DEL TIEMPO</v>
      </c>
      <c r="R189" s="54"/>
    </row>
    <row r="190" spans="1:18" ht="30.75" x14ac:dyDescent="0.25">
      <c r="A190" s="7">
        <v>185</v>
      </c>
      <c r="B190" s="2" t="s">
        <v>6706</v>
      </c>
      <c r="C190" s="37">
        <v>45057</v>
      </c>
      <c r="D190" s="37">
        <v>45057</v>
      </c>
      <c r="E190" s="58">
        <v>2</v>
      </c>
      <c r="F190" s="50" t="s">
        <v>18</v>
      </c>
      <c r="G190" s="2" t="s">
        <v>85</v>
      </c>
      <c r="H190" s="2" t="s">
        <v>158</v>
      </c>
      <c r="I190" s="2" t="s">
        <v>85</v>
      </c>
      <c r="J190" s="37">
        <v>45062.628935185188</v>
      </c>
      <c r="K190" s="37">
        <v>45062.628935185188</v>
      </c>
      <c r="L190" s="8">
        <f t="shared" si="4"/>
        <v>3</v>
      </c>
      <c r="M190" s="56" t="s">
        <v>6707</v>
      </c>
      <c r="N190" s="52" t="s">
        <v>20</v>
      </c>
      <c r="O190" s="2" t="s">
        <v>89</v>
      </c>
      <c r="P190" s="53" t="s">
        <v>26</v>
      </c>
      <c r="Q190" s="53" t="str">
        <f t="shared" si="5"/>
        <v>DENTRO DEL TIEMPO</v>
      </c>
      <c r="R190" s="54"/>
    </row>
    <row r="191" spans="1:18" ht="30.75" x14ac:dyDescent="0.25">
      <c r="A191" s="7">
        <v>186</v>
      </c>
      <c r="B191" s="2" t="s">
        <v>6708</v>
      </c>
      <c r="C191" s="37">
        <v>45057</v>
      </c>
      <c r="D191" s="37">
        <v>45057</v>
      </c>
      <c r="E191" s="58">
        <v>2</v>
      </c>
      <c r="F191" s="50" t="s">
        <v>18</v>
      </c>
      <c r="G191" s="2" t="s">
        <v>85</v>
      </c>
      <c r="H191" s="2" t="s">
        <v>158</v>
      </c>
      <c r="I191" s="2" t="s">
        <v>85</v>
      </c>
      <c r="J191" s="37">
        <v>45062.620150462964</v>
      </c>
      <c r="K191" s="37">
        <v>45062.620150462964</v>
      </c>
      <c r="L191" s="8">
        <f t="shared" si="4"/>
        <v>3</v>
      </c>
      <c r="M191" s="56" t="s">
        <v>6709</v>
      </c>
      <c r="N191" s="52" t="s">
        <v>20</v>
      </c>
      <c r="O191" s="2" t="s">
        <v>6710</v>
      </c>
      <c r="P191" s="53" t="s">
        <v>26</v>
      </c>
      <c r="Q191" s="53" t="str">
        <f t="shared" si="5"/>
        <v>DENTRO DEL TIEMPO</v>
      </c>
      <c r="R191" s="54"/>
    </row>
    <row r="192" spans="1:18" ht="30.75" x14ac:dyDescent="0.25">
      <c r="A192" s="7">
        <v>187</v>
      </c>
      <c r="B192" s="2" t="s">
        <v>6711</v>
      </c>
      <c r="C192" s="37">
        <v>45057</v>
      </c>
      <c r="D192" s="37">
        <v>45057</v>
      </c>
      <c r="E192" s="58">
        <v>2</v>
      </c>
      <c r="F192" s="50" t="s">
        <v>18</v>
      </c>
      <c r="G192" s="2" t="s">
        <v>85</v>
      </c>
      <c r="H192" s="2" t="s">
        <v>158</v>
      </c>
      <c r="I192" s="2" t="s">
        <v>85</v>
      </c>
      <c r="J192" s="37">
        <v>45062.454814814817</v>
      </c>
      <c r="K192" s="37">
        <v>45062.454814814817</v>
      </c>
      <c r="L192" s="8">
        <f t="shared" si="4"/>
        <v>3</v>
      </c>
      <c r="M192" s="56" t="s">
        <v>6712</v>
      </c>
      <c r="N192" s="52" t="s">
        <v>20</v>
      </c>
      <c r="O192" s="2" t="s">
        <v>6713</v>
      </c>
      <c r="P192" s="53" t="s">
        <v>26</v>
      </c>
      <c r="Q192" s="53" t="str">
        <f t="shared" si="5"/>
        <v>DENTRO DEL TIEMPO</v>
      </c>
      <c r="R192" s="54"/>
    </row>
    <row r="193" spans="1:18" ht="30.75" x14ac:dyDescent="0.25">
      <c r="A193" s="7">
        <v>188</v>
      </c>
      <c r="B193" s="2" t="s">
        <v>6714</v>
      </c>
      <c r="C193" s="37">
        <v>45057</v>
      </c>
      <c r="D193" s="37">
        <v>45057</v>
      </c>
      <c r="E193" s="58">
        <v>2</v>
      </c>
      <c r="F193" s="50" t="s">
        <v>18</v>
      </c>
      <c r="G193" s="2" t="s">
        <v>85</v>
      </c>
      <c r="H193" s="2" t="s">
        <v>158</v>
      </c>
      <c r="I193" s="2" t="s">
        <v>85</v>
      </c>
      <c r="J193" s="37">
        <v>45062.66909722222</v>
      </c>
      <c r="K193" s="37">
        <v>45062.66909722222</v>
      </c>
      <c r="L193" s="8">
        <f t="shared" si="4"/>
        <v>3</v>
      </c>
      <c r="M193" s="56" t="s">
        <v>6715</v>
      </c>
      <c r="N193" s="52" t="s">
        <v>20</v>
      </c>
      <c r="O193" s="2" t="s">
        <v>2715</v>
      </c>
      <c r="P193" s="53" t="s">
        <v>26</v>
      </c>
      <c r="Q193" s="53" t="str">
        <f t="shared" si="5"/>
        <v>DENTRO DEL TIEMPO</v>
      </c>
      <c r="R193" s="54"/>
    </row>
    <row r="194" spans="1:18" ht="30.75" x14ac:dyDescent="0.25">
      <c r="A194" s="7">
        <v>189</v>
      </c>
      <c r="B194" s="2" t="s">
        <v>6716</v>
      </c>
      <c r="C194" s="37">
        <v>45057</v>
      </c>
      <c r="D194" s="37">
        <v>45057</v>
      </c>
      <c r="E194" s="58">
        <v>2</v>
      </c>
      <c r="F194" s="50" t="s">
        <v>18</v>
      </c>
      <c r="G194" s="2" t="s">
        <v>85</v>
      </c>
      <c r="H194" s="2" t="s">
        <v>158</v>
      </c>
      <c r="I194" s="2" t="s">
        <v>85</v>
      </c>
      <c r="J194" s="37">
        <v>45062.680486111109</v>
      </c>
      <c r="K194" s="37">
        <v>45062.680486111109</v>
      </c>
      <c r="L194" s="8">
        <f t="shared" si="4"/>
        <v>3</v>
      </c>
      <c r="M194" s="56" t="s">
        <v>6717</v>
      </c>
      <c r="N194" s="52" t="s">
        <v>20</v>
      </c>
      <c r="O194" s="2" t="s">
        <v>6718</v>
      </c>
      <c r="P194" s="53" t="s">
        <v>26</v>
      </c>
      <c r="Q194" s="53" t="str">
        <f t="shared" si="5"/>
        <v>DENTRO DEL TIEMPO</v>
      </c>
      <c r="R194" s="54"/>
    </row>
    <row r="195" spans="1:18" ht="30.75" x14ac:dyDescent="0.25">
      <c r="A195" s="7">
        <v>190</v>
      </c>
      <c r="B195" s="2" t="s">
        <v>6719</v>
      </c>
      <c r="C195" s="37">
        <v>45057</v>
      </c>
      <c r="D195" s="37">
        <v>45057</v>
      </c>
      <c r="E195" s="58">
        <v>2</v>
      </c>
      <c r="F195" s="50" t="s">
        <v>18</v>
      </c>
      <c r="G195" s="2" t="s">
        <v>85</v>
      </c>
      <c r="H195" s="2" t="s">
        <v>158</v>
      </c>
      <c r="I195" s="2" t="s">
        <v>85</v>
      </c>
      <c r="J195" s="37">
        <v>45062.688009259262</v>
      </c>
      <c r="K195" s="37">
        <v>45062.688009259262</v>
      </c>
      <c r="L195" s="8">
        <f t="shared" si="4"/>
        <v>3</v>
      </c>
      <c r="M195" s="56" t="s">
        <v>6720</v>
      </c>
      <c r="N195" s="52" t="s">
        <v>20</v>
      </c>
      <c r="O195" s="2" t="s">
        <v>6721</v>
      </c>
      <c r="P195" s="53" t="s">
        <v>26</v>
      </c>
      <c r="Q195" s="53" t="str">
        <f t="shared" si="5"/>
        <v>DENTRO DEL TIEMPO</v>
      </c>
      <c r="R195" s="54"/>
    </row>
    <row r="196" spans="1:18" ht="30.75" x14ac:dyDescent="0.25">
      <c r="A196" s="7">
        <v>191</v>
      </c>
      <c r="B196" s="2" t="s">
        <v>6722</v>
      </c>
      <c r="C196" s="37">
        <v>45057</v>
      </c>
      <c r="D196" s="37">
        <v>45057</v>
      </c>
      <c r="E196" s="58">
        <v>2</v>
      </c>
      <c r="F196" s="50" t="s">
        <v>18</v>
      </c>
      <c r="G196" s="2" t="s">
        <v>85</v>
      </c>
      <c r="H196" s="2" t="s">
        <v>158</v>
      </c>
      <c r="I196" s="2" t="s">
        <v>85</v>
      </c>
      <c r="J196" s="37">
        <v>45063.383715277778</v>
      </c>
      <c r="K196" s="37">
        <v>45063.383715277778</v>
      </c>
      <c r="L196" s="8">
        <f t="shared" si="4"/>
        <v>4</v>
      </c>
      <c r="M196" s="56" t="s">
        <v>6723</v>
      </c>
      <c r="N196" s="52" t="s">
        <v>20</v>
      </c>
      <c r="O196" s="2" t="s">
        <v>6724</v>
      </c>
      <c r="P196" s="53" t="s">
        <v>26</v>
      </c>
      <c r="Q196" s="53" t="str">
        <f t="shared" si="5"/>
        <v>DENTRO DEL TIEMPO</v>
      </c>
      <c r="R196" s="54"/>
    </row>
    <row r="197" spans="1:18" ht="30.75" x14ac:dyDescent="0.25">
      <c r="A197" s="7">
        <v>192</v>
      </c>
      <c r="B197" s="2" t="s">
        <v>6725</v>
      </c>
      <c r="C197" s="37">
        <v>45057</v>
      </c>
      <c r="D197" s="37">
        <v>45057</v>
      </c>
      <c r="E197" s="58">
        <v>2</v>
      </c>
      <c r="F197" s="50" t="s">
        <v>18</v>
      </c>
      <c r="G197" s="2" t="s">
        <v>85</v>
      </c>
      <c r="H197" s="2" t="s">
        <v>158</v>
      </c>
      <c r="I197" s="2" t="s">
        <v>85</v>
      </c>
      <c r="J197" s="37">
        <v>45063.39199074074</v>
      </c>
      <c r="K197" s="37">
        <v>45063.39199074074</v>
      </c>
      <c r="L197" s="8">
        <f t="shared" si="4"/>
        <v>4</v>
      </c>
      <c r="M197" s="56" t="s">
        <v>6726</v>
      </c>
      <c r="N197" s="52" t="s">
        <v>20</v>
      </c>
      <c r="O197" s="2" t="s">
        <v>2751</v>
      </c>
      <c r="P197" s="53" t="s">
        <v>26</v>
      </c>
      <c r="Q197" s="53" t="str">
        <f t="shared" si="5"/>
        <v>DENTRO DEL TIEMPO</v>
      </c>
      <c r="R197" s="54"/>
    </row>
    <row r="198" spans="1:18" ht="30.75" x14ac:dyDescent="0.25">
      <c r="A198" s="7">
        <v>193</v>
      </c>
      <c r="B198" s="2" t="s">
        <v>6727</v>
      </c>
      <c r="C198" s="37">
        <v>45057</v>
      </c>
      <c r="D198" s="37">
        <v>45057</v>
      </c>
      <c r="E198" s="58">
        <v>2</v>
      </c>
      <c r="F198" s="50" t="s">
        <v>18</v>
      </c>
      <c r="G198" s="2" t="s">
        <v>85</v>
      </c>
      <c r="H198" s="2" t="s">
        <v>158</v>
      </c>
      <c r="I198" s="2" t="s">
        <v>85</v>
      </c>
      <c r="J198" s="37">
        <v>45063.413680555554</v>
      </c>
      <c r="K198" s="37">
        <v>45063.413680555554</v>
      </c>
      <c r="L198" s="8">
        <f t="shared" ref="L198:L261" si="6">+NETWORKDAYS(D198,K198,$R$6:$R$405)-1</f>
        <v>4</v>
      </c>
      <c r="M198" s="56" t="s">
        <v>6728</v>
      </c>
      <c r="N198" s="52" t="s">
        <v>20</v>
      </c>
      <c r="O198" s="2" t="s">
        <v>101</v>
      </c>
      <c r="P198" s="53" t="s">
        <v>26</v>
      </c>
      <c r="Q198" s="53" t="str">
        <f t="shared" ref="Q198:Q261" si="7">IF(L198&gt;15,"FUERA DE TIEMPO","DENTRO DEL TIEMPO")</f>
        <v>DENTRO DEL TIEMPO</v>
      </c>
      <c r="R198" s="54"/>
    </row>
    <row r="199" spans="1:18" ht="30.75" x14ac:dyDescent="0.25">
      <c r="A199" s="7">
        <v>194</v>
      </c>
      <c r="B199" s="2" t="s">
        <v>6729</v>
      </c>
      <c r="C199" s="37">
        <v>45058</v>
      </c>
      <c r="D199" s="37">
        <v>45058</v>
      </c>
      <c r="E199" s="58">
        <v>2</v>
      </c>
      <c r="F199" s="50" t="s">
        <v>18</v>
      </c>
      <c r="G199" s="2" t="s">
        <v>85</v>
      </c>
      <c r="H199" s="2" t="s">
        <v>158</v>
      </c>
      <c r="I199" s="2" t="s">
        <v>85</v>
      </c>
      <c r="J199" s="37">
        <v>45062.359398148146</v>
      </c>
      <c r="K199" s="37">
        <v>45062.359398148146</v>
      </c>
      <c r="L199" s="8">
        <f t="shared" si="6"/>
        <v>2</v>
      </c>
      <c r="M199" s="56" t="s">
        <v>6730</v>
      </c>
      <c r="N199" s="52" t="s">
        <v>20</v>
      </c>
      <c r="O199" s="2" t="s">
        <v>6731</v>
      </c>
      <c r="P199" s="53" t="s">
        <v>26</v>
      </c>
      <c r="Q199" s="53" t="str">
        <f t="shared" si="7"/>
        <v>DENTRO DEL TIEMPO</v>
      </c>
      <c r="R199" s="54"/>
    </row>
    <row r="200" spans="1:18" ht="30.75" x14ac:dyDescent="0.25">
      <c r="A200" s="7">
        <v>195</v>
      </c>
      <c r="B200" s="2" t="s">
        <v>6732</v>
      </c>
      <c r="C200" s="37">
        <v>45058</v>
      </c>
      <c r="D200" s="37">
        <v>45058</v>
      </c>
      <c r="E200" s="58">
        <v>224</v>
      </c>
      <c r="F200" s="50" t="s">
        <v>18</v>
      </c>
      <c r="G200" s="2" t="s">
        <v>86</v>
      </c>
      <c r="H200" s="2" t="s">
        <v>158</v>
      </c>
      <c r="I200" s="2" t="s">
        <v>86</v>
      </c>
      <c r="J200" s="37">
        <v>45065.38008101852</v>
      </c>
      <c r="K200" s="37">
        <v>45065.38008101852</v>
      </c>
      <c r="L200" s="8">
        <f t="shared" si="6"/>
        <v>5</v>
      </c>
      <c r="M200" s="56" t="s">
        <v>6733</v>
      </c>
      <c r="N200" s="52" t="s">
        <v>20</v>
      </c>
      <c r="O200" s="2" t="s">
        <v>6734</v>
      </c>
      <c r="P200" s="53" t="s">
        <v>26</v>
      </c>
      <c r="Q200" s="53" t="str">
        <f t="shared" si="7"/>
        <v>DENTRO DEL TIEMPO</v>
      </c>
      <c r="R200" s="54"/>
    </row>
    <row r="201" spans="1:18" ht="30.75" x14ac:dyDescent="0.25">
      <c r="A201" s="7">
        <v>196</v>
      </c>
      <c r="B201" s="2" t="s">
        <v>6735</v>
      </c>
      <c r="C201" s="37">
        <v>45058</v>
      </c>
      <c r="D201" s="37">
        <v>45058</v>
      </c>
      <c r="E201" s="58">
        <v>2</v>
      </c>
      <c r="F201" s="50" t="s">
        <v>18</v>
      </c>
      <c r="G201" s="2" t="s">
        <v>85</v>
      </c>
      <c r="H201" s="2" t="s">
        <v>158</v>
      </c>
      <c r="I201" s="2" t="s">
        <v>85</v>
      </c>
      <c r="J201" s="37">
        <v>45063.366724537038</v>
      </c>
      <c r="K201" s="37">
        <v>45063.366724537038</v>
      </c>
      <c r="L201" s="8">
        <f t="shared" si="6"/>
        <v>3</v>
      </c>
      <c r="M201" s="56" t="s">
        <v>6736</v>
      </c>
      <c r="N201" s="52" t="s">
        <v>20</v>
      </c>
      <c r="O201" s="2" t="s">
        <v>6737</v>
      </c>
      <c r="P201" s="53" t="s">
        <v>26</v>
      </c>
      <c r="Q201" s="53" t="str">
        <f t="shared" si="7"/>
        <v>DENTRO DEL TIEMPO</v>
      </c>
      <c r="R201" s="54"/>
    </row>
    <row r="202" spans="1:18" ht="30.75" x14ac:dyDescent="0.25">
      <c r="A202" s="7">
        <v>197</v>
      </c>
      <c r="B202" s="2" t="s">
        <v>6738</v>
      </c>
      <c r="C202" s="37">
        <v>45058</v>
      </c>
      <c r="D202" s="37">
        <v>45058</v>
      </c>
      <c r="E202" s="58">
        <v>2</v>
      </c>
      <c r="F202" s="50" t="s">
        <v>18</v>
      </c>
      <c r="G202" s="2" t="s">
        <v>85</v>
      </c>
      <c r="H202" s="2" t="s">
        <v>158</v>
      </c>
      <c r="I202" s="2" t="s">
        <v>85</v>
      </c>
      <c r="J202" s="37">
        <v>45063.37228009259</v>
      </c>
      <c r="K202" s="37">
        <v>45063.37228009259</v>
      </c>
      <c r="L202" s="8">
        <f t="shared" si="6"/>
        <v>3</v>
      </c>
      <c r="M202" s="56" t="s">
        <v>6739</v>
      </c>
      <c r="N202" s="52" t="s">
        <v>20</v>
      </c>
      <c r="O202" s="2" t="s">
        <v>6737</v>
      </c>
      <c r="P202" s="53" t="s">
        <v>26</v>
      </c>
      <c r="Q202" s="53" t="str">
        <f t="shared" si="7"/>
        <v>DENTRO DEL TIEMPO</v>
      </c>
      <c r="R202" s="54"/>
    </row>
    <row r="203" spans="1:18" ht="30.75" x14ac:dyDescent="0.25">
      <c r="A203" s="7">
        <v>198</v>
      </c>
      <c r="B203" s="2" t="s">
        <v>6740</v>
      </c>
      <c r="C203" s="37">
        <v>45058</v>
      </c>
      <c r="D203" s="37">
        <v>45058</v>
      </c>
      <c r="E203" s="58">
        <v>2</v>
      </c>
      <c r="F203" s="50" t="s">
        <v>18</v>
      </c>
      <c r="G203" s="2" t="s">
        <v>85</v>
      </c>
      <c r="H203" s="2" t="s">
        <v>158</v>
      </c>
      <c r="I203" s="2" t="s">
        <v>85</v>
      </c>
      <c r="J203" s="37">
        <v>45063.43340277778</v>
      </c>
      <c r="K203" s="37">
        <v>45063.43340277778</v>
      </c>
      <c r="L203" s="8">
        <f t="shared" si="6"/>
        <v>3</v>
      </c>
      <c r="M203" s="56" t="s">
        <v>6741</v>
      </c>
      <c r="N203" s="52" t="s">
        <v>20</v>
      </c>
      <c r="O203" s="2" t="s">
        <v>101</v>
      </c>
      <c r="P203" s="53" t="s">
        <v>26</v>
      </c>
      <c r="Q203" s="53" t="str">
        <f t="shared" si="7"/>
        <v>DENTRO DEL TIEMPO</v>
      </c>
      <c r="R203" s="54"/>
    </row>
    <row r="204" spans="1:18" ht="30.75" x14ac:dyDescent="0.25">
      <c r="A204" s="7">
        <v>199</v>
      </c>
      <c r="B204" s="2" t="s">
        <v>6742</v>
      </c>
      <c r="C204" s="37">
        <v>45058</v>
      </c>
      <c r="D204" s="37">
        <v>45058</v>
      </c>
      <c r="E204" s="58">
        <v>2</v>
      </c>
      <c r="F204" s="50" t="s">
        <v>18</v>
      </c>
      <c r="G204" s="2" t="s">
        <v>85</v>
      </c>
      <c r="H204" s="2" t="s">
        <v>158</v>
      </c>
      <c r="I204" s="2" t="s">
        <v>85</v>
      </c>
      <c r="J204" s="37">
        <v>45063.441412037035</v>
      </c>
      <c r="K204" s="37">
        <v>45063.441412037035</v>
      </c>
      <c r="L204" s="8">
        <f t="shared" si="6"/>
        <v>3</v>
      </c>
      <c r="M204" s="56" t="s">
        <v>6743</v>
      </c>
      <c r="N204" s="52" t="s">
        <v>20</v>
      </c>
      <c r="O204" s="2" t="s">
        <v>2264</v>
      </c>
      <c r="P204" s="53" t="s">
        <v>26</v>
      </c>
      <c r="Q204" s="53" t="str">
        <f t="shared" si="7"/>
        <v>DENTRO DEL TIEMPO</v>
      </c>
      <c r="R204" s="54"/>
    </row>
    <row r="205" spans="1:18" ht="40.5" x14ac:dyDescent="0.25">
      <c r="A205" s="7">
        <v>200</v>
      </c>
      <c r="B205" s="2" t="s">
        <v>6744</v>
      </c>
      <c r="C205" s="37">
        <v>45058</v>
      </c>
      <c r="D205" s="37">
        <v>45058</v>
      </c>
      <c r="E205" s="58">
        <v>2</v>
      </c>
      <c r="F205" s="50" t="s">
        <v>18</v>
      </c>
      <c r="G205" s="2" t="s">
        <v>85</v>
      </c>
      <c r="H205" s="2" t="s">
        <v>158</v>
      </c>
      <c r="I205" s="2" t="s">
        <v>85</v>
      </c>
      <c r="J205" s="37">
        <v>45063.456863425927</v>
      </c>
      <c r="K205" s="37">
        <v>45063.456863425927</v>
      </c>
      <c r="L205" s="8">
        <f t="shared" si="6"/>
        <v>3</v>
      </c>
      <c r="M205" s="56" t="s">
        <v>6745</v>
      </c>
      <c r="N205" s="52" t="s">
        <v>20</v>
      </c>
      <c r="O205" s="2" t="s">
        <v>6746</v>
      </c>
      <c r="P205" s="53" t="s">
        <v>26</v>
      </c>
      <c r="Q205" s="53" t="str">
        <f t="shared" si="7"/>
        <v>DENTRO DEL TIEMPO</v>
      </c>
      <c r="R205" s="54"/>
    </row>
    <row r="206" spans="1:18" ht="30.75" x14ac:dyDescent="0.25">
      <c r="A206" s="7">
        <v>201</v>
      </c>
      <c r="B206" s="2" t="s">
        <v>6747</v>
      </c>
      <c r="C206" s="37">
        <v>45058</v>
      </c>
      <c r="D206" s="37">
        <v>45058</v>
      </c>
      <c r="E206" s="58">
        <v>2</v>
      </c>
      <c r="F206" s="50" t="s">
        <v>18</v>
      </c>
      <c r="G206" s="2" t="s">
        <v>85</v>
      </c>
      <c r="H206" s="2" t="s">
        <v>158</v>
      </c>
      <c r="I206" s="2" t="s">
        <v>85</v>
      </c>
      <c r="J206" s="37">
        <v>45063.475173611114</v>
      </c>
      <c r="K206" s="37">
        <v>45063.475173611114</v>
      </c>
      <c r="L206" s="8">
        <f t="shared" si="6"/>
        <v>3</v>
      </c>
      <c r="M206" s="56" t="s">
        <v>6748</v>
      </c>
      <c r="N206" s="52" t="s">
        <v>20</v>
      </c>
      <c r="O206" s="2" t="s">
        <v>6749</v>
      </c>
      <c r="P206" s="53" t="s">
        <v>26</v>
      </c>
      <c r="Q206" s="53" t="str">
        <f t="shared" si="7"/>
        <v>DENTRO DEL TIEMPO</v>
      </c>
      <c r="R206" s="54"/>
    </row>
    <row r="207" spans="1:18" ht="40.5" x14ac:dyDescent="0.25">
      <c r="A207" s="7">
        <v>202</v>
      </c>
      <c r="B207" s="2" t="s">
        <v>6750</v>
      </c>
      <c r="C207" s="37">
        <v>45058</v>
      </c>
      <c r="D207" s="37">
        <v>45058</v>
      </c>
      <c r="E207" s="58">
        <v>2</v>
      </c>
      <c r="F207" s="50" t="s">
        <v>18</v>
      </c>
      <c r="G207" s="2" t="s">
        <v>85</v>
      </c>
      <c r="H207" s="2" t="s">
        <v>158</v>
      </c>
      <c r="I207" s="2" t="s">
        <v>85</v>
      </c>
      <c r="J207" s="37">
        <v>45064.360763888886</v>
      </c>
      <c r="K207" s="37">
        <v>45064.360763888886</v>
      </c>
      <c r="L207" s="8">
        <f t="shared" si="6"/>
        <v>4</v>
      </c>
      <c r="M207" s="56" t="s">
        <v>6751</v>
      </c>
      <c r="N207" s="52" t="s">
        <v>20</v>
      </c>
      <c r="O207" s="2" t="s">
        <v>6752</v>
      </c>
      <c r="P207" s="53" t="s">
        <v>26</v>
      </c>
      <c r="Q207" s="53" t="str">
        <f t="shared" si="7"/>
        <v>DENTRO DEL TIEMPO</v>
      </c>
      <c r="R207" s="54"/>
    </row>
    <row r="208" spans="1:18" ht="30.75" x14ac:dyDescent="0.25">
      <c r="A208" s="7">
        <v>203</v>
      </c>
      <c r="B208" s="2" t="s">
        <v>6753</v>
      </c>
      <c r="C208" s="37">
        <v>45058</v>
      </c>
      <c r="D208" s="37">
        <v>45058</v>
      </c>
      <c r="E208" s="58">
        <v>2</v>
      </c>
      <c r="F208" s="50" t="s">
        <v>18</v>
      </c>
      <c r="G208" s="2" t="s">
        <v>85</v>
      </c>
      <c r="H208" s="2" t="s">
        <v>158</v>
      </c>
      <c r="I208" s="2" t="s">
        <v>85</v>
      </c>
      <c r="J208" s="37">
        <v>45063.599108796298</v>
      </c>
      <c r="K208" s="37">
        <v>45063.599108796298</v>
      </c>
      <c r="L208" s="8">
        <f t="shared" si="6"/>
        <v>3</v>
      </c>
      <c r="M208" s="56" t="s">
        <v>6754</v>
      </c>
      <c r="N208" s="52" t="s">
        <v>20</v>
      </c>
      <c r="O208" s="2" t="s">
        <v>6755</v>
      </c>
      <c r="P208" s="53" t="s">
        <v>26</v>
      </c>
      <c r="Q208" s="53" t="str">
        <f t="shared" si="7"/>
        <v>DENTRO DEL TIEMPO</v>
      </c>
      <c r="R208" s="54"/>
    </row>
    <row r="209" spans="1:18" ht="30.75" x14ac:dyDescent="0.25">
      <c r="A209" s="7">
        <v>204</v>
      </c>
      <c r="B209" s="2" t="s">
        <v>6756</v>
      </c>
      <c r="C209" s="37">
        <v>45058</v>
      </c>
      <c r="D209" s="37">
        <v>45058</v>
      </c>
      <c r="E209" s="58">
        <v>2</v>
      </c>
      <c r="F209" s="50" t="s">
        <v>18</v>
      </c>
      <c r="G209" s="2" t="s">
        <v>85</v>
      </c>
      <c r="H209" s="2" t="s">
        <v>158</v>
      </c>
      <c r="I209" s="2" t="s">
        <v>85</v>
      </c>
      <c r="J209" s="37">
        <v>45063.515046296299</v>
      </c>
      <c r="K209" s="37">
        <v>45063.515046296299</v>
      </c>
      <c r="L209" s="8">
        <f t="shared" si="6"/>
        <v>3</v>
      </c>
      <c r="M209" s="56" t="s">
        <v>6757</v>
      </c>
      <c r="N209" s="52" t="s">
        <v>20</v>
      </c>
      <c r="O209" s="2" t="s">
        <v>6758</v>
      </c>
      <c r="P209" s="53" t="s">
        <v>26</v>
      </c>
      <c r="Q209" s="53" t="str">
        <f t="shared" si="7"/>
        <v>DENTRO DEL TIEMPO</v>
      </c>
      <c r="R209" s="54"/>
    </row>
    <row r="210" spans="1:18" ht="30.75" x14ac:dyDescent="0.25">
      <c r="A210" s="7">
        <v>205</v>
      </c>
      <c r="B210" s="2" t="s">
        <v>6759</v>
      </c>
      <c r="C210" s="37">
        <v>45058</v>
      </c>
      <c r="D210" s="37">
        <v>45058</v>
      </c>
      <c r="E210" s="58">
        <v>2</v>
      </c>
      <c r="F210" s="50" t="s">
        <v>18</v>
      </c>
      <c r="G210" s="2" t="s">
        <v>85</v>
      </c>
      <c r="H210" s="2" t="s">
        <v>158</v>
      </c>
      <c r="I210" s="2" t="s">
        <v>85</v>
      </c>
      <c r="J210" s="37">
        <v>45063.504814814813</v>
      </c>
      <c r="K210" s="37">
        <v>45063.504814814813</v>
      </c>
      <c r="L210" s="8">
        <f t="shared" si="6"/>
        <v>3</v>
      </c>
      <c r="M210" s="56" t="s">
        <v>6760</v>
      </c>
      <c r="N210" s="52" t="s">
        <v>20</v>
      </c>
      <c r="O210" s="2" t="s">
        <v>4139</v>
      </c>
      <c r="P210" s="53" t="s">
        <v>26</v>
      </c>
      <c r="Q210" s="53" t="str">
        <f t="shared" si="7"/>
        <v>DENTRO DEL TIEMPO</v>
      </c>
      <c r="R210" s="54"/>
    </row>
    <row r="211" spans="1:18" ht="30.75" x14ac:dyDescent="0.25">
      <c r="A211" s="7">
        <v>206</v>
      </c>
      <c r="B211" s="2" t="s">
        <v>6761</v>
      </c>
      <c r="C211" s="37">
        <v>45058</v>
      </c>
      <c r="D211" s="37">
        <v>45058</v>
      </c>
      <c r="E211" s="58">
        <v>2</v>
      </c>
      <c r="F211" s="50" t="s">
        <v>18</v>
      </c>
      <c r="G211" s="2" t="s">
        <v>85</v>
      </c>
      <c r="H211" s="2" t="s">
        <v>158</v>
      </c>
      <c r="I211" s="2" t="s">
        <v>85</v>
      </c>
      <c r="J211" s="37">
        <v>45063.480300925927</v>
      </c>
      <c r="K211" s="37">
        <v>45063.480300925927</v>
      </c>
      <c r="L211" s="8">
        <f t="shared" si="6"/>
        <v>3</v>
      </c>
      <c r="M211" s="56" t="s">
        <v>6762</v>
      </c>
      <c r="N211" s="52" t="s">
        <v>20</v>
      </c>
      <c r="O211" s="2" t="s">
        <v>4139</v>
      </c>
      <c r="P211" s="53" t="s">
        <v>26</v>
      </c>
      <c r="Q211" s="53" t="str">
        <f t="shared" si="7"/>
        <v>DENTRO DEL TIEMPO</v>
      </c>
      <c r="R211" s="54"/>
    </row>
    <row r="212" spans="1:18" ht="40.5" x14ac:dyDescent="0.25">
      <c r="A212" s="7">
        <v>207</v>
      </c>
      <c r="B212" s="2" t="s">
        <v>6763</v>
      </c>
      <c r="C212" s="37">
        <v>45058</v>
      </c>
      <c r="D212" s="37">
        <v>45058</v>
      </c>
      <c r="E212" s="58">
        <v>2</v>
      </c>
      <c r="F212" s="50" t="s">
        <v>18</v>
      </c>
      <c r="G212" s="2" t="s">
        <v>5881</v>
      </c>
      <c r="H212" s="2" t="s">
        <v>158</v>
      </c>
      <c r="I212" s="2" t="s">
        <v>5881</v>
      </c>
      <c r="J212" s="37">
        <v>45069.916018518517</v>
      </c>
      <c r="K212" s="37">
        <v>45069.916018518517</v>
      </c>
      <c r="L212" s="8">
        <f t="shared" si="6"/>
        <v>7</v>
      </c>
      <c r="M212" s="56" t="s">
        <v>6764</v>
      </c>
      <c r="N212" s="52" t="s">
        <v>20</v>
      </c>
      <c r="O212" s="2" t="s">
        <v>6765</v>
      </c>
      <c r="P212" s="53" t="s">
        <v>26</v>
      </c>
      <c r="Q212" s="53" t="str">
        <f t="shared" si="7"/>
        <v>DENTRO DEL TIEMPO</v>
      </c>
      <c r="R212" s="54"/>
    </row>
    <row r="213" spans="1:18" ht="30.75" x14ac:dyDescent="0.25">
      <c r="A213" s="7">
        <v>208</v>
      </c>
      <c r="B213" s="2" t="s">
        <v>6766</v>
      </c>
      <c r="C213" s="37">
        <v>45058</v>
      </c>
      <c r="D213" s="37">
        <v>45058</v>
      </c>
      <c r="E213" s="58">
        <v>2</v>
      </c>
      <c r="F213" s="50" t="s">
        <v>18</v>
      </c>
      <c r="G213" s="2" t="s">
        <v>85</v>
      </c>
      <c r="H213" s="2" t="s">
        <v>158</v>
      </c>
      <c r="I213" s="2" t="s">
        <v>85</v>
      </c>
      <c r="J213" s="37">
        <v>45064.392442129632</v>
      </c>
      <c r="K213" s="37">
        <v>45064.392442129632</v>
      </c>
      <c r="L213" s="8">
        <f t="shared" si="6"/>
        <v>4</v>
      </c>
      <c r="M213" s="56" t="s">
        <v>6767</v>
      </c>
      <c r="N213" s="52" t="s">
        <v>20</v>
      </c>
      <c r="O213" s="2" t="s">
        <v>6768</v>
      </c>
      <c r="P213" s="53" t="s">
        <v>26</v>
      </c>
      <c r="Q213" s="53" t="str">
        <f t="shared" si="7"/>
        <v>DENTRO DEL TIEMPO</v>
      </c>
      <c r="R213" s="54"/>
    </row>
    <row r="214" spans="1:18" ht="30.75" x14ac:dyDescent="0.25">
      <c r="A214" s="7">
        <v>209</v>
      </c>
      <c r="B214" s="2" t="s">
        <v>6769</v>
      </c>
      <c r="C214" s="37">
        <v>45058</v>
      </c>
      <c r="D214" s="37">
        <v>45058</v>
      </c>
      <c r="E214" s="58">
        <v>2</v>
      </c>
      <c r="F214" s="50" t="s">
        <v>18</v>
      </c>
      <c r="G214" s="2" t="s">
        <v>85</v>
      </c>
      <c r="H214" s="2" t="s">
        <v>158</v>
      </c>
      <c r="I214" s="2" t="s">
        <v>85</v>
      </c>
      <c r="J214" s="37">
        <v>45064.42931712963</v>
      </c>
      <c r="K214" s="37">
        <v>45064.42931712963</v>
      </c>
      <c r="L214" s="8">
        <f t="shared" si="6"/>
        <v>4</v>
      </c>
      <c r="M214" s="56" t="s">
        <v>6770</v>
      </c>
      <c r="N214" s="52" t="s">
        <v>20</v>
      </c>
      <c r="O214" s="2" t="s">
        <v>5955</v>
      </c>
      <c r="P214" s="53" t="s">
        <v>26</v>
      </c>
      <c r="Q214" s="53" t="str">
        <f t="shared" si="7"/>
        <v>DENTRO DEL TIEMPO</v>
      </c>
      <c r="R214" s="54"/>
    </row>
    <row r="215" spans="1:18" ht="30.75" x14ac:dyDescent="0.25">
      <c r="A215" s="7">
        <v>210</v>
      </c>
      <c r="B215" s="2" t="s">
        <v>6771</v>
      </c>
      <c r="C215" s="37">
        <v>45058</v>
      </c>
      <c r="D215" s="37">
        <v>45058</v>
      </c>
      <c r="E215" s="58">
        <v>1</v>
      </c>
      <c r="F215" s="50" t="s">
        <v>18</v>
      </c>
      <c r="G215" s="2" t="s">
        <v>86</v>
      </c>
      <c r="H215" s="2" t="s">
        <v>158</v>
      </c>
      <c r="I215" s="2" t="s">
        <v>86</v>
      </c>
      <c r="J215" s="37">
        <v>45058.556666666664</v>
      </c>
      <c r="K215" s="37">
        <v>45058.556666666664</v>
      </c>
      <c r="L215" s="8">
        <f t="shared" si="6"/>
        <v>0</v>
      </c>
      <c r="M215" s="56" t="s">
        <v>6772</v>
      </c>
      <c r="N215" s="52" t="s">
        <v>20</v>
      </c>
      <c r="O215" s="2" t="s">
        <v>6773</v>
      </c>
      <c r="P215" s="53" t="s">
        <v>26</v>
      </c>
      <c r="Q215" s="53" t="str">
        <f t="shared" si="7"/>
        <v>DENTRO DEL TIEMPO</v>
      </c>
      <c r="R215" s="54"/>
    </row>
    <row r="216" spans="1:18" ht="30.75" x14ac:dyDescent="0.25">
      <c r="A216" s="7">
        <v>211</v>
      </c>
      <c r="B216" s="2" t="s">
        <v>6774</v>
      </c>
      <c r="C216" s="37">
        <v>45058</v>
      </c>
      <c r="D216" s="37">
        <v>45058</v>
      </c>
      <c r="E216" s="58">
        <v>2</v>
      </c>
      <c r="F216" s="50" t="s">
        <v>18</v>
      </c>
      <c r="G216" s="2" t="s">
        <v>85</v>
      </c>
      <c r="H216" s="2" t="s">
        <v>158</v>
      </c>
      <c r="I216" s="2" t="s">
        <v>85</v>
      </c>
      <c r="J216" s="37">
        <v>45064.436643518522</v>
      </c>
      <c r="K216" s="37">
        <v>45064.436643518522</v>
      </c>
      <c r="L216" s="8">
        <f t="shared" si="6"/>
        <v>4</v>
      </c>
      <c r="M216" s="56" t="s">
        <v>6775</v>
      </c>
      <c r="N216" s="52" t="s">
        <v>20</v>
      </c>
      <c r="O216" s="2" t="s">
        <v>6776</v>
      </c>
      <c r="P216" s="53" t="s">
        <v>26</v>
      </c>
      <c r="Q216" s="53" t="str">
        <f t="shared" si="7"/>
        <v>DENTRO DEL TIEMPO</v>
      </c>
      <c r="R216" s="54"/>
    </row>
    <row r="217" spans="1:18" ht="30.75" x14ac:dyDescent="0.25">
      <c r="A217" s="7">
        <v>212</v>
      </c>
      <c r="B217" s="2" t="s">
        <v>6777</v>
      </c>
      <c r="C217" s="37">
        <v>45058</v>
      </c>
      <c r="D217" s="37">
        <v>45058</v>
      </c>
      <c r="E217" s="58">
        <v>2</v>
      </c>
      <c r="F217" s="50" t="s">
        <v>18</v>
      </c>
      <c r="G217" s="2" t="s">
        <v>85</v>
      </c>
      <c r="H217" s="2" t="s">
        <v>158</v>
      </c>
      <c r="I217" s="2" t="s">
        <v>85</v>
      </c>
      <c r="J217" s="37">
        <v>45064.461018518516</v>
      </c>
      <c r="K217" s="37">
        <v>45064.461018518516</v>
      </c>
      <c r="L217" s="8">
        <f t="shared" si="6"/>
        <v>4</v>
      </c>
      <c r="M217" s="56" t="s">
        <v>6778</v>
      </c>
      <c r="N217" s="52" t="s">
        <v>20</v>
      </c>
      <c r="O217" s="2" t="s">
        <v>126</v>
      </c>
      <c r="P217" s="53" t="s">
        <v>26</v>
      </c>
      <c r="Q217" s="53" t="str">
        <f t="shared" si="7"/>
        <v>DENTRO DEL TIEMPO</v>
      </c>
      <c r="R217" s="54"/>
    </row>
    <row r="218" spans="1:18" ht="30.75" x14ac:dyDescent="0.25">
      <c r="A218" s="7">
        <v>213</v>
      </c>
      <c r="B218" s="2" t="s">
        <v>6779</v>
      </c>
      <c r="C218" s="37">
        <v>45058</v>
      </c>
      <c r="D218" s="37">
        <v>45058</v>
      </c>
      <c r="E218" s="58">
        <v>2</v>
      </c>
      <c r="F218" s="50" t="s">
        <v>18</v>
      </c>
      <c r="G218" s="2" t="s">
        <v>85</v>
      </c>
      <c r="H218" s="2" t="s">
        <v>158</v>
      </c>
      <c r="I218" s="2" t="s">
        <v>85</v>
      </c>
      <c r="J218" s="37">
        <v>45064.477488425924</v>
      </c>
      <c r="K218" s="37">
        <v>45064.477488425924</v>
      </c>
      <c r="L218" s="8">
        <f t="shared" si="6"/>
        <v>4</v>
      </c>
      <c r="M218" s="56" t="s">
        <v>6780</v>
      </c>
      <c r="N218" s="52" t="s">
        <v>20</v>
      </c>
      <c r="O218" s="2" t="s">
        <v>6578</v>
      </c>
      <c r="P218" s="53" t="s">
        <v>26</v>
      </c>
      <c r="Q218" s="53" t="str">
        <f t="shared" si="7"/>
        <v>DENTRO DEL TIEMPO</v>
      </c>
      <c r="R218" s="54"/>
    </row>
    <row r="219" spans="1:18" ht="40.5" x14ac:dyDescent="0.25">
      <c r="A219" s="7">
        <v>214</v>
      </c>
      <c r="B219" s="2" t="s">
        <v>6781</v>
      </c>
      <c r="C219" s="37">
        <v>45058</v>
      </c>
      <c r="D219" s="37">
        <v>45058</v>
      </c>
      <c r="E219" s="58">
        <v>2</v>
      </c>
      <c r="F219" s="50" t="s">
        <v>18</v>
      </c>
      <c r="G219" s="2" t="s">
        <v>85</v>
      </c>
      <c r="H219" s="2" t="s">
        <v>158</v>
      </c>
      <c r="I219" s="2" t="s">
        <v>85</v>
      </c>
      <c r="J219" s="37">
        <v>45071.512395833335</v>
      </c>
      <c r="K219" s="37">
        <v>45071.512395833335</v>
      </c>
      <c r="L219" s="8">
        <f t="shared" si="6"/>
        <v>9</v>
      </c>
      <c r="M219" s="56" t="s">
        <v>6782</v>
      </c>
      <c r="N219" s="52" t="s">
        <v>20</v>
      </c>
      <c r="O219" s="2" t="s">
        <v>6783</v>
      </c>
      <c r="P219" s="53" t="s">
        <v>26</v>
      </c>
      <c r="Q219" s="53" t="str">
        <f t="shared" si="7"/>
        <v>DENTRO DEL TIEMPO</v>
      </c>
      <c r="R219" s="54"/>
    </row>
    <row r="220" spans="1:18" ht="30.75" x14ac:dyDescent="0.25">
      <c r="A220" s="7">
        <v>215</v>
      </c>
      <c r="B220" s="2" t="s">
        <v>6784</v>
      </c>
      <c r="C220" s="37">
        <v>45061</v>
      </c>
      <c r="D220" s="37">
        <v>45061</v>
      </c>
      <c r="E220" s="58">
        <v>2</v>
      </c>
      <c r="F220" s="50" t="s">
        <v>18</v>
      </c>
      <c r="G220" s="2" t="s">
        <v>85</v>
      </c>
      <c r="H220" s="2" t="s">
        <v>158</v>
      </c>
      <c r="I220" s="2" t="s">
        <v>85</v>
      </c>
      <c r="J220" s="37">
        <v>45064.498865740738</v>
      </c>
      <c r="K220" s="37">
        <v>45064.498865740738</v>
      </c>
      <c r="L220" s="8">
        <f t="shared" si="6"/>
        <v>3</v>
      </c>
      <c r="M220" s="56" t="s">
        <v>6785</v>
      </c>
      <c r="N220" s="52" t="s">
        <v>20</v>
      </c>
      <c r="O220" s="2" t="s">
        <v>91</v>
      </c>
      <c r="P220" s="53" t="s">
        <v>26</v>
      </c>
      <c r="Q220" s="53" t="str">
        <f t="shared" si="7"/>
        <v>DENTRO DEL TIEMPO</v>
      </c>
      <c r="R220" s="54"/>
    </row>
    <row r="221" spans="1:18" ht="30.75" x14ac:dyDescent="0.25">
      <c r="A221" s="7">
        <v>216</v>
      </c>
      <c r="B221" s="2" t="s">
        <v>6786</v>
      </c>
      <c r="C221" s="37">
        <v>45061</v>
      </c>
      <c r="D221" s="37">
        <v>45061</v>
      </c>
      <c r="E221" s="58">
        <v>2</v>
      </c>
      <c r="F221" s="50" t="s">
        <v>18</v>
      </c>
      <c r="G221" s="2" t="s">
        <v>85</v>
      </c>
      <c r="H221" s="2" t="s">
        <v>158</v>
      </c>
      <c r="I221" s="2" t="s">
        <v>85</v>
      </c>
      <c r="J221" s="37">
        <v>45064.507141203707</v>
      </c>
      <c r="K221" s="37">
        <v>45064.507141203707</v>
      </c>
      <c r="L221" s="8">
        <f t="shared" si="6"/>
        <v>3</v>
      </c>
      <c r="M221" s="56" t="s">
        <v>6787</v>
      </c>
      <c r="N221" s="52" t="s">
        <v>20</v>
      </c>
      <c r="O221" s="2" t="s">
        <v>96</v>
      </c>
      <c r="P221" s="53" t="s">
        <v>26</v>
      </c>
      <c r="Q221" s="53" t="str">
        <f t="shared" si="7"/>
        <v>DENTRO DEL TIEMPO</v>
      </c>
      <c r="R221" s="54"/>
    </row>
    <row r="222" spans="1:18" ht="30.75" x14ac:dyDescent="0.25">
      <c r="A222" s="7">
        <v>217</v>
      </c>
      <c r="B222" s="56" t="s">
        <v>6788</v>
      </c>
      <c r="C222" s="37">
        <v>45061</v>
      </c>
      <c r="D222" s="37">
        <v>45061</v>
      </c>
      <c r="E222" s="58">
        <v>218</v>
      </c>
      <c r="F222" s="50" t="s">
        <v>18</v>
      </c>
      <c r="G222" s="2" t="s">
        <v>86</v>
      </c>
      <c r="H222" s="2" t="s">
        <v>158</v>
      </c>
      <c r="I222" s="2" t="s">
        <v>86</v>
      </c>
      <c r="J222" s="37">
        <v>45063.350405092591</v>
      </c>
      <c r="K222" s="37">
        <v>45063.350405092591</v>
      </c>
      <c r="L222" s="8">
        <f t="shared" si="6"/>
        <v>2</v>
      </c>
      <c r="M222" s="56" t="s">
        <v>6789</v>
      </c>
      <c r="N222" s="52" t="s">
        <v>20</v>
      </c>
      <c r="O222" s="2" t="s">
        <v>4774</v>
      </c>
      <c r="P222" s="53" t="s">
        <v>26</v>
      </c>
      <c r="Q222" s="53" t="str">
        <f t="shared" si="7"/>
        <v>DENTRO DEL TIEMPO</v>
      </c>
      <c r="R222" s="54"/>
    </row>
    <row r="223" spans="1:18" ht="40.5" x14ac:dyDescent="0.25">
      <c r="A223" s="7">
        <v>218</v>
      </c>
      <c r="B223" s="2" t="s">
        <v>6790</v>
      </c>
      <c r="C223" s="37">
        <v>45061</v>
      </c>
      <c r="D223" s="37">
        <v>45061</v>
      </c>
      <c r="E223" s="58">
        <v>2</v>
      </c>
      <c r="F223" s="50" t="s">
        <v>18</v>
      </c>
      <c r="G223" s="2" t="s">
        <v>85</v>
      </c>
      <c r="H223" s="2" t="s">
        <v>158</v>
      </c>
      <c r="I223" s="2" t="s">
        <v>85</v>
      </c>
      <c r="J223" s="37">
        <v>45064.512696759259</v>
      </c>
      <c r="K223" s="37">
        <v>45064.512696759259</v>
      </c>
      <c r="L223" s="8">
        <f t="shared" si="6"/>
        <v>3</v>
      </c>
      <c r="M223" s="56" t="s">
        <v>6791</v>
      </c>
      <c r="N223" s="52" t="s">
        <v>20</v>
      </c>
      <c r="O223" s="2" t="s">
        <v>98</v>
      </c>
      <c r="P223" s="53" t="s">
        <v>26</v>
      </c>
      <c r="Q223" s="53" t="str">
        <f t="shared" si="7"/>
        <v>DENTRO DEL TIEMPO</v>
      </c>
      <c r="R223" s="54"/>
    </row>
    <row r="224" spans="1:18" ht="30.75" x14ac:dyDescent="0.25">
      <c r="A224" s="7">
        <v>219</v>
      </c>
      <c r="B224" s="2" t="s">
        <v>6792</v>
      </c>
      <c r="C224" s="37">
        <v>45061</v>
      </c>
      <c r="D224" s="37">
        <v>45061</v>
      </c>
      <c r="E224" s="58">
        <v>2</v>
      </c>
      <c r="F224" s="50" t="s">
        <v>18</v>
      </c>
      <c r="G224" s="2" t="s">
        <v>85</v>
      </c>
      <c r="H224" s="2" t="s">
        <v>158</v>
      </c>
      <c r="I224" s="2" t="s">
        <v>85</v>
      </c>
      <c r="J224" s="37">
        <v>45064.518819444442</v>
      </c>
      <c r="K224" s="37">
        <v>45064.518819444442</v>
      </c>
      <c r="L224" s="8">
        <f t="shared" si="6"/>
        <v>3</v>
      </c>
      <c r="M224" s="56" t="s">
        <v>6793</v>
      </c>
      <c r="N224" s="52" t="s">
        <v>20</v>
      </c>
      <c r="O224" s="2" t="s">
        <v>2083</v>
      </c>
      <c r="P224" s="53" t="s">
        <v>26</v>
      </c>
      <c r="Q224" s="53" t="str">
        <f t="shared" si="7"/>
        <v>DENTRO DEL TIEMPO</v>
      </c>
      <c r="R224" s="54"/>
    </row>
    <row r="225" spans="1:18" ht="30.75" x14ac:dyDescent="0.25">
      <c r="A225" s="7">
        <v>220</v>
      </c>
      <c r="B225" s="2" t="s">
        <v>6794</v>
      </c>
      <c r="C225" s="37">
        <v>45061</v>
      </c>
      <c r="D225" s="37">
        <v>45061</v>
      </c>
      <c r="E225" s="58">
        <v>2</v>
      </c>
      <c r="F225" s="50" t="s">
        <v>18</v>
      </c>
      <c r="G225" s="2" t="s">
        <v>85</v>
      </c>
      <c r="H225" s="2" t="s">
        <v>158</v>
      </c>
      <c r="I225" s="2" t="s">
        <v>85</v>
      </c>
      <c r="J225" s="37">
        <v>45064.526122685187</v>
      </c>
      <c r="K225" s="37">
        <v>45064.526122685187</v>
      </c>
      <c r="L225" s="8">
        <f t="shared" si="6"/>
        <v>3</v>
      </c>
      <c r="M225" s="56" t="s">
        <v>6795</v>
      </c>
      <c r="N225" s="52" t="s">
        <v>20</v>
      </c>
      <c r="O225" s="2" t="s">
        <v>6796</v>
      </c>
      <c r="P225" s="53" t="s">
        <v>26</v>
      </c>
      <c r="Q225" s="53" t="str">
        <f t="shared" si="7"/>
        <v>DENTRO DEL TIEMPO</v>
      </c>
      <c r="R225" s="54"/>
    </row>
    <row r="226" spans="1:18" ht="30.75" x14ac:dyDescent="0.25">
      <c r="A226" s="7">
        <v>221</v>
      </c>
      <c r="B226" s="2" t="s">
        <v>6797</v>
      </c>
      <c r="C226" s="37">
        <v>45062</v>
      </c>
      <c r="D226" s="37">
        <v>45062</v>
      </c>
      <c r="E226" s="58">
        <v>2</v>
      </c>
      <c r="F226" s="50" t="s">
        <v>18</v>
      </c>
      <c r="G226" s="2" t="s">
        <v>85</v>
      </c>
      <c r="H226" s="2" t="s">
        <v>158</v>
      </c>
      <c r="I226" s="2" t="s">
        <v>85</v>
      </c>
      <c r="J226" s="37">
        <v>45064.531956018516</v>
      </c>
      <c r="K226" s="37">
        <v>45064.531956018516</v>
      </c>
      <c r="L226" s="8">
        <f t="shared" si="6"/>
        <v>2</v>
      </c>
      <c r="M226" s="56" t="s">
        <v>6798</v>
      </c>
      <c r="N226" s="52" t="s">
        <v>20</v>
      </c>
      <c r="O226" s="2" t="s">
        <v>115</v>
      </c>
      <c r="P226" s="53" t="s">
        <v>26</v>
      </c>
      <c r="Q226" s="53" t="str">
        <f t="shared" si="7"/>
        <v>DENTRO DEL TIEMPO</v>
      </c>
      <c r="R226" s="54"/>
    </row>
    <row r="227" spans="1:18" ht="30.75" x14ac:dyDescent="0.25">
      <c r="A227" s="7">
        <v>222</v>
      </c>
      <c r="B227" s="2" t="s">
        <v>6799</v>
      </c>
      <c r="C227" s="37">
        <v>45062</v>
      </c>
      <c r="D227" s="37">
        <v>45062</v>
      </c>
      <c r="E227" s="58">
        <v>14</v>
      </c>
      <c r="F227" s="50" t="s">
        <v>18</v>
      </c>
      <c r="G227" s="2" t="s">
        <v>86</v>
      </c>
      <c r="H227" s="2" t="s">
        <v>158</v>
      </c>
      <c r="I227" s="2" t="s">
        <v>86</v>
      </c>
      <c r="J227" s="37">
        <v>45071.365439814814</v>
      </c>
      <c r="K227" s="37">
        <v>45071.365439814814</v>
      </c>
      <c r="L227" s="8">
        <f t="shared" si="6"/>
        <v>7</v>
      </c>
      <c r="M227" s="56" t="s">
        <v>6800</v>
      </c>
      <c r="N227" s="52" t="s">
        <v>20</v>
      </c>
      <c r="O227" s="2" t="s">
        <v>6801</v>
      </c>
      <c r="P227" s="53" t="s">
        <v>26</v>
      </c>
      <c r="Q227" s="53" t="str">
        <f t="shared" si="7"/>
        <v>DENTRO DEL TIEMPO</v>
      </c>
      <c r="R227" s="54"/>
    </row>
    <row r="228" spans="1:18" ht="30.75" x14ac:dyDescent="0.25">
      <c r="A228" s="7">
        <v>223</v>
      </c>
      <c r="B228" s="2" t="s">
        <v>6802</v>
      </c>
      <c r="C228" s="37">
        <v>45062</v>
      </c>
      <c r="D228" s="37">
        <v>45062</v>
      </c>
      <c r="E228" s="58">
        <v>2</v>
      </c>
      <c r="F228" s="50" t="s">
        <v>18</v>
      </c>
      <c r="G228" s="2" t="s">
        <v>85</v>
      </c>
      <c r="H228" s="2" t="s">
        <v>158</v>
      </c>
      <c r="I228" s="2" t="s">
        <v>85</v>
      </c>
      <c r="J228" s="37">
        <v>45064.657534722224</v>
      </c>
      <c r="K228" s="37">
        <v>45064.657534722224</v>
      </c>
      <c r="L228" s="8">
        <f t="shared" si="6"/>
        <v>2</v>
      </c>
      <c r="M228" s="56" t="s">
        <v>6803</v>
      </c>
      <c r="N228" s="52" t="s">
        <v>20</v>
      </c>
      <c r="O228" s="2" t="s">
        <v>99</v>
      </c>
      <c r="P228" s="53" t="s">
        <v>26</v>
      </c>
      <c r="Q228" s="53" t="str">
        <f t="shared" si="7"/>
        <v>DENTRO DEL TIEMPO</v>
      </c>
      <c r="R228" s="54"/>
    </row>
    <row r="229" spans="1:18" ht="30.75" x14ac:dyDescent="0.25">
      <c r="A229" s="7">
        <v>224</v>
      </c>
      <c r="B229" s="2" t="s">
        <v>6804</v>
      </c>
      <c r="C229" s="37">
        <v>45062</v>
      </c>
      <c r="D229" s="37">
        <v>45062</v>
      </c>
      <c r="E229" s="58">
        <v>2</v>
      </c>
      <c r="F229" s="50" t="s">
        <v>18</v>
      </c>
      <c r="G229" s="2" t="s">
        <v>85</v>
      </c>
      <c r="H229" s="2" t="s">
        <v>158</v>
      </c>
      <c r="I229" s="2" t="s">
        <v>85</v>
      </c>
      <c r="J229" s="37">
        <v>45064.668333333335</v>
      </c>
      <c r="K229" s="37">
        <v>45064.668333333335</v>
      </c>
      <c r="L229" s="8">
        <f t="shared" si="6"/>
        <v>2</v>
      </c>
      <c r="M229" s="56" t="s">
        <v>6805</v>
      </c>
      <c r="N229" s="52" t="s">
        <v>20</v>
      </c>
      <c r="O229" s="2" t="s">
        <v>6806</v>
      </c>
      <c r="P229" s="53" t="s">
        <v>26</v>
      </c>
      <c r="Q229" s="53" t="str">
        <f t="shared" si="7"/>
        <v>DENTRO DEL TIEMPO</v>
      </c>
      <c r="R229" s="54"/>
    </row>
    <row r="230" spans="1:18" ht="30.75" x14ac:dyDescent="0.25">
      <c r="A230" s="7">
        <v>225</v>
      </c>
      <c r="B230" s="2" t="s">
        <v>6807</v>
      </c>
      <c r="C230" s="37">
        <v>45062</v>
      </c>
      <c r="D230" s="37">
        <v>45062</v>
      </c>
      <c r="E230" s="58">
        <v>6</v>
      </c>
      <c r="F230" s="50" t="s">
        <v>18</v>
      </c>
      <c r="G230" s="2" t="s">
        <v>86</v>
      </c>
      <c r="H230" s="2" t="s">
        <v>158</v>
      </c>
      <c r="I230" s="2" t="s">
        <v>86</v>
      </c>
      <c r="J230" s="37">
        <v>45065.531412037039</v>
      </c>
      <c r="K230" s="37">
        <v>45065.531412037039</v>
      </c>
      <c r="L230" s="8">
        <f t="shared" si="6"/>
        <v>3</v>
      </c>
      <c r="M230" s="56" t="s">
        <v>6808</v>
      </c>
      <c r="N230" s="52" t="s">
        <v>20</v>
      </c>
      <c r="O230" s="2" t="s">
        <v>6809</v>
      </c>
      <c r="P230" s="53" t="s">
        <v>26</v>
      </c>
      <c r="Q230" s="53" t="str">
        <f t="shared" si="7"/>
        <v>DENTRO DEL TIEMPO</v>
      </c>
      <c r="R230" s="54"/>
    </row>
    <row r="231" spans="1:18" ht="30.75" x14ac:dyDescent="0.25">
      <c r="A231" s="7">
        <v>226</v>
      </c>
      <c r="B231" s="2" t="s">
        <v>6810</v>
      </c>
      <c r="C231" s="37">
        <v>45062</v>
      </c>
      <c r="D231" s="37">
        <v>45062</v>
      </c>
      <c r="E231" s="58">
        <v>2</v>
      </c>
      <c r="F231" s="50" t="s">
        <v>18</v>
      </c>
      <c r="G231" s="2" t="s">
        <v>85</v>
      </c>
      <c r="H231" s="2" t="s">
        <v>158</v>
      </c>
      <c r="I231" s="2" t="s">
        <v>85</v>
      </c>
      <c r="J231" s="37">
        <v>45065.457071759258</v>
      </c>
      <c r="K231" s="37">
        <v>45065.457071759258</v>
      </c>
      <c r="L231" s="8">
        <f t="shared" si="6"/>
        <v>3</v>
      </c>
      <c r="M231" s="56" t="s">
        <v>6811</v>
      </c>
      <c r="N231" s="52" t="s">
        <v>20</v>
      </c>
      <c r="O231" s="2" t="s">
        <v>6812</v>
      </c>
      <c r="P231" s="53" t="s">
        <v>26</v>
      </c>
      <c r="Q231" s="53" t="str">
        <f t="shared" si="7"/>
        <v>DENTRO DEL TIEMPO</v>
      </c>
      <c r="R231" s="54"/>
    </row>
    <row r="232" spans="1:18" ht="30.75" x14ac:dyDescent="0.25">
      <c r="A232" s="7">
        <v>227</v>
      </c>
      <c r="B232" s="2" t="s">
        <v>6813</v>
      </c>
      <c r="C232" s="37">
        <v>45062</v>
      </c>
      <c r="D232" s="37">
        <v>45062</v>
      </c>
      <c r="E232" s="58">
        <v>2</v>
      </c>
      <c r="F232" s="50" t="s">
        <v>18</v>
      </c>
      <c r="G232" s="2" t="s">
        <v>85</v>
      </c>
      <c r="H232" s="2" t="s">
        <v>158</v>
      </c>
      <c r="I232" s="2" t="s">
        <v>85</v>
      </c>
      <c r="J232" s="37">
        <v>45065.44703703704</v>
      </c>
      <c r="K232" s="37">
        <v>45065.44703703704</v>
      </c>
      <c r="L232" s="8">
        <f t="shared" si="6"/>
        <v>3</v>
      </c>
      <c r="M232" s="56" t="s">
        <v>6814</v>
      </c>
      <c r="N232" s="52" t="s">
        <v>20</v>
      </c>
      <c r="O232" s="2" t="s">
        <v>1891</v>
      </c>
      <c r="P232" s="53" t="s">
        <v>26</v>
      </c>
      <c r="Q232" s="53" t="str">
        <f t="shared" si="7"/>
        <v>DENTRO DEL TIEMPO</v>
      </c>
      <c r="R232" s="54"/>
    </row>
    <row r="233" spans="1:18" ht="30.75" x14ac:dyDescent="0.25">
      <c r="A233" s="7">
        <v>228</v>
      </c>
      <c r="B233" s="2" t="s">
        <v>6815</v>
      </c>
      <c r="C233" s="37">
        <v>45062</v>
      </c>
      <c r="D233" s="37">
        <v>45062</v>
      </c>
      <c r="E233" s="58">
        <v>2</v>
      </c>
      <c r="F233" s="50" t="s">
        <v>18</v>
      </c>
      <c r="G233" s="2" t="s">
        <v>85</v>
      </c>
      <c r="H233" s="2" t="s">
        <v>158</v>
      </c>
      <c r="I233" s="2" t="s">
        <v>85</v>
      </c>
      <c r="J233" s="37">
        <v>45065.366446759261</v>
      </c>
      <c r="K233" s="37">
        <v>45065.366446759261</v>
      </c>
      <c r="L233" s="8">
        <f t="shared" si="6"/>
        <v>3</v>
      </c>
      <c r="M233" s="56" t="s">
        <v>6816</v>
      </c>
      <c r="N233" s="52" t="s">
        <v>20</v>
      </c>
      <c r="O233" s="2" t="s">
        <v>6635</v>
      </c>
      <c r="P233" s="53" t="s">
        <v>26</v>
      </c>
      <c r="Q233" s="53" t="str">
        <f t="shared" si="7"/>
        <v>DENTRO DEL TIEMPO</v>
      </c>
      <c r="R233" s="54"/>
    </row>
    <row r="234" spans="1:18" ht="30.75" x14ac:dyDescent="0.25">
      <c r="A234" s="7">
        <v>229</v>
      </c>
      <c r="B234" s="2" t="s">
        <v>6817</v>
      </c>
      <c r="C234" s="37">
        <v>45062</v>
      </c>
      <c r="D234" s="37">
        <v>45062</v>
      </c>
      <c r="E234" s="58">
        <v>2</v>
      </c>
      <c r="F234" s="50" t="s">
        <v>18</v>
      </c>
      <c r="G234" s="2" t="s">
        <v>85</v>
      </c>
      <c r="H234" s="2" t="s">
        <v>158</v>
      </c>
      <c r="I234" s="2" t="s">
        <v>85</v>
      </c>
      <c r="J234" s="37">
        <v>45064.694016203706</v>
      </c>
      <c r="K234" s="37">
        <v>45064.694016203706</v>
      </c>
      <c r="L234" s="8">
        <f t="shared" si="6"/>
        <v>2</v>
      </c>
      <c r="M234" s="56" t="s">
        <v>6818</v>
      </c>
      <c r="N234" s="52" t="s">
        <v>20</v>
      </c>
      <c r="O234" s="2" t="s">
        <v>6819</v>
      </c>
      <c r="P234" s="53" t="s">
        <v>26</v>
      </c>
      <c r="Q234" s="53" t="str">
        <f t="shared" si="7"/>
        <v>DENTRO DEL TIEMPO</v>
      </c>
      <c r="R234" s="54"/>
    </row>
    <row r="235" spans="1:18" ht="30.75" x14ac:dyDescent="0.25">
      <c r="A235" s="7">
        <v>230</v>
      </c>
      <c r="B235" s="2" t="s">
        <v>6820</v>
      </c>
      <c r="C235" s="37">
        <v>45062</v>
      </c>
      <c r="D235" s="37">
        <v>45062</v>
      </c>
      <c r="E235" s="58">
        <v>2</v>
      </c>
      <c r="F235" s="50" t="s">
        <v>18</v>
      </c>
      <c r="G235" s="2" t="s">
        <v>85</v>
      </c>
      <c r="H235" s="2" t="s">
        <v>158</v>
      </c>
      <c r="I235" s="2" t="s">
        <v>85</v>
      </c>
      <c r="J235" s="37">
        <v>45064.685578703706</v>
      </c>
      <c r="K235" s="37">
        <v>45064.685578703706</v>
      </c>
      <c r="L235" s="8">
        <f t="shared" si="6"/>
        <v>2</v>
      </c>
      <c r="M235" s="56" t="s">
        <v>6821</v>
      </c>
      <c r="N235" s="52" t="s">
        <v>20</v>
      </c>
      <c r="O235" s="2" t="s">
        <v>2205</v>
      </c>
      <c r="P235" s="53" t="s">
        <v>26</v>
      </c>
      <c r="Q235" s="53" t="str">
        <f t="shared" si="7"/>
        <v>DENTRO DEL TIEMPO</v>
      </c>
      <c r="R235" s="54"/>
    </row>
    <row r="236" spans="1:18" ht="30.75" x14ac:dyDescent="0.25">
      <c r="A236" s="7">
        <v>231</v>
      </c>
      <c r="B236" s="2" t="s">
        <v>6822</v>
      </c>
      <c r="C236" s="37">
        <v>45063</v>
      </c>
      <c r="D236" s="37">
        <v>45063</v>
      </c>
      <c r="E236" s="58">
        <v>2</v>
      </c>
      <c r="F236" s="50" t="s">
        <v>18</v>
      </c>
      <c r="G236" s="2" t="s">
        <v>85</v>
      </c>
      <c r="H236" s="2" t="s">
        <v>158</v>
      </c>
      <c r="I236" s="2" t="s">
        <v>85</v>
      </c>
      <c r="J236" s="37">
        <v>45065.485775462963</v>
      </c>
      <c r="K236" s="37">
        <v>45065.485775462963</v>
      </c>
      <c r="L236" s="8">
        <f t="shared" si="6"/>
        <v>2</v>
      </c>
      <c r="M236" s="56" t="s">
        <v>6823</v>
      </c>
      <c r="N236" s="52" t="s">
        <v>20</v>
      </c>
      <c r="O236" s="2" t="s">
        <v>101</v>
      </c>
      <c r="P236" s="53" t="s">
        <v>26</v>
      </c>
      <c r="Q236" s="53" t="str">
        <f t="shared" si="7"/>
        <v>DENTRO DEL TIEMPO</v>
      </c>
      <c r="R236" s="54"/>
    </row>
    <row r="237" spans="1:18" ht="30.75" x14ac:dyDescent="0.25">
      <c r="A237" s="7">
        <v>232</v>
      </c>
      <c r="B237" s="2" t="s">
        <v>6824</v>
      </c>
      <c r="C237" s="37">
        <v>45063</v>
      </c>
      <c r="D237" s="37">
        <v>45063</v>
      </c>
      <c r="E237" s="58">
        <v>2</v>
      </c>
      <c r="F237" s="50" t="s">
        <v>18</v>
      </c>
      <c r="G237" s="2" t="s">
        <v>85</v>
      </c>
      <c r="H237" s="2" t="s">
        <v>158</v>
      </c>
      <c r="I237" s="2" t="s">
        <v>85</v>
      </c>
      <c r="J237" s="37">
        <v>45070.62128472222</v>
      </c>
      <c r="K237" s="37">
        <v>45070.62128472222</v>
      </c>
      <c r="L237" s="8">
        <f t="shared" si="6"/>
        <v>5</v>
      </c>
      <c r="M237" s="56" t="s">
        <v>6825</v>
      </c>
      <c r="N237" s="52" t="s">
        <v>20</v>
      </c>
      <c r="O237" s="2" t="s">
        <v>6826</v>
      </c>
      <c r="P237" s="53" t="s">
        <v>26</v>
      </c>
      <c r="Q237" s="53" t="str">
        <f t="shared" si="7"/>
        <v>DENTRO DEL TIEMPO</v>
      </c>
      <c r="R237" s="54"/>
    </row>
    <row r="238" spans="1:18" ht="30.75" x14ac:dyDescent="0.25">
      <c r="A238" s="7">
        <v>233</v>
      </c>
      <c r="B238" s="2" t="s">
        <v>6827</v>
      </c>
      <c r="C238" s="37">
        <v>45063</v>
      </c>
      <c r="D238" s="37">
        <v>45063</v>
      </c>
      <c r="E238" s="58">
        <v>2</v>
      </c>
      <c r="F238" s="50" t="s">
        <v>18</v>
      </c>
      <c r="G238" s="2" t="s">
        <v>85</v>
      </c>
      <c r="H238" s="2" t="s">
        <v>158</v>
      </c>
      <c r="I238" s="2" t="s">
        <v>85</v>
      </c>
      <c r="J238" s="37">
        <v>45065.494606481479</v>
      </c>
      <c r="K238" s="37">
        <v>45065.494606481479</v>
      </c>
      <c r="L238" s="8">
        <f t="shared" si="6"/>
        <v>2</v>
      </c>
      <c r="M238" s="56" t="s">
        <v>6828</v>
      </c>
      <c r="N238" s="52" t="s">
        <v>20</v>
      </c>
      <c r="O238" s="2" t="s">
        <v>4425</v>
      </c>
      <c r="P238" s="53" t="s">
        <v>26</v>
      </c>
      <c r="Q238" s="53" t="str">
        <f t="shared" si="7"/>
        <v>DENTRO DEL TIEMPO</v>
      </c>
      <c r="R238" s="54"/>
    </row>
    <row r="239" spans="1:18" ht="40.5" x14ac:dyDescent="0.25">
      <c r="A239" s="7">
        <v>234</v>
      </c>
      <c r="B239" s="2" t="s">
        <v>6829</v>
      </c>
      <c r="C239" s="37">
        <v>45063</v>
      </c>
      <c r="D239" s="37">
        <v>45063</v>
      </c>
      <c r="E239" s="58">
        <v>2</v>
      </c>
      <c r="F239" s="50" t="s">
        <v>18</v>
      </c>
      <c r="G239" s="2" t="s">
        <v>85</v>
      </c>
      <c r="H239" s="2" t="s">
        <v>158</v>
      </c>
      <c r="I239" s="2" t="s">
        <v>85</v>
      </c>
      <c r="J239" s="37">
        <v>45065.501203703701</v>
      </c>
      <c r="K239" s="37">
        <v>45065.501203703701</v>
      </c>
      <c r="L239" s="8">
        <f t="shared" si="6"/>
        <v>2</v>
      </c>
      <c r="M239" s="56" t="s">
        <v>6830</v>
      </c>
      <c r="N239" s="52" t="s">
        <v>20</v>
      </c>
      <c r="O239" s="2" t="s">
        <v>6831</v>
      </c>
      <c r="P239" s="53" t="s">
        <v>26</v>
      </c>
      <c r="Q239" s="53" t="str">
        <f t="shared" si="7"/>
        <v>DENTRO DEL TIEMPO</v>
      </c>
      <c r="R239" s="54"/>
    </row>
    <row r="240" spans="1:18" ht="30.75" x14ac:dyDescent="0.25">
      <c r="A240" s="7">
        <v>235</v>
      </c>
      <c r="B240" s="2" t="s">
        <v>6832</v>
      </c>
      <c r="C240" s="37">
        <v>45063</v>
      </c>
      <c r="D240" s="37">
        <v>45063</v>
      </c>
      <c r="E240" s="58">
        <v>2</v>
      </c>
      <c r="F240" s="50" t="s">
        <v>18</v>
      </c>
      <c r="G240" s="2" t="s">
        <v>85</v>
      </c>
      <c r="H240" s="2" t="s">
        <v>158</v>
      </c>
      <c r="I240" s="2" t="s">
        <v>85</v>
      </c>
      <c r="J240" s="37">
        <v>45064.468368055554</v>
      </c>
      <c r="K240" s="37">
        <v>45064.468368055554</v>
      </c>
      <c r="L240" s="8">
        <f t="shared" si="6"/>
        <v>1</v>
      </c>
      <c r="M240" s="56" t="s">
        <v>6833</v>
      </c>
      <c r="N240" s="52" t="s">
        <v>20</v>
      </c>
      <c r="O240" s="2" t="s">
        <v>6834</v>
      </c>
      <c r="P240" s="53" t="s">
        <v>26</v>
      </c>
      <c r="Q240" s="53" t="str">
        <f t="shared" si="7"/>
        <v>DENTRO DEL TIEMPO</v>
      </c>
      <c r="R240" s="54"/>
    </row>
    <row r="241" spans="1:18" ht="30.75" x14ac:dyDescent="0.25">
      <c r="A241" s="7">
        <v>236</v>
      </c>
      <c r="B241" s="2" t="s">
        <v>6835</v>
      </c>
      <c r="C241" s="37">
        <v>45063</v>
      </c>
      <c r="D241" s="37">
        <v>45063</v>
      </c>
      <c r="E241" s="58">
        <v>2</v>
      </c>
      <c r="F241" s="50" t="s">
        <v>18</v>
      </c>
      <c r="G241" s="2" t="s">
        <v>85</v>
      </c>
      <c r="H241" s="2" t="s">
        <v>158</v>
      </c>
      <c r="I241" s="2" t="s">
        <v>85</v>
      </c>
      <c r="J241" s="37">
        <v>45065.51122685185</v>
      </c>
      <c r="K241" s="37">
        <v>45065.51122685185</v>
      </c>
      <c r="L241" s="8">
        <f t="shared" si="6"/>
        <v>2</v>
      </c>
      <c r="M241" s="56" t="s">
        <v>6836</v>
      </c>
      <c r="N241" s="52" t="s">
        <v>20</v>
      </c>
      <c r="O241" s="2" t="s">
        <v>2119</v>
      </c>
      <c r="P241" s="53" t="s">
        <v>26</v>
      </c>
      <c r="Q241" s="53" t="str">
        <f t="shared" si="7"/>
        <v>DENTRO DEL TIEMPO</v>
      </c>
      <c r="R241" s="54"/>
    </row>
    <row r="242" spans="1:18" ht="30.75" x14ac:dyDescent="0.25">
      <c r="A242" s="7">
        <v>237</v>
      </c>
      <c r="B242" s="2" t="s">
        <v>6837</v>
      </c>
      <c r="C242" s="37">
        <v>45063</v>
      </c>
      <c r="D242" s="37">
        <v>45063</v>
      </c>
      <c r="E242" s="58">
        <v>2</v>
      </c>
      <c r="F242" s="50" t="s">
        <v>18</v>
      </c>
      <c r="G242" s="2" t="s">
        <v>85</v>
      </c>
      <c r="H242" s="2" t="s">
        <v>158</v>
      </c>
      <c r="I242" s="2" t="s">
        <v>85</v>
      </c>
      <c r="J242" s="37">
        <v>45065.527141203704</v>
      </c>
      <c r="K242" s="37">
        <v>45065.527141203704</v>
      </c>
      <c r="L242" s="8">
        <f t="shared" si="6"/>
        <v>2</v>
      </c>
      <c r="M242" s="56" t="s">
        <v>6838</v>
      </c>
      <c r="N242" s="52" t="s">
        <v>20</v>
      </c>
      <c r="O242" s="2" t="s">
        <v>6839</v>
      </c>
      <c r="P242" s="53" t="s">
        <v>26</v>
      </c>
      <c r="Q242" s="53" t="str">
        <f t="shared" si="7"/>
        <v>DENTRO DEL TIEMPO</v>
      </c>
      <c r="R242" s="54"/>
    </row>
    <row r="243" spans="1:18" ht="40.5" x14ac:dyDescent="0.25">
      <c r="A243" s="7">
        <v>238</v>
      </c>
      <c r="B243" s="2" t="s">
        <v>6840</v>
      </c>
      <c r="C243" s="37">
        <v>45063</v>
      </c>
      <c r="D243" s="37">
        <v>45063</v>
      </c>
      <c r="E243" s="58">
        <v>2</v>
      </c>
      <c r="F243" s="50" t="s">
        <v>18</v>
      </c>
      <c r="G243" s="2" t="s">
        <v>86</v>
      </c>
      <c r="H243" s="2" t="s">
        <v>158</v>
      </c>
      <c r="I243" s="2" t="s">
        <v>86</v>
      </c>
      <c r="J243" s="37">
        <v>45063.492592592593</v>
      </c>
      <c r="K243" s="37">
        <v>45063.492592592593</v>
      </c>
      <c r="L243" s="8">
        <f t="shared" si="6"/>
        <v>0</v>
      </c>
      <c r="M243" s="56" t="s">
        <v>6841</v>
      </c>
      <c r="N243" s="52" t="s">
        <v>20</v>
      </c>
      <c r="O243" s="2" t="s">
        <v>6842</v>
      </c>
      <c r="P243" s="53" t="s">
        <v>26</v>
      </c>
      <c r="Q243" s="53" t="str">
        <f t="shared" si="7"/>
        <v>DENTRO DEL TIEMPO</v>
      </c>
      <c r="R243" s="54"/>
    </row>
    <row r="244" spans="1:18" ht="30.75" x14ac:dyDescent="0.25">
      <c r="A244" s="7">
        <v>239</v>
      </c>
      <c r="B244" s="2" t="s">
        <v>6843</v>
      </c>
      <c r="C244" s="37">
        <v>45063</v>
      </c>
      <c r="D244" s="37">
        <v>45063</v>
      </c>
      <c r="E244" s="58">
        <v>2</v>
      </c>
      <c r="F244" s="50" t="s">
        <v>18</v>
      </c>
      <c r="G244" s="2" t="s">
        <v>85</v>
      </c>
      <c r="H244" s="2" t="s">
        <v>158</v>
      </c>
      <c r="I244" s="2" t="s">
        <v>85</v>
      </c>
      <c r="J244" s="37">
        <v>45065.541701388887</v>
      </c>
      <c r="K244" s="37">
        <v>45065.541701388887</v>
      </c>
      <c r="L244" s="8">
        <f t="shared" si="6"/>
        <v>2</v>
      </c>
      <c r="M244" s="56" t="s">
        <v>6844</v>
      </c>
      <c r="N244" s="52" t="s">
        <v>20</v>
      </c>
      <c r="O244" s="2" t="s">
        <v>115</v>
      </c>
      <c r="P244" s="53" t="s">
        <v>26</v>
      </c>
      <c r="Q244" s="53" t="str">
        <f t="shared" si="7"/>
        <v>DENTRO DEL TIEMPO</v>
      </c>
      <c r="R244" s="54"/>
    </row>
    <row r="245" spans="1:18" ht="30.75" x14ac:dyDescent="0.25">
      <c r="A245" s="7">
        <v>240</v>
      </c>
      <c r="B245" s="2" t="s">
        <v>6845</v>
      </c>
      <c r="C245" s="37">
        <v>45063</v>
      </c>
      <c r="D245" s="37">
        <v>45063</v>
      </c>
      <c r="E245" s="58">
        <v>2</v>
      </c>
      <c r="F245" s="50" t="s">
        <v>18</v>
      </c>
      <c r="G245" s="2" t="s">
        <v>85</v>
      </c>
      <c r="H245" s="2" t="s">
        <v>158</v>
      </c>
      <c r="I245" s="2" t="s">
        <v>85</v>
      </c>
      <c r="J245" s="37">
        <v>45065.597442129627</v>
      </c>
      <c r="K245" s="37">
        <v>45065.597442129627</v>
      </c>
      <c r="L245" s="8">
        <f t="shared" si="6"/>
        <v>2</v>
      </c>
      <c r="M245" s="56" t="s">
        <v>6846</v>
      </c>
      <c r="N245" s="52" t="s">
        <v>20</v>
      </c>
      <c r="O245" s="2" t="s">
        <v>115</v>
      </c>
      <c r="P245" s="53" t="s">
        <v>26</v>
      </c>
      <c r="Q245" s="53" t="str">
        <f t="shared" si="7"/>
        <v>DENTRO DEL TIEMPO</v>
      </c>
      <c r="R245" s="54"/>
    </row>
    <row r="246" spans="1:18" ht="30.75" x14ac:dyDescent="0.25">
      <c r="A246" s="7">
        <v>241</v>
      </c>
      <c r="B246" s="2" t="s">
        <v>6847</v>
      </c>
      <c r="C246" s="37">
        <v>45063</v>
      </c>
      <c r="D246" s="37">
        <v>45063</v>
      </c>
      <c r="E246" s="58">
        <v>2</v>
      </c>
      <c r="F246" s="50" t="s">
        <v>18</v>
      </c>
      <c r="G246" s="2" t="s">
        <v>85</v>
      </c>
      <c r="H246" s="2" t="s">
        <v>158</v>
      </c>
      <c r="I246" s="2" t="s">
        <v>85</v>
      </c>
      <c r="J246" s="37">
        <v>45065.604386574072</v>
      </c>
      <c r="K246" s="37">
        <v>45065.604386574072</v>
      </c>
      <c r="L246" s="8">
        <f t="shared" si="6"/>
        <v>2</v>
      </c>
      <c r="M246" s="56" t="s">
        <v>6848</v>
      </c>
      <c r="N246" s="52" t="s">
        <v>20</v>
      </c>
      <c r="O246" s="2" t="s">
        <v>115</v>
      </c>
      <c r="P246" s="53" t="s">
        <v>26</v>
      </c>
      <c r="Q246" s="53" t="str">
        <f t="shared" si="7"/>
        <v>DENTRO DEL TIEMPO</v>
      </c>
      <c r="R246" s="54"/>
    </row>
    <row r="247" spans="1:18" ht="30.75" x14ac:dyDescent="0.25">
      <c r="A247" s="7">
        <v>242</v>
      </c>
      <c r="B247" s="2" t="s">
        <v>6849</v>
      </c>
      <c r="C247" s="37">
        <v>45063</v>
      </c>
      <c r="D247" s="37">
        <v>45063</v>
      </c>
      <c r="E247" s="58">
        <v>2</v>
      </c>
      <c r="F247" s="50" t="s">
        <v>18</v>
      </c>
      <c r="G247" s="2" t="s">
        <v>85</v>
      </c>
      <c r="H247" s="2" t="s">
        <v>158</v>
      </c>
      <c r="I247" s="2" t="s">
        <v>85</v>
      </c>
      <c r="J247" s="37">
        <v>45065.610902777778</v>
      </c>
      <c r="K247" s="37">
        <v>45065.610902777778</v>
      </c>
      <c r="L247" s="8">
        <f t="shared" si="6"/>
        <v>2</v>
      </c>
      <c r="M247" s="56" t="s">
        <v>6850</v>
      </c>
      <c r="N247" s="52" t="s">
        <v>20</v>
      </c>
      <c r="O247" s="2" t="s">
        <v>115</v>
      </c>
      <c r="P247" s="53" t="s">
        <v>26</v>
      </c>
      <c r="Q247" s="53" t="str">
        <f t="shared" si="7"/>
        <v>DENTRO DEL TIEMPO</v>
      </c>
      <c r="R247" s="54"/>
    </row>
    <row r="248" spans="1:18" ht="30.75" x14ac:dyDescent="0.25">
      <c r="A248" s="7">
        <v>243</v>
      </c>
      <c r="B248" s="2" t="s">
        <v>6851</v>
      </c>
      <c r="C248" s="37">
        <v>45063</v>
      </c>
      <c r="D248" s="37">
        <v>45063</v>
      </c>
      <c r="E248" s="58">
        <v>2</v>
      </c>
      <c r="F248" s="50" t="s">
        <v>18</v>
      </c>
      <c r="G248" s="2" t="s">
        <v>85</v>
      </c>
      <c r="H248" s="2" t="s">
        <v>158</v>
      </c>
      <c r="I248" s="2" t="s">
        <v>85</v>
      </c>
      <c r="J248" s="37">
        <v>45065.617222222223</v>
      </c>
      <c r="K248" s="37">
        <v>45065.617222222223</v>
      </c>
      <c r="L248" s="8">
        <f t="shared" si="6"/>
        <v>2</v>
      </c>
      <c r="M248" s="56" t="s">
        <v>6852</v>
      </c>
      <c r="N248" s="52" t="s">
        <v>20</v>
      </c>
      <c r="O248" s="2" t="s">
        <v>115</v>
      </c>
      <c r="P248" s="53" t="s">
        <v>26</v>
      </c>
      <c r="Q248" s="53" t="str">
        <f t="shared" si="7"/>
        <v>DENTRO DEL TIEMPO</v>
      </c>
      <c r="R248" s="54"/>
    </row>
    <row r="249" spans="1:18" ht="30.75" x14ac:dyDescent="0.25">
      <c r="A249" s="7">
        <v>244</v>
      </c>
      <c r="B249" s="2" t="s">
        <v>6853</v>
      </c>
      <c r="C249" s="37">
        <v>45063</v>
      </c>
      <c r="D249" s="37">
        <v>45063</v>
      </c>
      <c r="E249" s="58">
        <v>2</v>
      </c>
      <c r="F249" s="50" t="s">
        <v>18</v>
      </c>
      <c r="G249" s="2" t="s">
        <v>85</v>
      </c>
      <c r="H249" s="2" t="s">
        <v>158</v>
      </c>
      <c r="I249" s="2" t="s">
        <v>85</v>
      </c>
      <c r="J249" s="37">
        <v>45065.624965277777</v>
      </c>
      <c r="K249" s="37">
        <v>45065.624965277777</v>
      </c>
      <c r="L249" s="8">
        <f t="shared" si="6"/>
        <v>2</v>
      </c>
      <c r="M249" s="56" t="s">
        <v>6854</v>
      </c>
      <c r="N249" s="52" t="s">
        <v>20</v>
      </c>
      <c r="O249" s="2" t="s">
        <v>115</v>
      </c>
      <c r="P249" s="53" t="s">
        <v>26</v>
      </c>
      <c r="Q249" s="53" t="str">
        <f t="shared" si="7"/>
        <v>DENTRO DEL TIEMPO</v>
      </c>
      <c r="R249" s="54"/>
    </row>
    <row r="250" spans="1:18" ht="30.75" x14ac:dyDescent="0.25">
      <c r="A250" s="7">
        <v>245</v>
      </c>
      <c r="B250" s="2" t="s">
        <v>6855</v>
      </c>
      <c r="C250" s="37">
        <v>45063</v>
      </c>
      <c r="D250" s="37">
        <v>45063</v>
      </c>
      <c r="E250" s="58">
        <v>2</v>
      </c>
      <c r="F250" s="50" t="s">
        <v>18</v>
      </c>
      <c r="G250" s="2" t="s">
        <v>85</v>
      </c>
      <c r="H250" s="2" t="s">
        <v>158</v>
      </c>
      <c r="I250" s="2" t="s">
        <v>85</v>
      </c>
      <c r="J250" s="37">
        <v>45065.636412037034</v>
      </c>
      <c r="K250" s="37">
        <v>45065.636412037034</v>
      </c>
      <c r="L250" s="8">
        <f t="shared" si="6"/>
        <v>2</v>
      </c>
      <c r="M250" s="56" t="s">
        <v>6856</v>
      </c>
      <c r="N250" s="52" t="s">
        <v>20</v>
      </c>
      <c r="O250" s="2" t="s">
        <v>115</v>
      </c>
      <c r="P250" s="53" t="s">
        <v>26</v>
      </c>
      <c r="Q250" s="53" t="str">
        <f t="shared" si="7"/>
        <v>DENTRO DEL TIEMPO</v>
      </c>
      <c r="R250" s="54"/>
    </row>
    <row r="251" spans="1:18" ht="30.75" x14ac:dyDescent="0.25">
      <c r="A251" s="7">
        <v>246</v>
      </c>
      <c r="B251" s="2" t="s">
        <v>6857</v>
      </c>
      <c r="C251" s="37">
        <v>45063</v>
      </c>
      <c r="D251" s="37">
        <v>45063</v>
      </c>
      <c r="E251" s="58">
        <v>2</v>
      </c>
      <c r="F251" s="50" t="s">
        <v>18</v>
      </c>
      <c r="G251" s="2" t="s">
        <v>85</v>
      </c>
      <c r="H251" s="2" t="s">
        <v>158</v>
      </c>
      <c r="I251" s="2" t="s">
        <v>85</v>
      </c>
      <c r="J251" s="37">
        <v>45065.641793981478</v>
      </c>
      <c r="K251" s="37">
        <v>45065.641793981478</v>
      </c>
      <c r="L251" s="8">
        <f t="shared" si="6"/>
        <v>2</v>
      </c>
      <c r="M251" s="56" t="s">
        <v>6858</v>
      </c>
      <c r="N251" s="52" t="s">
        <v>20</v>
      </c>
      <c r="O251" s="2" t="s">
        <v>115</v>
      </c>
      <c r="P251" s="53" t="s">
        <v>26</v>
      </c>
      <c r="Q251" s="53" t="str">
        <f t="shared" si="7"/>
        <v>DENTRO DEL TIEMPO</v>
      </c>
      <c r="R251" s="54"/>
    </row>
    <row r="252" spans="1:18" ht="30.75" x14ac:dyDescent="0.25">
      <c r="A252" s="7">
        <v>247</v>
      </c>
      <c r="B252" s="2" t="s">
        <v>6859</v>
      </c>
      <c r="C252" s="37">
        <v>45063</v>
      </c>
      <c r="D252" s="37">
        <v>45063</v>
      </c>
      <c r="E252" s="58">
        <v>2</v>
      </c>
      <c r="F252" s="50" t="s">
        <v>18</v>
      </c>
      <c r="G252" s="2" t="s">
        <v>85</v>
      </c>
      <c r="H252" s="2" t="s">
        <v>158</v>
      </c>
      <c r="I252" s="2" t="s">
        <v>85</v>
      </c>
      <c r="J252" s="37">
        <v>45065.65215277778</v>
      </c>
      <c r="K252" s="37">
        <v>45065.65215277778</v>
      </c>
      <c r="L252" s="8">
        <f t="shared" si="6"/>
        <v>2</v>
      </c>
      <c r="M252" s="56" t="s">
        <v>6860</v>
      </c>
      <c r="N252" s="52" t="s">
        <v>20</v>
      </c>
      <c r="O252" s="2" t="s">
        <v>115</v>
      </c>
      <c r="P252" s="53" t="s">
        <v>26</v>
      </c>
      <c r="Q252" s="53" t="str">
        <f t="shared" si="7"/>
        <v>DENTRO DEL TIEMPO</v>
      </c>
      <c r="R252" s="54"/>
    </row>
    <row r="253" spans="1:18" ht="30.75" x14ac:dyDescent="0.25">
      <c r="A253" s="7">
        <v>248</v>
      </c>
      <c r="B253" s="2" t="s">
        <v>6861</v>
      </c>
      <c r="C253" s="37">
        <v>45063</v>
      </c>
      <c r="D253" s="37">
        <v>45063</v>
      </c>
      <c r="E253" s="58">
        <v>2</v>
      </c>
      <c r="F253" s="50" t="s">
        <v>18</v>
      </c>
      <c r="G253" s="2" t="s">
        <v>85</v>
      </c>
      <c r="H253" s="2" t="s">
        <v>158</v>
      </c>
      <c r="I253" s="2" t="s">
        <v>85</v>
      </c>
      <c r="J253" s="37">
        <v>45065.660636574074</v>
      </c>
      <c r="K253" s="37">
        <v>45065.660636574074</v>
      </c>
      <c r="L253" s="8">
        <f t="shared" si="6"/>
        <v>2</v>
      </c>
      <c r="M253" s="56" t="s">
        <v>6862</v>
      </c>
      <c r="N253" s="52" t="s">
        <v>20</v>
      </c>
      <c r="O253" s="2" t="s">
        <v>115</v>
      </c>
      <c r="P253" s="53" t="s">
        <v>26</v>
      </c>
      <c r="Q253" s="53" t="str">
        <f t="shared" si="7"/>
        <v>DENTRO DEL TIEMPO</v>
      </c>
      <c r="R253" s="54"/>
    </row>
    <row r="254" spans="1:18" ht="30.75" x14ac:dyDescent="0.25">
      <c r="A254" s="7">
        <v>249</v>
      </c>
      <c r="B254" s="2" t="s">
        <v>6863</v>
      </c>
      <c r="C254" s="37">
        <v>45063</v>
      </c>
      <c r="D254" s="37">
        <v>45063</v>
      </c>
      <c r="E254" s="58">
        <v>2</v>
      </c>
      <c r="F254" s="50" t="s">
        <v>18</v>
      </c>
      <c r="G254" s="2" t="s">
        <v>85</v>
      </c>
      <c r="H254" s="2" t="s">
        <v>158</v>
      </c>
      <c r="I254" s="2" t="s">
        <v>85</v>
      </c>
      <c r="J254" s="37">
        <v>45065.666828703703</v>
      </c>
      <c r="K254" s="37">
        <v>45065.666828703703</v>
      </c>
      <c r="L254" s="8">
        <f t="shared" si="6"/>
        <v>2</v>
      </c>
      <c r="M254" s="56" t="s">
        <v>6864</v>
      </c>
      <c r="N254" s="52" t="s">
        <v>20</v>
      </c>
      <c r="O254" s="2" t="s">
        <v>115</v>
      </c>
      <c r="P254" s="53" t="s">
        <v>26</v>
      </c>
      <c r="Q254" s="53" t="str">
        <f t="shared" si="7"/>
        <v>DENTRO DEL TIEMPO</v>
      </c>
      <c r="R254" s="54"/>
    </row>
    <row r="255" spans="1:18" ht="30.75" x14ac:dyDescent="0.25">
      <c r="A255" s="7">
        <v>250</v>
      </c>
      <c r="B255" s="2" t="s">
        <v>6865</v>
      </c>
      <c r="C255" s="37">
        <v>45063</v>
      </c>
      <c r="D255" s="37">
        <v>45063</v>
      </c>
      <c r="E255" s="58">
        <v>40</v>
      </c>
      <c r="F255" s="50" t="s">
        <v>18</v>
      </c>
      <c r="G255" s="2" t="s">
        <v>86</v>
      </c>
      <c r="H255" s="2" t="s">
        <v>158</v>
      </c>
      <c r="I255" s="2" t="s">
        <v>86</v>
      </c>
      <c r="J255" s="37">
        <v>45076.672349537039</v>
      </c>
      <c r="K255" s="37">
        <v>45076.672349537039</v>
      </c>
      <c r="L255" s="8">
        <f t="shared" si="6"/>
        <v>9</v>
      </c>
      <c r="M255" s="2" t="s">
        <v>6866</v>
      </c>
      <c r="N255" s="52" t="s">
        <v>20</v>
      </c>
      <c r="O255" s="2" t="s">
        <v>6867</v>
      </c>
      <c r="P255" s="53" t="s">
        <v>26</v>
      </c>
      <c r="Q255" s="53" t="str">
        <f t="shared" si="7"/>
        <v>DENTRO DEL TIEMPO</v>
      </c>
      <c r="R255" s="54"/>
    </row>
    <row r="256" spans="1:18" ht="30.75" x14ac:dyDescent="0.25">
      <c r="A256" s="7">
        <v>251</v>
      </c>
      <c r="B256" s="2" t="s">
        <v>6868</v>
      </c>
      <c r="C256" s="37">
        <v>45063</v>
      </c>
      <c r="D256" s="37">
        <v>45063</v>
      </c>
      <c r="E256" s="58">
        <v>2</v>
      </c>
      <c r="F256" s="50" t="s">
        <v>18</v>
      </c>
      <c r="G256" s="2" t="s">
        <v>85</v>
      </c>
      <c r="H256" s="2" t="s">
        <v>158</v>
      </c>
      <c r="I256" s="2" t="s">
        <v>85</v>
      </c>
      <c r="J256" s="37">
        <v>45065.680509259262</v>
      </c>
      <c r="K256" s="37">
        <v>45065.680509259262</v>
      </c>
      <c r="L256" s="8">
        <f t="shared" si="6"/>
        <v>2</v>
      </c>
      <c r="M256" s="56" t="s">
        <v>6869</v>
      </c>
      <c r="N256" s="52" t="s">
        <v>20</v>
      </c>
      <c r="O256" s="2" t="s">
        <v>6870</v>
      </c>
      <c r="P256" s="53" t="s">
        <v>26</v>
      </c>
      <c r="Q256" s="53" t="str">
        <f t="shared" si="7"/>
        <v>DENTRO DEL TIEMPO</v>
      </c>
      <c r="R256" s="54"/>
    </row>
    <row r="257" spans="1:18" ht="30.75" x14ac:dyDescent="0.25">
      <c r="A257" s="7">
        <v>252</v>
      </c>
      <c r="B257" s="2" t="s">
        <v>6871</v>
      </c>
      <c r="C257" s="37">
        <v>45063</v>
      </c>
      <c r="D257" s="37">
        <v>45063</v>
      </c>
      <c r="E257" s="58">
        <v>2</v>
      </c>
      <c r="F257" s="50" t="s">
        <v>18</v>
      </c>
      <c r="G257" s="2" t="s">
        <v>86</v>
      </c>
      <c r="H257" s="2" t="s">
        <v>158</v>
      </c>
      <c r="I257" s="2" t="s">
        <v>86</v>
      </c>
      <c r="J257" s="37">
        <v>45065.562268518515</v>
      </c>
      <c r="K257" s="37">
        <v>45065.562268518515</v>
      </c>
      <c r="L257" s="8">
        <f t="shared" si="6"/>
        <v>2</v>
      </c>
      <c r="M257" s="56" t="s">
        <v>6872</v>
      </c>
      <c r="N257" s="52" t="s">
        <v>20</v>
      </c>
      <c r="O257" s="2" t="s">
        <v>6873</v>
      </c>
      <c r="P257" s="53" t="s">
        <v>26</v>
      </c>
      <c r="Q257" s="53" t="str">
        <f t="shared" si="7"/>
        <v>DENTRO DEL TIEMPO</v>
      </c>
      <c r="R257" s="54"/>
    </row>
    <row r="258" spans="1:18" ht="40.5" x14ac:dyDescent="0.25">
      <c r="A258" s="7">
        <v>253</v>
      </c>
      <c r="B258" s="2" t="s">
        <v>6874</v>
      </c>
      <c r="C258" s="37">
        <v>45064</v>
      </c>
      <c r="D258" s="37">
        <v>45064</v>
      </c>
      <c r="E258" s="58">
        <v>2</v>
      </c>
      <c r="F258" s="50" t="s">
        <v>18</v>
      </c>
      <c r="G258" s="2" t="s">
        <v>85</v>
      </c>
      <c r="H258" s="2" t="s">
        <v>158</v>
      </c>
      <c r="I258" s="2" t="s">
        <v>85</v>
      </c>
      <c r="J258" s="37">
        <v>45065.688171296293</v>
      </c>
      <c r="K258" s="37">
        <v>45065.688171296293</v>
      </c>
      <c r="L258" s="8">
        <f t="shared" si="6"/>
        <v>1</v>
      </c>
      <c r="M258" s="56" t="s">
        <v>6875</v>
      </c>
      <c r="N258" s="52" t="s">
        <v>20</v>
      </c>
      <c r="O258" s="2" t="s">
        <v>6876</v>
      </c>
      <c r="P258" s="53" t="s">
        <v>26</v>
      </c>
      <c r="Q258" s="53" t="str">
        <f t="shared" si="7"/>
        <v>DENTRO DEL TIEMPO</v>
      </c>
      <c r="R258" s="54"/>
    </row>
    <row r="259" spans="1:18" ht="30.75" x14ac:dyDescent="0.25">
      <c r="A259" s="7">
        <v>254</v>
      </c>
      <c r="B259" s="2" t="s">
        <v>6877</v>
      </c>
      <c r="C259" s="37">
        <v>45064</v>
      </c>
      <c r="D259" s="37">
        <v>45064</v>
      </c>
      <c r="E259" s="58">
        <v>2</v>
      </c>
      <c r="F259" s="50" t="s">
        <v>18</v>
      </c>
      <c r="G259" s="2" t="s">
        <v>86</v>
      </c>
      <c r="H259" s="2" t="s">
        <v>158</v>
      </c>
      <c r="I259" s="2" t="s">
        <v>86</v>
      </c>
      <c r="J259" s="37">
        <v>45068.631423611114</v>
      </c>
      <c r="K259" s="37">
        <v>45068.631423611114</v>
      </c>
      <c r="L259" s="8">
        <f t="shared" si="6"/>
        <v>2</v>
      </c>
      <c r="M259" s="56" t="s">
        <v>6878</v>
      </c>
      <c r="N259" s="52" t="s">
        <v>20</v>
      </c>
      <c r="O259" s="2" t="s">
        <v>6879</v>
      </c>
      <c r="P259" s="53" t="s">
        <v>26</v>
      </c>
      <c r="Q259" s="53" t="str">
        <f t="shared" si="7"/>
        <v>DENTRO DEL TIEMPO</v>
      </c>
      <c r="R259" s="54"/>
    </row>
    <row r="260" spans="1:18" ht="30.75" x14ac:dyDescent="0.25">
      <c r="A260" s="7">
        <v>255</v>
      </c>
      <c r="B260" s="2" t="s">
        <v>6880</v>
      </c>
      <c r="C260" s="37">
        <v>45064</v>
      </c>
      <c r="D260" s="37">
        <v>45064</v>
      </c>
      <c r="E260" s="58">
        <v>2</v>
      </c>
      <c r="F260" s="50" t="s">
        <v>18</v>
      </c>
      <c r="G260" s="2" t="s">
        <v>86</v>
      </c>
      <c r="H260" s="2" t="s">
        <v>158</v>
      </c>
      <c r="I260" s="2" t="s">
        <v>86</v>
      </c>
      <c r="J260" s="37">
        <v>45068.636793981481</v>
      </c>
      <c r="K260" s="37">
        <v>45068.636793981481</v>
      </c>
      <c r="L260" s="8">
        <f t="shared" si="6"/>
        <v>2</v>
      </c>
      <c r="M260" s="56" t="s">
        <v>6881</v>
      </c>
      <c r="N260" s="52" t="s">
        <v>20</v>
      </c>
      <c r="O260" s="2" t="s">
        <v>6882</v>
      </c>
      <c r="P260" s="53" t="s">
        <v>26</v>
      </c>
      <c r="Q260" s="53" t="str">
        <f t="shared" si="7"/>
        <v>DENTRO DEL TIEMPO</v>
      </c>
      <c r="R260" s="54"/>
    </row>
    <row r="261" spans="1:18" ht="40.5" x14ac:dyDescent="0.25">
      <c r="A261" s="7">
        <v>256</v>
      </c>
      <c r="B261" s="2" t="s">
        <v>6883</v>
      </c>
      <c r="C261" s="37">
        <v>45064</v>
      </c>
      <c r="D261" s="37">
        <v>45064</v>
      </c>
      <c r="E261" s="58">
        <v>2</v>
      </c>
      <c r="F261" s="50" t="s">
        <v>18</v>
      </c>
      <c r="G261" s="2" t="s">
        <v>85</v>
      </c>
      <c r="H261" s="2" t="s">
        <v>158</v>
      </c>
      <c r="I261" s="2" t="s">
        <v>85</v>
      </c>
      <c r="J261" s="37">
        <v>45068.348124999997</v>
      </c>
      <c r="K261" s="37">
        <v>45068.348124999997</v>
      </c>
      <c r="L261" s="8">
        <f t="shared" si="6"/>
        <v>2</v>
      </c>
      <c r="M261" s="56" t="s">
        <v>6884</v>
      </c>
      <c r="N261" s="52" t="s">
        <v>20</v>
      </c>
      <c r="O261" s="2" t="s">
        <v>6885</v>
      </c>
      <c r="P261" s="53" t="s">
        <v>26</v>
      </c>
      <c r="Q261" s="53" t="str">
        <f t="shared" si="7"/>
        <v>DENTRO DEL TIEMPO</v>
      </c>
      <c r="R261" s="54"/>
    </row>
    <row r="262" spans="1:18" ht="30.75" x14ac:dyDescent="0.25">
      <c r="A262" s="7">
        <v>257</v>
      </c>
      <c r="B262" s="2" t="s">
        <v>6886</v>
      </c>
      <c r="C262" s="37">
        <v>45064</v>
      </c>
      <c r="D262" s="37">
        <v>45064</v>
      </c>
      <c r="E262" s="58">
        <v>502</v>
      </c>
      <c r="F262" s="50" t="s">
        <v>18</v>
      </c>
      <c r="G262" s="2" t="s">
        <v>86</v>
      </c>
      <c r="H262" s="2" t="s">
        <v>158</v>
      </c>
      <c r="I262" s="2" t="s">
        <v>86</v>
      </c>
      <c r="J262" s="37">
        <v>45065.589537037034</v>
      </c>
      <c r="K262" s="37">
        <v>45065.589537037034</v>
      </c>
      <c r="L262" s="8">
        <f t="shared" ref="L262:L324" si="8">+NETWORKDAYS(D262,K262,$R$6:$R$405)-1</f>
        <v>1</v>
      </c>
      <c r="M262" s="56" t="s">
        <v>6887</v>
      </c>
      <c r="N262" s="52" t="s">
        <v>20</v>
      </c>
      <c r="O262" s="2" t="s">
        <v>6888</v>
      </c>
      <c r="P262" s="53" t="s">
        <v>26</v>
      </c>
      <c r="Q262" s="53" t="str">
        <f t="shared" ref="Q262:Q320" si="9">IF(L262&gt;15,"FUERA DE TIEMPO","DENTRO DEL TIEMPO")</f>
        <v>DENTRO DEL TIEMPO</v>
      </c>
      <c r="R262" s="54"/>
    </row>
    <row r="263" spans="1:18" ht="30.75" x14ac:dyDescent="0.25">
      <c r="A263" s="7">
        <v>258</v>
      </c>
      <c r="B263" s="2" t="s">
        <v>6889</v>
      </c>
      <c r="C263" s="37">
        <v>45064</v>
      </c>
      <c r="D263" s="37">
        <v>45064</v>
      </c>
      <c r="E263" s="58">
        <v>2</v>
      </c>
      <c r="F263" s="50" t="s">
        <v>18</v>
      </c>
      <c r="G263" s="2" t="s">
        <v>85</v>
      </c>
      <c r="H263" s="2" t="s">
        <v>158</v>
      </c>
      <c r="I263" s="2" t="s">
        <v>85</v>
      </c>
      <c r="J263" s="37">
        <v>45068.356238425928</v>
      </c>
      <c r="K263" s="37">
        <v>45068.356238425928</v>
      </c>
      <c r="L263" s="8">
        <f t="shared" si="8"/>
        <v>2</v>
      </c>
      <c r="M263" s="56" t="s">
        <v>6890</v>
      </c>
      <c r="N263" s="52" t="s">
        <v>20</v>
      </c>
      <c r="O263" s="2" t="s">
        <v>5089</v>
      </c>
      <c r="P263" s="53" t="s">
        <v>26</v>
      </c>
      <c r="Q263" s="53" t="str">
        <f t="shared" si="9"/>
        <v>DENTRO DEL TIEMPO</v>
      </c>
      <c r="R263" s="54"/>
    </row>
    <row r="264" spans="1:18" ht="30.75" x14ac:dyDescent="0.25">
      <c r="A264" s="7">
        <v>259</v>
      </c>
      <c r="B264" s="2" t="s">
        <v>6891</v>
      </c>
      <c r="C264" s="37">
        <v>45064</v>
      </c>
      <c r="D264" s="37">
        <v>45064</v>
      </c>
      <c r="E264" s="58">
        <v>2</v>
      </c>
      <c r="F264" s="50" t="s">
        <v>18</v>
      </c>
      <c r="G264" s="2" t="s">
        <v>85</v>
      </c>
      <c r="H264" s="2" t="s">
        <v>158</v>
      </c>
      <c r="I264" s="2" t="s">
        <v>85</v>
      </c>
      <c r="J264" s="37">
        <v>45068.370092592595</v>
      </c>
      <c r="K264" s="37">
        <v>45068.370092592595</v>
      </c>
      <c r="L264" s="8">
        <f t="shared" si="8"/>
        <v>2</v>
      </c>
      <c r="M264" s="56" t="s">
        <v>6892</v>
      </c>
      <c r="N264" s="52" t="s">
        <v>20</v>
      </c>
      <c r="O264" s="2" t="s">
        <v>112</v>
      </c>
      <c r="P264" s="53" t="s">
        <v>26</v>
      </c>
      <c r="Q264" s="53" t="str">
        <f t="shared" si="9"/>
        <v>DENTRO DEL TIEMPO</v>
      </c>
      <c r="R264" s="54"/>
    </row>
    <row r="265" spans="1:18" ht="30.75" x14ac:dyDescent="0.25">
      <c r="A265" s="7">
        <v>260</v>
      </c>
      <c r="B265" s="2" t="s">
        <v>6893</v>
      </c>
      <c r="C265" s="37">
        <v>45064</v>
      </c>
      <c r="D265" s="37">
        <v>45064</v>
      </c>
      <c r="E265" s="58">
        <v>2</v>
      </c>
      <c r="F265" s="50" t="s">
        <v>18</v>
      </c>
      <c r="G265" s="2" t="s">
        <v>85</v>
      </c>
      <c r="H265" s="2" t="s">
        <v>158</v>
      </c>
      <c r="I265" s="2" t="s">
        <v>85</v>
      </c>
      <c r="J265" s="37">
        <v>45068.449675925927</v>
      </c>
      <c r="K265" s="37">
        <v>45068.449675925927</v>
      </c>
      <c r="L265" s="8">
        <f t="shared" si="8"/>
        <v>2</v>
      </c>
      <c r="M265" s="56" t="s">
        <v>6894</v>
      </c>
      <c r="N265" s="52" t="s">
        <v>20</v>
      </c>
      <c r="O265" s="2" t="s">
        <v>101</v>
      </c>
      <c r="P265" s="53" t="s">
        <v>26</v>
      </c>
      <c r="Q265" s="53" t="str">
        <f t="shared" si="9"/>
        <v>DENTRO DEL TIEMPO</v>
      </c>
      <c r="R265" s="54"/>
    </row>
    <row r="266" spans="1:18" ht="30.75" x14ac:dyDescent="0.25">
      <c r="A266" s="7">
        <v>261</v>
      </c>
      <c r="B266" s="2" t="s">
        <v>6895</v>
      </c>
      <c r="C266" s="37">
        <v>45064</v>
      </c>
      <c r="D266" s="37">
        <v>45064</v>
      </c>
      <c r="E266" s="58">
        <v>2</v>
      </c>
      <c r="F266" s="50" t="s">
        <v>18</v>
      </c>
      <c r="G266" s="2" t="s">
        <v>85</v>
      </c>
      <c r="H266" s="2" t="s">
        <v>158</v>
      </c>
      <c r="I266" s="2" t="s">
        <v>85</v>
      </c>
      <c r="J266" s="37">
        <v>45068.442141203705</v>
      </c>
      <c r="K266" s="37">
        <v>45068.442141203705</v>
      </c>
      <c r="L266" s="8">
        <f t="shared" si="8"/>
        <v>2</v>
      </c>
      <c r="M266" s="56" t="s">
        <v>6896</v>
      </c>
      <c r="N266" s="52" t="s">
        <v>20</v>
      </c>
      <c r="O266" s="2" t="s">
        <v>101</v>
      </c>
      <c r="P266" s="53" t="s">
        <v>26</v>
      </c>
      <c r="Q266" s="53" t="str">
        <f t="shared" si="9"/>
        <v>DENTRO DEL TIEMPO</v>
      </c>
      <c r="R266" s="54"/>
    </row>
    <row r="267" spans="1:18" ht="30.75" x14ac:dyDescent="0.25">
      <c r="A267" s="7">
        <v>262</v>
      </c>
      <c r="B267" s="2" t="s">
        <v>6897</v>
      </c>
      <c r="C267" s="37">
        <v>45064</v>
      </c>
      <c r="D267" s="37">
        <v>45064</v>
      </c>
      <c r="E267" s="58">
        <v>2</v>
      </c>
      <c r="F267" s="50" t="s">
        <v>18</v>
      </c>
      <c r="G267" s="2" t="s">
        <v>85</v>
      </c>
      <c r="H267" s="2" t="s">
        <v>158</v>
      </c>
      <c r="I267" s="2" t="s">
        <v>85</v>
      </c>
      <c r="J267" s="37">
        <v>45068.421655092592</v>
      </c>
      <c r="K267" s="37">
        <v>45068.421655092592</v>
      </c>
      <c r="L267" s="8">
        <f t="shared" si="8"/>
        <v>2</v>
      </c>
      <c r="M267" s="56" t="s">
        <v>6898</v>
      </c>
      <c r="N267" s="52" t="s">
        <v>20</v>
      </c>
      <c r="O267" s="2" t="s">
        <v>6899</v>
      </c>
      <c r="P267" s="53" t="s">
        <v>26</v>
      </c>
      <c r="Q267" s="53" t="str">
        <f t="shared" si="9"/>
        <v>DENTRO DEL TIEMPO</v>
      </c>
      <c r="R267" s="54"/>
    </row>
    <row r="268" spans="1:18" ht="30.75" x14ac:dyDescent="0.25">
      <c r="A268" s="7">
        <v>263</v>
      </c>
      <c r="B268" s="2" t="s">
        <v>6900</v>
      </c>
      <c r="C268" s="37">
        <v>45064</v>
      </c>
      <c r="D268" s="37">
        <v>45064</v>
      </c>
      <c r="E268" s="58">
        <v>2</v>
      </c>
      <c r="F268" s="50" t="s">
        <v>18</v>
      </c>
      <c r="G268" s="2" t="s">
        <v>85</v>
      </c>
      <c r="H268" s="2" t="s">
        <v>158</v>
      </c>
      <c r="I268" s="2" t="s">
        <v>85</v>
      </c>
      <c r="J268" s="37">
        <v>45068.415196759262</v>
      </c>
      <c r="K268" s="37">
        <v>45068.415196759262</v>
      </c>
      <c r="L268" s="8">
        <f t="shared" si="8"/>
        <v>2</v>
      </c>
      <c r="M268" s="56" t="s">
        <v>6901</v>
      </c>
      <c r="N268" s="52" t="s">
        <v>20</v>
      </c>
      <c r="O268" s="2" t="s">
        <v>6902</v>
      </c>
      <c r="P268" s="53" t="s">
        <v>26</v>
      </c>
      <c r="Q268" s="53" t="str">
        <f t="shared" si="9"/>
        <v>DENTRO DEL TIEMPO</v>
      </c>
      <c r="R268" s="54"/>
    </row>
    <row r="269" spans="1:18" ht="30.75" x14ac:dyDescent="0.25">
      <c r="A269" s="7">
        <v>264</v>
      </c>
      <c r="B269" s="2" t="s">
        <v>6903</v>
      </c>
      <c r="C269" s="37">
        <v>45064</v>
      </c>
      <c r="D269" s="37">
        <v>45064</v>
      </c>
      <c r="E269" s="58">
        <v>2</v>
      </c>
      <c r="F269" s="50" t="s">
        <v>18</v>
      </c>
      <c r="G269" s="2" t="s">
        <v>86</v>
      </c>
      <c r="H269" s="2" t="s">
        <v>158</v>
      </c>
      <c r="I269" s="2" t="s">
        <v>86</v>
      </c>
      <c r="J269" s="37">
        <v>45068.496504629627</v>
      </c>
      <c r="K269" s="37">
        <v>45068.496504629627</v>
      </c>
      <c r="L269" s="8">
        <f t="shared" si="8"/>
        <v>2</v>
      </c>
      <c r="M269" s="56" t="s">
        <v>6904</v>
      </c>
      <c r="N269" s="52" t="s">
        <v>20</v>
      </c>
      <c r="O269" s="2" t="s">
        <v>6905</v>
      </c>
      <c r="P269" s="53" t="s">
        <v>26</v>
      </c>
      <c r="Q269" s="53" t="str">
        <f t="shared" si="9"/>
        <v>DENTRO DEL TIEMPO</v>
      </c>
      <c r="R269" s="54"/>
    </row>
    <row r="270" spans="1:18" ht="40.5" x14ac:dyDescent="0.25">
      <c r="A270" s="7">
        <v>265</v>
      </c>
      <c r="B270" s="2" t="s">
        <v>6906</v>
      </c>
      <c r="C270" s="37">
        <v>45064</v>
      </c>
      <c r="D270" s="37">
        <v>45064</v>
      </c>
      <c r="E270" s="58">
        <v>2</v>
      </c>
      <c r="F270" s="50" t="s">
        <v>18</v>
      </c>
      <c r="G270" s="2" t="s">
        <v>85</v>
      </c>
      <c r="H270" s="2" t="s">
        <v>158</v>
      </c>
      <c r="I270" s="2" t="s">
        <v>85</v>
      </c>
      <c r="J270" s="37">
        <v>45068.385034722225</v>
      </c>
      <c r="K270" s="37">
        <v>45068.385034722225</v>
      </c>
      <c r="L270" s="8">
        <f t="shared" si="8"/>
        <v>2</v>
      </c>
      <c r="M270" s="56" t="s">
        <v>6907</v>
      </c>
      <c r="N270" s="52" t="s">
        <v>20</v>
      </c>
      <c r="O270" s="2" t="s">
        <v>6908</v>
      </c>
      <c r="P270" s="53" t="s">
        <v>26</v>
      </c>
      <c r="Q270" s="53" t="str">
        <f t="shared" si="9"/>
        <v>DENTRO DEL TIEMPO</v>
      </c>
      <c r="R270" s="54"/>
    </row>
    <row r="271" spans="1:18" ht="30.75" x14ac:dyDescent="0.25">
      <c r="A271" s="7">
        <v>266</v>
      </c>
      <c r="B271" s="2" t="s">
        <v>6909</v>
      </c>
      <c r="C271" s="37">
        <v>45065</v>
      </c>
      <c r="D271" s="37">
        <v>45065</v>
      </c>
      <c r="E271" s="58">
        <v>2</v>
      </c>
      <c r="F271" s="50" t="s">
        <v>18</v>
      </c>
      <c r="G271" s="2" t="s">
        <v>85</v>
      </c>
      <c r="H271" s="2" t="s">
        <v>158</v>
      </c>
      <c r="I271" s="2" t="s">
        <v>85</v>
      </c>
      <c r="J271" s="37">
        <v>45068.460833333331</v>
      </c>
      <c r="K271" s="37">
        <v>45068.460833333331</v>
      </c>
      <c r="L271" s="8">
        <f t="shared" si="8"/>
        <v>1</v>
      </c>
      <c r="M271" s="56" t="s">
        <v>6910</v>
      </c>
      <c r="N271" s="52" t="s">
        <v>20</v>
      </c>
      <c r="O271" s="2" t="s">
        <v>6911</v>
      </c>
      <c r="P271" s="53" t="s">
        <v>26</v>
      </c>
      <c r="Q271" s="53" t="str">
        <f t="shared" si="9"/>
        <v>DENTRO DEL TIEMPO</v>
      </c>
      <c r="R271" s="54"/>
    </row>
    <row r="272" spans="1:18" ht="40.5" x14ac:dyDescent="0.25">
      <c r="A272" s="7">
        <v>267</v>
      </c>
      <c r="B272" s="2" t="s">
        <v>6912</v>
      </c>
      <c r="C272" s="37">
        <v>45065</v>
      </c>
      <c r="D272" s="37">
        <v>45065</v>
      </c>
      <c r="E272" s="58">
        <v>16</v>
      </c>
      <c r="F272" s="50" t="s">
        <v>18</v>
      </c>
      <c r="G272" s="2" t="s">
        <v>86</v>
      </c>
      <c r="H272" s="2" t="s">
        <v>158</v>
      </c>
      <c r="I272" s="2" t="s">
        <v>86</v>
      </c>
      <c r="J272" s="37">
        <v>45070.67119212963</v>
      </c>
      <c r="K272" s="37">
        <v>45070.67119212963</v>
      </c>
      <c r="L272" s="8">
        <f t="shared" si="8"/>
        <v>3</v>
      </c>
      <c r="M272" s="56" t="s">
        <v>6913</v>
      </c>
      <c r="N272" s="52" t="s">
        <v>20</v>
      </c>
      <c r="O272" s="2" t="s">
        <v>5332</v>
      </c>
      <c r="P272" s="53" t="s">
        <v>26</v>
      </c>
      <c r="Q272" s="53" t="str">
        <f t="shared" si="9"/>
        <v>DENTRO DEL TIEMPO</v>
      </c>
      <c r="R272" s="54"/>
    </row>
    <row r="273" spans="1:18" ht="30.75" x14ac:dyDescent="0.25">
      <c r="A273" s="7">
        <v>268</v>
      </c>
      <c r="B273" s="2" t="s">
        <v>6914</v>
      </c>
      <c r="C273" s="37">
        <v>45065</v>
      </c>
      <c r="D273" s="37">
        <v>45065</v>
      </c>
      <c r="E273" s="58">
        <v>2</v>
      </c>
      <c r="F273" s="50" t="s">
        <v>18</v>
      </c>
      <c r="G273" s="2" t="s">
        <v>85</v>
      </c>
      <c r="H273" s="2" t="s">
        <v>158</v>
      </c>
      <c r="I273" s="2" t="s">
        <v>85</v>
      </c>
      <c r="J273" s="37">
        <v>45068.474374999998</v>
      </c>
      <c r="K273" s="37">
        <v>45068.474374999998</v>
      </c>
      <c r="L273" s="8">
        <f t="shared" si="8"/>
        <v>1</v>
      </c>
      <c r="M273" s="56" t="s">
        <v>6915</v>
      </c>
      <c r="N273" s="52" t="s">
        <v>20</v>
      </c>
      <c r="O273" s="2" t="s">
        <v>6916</v>
      </c>
      <c r="P273" s="53" t="s">
        <v>26</v>
      </c>
      <c r="Q273" s="53" t="str">
        <f t="shared" si="9"/>
        <v>DENTRO DEL TIEMPO</v>
      </c>
      <c r="R273" s="54"/>
    </row>
    <row r="274" spans="1:18" ht="30.75" x14ac:dyDescent="0.25">
      <c r="A274" s="7">
        <v>269</v>
      </c>
      <c r="B274" s="2" t="s">
        <v>6917</v>
      </c>
      <c r="C274" s="37">
        <v>45065</v>
      </c>
      <c r="D274" s="37">
        <v>45065</v>
      </c>
      <c r="E274" s="58">
        <v>2</v>
      </c>
      <c r="F274" s="50" t="s">
        <v>18</v>
      </c>
      <c r="G274" s="2" t="s">
        <v>85</v>
      </c>
      <c r="H274" s="2" t="s">
        <v>158</v>
      </c>
      <c r="I274" s="2" t="s">
        <v>85</v>
      </c>
      <c r="J274" s="37">
        <v>45068.487303240741</v>
      </c>
      <c r="K274" s="37">
        <v>45068.487303240741</v>
      </c>
      <c r="L274" s="8">
        <f t="shared" si="8"/>
        <v>1</v>
      </c>
      <c r="M274" s="56" t="s">
        <v>6918</v>
      </c>
      <c r="N274" s="52" t="s">
        <v>20</v>
      </c>
      <c r="O274" s="2" t="s">
        <v>6919</v>
      </c>
      <c r="P274" s="53" t="s">
        <v>26</v>
      </c>
      <c r="Q274" s="53" t="str">
        <f t="shared" si="9"/>
        <v>DENTRO DEL TIEMPO</v>
      </c>
      <c r="R274" s="54"/>
    </row>
    <row r="275" spans="1:18" ht="30.75" x14ac:dyDescent="0.25">
      <c r="A275" s="7">
        <v>270</v>
      </c>
      <c r="B275" s="2" t="s">
        <v>6920</v>
      </c>
      <c r="C275" s="37">
        <v>45065</v>
      </c>
      <c r="D275" s="37">
        <v>45065</v>
      </c>
      <c r="E275" s="58">
        <v>2</v>
      </c>
      <c r="F275" s="50" t="s">
        <v>18</v>
      </c>
      <c r="G275" s="2" t="s">
        <v>85</v>
      </c>
      <c r="H275" s="2" t="s">
        <v>158</v>
      </c>
      <c r="I275" s="2" t="s">
        <v>85</v>
      </c>
      <c r="J275" s="37">
        <v>45068.533587962964</v>
      </c>
      <c r="K275" s="37">
        <v>45068.533587962964</v>
      </c>
      <c r="L275" s="8">
        <f t="shared" si="8"/>
        <v>1</v>
      </c>
      <c r="M275" s="56" t="s">
        <v>6921</v>
      </c>
      <c r="N275" s="52" t="s">
        <v>20</v>
      </c>
      <c r="O275" s="2" t="s">
        <v>6922</v>
      </c>
      <c r="P275" s="53" t="s">
        <v>26</v>
      </c>
      <c r="Q275" s="53" t="str">
        <f t="shared" si="9"/>
        <v>DENTRO DEL TIEMPO</v>
      </c>
      <c r="R275" s="54"/>
    </row>
    <row r="276" spans="1:18" ht="30.75" x14ac:dyDescent="0.25">
      <c r="A276" s="7">
        <v>271</v>
      </c>
      <c r="B276" s="2" t="s">
        <v>6923</v>
      </c>
      <c r="C276" s="37">
        <v>45065</v>
      </c>
      <c r="D276" s="37">
        <v>45065</v>
      </c>
      <c r="E276" s="58">
        <v>2</v>
      </c>
      <c r="F276" s="50" t="s">
        <v>18</v>
      </c>
      <c r="G276" s="2" t="s">
        <v>85</v>
      </c>
      <c r="H276" s="2" t="s">
        <v>158</v>
      </c>
      <c r="I276" s="2" t="s">
        <v>85</v>
      </c>
      <c r="J276" s="37">
        <v>45068.553807870368</v>
      </c>
      <c r="K276" s="37">
        <v>45068.553807870368</v>
      </c>
      <c r="L276" s="8">
        <f t="shared" si="8"/>
        <v>1</v>
      </c>
      <c r="M276" s="56" t="s">
        <v>6924</v>
      </c>
      <c r="N276" s="52" t="s">
        <v>20</v>
      </c>
      <c r="O276" s="2" t="s">
        <v>5603</v>
      </c>
      <c r="P276" s="53" t="s">
        <v>26</v>
      </c>
      <c r="Q276" s="53" t="str">
        <f t="shared" si="9"/>
        <v>DENTRO DEL TIEMPO</v>
      </c>
      <c r="R276" s="54"/>
    </row>
    <row r="277" spans="1:18" ht="30.75" x14ac:dyDescent="0.25">
      <c r="A277" s="7">
        <v>272</v>
      </c>
      <c r="B277" s="2" t="s">
        <v>6925</v>
      </c>
      <c r="C277" s="37">
        <v>45065</v>
      </c>
      <c r="D277" s="37">
        <v>45065</v>
      </c>
      <c r="E277" s="58">
        <v>2</v>
      </c>
      <c r="F277" s="50" t="s">
        <v>18</v>
      </c>
      <c r="G277" s="2" t="s">
        <v>85</v>
      </c>
      <c r="H277" s="2" t="s">
        <v>158</v>
      </c>
      <c r="I277" s="2" t="s">
        <v>85</v>
      </c>
      <c r="J277" s="37">
        <v>45068.560335648152</v>
      </c>
      <c r="K277" s="37">
        <v>45068.560335648152</v>
      </c>
      <c r="L277" s="8">
        <f t="shared" si="8"/>
        <v>1</v>
      </c>
      <c r="M277" s="56" t="s">
        <v>6926</v>
      </c>
      <c r="N277" s="52" t="s">
        <v>20</v>
      </c>
      <c r="O277" s="2" t="s">
        <v>6927</v>
      </c>
      <c r="P277" s="53" t="s">
        <v>26</v>
      </c>
      <c r="Q277" s="53" t="str">
        <f t="shared" si="9"/>
        <v>DENTRO DEL TIEMPO</v>
      </c>
      <c r="R277" s="54"/>
    </row>
    <row r="278" spans="1:18" ht="30.75" x14ac:dyDescent="0.25">
      <c r="A278" s="7">
        <v>273</v>
      </c>
      <c r="B278" s="2" t="s">
        <v>6928</v>
      </c>
      <c r="C278" s="37">
        <v>45065</v>
      </c>
      <c r="D278" s="37">
        <v>45065</v>
      </c>
      <c r="E278" s="58">
        <v>2</v>
      </c>
      <c r="F278" s="50" t="s">
        <v>18</v>
      </c>
      <c r="G278" s="2" t="s">
        <v>85</v>
      </c>
      <c r="H278" s="2" t="s">
        <v>158</v>
      </c>
      <c r="I278" s="2" t="s">
        <v>85</v>
      </c>
      <c r="J278" s="37">
        <v>45068.606099537035</v>
      </c>
      <c r="K278" s="37">
        <v>45068.606099537035</v>
      </c>
      <c r="L278" s="8">
        <f t="shared" si="8"/>
        <v>1</v>
      </c>
      <c r="M278" s="56" t="s">
        <v>6929</v>
      </c>
      <c r="N278" s="52" t="s">
        <v>20</v>
      </c>
      <c r="O278" s="2" t="s">
        <v>122</v>
      </c>
      <c r="P278" s="53" t="s">
        <v>26</v>
      </c>
      <c r="Q278" s="53" t="str">
        <f t="shared" si="9"/>
        <v>DENTRO DEL TIEMPO</v>
      </c>
      <c r="R278" s="54"/>
    </row>
    <row r="279" spans="1:18" ht="30.75" x14ac:dyDescent="0.25">
      <c r="A279" s="7">
        <v>274</v>
      </c>
      <c r="B279" s="2" t="s">
        <v>6930</v>
      </c>
      <c r="C279" s="37">
        <v>45065</v>
      </c>
      <c r="D279" s="37">
        <v>45065</v>
      </c>
      <c r="E279" s="58">
        <v>2</v>
      </c>
      <c r="F279" s="50" t="s">
        <v>18</v>
      </c>
      <c r="G279" s="2" t="s">
        <v>85</v>
      </c>
      <c r="H279" s="2" t="s">
        <v>158</v>
      </c>
      <c r="I279" s="2" t="s">
        <v>85</v>
      </c>
      <c r="J279" s="37">
        <v>45068.614965277775</v>
      </c>
      <c r="K279" s="37">
        <v>45068.614965277775</v>
      </c>
      <c r="L279" s="8">
        <f t="shared" si="8"/>
        <v>1</v>
      </c>
      <c r="M279" s="56" t="s">
        <v>6931</v>
      </c>
      <c r="N279" s="52" t="s">
        <v>20</v>
      </c>
      <c r="O279" s="2" t="s">
        <v>104</v>
      </c>
      <c r="P279" s="53" t="s">
        <v>26</v>
      </c>
      <c r="Q279" s="53" t="str">
        <f t="shared" si="9"/>
        <v>DENTRO DEL TIEMPO</v>
      </c>
      <c r="R279" s="54"/>
    </row>
    <row r="280" spans="1:18" ht="30.75" x14ac:dyDescent="0.25">
      <c r="A280" s="7">
        <v>275</v>
      </c>
      <c r="B280" s="2" t="s">
        <v>6932</v>
      </c>
      <c r="C280" s="37">
        <v>45065</v>
      </c>
      <c r="D280" s="37">
        <v>45065</v>
      </c>
      <c r="E280" s="58">
        <v>2</v>
      </c>
      <c r="F280" s="50" t="s">
        <v>18</v>
      </c>
      <c r="G280" s="2" t="s">
        <v>85</v>
      </c>
      <c r="H280" s="2" t="s">
        <v>158</v>
      </c>
      <c r="I280" s="2" t="s">
        <v>85</v>
      </c>
      <c r="J280" s="37">
        <v>45068.631956018522</v>
      </c>
      <c r="K280" s="37">
        <v>45068.631956018522</v>
      </c>
      <c r="L280" s="8">
        <f t="shared" si="8"/>
        <v>1</v>
      </c>
      <c r="M280" s="56" t="s">
        <v>6933</v>
      </c>
      <c r="N280" s="52" t="s">
        <v>20</v>
      </c>
      <c r="O280" s="2" t="s">
        <v>6352</v>
      </c>
      <c r="P280" s="53" t="s">
        <v>26</v>
      </c>
      <c r="Q280" s="53" t="str">
        <f t="shared" si="9"/>
        <v>DENTRO DEL TIEMPO</v>
      </c>
      <c r="R280" s="54"/>
    </row>
    <row r="281" spans="1:18" ht="30.75" x14ac:dyDescent="0.25">
      <c r="A281" s="7">
        <v>276</v>
      </c>
      <c r="B281" s="2" t="s">
        <v>6934</v>
      </c>
      <c r="C281" s="37">
        <v>45065</v>
      </c>
      <c r="D281" s="37">
        <v>45065</v>
      </c>
      <c r="E281" s="58">
        <v>2</v>
      </c>
      <c r="F281" s="50" t="s">
        <v>18</v>
      </c>
      <c r="G281" s="2" t="s">
        <v>85</v>
      </c>
      <c r="H281" s="2" t="s">
        <v>158</v>
      </c>
      <c r="I281" s="2" t="s">
        <v>85</v>
      </c>
      <c r="J281" s="37">
        <v>45068.687418981484</v>
      </c>
      <c r="K281" s="37">
        <v>45068.687418981484</v>
      </c>
      <c r="L281" s="8">
        <f t="shared" si="8"/>
        <v>1</v>
      </c>
      <c r="M281" s="56" t="s">
        <v>6935</v>
      </c>
      <c r="N281" s="52" t="s">
        <v>20</v>
      </c>
      <c r="O281" s="2" t="s">
        <v>6352</v>
      </c>
      <c r="P281" s="53" t="s">
        <v>26</v>
      </c>
      <c r="Q281" s="53" t="str">
        <f t="shared" si="9"/>
        <v>DENTRO DEL TIEMPO</v>
      </c>
      <c r="R281" s="54"/>
    </row>
    <row r="282" spans="1:18" ht="30.75" x14ac:dyDescent="0.25">
      <c r="A282" s="7">
        <v>277</v>
      </c>
      <c r="B282" s="2" t="s">
        <v>6936</v>
      </c>
      <c r="C282" s="37">
        <v>45065</v>
      </c>
      <c r="D282" s="37">
        <v>45065</v>
      </c>
      <c r="E282" s="58">
        <v>2</v>
      </c>
      <c r="F282" s="50" t="s">
        <v>18</v>
      </c>
      <c r="G282" s="2" t="s">
        <v>85</v>
      </c>
      <c r="H282" s="2" t="s">
        <v>158</v>
      </c>
      <c r="I282" s="2" t="s">
        <v>85</v>
      </c>
      <c r="J282" s="37">
        <v>45069.490682870368</v>
      </c>
      <c r="K282" s="37">
        <v>45069.490682870368</v>
      </c>
      <c r="L282" s="8">
        <f t="shared" si="8"/>
        <v>2</v>
      </c>
      <c r="M282" s="56" t="s">
        <v>6937</v>
      </c>
      <c r="N282" s="52" t="s">
        <v>20</v>
      </c>
      <c r="O282" s="2" t="s">
        <v>6352</v>
      </c>
      <c r="P282" s="53" t="s">
        <v>26</v>
      </c>
      <c r="Q282" s="53" t="str">
        <f t="shared" si="9"/>
        <v>DENTRO DEL TIEMPO</v>
      </c>
      <c r="R282" s="54"/>
    </row>
    <row r="283" spans="1:18" ht="30.75" x14ac:dyDescent="0.25">
      <c r="A283" s="7">
        <v>278</v>
      </c>
      <c r="B283" s="2" t="s">
        <v>6938</v>
      </c>
      <c r="C283" s="37">
        <v>45065</v>
      </c>
      <c r="D283" s="37">
        <v>45065</v>
      </c>
      <c r="E283" s="58">
        <v>2</v>
      </c>
      <c r="F283" s="50" t="s">
        <v>18</v>
      </c>
      <c r="G283" s="2" t="s">
        <v>85</v>
      </c>
      <c r="H283" s="2" t="s">
        <v>158</v>
      </c>
      <c r="I283" s="2" t="s">
        <v>85</v>
      </c>
      <c r="J283" s="37">
        <v>45069.413738425923</v>
      </c>
      <c r="K283" s="37">
        <v>45069.413738425923</v>
      </c>
      <c r="L283" s="8">
        <f t="shared" si="8"/>
        <v>2</v>
      </c>
      <c r="M283" s="56" t="s">
        <v>6939</v>
      </c>
      <c r="N283" s="52" t="s">
        <v>20</v>
      </c>
      <c r="O283" s="2" t="s">
        <v>6352</v>
      </c>
      <c r="P283" s="53" t="s">
        <v>26</v>
      </c>
      <c r="Q283" s="53" t="str">
        <f t="shared" si="9"/>
        <v>DENTRO DEL TIEMPO</v>
      </c>
      <c r="R283" s="54"/>
    </row>
    <row r="284" spans="1:18" ht="30.75" x14ac:dyDescent="0.25">
      <c r="A284" s="7">
        <v>279</v>
      </c>
      <c r="B284" s="2" t="s">
        <v>6940</v>
      </c>
      <c r="C284" s="37">
        <v>45065</v>
      </c>
      <c r="D284" s="37">
        <v>45065</v>
      </c>
      <c r="E284" s="58">
        <v>2</v>
      </c>
      <c r="F284" s="50" t="s">
        <v>18</v>
      </c>
      <c r="G284" s="2" t="s">
        <v>85</v>
      </c>
      <c r="H284" s="2" t="s">
        <v>158</v>
      </c>
      <c r="I284" s="2" t="s">
        <v>85</v>
      </c>
      <c r="J284" s="37">
        <v>45069.39640046296</v>
      </c>
      <c r="K284" s="37">
        <v>45069.39640046296</v>
      </c>
      <c r="L284" s="8">
        <f t="shared" si="8"/>
        <v>2</v>
      </c>
      <c r="M284" s="56" t="s">
        <v>6941</v>
      </c>
      <c r="N284" s="52" t="s">
        <v>20</v>
      </c>
      <c r="O284" s="2" t="s">
        <v>6352</v>
      </c>
      <c r="P284" s="53" t="s">
        <v>26</v>
      </c>
      <c r="Q284" s="53" t="str">
        <f t="shared" si="9"/>
        <v>DENTRO DEL TIEMPO</v>
      </c>
      <c r="R284" s="54"/>
    </row>
    <row r="285" spans="1:18" ht="30.75" x14ac:dyDescent="0.25">
      <c r="A285" s="7">
        <v>280</v>
      </c>
      <c r="B285" s="2" t="s">
        <v>6942</v>
      </c>
      <c r="C285" s="37">
        <v>45065</v>
      </c>
      <c r="D285" s="37">
        <v>45065</v>
      </c>
      <c r="E285" s="58">
        <v>2</v>
      </c>
      <c r="F285" s="50" t="s">
        <v>18</v>
      </c>
      <c r="G285" s="2" t="s">
        <v>85</v>
      </c>
      <c r="H285" s="2" t="s">
        <v>158</v>
      </c>
      <c r="I285" s="2" t="s">
        <v>85</v>
      </c>
      <c r="J285" s="37">
        <v>45069.383761574078</v>
      </c>
      <c r="K285" s="37">
        <v>45069.383761574078</v>
      </c>
      <c r="L285" s="8">
        <f t="shared" si="8"/>
        <v>2</v>
      </c>
      <c r="M285" s="56" t="s">
        <v>6943</v>
      </c>
      <c r="N285" s="52" t="s">
        <v>20</v>
      </c>
      <c r="O285" s="2" t="s">
        <v>6429</v>
      </c>
      <c r="P285" s="53" t="s">
        <v>26</v>
      </c>
      <c r="Q285" s="53" t="str">
        <f t="shared" si="9"/>
        <v>DENTRO DEL TIEMPO</v>
      </c>
      <c r="R285" s="54"/>
    </row>
    <row r="286" spans="1:18" ht="30.75" x14ac:dyDescent="0.25">
      <c r="A286" s="7">
        <v>281</v>
      </c>
      <c r="B286" s="2" t="s">
        <v>6944</v>
      </c>
      <c r="C286" s="37">
        <v>45065</v>
      </c>
      <c r="D286" s="37">
        <v>45065</v>
      </c>
      <c r="E286" s="58">
        <v>2</v>
      </c>
      <c r="F286" s="50" t="s">
        <v>18</v>
      </c>
      <c r="G286" s="2" t="s">
        <v>85</v>
      </c>
      <c r="H286" s="2" t="s">
        <v>158</v>
      </c>
      <c r="I286" s="2" t="s">
        <v>85</v>
      </c>
      <c r="J286" s="37">
        <v>45069.376631944448</v>
      </c>
      <c r="K286" s="37">
        <v>45069.376631944448</v>
      </c>
      <c r="L286" s="8">
        <f t="shared" si="8"/>
        <v>2</v>
      </c>
      <c r="M286" s="56" t="s">
        <v>6945</v>
      </c>
      <c r="N286" s="52" t="s">
        <v>20</v>
      </c>
      <c r="O286" s="2" t="s">
        <v>6352</v>
      </c>
      <c r="P286" s="53" t="s">
        <v>26</v>
      </c>
      <c r="Q286" s="53" t="str">
        <f t="shared" si="9"/>
        <v>DENTRO DEL TIEMPO</v>
      </c>
      <c r="R286" s="54"/>
    </row>
    <row r="287" spans="1:18" ht="30.75" x14ac:dyDescent="0.25">
      <c r="A287" s="7">
        <v>282</v>
      </c>
      <c r="B287" s="2" t="s">
        <v>6946</v>
      </c>
      <c r="C287" s="37">
        <v>45065</v>
      </c>
      <c r="D287" s="37">
        <v>45065</v>
      </c>
      <c r="E287" s="58">
        <v>2</v>
      </c>
      <c r="F287" s="50" t="s">
        <v>18</v>
      </c>
      <c r="G287" s="2" t="s">
        <v>85</v>
      </c>
      <c r="H287" s="2" t="s">
        <v>158</v>
      </c>
      <c r="I287" s="2" t="s">
        <v>85</v>
      </c>
      <c r="J287" s="37">
        <v>45069.370520833334</v>
      </c>
      <c r="K287" s="37">
        <v>45069.370520833334</v>
      </c>
      <c r="L287" s="8">
        <f t="shared" si="8"/>
        <v>2</v>
      </c>
      <c r="M287" s="56" t="s">
        <v>6947</v>
      </c>
      <c r="N287" s="52" t="s">
        <v>20</v>
      </c>
      <c r="O287" s="2" t="s">
        <v>6352</v>
      </c>
      <c r="P287" s="53" t="s">
        <v>26</v>
      </c>
      <c r="Q287" s="53" t="str">
        <f t="shared" si="9"/>
        <v>DENTRO DEL TIEMPO</v>
      </c>
      <c r="R287" s="54"/>
    </row>
    <row r="288" spans="1:18" ht="30.75" x14ac:dyDescent="0.25">
      <c r="A288" s="7">
        <v>283</v>
      </c>
      <c r="B288" s="2" t="s">
        <v>6948</v>
      </c>
      <c r="C288" s="37">
        <v>45065</v>
      </c>
      <c r="D288" s="37">
        <v>45065</v>
      </c>
      <c r="E288" s="58">
        <v>2</v>
      </c>
      <c r="F288" s="50" t="s">
        <v>18</v>
      </c>
      <c r="G288" s="2" t="s">
        <v>85</v>
      </c>
      <c r="H288" s="2" t="s">
        <v>158</v>
      </c>
      <c r="I288" s="2" t="s">
        <v>85</v>
      </c>
      <c r="J288" s="37">
        <v>45069.36136574074</v>
      </c>
      <c r="K288" s="37">
        <v>45069.36136574074</v>
      </c>
      <c r="L288" s="8">
        <f t="shared" si="8"/>
        <v>2</v>
      </c>
      <c r="M288" s="56" t="s">
        <v>6949</v>
      </c>
      <c r="N288" s="52" t="s">
        <v>20</v>
      </c>
      <c r="O288" s="2" t="s">
        <v>6950</v>
      </c>
      <c r="P288" s="53" t="s">
        <v>26</v>
      </c>
      <c r="Q288" s="53" t="str">
        <f t="shared" si="9"/>
        <v>DENTRO DEL TIEMPO</v>
      </c>
      <c r="R288" s="54"/>
    </row>
    <row r="289" spans="1:18" ht="30.75" x14ac:dyDescent="0.25">
      <c r="A289" s="7">
        <v>284</v>
      </c>
      <c r="B289" s="2" t="s">
        <v>6951</v>
      </c>
      <c r="C289" s="37">
        <v>45065</v>
      </c>
      <c r="D289" s="37">
        <v>45065</v>
      </c>
      <c r="E289" s="58">
        <v>2</v>
      </c>
      <c r="F289" s="50" t="s">
        <v>18</v>
      </c>
      <c r="G289" s="2" t="s">
        <v>85</v>
      </c>
      <c r="H289" s="2" t="s">
        <v>158</v>
      </c>
      <c r="I289" s="2" t="s">
        <v>85</v>
      </c>
      <c r="J289" s="37">
        <v>45069.353726851848</v>
      </c>
      <c r="K289" s="37">
        <v>45069.353726851848</v>
      </c>
      <c r="L289" s="8">
        <f t="shared" si="8"/>
        <v>2</v>
      </c>
      <c r="M289" s="56" t="s">
        <v>6952</v>
      </c>
      <c r="N289" s="52" t="s">
        <v>20</v>
      </c>
      <c r="O289" s="2" t="s">
        <v>6953</v>
      </c>
      <c r="P289" s="53" t="s">
        <v>26</v>
      </c>
      <c r="Q289" s="53" t="str">
        <f t="shared" si="9"/>
        <v>DENTRO DEL TIEMPO</v>
      </c>
      <c r="R289" s="54"/>
    </row>
    <row r="290" spans="1:18" ht="30.75" x14ac:dyDescent="0.25">
      <c r="A290" s="7">
        <v>285</v>
      </c>
      <c r="B290" s="2" t="s">
        <v>6954</v>
      </c>
      <c r="C290" s="37">
        <v>45065</v>
      </c>
      <c r="D290" s="37">
        <v>45065</v>
      </c>
      <c r="E290" s="58">
        <v>2</v>
      </c>
      <c r="F290" s="50" t="s">
        <v>18</v>
      </c>
      <c r="G290" s="2" t="s">
        <v>85</v>
      </c>
      <c r="H290" s="2" t="s">
        <v>158</v>
      </c>
      <c r="I290" s="2" t="s">
        <v>85</v>
      </c>
      <c r="J290" s="37">
        <v>45069.345358796294</v>
      </c>
      <c r="K290" s="37">
        <v>45069.345358796294</v>
      </c>
      <c r="L290" s="8">
        <f t="shared" si="8"/>
        <v>2</v>
      </c>
      <c r="M290" s="56" t="s">
        <v>6955</v>
      </c>
      <c r="N290" s="52" t="s">
        <v>20</v>
      </c>
      <c r="O290" s="2" t="s">
        <v>6953</v>
      </c>
      <c r="P290" s="53" t="s">
        <v>26</v>
      </c>
      <c r="Q290" s="53" t="str">
        <f t="shared" si="9"/>
        <v>DENTRO DEL TIEMPO</v>
      </c>
      <c r="R290" s="54"/>
    </row>
    <row r="291" spans="1:18" ht="30.75" x14ac:dyDescent="0.25">
      <c r="A291" s="7">
        <v>286</v>
      </c>
      <c r="B291" s="2" t="s">
        <v>6956</v>
      </c>
      <c r="C291" s="37">
        <v>45068</v>
      </c>
      <c r="D291" s="37">
        <v>45068</v>
      </c>
      <c r="E291" s="58">
        <v>2</v>
      </c>
      <c r="F291" s="50" t="s">
        <v>18</v>
      </c>
      <c r="G291" s="2" t="s">
        <v>85</v>
      </c>
      <c r="H291" s="2" t="s">
        <v>158</v>
      </c>
      <c r="I291" s="2" t="s">
        <v>85</v>
      </c>
      <c r="J291" s="37">
        <v>45069.550706018519</v>
      </c>
      <c r="K291" s="37">
        <v>45069.550706018519</v>
      </c>
      <c r="L291" s="8">
        <f t="shared" si="8"/>
        <v>1</v>
      </c>
      <c r="M291" s="56" t="s">
        <v>6957</v>
      </c>
      <c r="N291" s="52" t="s">
        <v>20</v>
      </c>
      <c r="O291" s="2" t="s">
        <v>6958</v>
      </c>
      <c r="P291" s="53" t="s">
        <v>26</v>
      </c>
      <c r="Q291" s="53" t="str">
        <f t="shared" si="9"/>
        <v>DENTRO DEL TIEMPO</v>
      </c>
      <c r="R291" s="54"/>
    </row>
    <row r="292" spans="1:18" ht="30.75" x14ac:dyDescent="0.25">
      <c r="A292" s="7">
        <v>287</v>
      </c>
      <c r="B292" s="2" t="s">
        <v>6959</v>
      </c>
      <c r="C292" s="37">
        <v>45068</v>
      </c>
      <c r="D292" s="37">
        <v>45068</v>
      </c>
      <c r="E292" s="58">
        <v>2</v>
      </c>
      <c r="F292" s="50" t="s">
        <v>18</v>
      </c>
      <c r="G292" s="2" t="s">
        <v>85</v>
      </c>
      <c r="H292" s="2" t="s">
        <v>158</v>
      </c>
      <c r="I292" s="2" t="s">
        <v>85</v>
      </c>
      <c r="J292" s="37">
        <v>45069.601319444446</v>
      </c>
      <c r="K292" s="37">
        <v>45069.601319444446</v>
      </c>
      <c r="L292" s="8">
        <f t="shared" si="8"/>
        <v>1</v>
      </c>
      <c r="M292" s="56" t="s">
        <v>6960</v>
      </c>
      <c r="N292" s="52" t="s">
        <v>20</v>
      </c>
      <c r="O292" s="2" t="s">
        <v>6961</v>
      </c>
      <c r="P292" s="53" t="s">
        <v>26</v>
      </c>
      <c r="Q292" s="53" t="str">
        <f t="shared" si="9"/>
        <v>DENTRO DEL TIEMPO</v>
      </c>
      <c r="R292" s="54"/>
    </row>
    <row r="293" spans="1:18" ht="30.75" x14ac:dyDescent="0.25">
      <c r="A293" s="7">
        <v>288</v>
      </c>
      <c r="B293" s="2" t="s">
        <v>6962</v>
      </c>
      <c r="C293" s="37">
        <v>45068</v>
      </c>
      <c r="D293" s="37">
        <v>45068</v>
      </c>
      <c r="E293" s="58">
        <v>2</v>
      </c>
      <c r="F293" s="50" t="s">
        <v>18</v>
      </c>
      <c r="G293" s="2" t="s">
        <v>85</v>
      </c>
      <c r="H293" s="2" t="s">
        <v>158</v>
      </c>
      <c r="I293" s="2" t="s">
        <v>85</v>
      </c>
      <c r="J293" s="37">
        <v>45069.6096412037</v>
      </c>
      <c r="K293" s="37">
        <v>45069.6096412037</v>
      </c>
      <c r="L293" s="8">
        <f t="shared" si="8"/>
        <v>1</v>
      </c>
      <c r="M293" s="56" t="s">
        <v>6963</v>
      </c>
      <c r="N293" s="52" t="s">
        <v>20</v>
      </c>
      <c r="O293" s="2" t="s">
        <v>6964</v>
      </c>
      <c r="P293" s="53" t="s">
        <v>26</v>
      </c>
      <c r="Q293" s="53" t="str">
        <f t="shared" si="9"/>
        <v>DENTRO DEL TIEMPO</v>
      </c>
      <c r="R293" s="54"/>
    </row>
    <row r="294" spans="1:18" ht="30.75" x14ac:dyDescent="0.25">
      <c r="A294" s="7">
        <v>289</v>
      </c>
      <c r="B294" s="2" t="s">
        <v>6965</v>
      </c>
      <c r="C294" s="37">
        <v>45068</v>
      </c>
      <c r="D294" s="37">
        <v>45068</v>
      </c>
      <c r="E294" s="58">
        <v>2</v>
      </c>
      <c r="F294" s="50" t="s">
        <v>18</v>
      </c>
      <c r="G294" s="2" t="s">
        <v>85</v>
      </c>
      <c r="H294" s="2" t="s">
        <v>158</v>
      </c>
      <c r="I294" s="2" t="s">
        <v>85</v>
      </c>
      <c r="J294" s="37">
        <v>45069.63045138889</v>
      </c>
      <c r="K294" s="37">
        <v>45069.63045138889</v>
      </c>
      <c r="L294" s="8">
        <f t="shared" si="8"/>
        <v>1</v>
      </c>
      <c r="M294" s="56" t="s">
        <v>6966</v>
      </c>
      <c r="N294" s="52" t="s">
        <v>20</v>
      </c>
      <c r="O294" s="2" t="s">
        <v>6967</v>
      </c>
      <c r="P294" s="53" t="s">
        <v>26</v>
      </c>
      <c r="Q294" s="53" t="str">
        <f t="shared" si="9"/>
        <v>DENTRO DEL TIEMPO</v>
      </c>
      <c r="R294" s="54"/>
    </row>
    <row r="295" spans="1:18" ht="30.75" x14ac:dyDescent="0.25">
      <c r="A295" s="7">
        <v>290</v>
      </c>
      <c r="B295" s="2" t="s">
        <v>6968</v>
      </c>
      <c r="C295" s="37">
        <v>45068</v>
      </c>
      <c r="D295" s="37">
        <v>45068</v>
      </c>
      <c r="E295" s="58">
        <v>2</v>
      </c>
      <c r="F295" s="50" t="s">
        <v>18</v>
      </c>
      <c r="G295" s="2" t="s">
        <v>85</v>
      </c>
      <c r="H295" s="2" t="s">
        <v>158</v>
      </c>
      <c r="I295" s="2" t="s">
        <v>85</v>
      </c>
      <c r="J295" s="37">
        <v>45069.638032407405</v>
      </c>
      <c r="K295" s="37">
        <v>45069.638032407405</v>
      </c>
      <c r="L295" s="8">
        <f t="shared" si="8"/>
        <v>1</v>
      </c>
      <c r="M295" s="56" t="s">
        <v>6969</v>
      </c>
      <c r="N295" s="52" t="s">
        <v>20</v>
      </c>
      <c r="O295" s="2" t="s">
        <v>6970</v>
      </c>
      <c r="P295" s="53" t="s">
        <v>26</v>
      </c>
      <c r="Q295" s="53" t="str">
        <f t="shared" si="9"/>
        <v>DENTRO DEL TIEMPO</v>
      </c>
      <c r="R295" s="54"/>
    </row>
    <row r="296" spans="1:18" ht="30.75" x14ac:dyDescent="0.25">
      <c r="A296" s="7">
        <v>291</v>
      </c>
      <c r="B296" s="2" t="s">
        <v>6971</v>
      </c>
      <c r="C296" s="37">
        <v>45068</v>
      </c>
      <c r="D296" s="37">
        <v>45068</v>
      </c>
      <c r="E296" s="58">
        <v>2</v>
      </c>
      <c r="F296" s="50" t="s">
        <v>18</v>
      </c>
      <c r="G296" s="2" t="s">
        <v>85</v>
      </c>
      <c r="H296" s="2" t="s">
        <v>158</v>
      </c>
      <c r="I296" s="2" t="s">
        <v>85</v>
      </c>
      <c r="J296" s="37">
        <v>45069.685428240744</v>
      </c>
      <c r="K296" s="37">
        <v>45069.685428240744</v>
      </c>
      <c r="L296" s="8">
        <f t="shared" si="8"/>
        <v>1</v>
      </c>
      <c r="M296" s="56" t="s">
        <v>6972</v>
      </c>
      <c r="N296" s="52" t="s">
        <v>20</v>
      </c>
      <c r="O296" s="2" t="s">
        <v>127</v>
      </c>
      <c r="P296" s="53" t="s">
        <v>26</v>
      </c>
      <c r="Q296" s="53" t="str">
        <f t="shared" si="9"/>
        <v>DENTRO DEL TIEMPO</v>
      </c>
      <c r="R296" s="54"/>
    </row>
    <row r="297" spans="1:18" ht="30.75" x14ac:dyDescent="0.25">
      <c r="A297" s="7">
        <v>292</v>
      </c>
      <c r="B297" s="2" t="s">
        <v>6973</v>
      </c>
      <c r="C297" s="37">
        <v>45068</v>
      </c>
      <c r="D297" s="37">
        <v>45068</v>
      </c>
      <c r="E297" s="58">
        <v>2</v>
      </c>
      <c r="F297" s="50" t="s">
        <v>18</v>
      </c>
      <c r="G297" s="2" t="s">
        <v>85</v>
      </c>
      <c r="H297" s="2" t="s">
        <v>158</v>
      </c>
      <c r="I297" s="2" t="s">
        <v>85</v>
      </c>
      <c r="J297" s="37">
        <v>45069.692893518521</v>
      </c>
      <c r="K297" s="37">
        <v>45069.692893518521</v>
      </c>
      <c r="L297" s="8">
        <f t="shared" si="8"/>
        <v>1</v>
      </c>
      <c r="M297" s="56" t="s">
        <v>6974</v>
      </c>
      <c r="N297" s="52" t="s">
        <v>20</v>
      </c>
      <c r="O297" s="2" t="s">
        <v>6975</v>
      </c>
      <c r="P297" s="53" t="s">
        <v>26</v>
      </c>
      <c r="Q297" s="53" t="str">
        <f t="shared" si="9"/>
        <v>DENTRO DEL TIEMPO</v>
      </c>
      <c r="R297" s="54"/>
    </row>
    <row r="298" spans="1:18" ht="30.75" x14ac:dyDescent="0.25">
      <c r="A298" s="7">
        <v>293</v>
      </c>
      <c r="B298" s="2" t="s">
        <v>6976</v>
      </c>
      <c r="C298" s="37">
        <v>45068</v>
      </c>
      <c r="D298" s="37">
        <v>45068</v>
      </c>
      <c r="E298" s="58">
        <v>2</v>
      </c>
      <c r="F298" s="50" t="s">
        <v>18</v>
      </c>
      <c r="G298" s="2" t="s">
        <v>85</v>
      </c>
      <c r="H298" s="2" t="s">
        <v>158</v>
      </c>
      <c r="I298" s="2" t="s">
        <v>85</v>
      </c>
      <c r="J298" s="37">
        <v>45069.645995370367</v>
      </c>
      <c r="K298" s="37">
        <v>45069.645995370367</v>
      </c>
      <c r="L298" s="8">
        <f t="shared" si="8"/>
        <v>1</v>
      </c>
      <c r="M298" s="56" t="s">
        <v>6977</v>
      </c>
      <c r="N298" s="52" t="s">
        <v>20</v>
      </c>
      <c r="O298" s="2" t="s">
        <v>6978</v>
      </c>
      <c r="P298" s="53" t="s">
        <v>26</v>
      </c>
      <c r="Q298" s="53" t="str">
        <f t="shared" si="9"/>
        <v>DENTRO DEL TIEMPO</v>
      </c>
      <c r="R298" s="54"/>
    </row>
    <row r="299" spans="1:18" ht="40.5" x14ac:dyDescent="0.25">
      <c r="A299" s="7">
        <v>294</v>
      </c>
      <c r="B299" s="2" t="s">
        <v>6979</v>
      </c>
      <c r="C299" s="37">
        <v>45068</v>
      </c>
      <c r="D299" s="37">
        <v>45068</v>
      </c>
      <c r="E299" s="58">
        <v>12</v>
      </c>
      <c r="F299" s="50" t="s">
        <v>18</v>
      </c>
      <c r="G299" s="2" t="s">
        <v>86</v>
      </c>
      <c r="H299" s="2" t="s">
        <v>158</v>
      </c>
      <c r="I299" s="2" t="s">
        <v>86</v>
      </c>
      <c r="J299" s="37">
        <v>45070.692662037036</v>
      </c>
      <c r="K299" s="37">
        <v>45070.692662037036</v>
      </c>
      <c r="L299" s="8">
        <f t="shared" si="8"/>
        <v>2</v>
      </c>
      <c r="M299" s="56" t="s">
        <v>6980</v>
      </c>
      <c r="N299" s="52" t="s">
        <v>20</v>
      </c>
      <c r="O299" s="2" t="s">
        <v>6981</v>
      </c>
      <c r="P299" s="53" t="s">
        <v>26</v>
      </c>
      <c r="Q299" s="53" t="str">
        <f t="shared" si="9"/>
        <v>DENTRO DEL TIEMPO</v>
      </c>
      <c r="R299" s="54"/>
    </row>
    <row r="300" spans="1:18" ht="30.75" x14ac:dyDescent="0.25">
      <c r="A300" s="7">
        <v>295</v>
      </c>
      <c r="B300" s="2" t="s">
        <v>6982</v>
      </c>
      <c r="C300" s="37">
        <v>45068</v>
      </c>
      <c r="D300" s="37">
        <v>45068</v>
      </c>
      <c r="E300" s="58">
        <v>2</v>
      </c>
      <c r="F300" s="50" t="s">
        <v>18</v>
      </c>
      <c r="G300" s="2" t="s">
        <v>85</v>
      </c>
      <c r="H300" s="2" t="s">
        <v>158</v>
      </c>
      <c r="I300" s="2" t="s">
        <v>85</v>
      </c>
      <c r="J300" s="37">
        <v>45070.365902777776</v>
      </c>
      <c r="K300" s="37">
        <v>45070.365902777776</v>
      </c>
      <c r="L300" s="8">
        <f t="shared" si="8"/>
        <v>2</v>
      </c>
      <c r="M300" s="56" t="s">
        <v>6983</v>
      </c>
      <c r="N300" s="52" t="s">
        <v>20</v>
      </c>
      <c r="O300" s="2" t="s">
        <v>2119</v>
      </c>
      <c r="P300" s="53" t="s">
        <v>26</v>
      </c>
      <c r="Q300" s="53" t="str">
        <f t="shared" si="9"/>
        <v>DENTRO DEL TIEMPO</v>
      </c>
      <c r="R300" s="54"/>
    </row>
    <row r="301" spans="1:18" ht="30.75" x14ac:dyDescent="0.25">
      <c r="A301" s="7">
        <v>296</v>
      </c>
      <c r="B301" s="2" t="s">
        <v>6984</v>
      </c>
      <c r="C301" s="37">
        <v>45068</v>
      </c>
      <c r="D301" s="37">
        <v>45068</v>
      </c>
      <c r="E301" s="58">
        <v>2</v>
      </c>
      <c r="F301" s="50" t="s">
        <v>18</v>
      </c>
      <c r="G301" s="2" t="s">
        <v>85</v>
      </c>
      <c r="H301" s="2" t="s">
        <v>158</v>
      </c>
      <c r="I301" s="2" t="s">
        <v>85</v>
      </c>
      <c r="J301" s="37">
        <v>45070.402407407404</v>
      </c>
      <c r="K301" s="37">
        <v>45070.402407407404</v>
      </c>
      <c r="L301" s="8">
        <f t="shared" si="8"/>
        <v>2</v>
      </c>
      <c r="M301" s="56" t="s">
        <v>6985</v>
      </c>
      <c r="N301" s="52" t="s">
        <v>20</v>
      </c>
      <c r="O301" s="2" t="s">
        <v>2083</v>
      </c>
      <c r="P301" s="53" t="s">
        <v>26</v>
      </c>
      <c r="Q301" s="53" t="str">
        <f t="shared" si="9"/>
        <v>DENTRO DEL TIEMPO</v>
      </c>
      <c r="R301" s="54"/>
    </row>
    <row r="302" spans="1:18" ht="30.75" x14ac:dyDescent="0.25">
      <c r="A302" s="7">
        <v>297</v>
      </c>
      <c r="B302" s="2" t="s">
        <v>6986</v>
      </c>
      <c r="C302" s="37">
        <v>45068</v>
      </c>
      <c r="D302" s="37">
        <v>45068</v>
      </c>
      <c r="E302" s="58">
        <v>2</v>
      </c>
      <c r="F302" s="50" t="s">
        <v>18</v>
      </c>
      <c r="G302" s="2" t="s">
        <v>85</v>
      </c>
      <c r="H302" s="2" t="s">
        <v>158</v>
      </c>
      <c r="I302" s="2" t="s">
        <v>85</v>
      </c>
      <c r="J302" s="37">
        <v>45070.484467592592</v>
      </c>
      <c r="K302" s="37">
        <v>45070.484467592592</v>
      </c>
      <c r="L302" s="8">
        <f t="shared" si="8"/>
        <v>2</v>
      </c>
      <c r="M302" s="56" t="s">
        <v>6987</v>
      </c>
      <c r="N302" s="52" t="s">
        <v>20</v>
      </c>
      <c r="O302" s="2" t="s">
        <v>111</v>
      </c>
      <c r="P302" s="53" t="s">
        <v>26</v>
      </c>
      <c r="Q302" s="53" t="str">
        <f t="shared" si="9"/>
        <v>DENTRO DEL TIEMPO</v>
      </c>
      <c r="R302" s="54"/>
    </row>
    <row r="303" spans="1:18" ht="40.5" x14ac:dyDescent="0.25">
      <c r="A303" s="7">
        <v>298</v>
      </c>
      <c r="B303" s="2" t="s">
        <v>6988</v>
      </c>
      <c r="C303" s="37">
        <v>45068</v>
      </c>
      <c r="D303" s="37">
        <v>45068</v>
      </c>
      <c r="E303" s="58">
        <v>2</v>
      </c>
      <c r="F303" s="50" t="s">
        <v>18</v>
      </c>
      <c r="G303" s="2" t="s">
        <v>85</v>
      </c>
      <c r="H303" s="2" t="s">
        <v>158</v>
      </c>
      <c r="I303" s="2" t="s">
        <v>85</v>
      </c>
      <c r="J303" s="37">
        <v>45070.358518518522</v>
      </c>
      <c r="K303" s="37">
        <v>45070.358518518522</v>
      </c>
      <c r="L303" s="8">
        <f t="shared" si="8"/>
        <v>2</v>
      </c>
      <c r="M303" s="56" t="s">
        <v>6989</v>
      </c>
      <c r="N303" s="52" t="s">
        <v>20</v>
      </c>
      <c r="O303" s="2" t="s">
        <v>128</v>
      </c>
      <c r="P303" s="53" t="s">
        <v>26</v>
      </c>
      <c r="Q303" s="53" t="str">
        <f t="shared" si="9"/>
        <v>DENTRO DEL TIEMPO</v>
      </c>
      <c r="R303" s="54"/>
    </row>
    <row r="304" spans="1:18" ht="30.75" x14ac:dyDescent="0.25">
      <c r="A304" s="7">
        <v>299</v>
      </c>
      <c r="B304" s="56" t="s">
        <v>6990</v>
      </c>
      <c r="C304" s="37">
        <v>45069</v>
      </c>
      <c r="D304" s="37">
        <v>45069</v>
      </c>
      <c r="E304" s="58">
        <v>22</v>
      </c>
      <c r="F304" s="50" t="s">
        <v>18</v>
      </c>
      <c r="G304" s="2" t="s">
        <v>86</v>
      </c>
      <c r="H304" s="2" t="s">
        <v>158</v>
      </c>
      <c r="I304" s="2" t="s">
        <v>86</v>
      </c>
      <c r="J304" s="37">
        <v>45071.626608796294</v>
      </c>
      <c r="K304" s="37">
        <v>45071.626608796294</v>
      </c>
      <c r="L304" s="8">
        <f t="shared" si="8"/>
        <v>2</v>
      </c>
      <c r="M304" s="56" t="s">
        <v>6991</v>
      </c>
      <c r="N304" s="52" t="s">
        <v>20</v>
      </c>
      <c r="O304" s="2" t="s">
        <v>6992</v>
      </c>
      <c r="P304" s="53" t="s">
        <v>26</v>
      </c>
      <c r="Q304" s="53" t="str">
        <f t="shared" si="9"/>
        <v>DENTRO DEL TIEMPO</v>
      </c>
      <c r="R304" s="54"/>
    </row>
    <row r="305" spans="1:18" ht="30.75" x14ac:dyDescent="0.25">
      <c r="A305" s="7">
        <v>300</v>
      </c>
      <c r="B305" s="56" t="s">
        <v>6993</v>
      </c>
      <c r="C305" s="37">
        <v>45069</v>
      </c>
      <c r="D305" s="37">
        <v>45069</v>
      </c>
      <c r="E305" s="58">
        <v>30</v>
      </c>
      <c r="F305" s="50" t="s">
        <v>18</v>
      </c>
      <c r="G305" s="2" t="s">
        <v>86</v>
      </c>
      <c r="H305" s="2" t="s">
        <v>158</v>
      </c>
      <c r="I305" s="2" t="s">
        <v>86</v>
      </c>
      <c r="J305" s="37">
        <v>45071.644259259258</v>
      </c>
      <c r="K305" s="37">
        <v>45071.644259259258</v>
      </c>
      <c r="L305" s="8">
        <f t="shared" si="8"/>
        <v>2</v>
      </c>
      <c r="M305" s="56" t="s">
        <v>6994</v>
      </c>
      <c r="N305" s="52" t="s">
        <v>20</v>
      </c>
      <c r="O305" s="2" t="s">
        <v>5969</v>
      </c>
      <c r="P305" s="53" t="s">
        <v>26</v>
      </c>
      <c r="Q305" s="53" t="str">
        <f t="shared" si="9"/>
        <v>DENTRO DEL TIEMPO</v>
      </c>
      <c r="R305" s="54"/>
    </row>
    <row r="306" spans="1:18" ht="30.75" x14ac:dyDescent="0.25">
      <c r="A306" s="7">
        <v>301</v>
      </c>
      <c r="B306" s="56" t="s">
        <v>6995</v>
      </c>
      <c r="C306" s="37">
        <v>45069</v>
      </c>
      <c r="D306" s="37">
        <v>45069</v>
      </c>
      <c r="E306" s="58">
        <v>240</v>
      </c>
      <c r="F306" s="50" t="s">
        <v>18</v>
      </c>
      <c r="G306" s="2" t="s">
        <v>86</v>
      </c>
      <c r="H306" s="2" t="s">
        <v>158</v>
      </c>
      <c r="I306" s="2" t="s">
        <v>86</v>
      </c>
      <c r="J306" s="37">
        <v>45071.673460648148</v>
      </c>
      <c r="K306" s="37">
        <v>45071.673460648148</v>
      </c>
      <c r="L306" s="8">
        <f t="shared" si="8"/>
        <v>2</v>
      </c>
      <c r="M306" s="56" t="s">
        <v>6996</v>
      </c>
      <c r="N306" s="52" t="s">
        <v>20</v>
      </c>
      <c r="O306" s="2" t="s">
        <v>5969</v>
      </c>
      <c r="P306" s="53" t="s">
        <v>26</v>
      </c>
      <c r="Q306" s="53" t="str">
        <f t="shared" si="9"/>
        <v>DENTRO DEL TIEMPO</v>
      </c>
      <c r="R306" s="54"/>
    </row>
    <row r="307" spans="1:18" ht="30.75" x14ac:dyDescent="0.25">
      <c r="A307" s="7">
        <v>302</v>
      </c>
      <c r="B307" s="2" t="s">
        <v>6997</v>
      </c>
      <c r="C307" s="37">
        <v>45069</v>
      </c>
      <c r="D307" s="37">
        <v>45069</v>
      </c>
      <c r="E307" s="58">
        <v>28</v>
      </c>
      <c r="F307" s="50" t="s">
        <v>18</v>
      </c>
      <c r="G307" s="2" t="s">
        <v>6042</v>
      </c>
      <c r="H307" s="2" t="s">
        <v>158</v>
      </c>
      <c r="I307" s="2" t="s">
        <v>6042</v>
      </c>
      <c r="J307" s="37">
        <v>45083</v>
      </c>
      <c r="K307" s="37">
        <v>45083</v>
      </c>
      <c r="L307" s="8">
        <f t="shared" si="8"/>
        <v>10</v>
      </c>
      <c r="M307" s="56" t="s">
        <v>6998</v>
      </c>
      <c r="N307" s="52" t="s">
        <v>20</v>
      </c>
      <c r="O307" s="2" t="s">
        <v>6999</v>
      </c>
      <c r="P307" s="53" t="s">
        <v>26</v>
      </c>
      <c r="Q307" s="53" t="str">
        <f t="shared" si="9"/>
        <v>DENTRO DEL TIEMPO</v>
      </c>
      <c r="R307" s="54"/>
    </row>
    <row r="308" spans="1:18" ht="40.5" x14ac:dyDescent="0.25">
      <c r="A308" s="7">
        <v>303</v>
      </c>
      <c r="B308" s="2" t="s">
        <v>7000</v>
      </c>
      <c r="C308" s="37">
        <v>45069</v>
      </c>
      <c r="D308" s="37">
        <v>45069</v>
      </c>
      <c r="E308" s="58">
        <v>2</v>
      </c>
      <c r="F308" s="50" t="s">
        <v>18</v>
      </c>
      <c r="G308" s="2" t="s">
        <v>85</v>
      </c>
      <c r="H308" s="2" t="s">
        <v>158</v>
      </c>
      <c r="I308" s="2" t="s">
        <v>85</v>
      </c>
      <c r="J308" s="37">
        <v>45070.531053240738</v>
      </c>
      <c r="K308" s="37">
        <v>45070.531053240738</v>
      </c>
      <c r="L308" s="8">
        <f t="shared" si="8"/>
        <v>1</v>
      </c>
      <c r="M308" s="56" t="s">
        <v>7001</v>
      </c>
      <c r="N308" s="52" t="s">
        <v>20</v>
      </c>
      <c r="O308" s="2" t="s">
        <v>7002</v>
      </c>
      <c r="P308" s="53" t="s">
        <v>26</v>
      </c>
      <c r="Q308" s="53" t="str">
        <f t="shared" si="9"/>
        <v>DENTRO DEL TIEMPO</v>
      </c>
      <c r="R308" s="54"/>
    </row>
    <row r="309" spans="1:18" ht="30.75" x14ac:dyDescent="0.25">
      <c r="A309" s="7">
        <v>304</v>
      </c>
      <c r="B309" s="2" t="s">
        <v>7003</v>
      </c>
      <c r="C309" s="37">
        <v>45069</v>
      </c>
      <c r="D309" s="37">
        <v>45069</v>
      </c>
      <c r="E309" s="58">
        <v>2</v>
      </c>
      <c r="F309" s="50" t="s">
        <v>18</v>
      </c>
      <c r="G309" s="2" t="s">
        <v>85</v>
      </c>
      <c r="H309" s="2" t="s">
        <v>158</v>
      </c>
      <c r="I309" s="2" t="s">
        <v>85</v>
      </c>
      <c r="J309" s="37">
        <v>45070.517453703702</v>
      </c>
      <c r="K309" s="37">
        <v>45070.517453703702</v>
      </c>
      <c r="L309" s="8">
        <f t="shared" si="8"/>
        <v>1</v>
      </c>
      <c r="M309" s="56" t="s">
        <v>7004</v>
      </c>
      <c r="N309" s="52" t="s">
        <v>20</v>
      </c>
      <c r="O309" s="2" t="s">
        <v>7005</v>
      </c>
      <c r="P309" s="53" t="s">
        <v>26</v>
      </c>
      <c r="Q309" s="53" t="str">
        <f t="shared" si="9"/>
        <v>DENTRO DEL TIEMPO</v>
      </c>
      <c r="R309" s="54"/>
    </row>
    <row r="310" spans="1:18" ht="40.5" hidden="1" x14ac:dyDescent="0.25">
      <c r="A310" s="7">
        <v>305</v>
      </c>
      <c r="B310" s="2" t="s">
        <v>7006</v>
      </c>
      <c r="C310" s="37">
        <v>45069</v>
      </c>
      <c r="D310" s="37">
        <v>45069</v>
      </c>
      <c r="E310" s="58">
        <v>0</v>
      </c>
      <c r="F310" s="50" t="s">
        <v>19</v>
      </c>
      <c r="G310" s="2" t="s">
        <v>7007</v>
      </c>
      <c r="H310" s="2" t="s">
        <v>158</v>
      </c>
      <c r="I310" s="2" t="s">
        <v>7007</v>
      </c>
      <c r="J310" s="37">
        <v>45077.563750000001</v>
      </c>
      <c r="K310" s="37">
        <v>45077.563750000001</v>
      </c>
      <c r="L310" s="8">
        <f t="shared" si="8"/>
        <v>6</v>
      </c>
      <c r="M310" s="56" t="s">
        <v>7008</v>
      </c>
      <c r="N310" s="52" t="s">
        <v>20</v>
      </c>
      <c r="O310" s="2" t="s">
        <v>6361</v>
      </c>
      <c r="P310" s="53" t="s">
        <v>26</v>
      </c>
      <c r="Q310" s="53" t="str">
        <f t="shared" si="9"/>
        <v>DENTRO DEL TIEMPO</v>
      </c>
      <c r="R310" s="54"/>
    </row>
    <row r="311" spans="1:18" ht="30.75" x14ac:dyDescent="0.25">
      <c r="A311" s="7">
        <v>306</v>
      </c>
      <c r="B311" s="2" t="s">
        <v>7009</v>
      </c>
      <c r="C311" s="37">
        <v>45069</v>
      </c>
      <c r="D311" s="37">
        <v>45069</v>
      </c>
      <c r="E311" s="58">
        <v>2</v>
      </c>
      <c r="F311" s="50" t="s">
        <v>18</v>
      </c>
      <c r="G311" s="2" t="s">
        <v>86</v>
      </c>
      <c r="H311" s="2" t="s">
        <v>158</v>
      </c>
      <c r="I311" s="2" t="s">
        <v>86</v>
      </c>
      <c r="J311" s="37">
        <v>45075.401423611111</v>
      </c>
      <c r="K311" s="37">
        <v>45075.401423611111</v>
      </c>
      <c r="L311" s="8">
        <f t="shared" si="8"/>
        <v>4</v>
      </c>
      <c r="M311" s="2" t="s">
        <v>7010</v>
      </c>
      <c r="N311" s="52" t="s">
        <v>20</v>
      </c>
      <c r="O311" s="2" t="s">
        <v>7011</v>
      </c>
      <c r="P311" s="53" t="s">
        <v>26</v>
      </c>
      <c r="Q311" s="53" t="str">
        <f t="shared" si="9"/>
        <v>DENTRO DEL TIEMPO</v>
      </c>
      <c r="R311" s="54"/>
    </row>
    <row r="312" spans="1:18" ht="30.75" x14ac:dyDescent="0.25">
      <c r="A312" s="7">
        <v>307</v>
      </c>
      <c r="B312" s="2" t="s">
        <v>7012</v>
      </c>
      <c r="C312" s="37">
        <v>45069</v>
      </c>
      <c r="D312" s="37">
        <v>45069</v>
      </c>
      <c r="E312" s="58">
        <v>2</v>
      </c>
      <c r="F312" s="50" t="s">
        <v>18</v>
      </c>
      <c r="G312" s="2" t="s">
        <v>85</v>
      </c>
      <c r="H312" s="2" t="s">
        <v>158</v>
      </c>
      <c r="I312" s="2" t="s">
        <v>85</v>
      </c>
      <c r="J312" s="37">
        <v>45070.606342592589</v>
      </c>
      <c r="K312" s="37">
        <v>45070.606342592589</v>
      </c>
      <c r="L312" s="8">
        <f t="shared" si="8"/>
        <v>1</v>
      </c>
      <c r="M312" s="56" t="s">
        <v>7013</v>
      </c>
      <c r="N312" s="52" t="s">
        <v>20</v>
      </c>
      <c r="O312" s="2" t="s">
        <v>5649</v>
      </c>
      <c r="P312" s="53" t="s">
        <v>26</v>
      </c>
      <c r="Q312" s="53" t="str">
        <f t="shared" si="9"/>
        <v>DENTRO DEL TIEMPO</v>
      </c>
      <c r="R312" s="54"/>
    </row>
    <row r="313" spans="1:18" ht="30.75" x14ac:dyDescent="0.25">
      <c r="A313" s="7">
        <v>308</v>
      </c>
      <c r="B313" s="2" t="s">
        <v>7014</v>
      </c>
      <c r="C313" s="37">
        <v>45069</v>
      </c>
      <c r="D313" s="37">
        <v>45069</v>
      </c>
      <c r="E313" s="58">
        <v>2</v>
      </c>
      <c r="F313" s="50" t="s">
        <v>18</v>
      </c>
      <c r="G313" s="2" t="s">
        <v>85</v>
      </c>
      <c r="H313" s="2" t="s">
        <v>158</v>
      </c>
      <c r="I313" s="2" t="s">
        <v>85</v>
      </c>
      <c r="J313" s="37">
        <v>45070.671724537038</v>
      </c>
      <c r="K313" s="37">
        <v>45070.671724537038</v>
      </c>
      <c r="L313" s="8">
        <f t="shared" si="8"/>
        <v>1</v>
      </c>
      <c r="M313" s="56" t="s">
        <v>7015</v>
      </c>
      <c r="N313" s="52" t="s">
        <v>20</v>
      </c>
      <c r="O313" s="2" t="s">
        <v>7016</v>
      </c>
      <c r="P313" s="53" t="s">
        <v>26</v>
      </c>
      <c r="Q313" s="53" t="str">
        <f t="shared" si="9"/>
        <v>DENTRO DEL TIEMPO</v>
      </c>
      <c r="R313" s="54"/>
    </row>
    <row r="314" spans="1:18" ht="30.75" x14ac:dyDescent="0.25">
      <c r="A314" s="7">
        <v>309</v>
      </c>
      <c r="B314" s="2" t="s">
        <v>7017</v>
      </c>
      <c r="C314" s="37">
        <v>45069</v>
      </c>
      <c r="D314" s="37">
        <v>45069</v>
      </c>
      <c r="E314" s="58">
        <v>2</v>
      </c>
      <c r="F314" s="50" t="s">
        <v>18</v>
      </c>
      <c r="G314" s="2" t="s">
        <v>85</v>
      </c>
      <c r="H314" s="2" t="s">
        <v>158</v>
      </c>
      <c r="I314" s="2" t="s">
        <v>85</v>
      </c>
      <c r="J314" s="37">
        <v>45070.686423611114</v>
      </c>
      <c r="K314" s="37">
        <v>45070.686423611114</v>
      </c>
      <c r="L314" s="8">
        <f t="shared" si="8"/>
        <v>1</v>
      </c>
      <c r="M314" s="56" t="s">
        <v>7018</v>
      </c>
      <c r="N314" s="52" t="s">
        <v>20</v>
      </c>
      <c r="O314" s="2" t="s">
        <v>2021</v>
      </c>
      <c r="P314" s="53" t="s">
        <v>26</v>
      </c>
      <c r="Q314" s="53" t="str">
        <f t="shared" si="9"/>
        <v>DENTRO DEL TIEMPO</v>
      </c>
      <c r="R314" s="54"/>
    </row>
    <row r="315" spans="1:18" ht="30.75" x14ac:dyDescent="0.25">
      <c r="A315" s="7">
        <v>310</v>
      </c>
      <c r="B315" s="2" t="s">
        <v>7019</v>
      </c>
      <c r="C315" s="37">
        <v>45069</v>
      </c>
      <c r="D315" s="37">
        <v>45069</v>
      </c>
      <c r="E315" s="58">
        <v>2</v>
      </c>
      <c r="F315" s="50" t="s">
        <v>18</v>
      </c>
      <c r="G315" s="2" t="s">
        <v>85</v>
      </c>
      <c r="H315" s="2" t="s">
        <v>158</v>
      </c>
      <c r="I315" s="2" t="s">
        <v>85</v>
      </c>
      <c r="J315" s="37">
        <v>45071.357997685183</v>
      </c>
      <c r="K315" s="37">
        <v>45071.357997685183</v>
      </c>
      <c r="L315" s="8">
        <f t="shared" si="8"/>
        <v>2</v>
      </c>
      <c r="M315" s="56" t="s">
        <v>7020</v>
      </c>
      <c r="N315" s="52" t="s">
        <v>20</v>
      </c>
      <c r="O315" s="2" t="s">
        <v>7021</v>
      </c>
      <c r="P315" s="53" t="s">
        <v>26</v>
      </c>
      <c r="Q315" s="53" t="str">
        <f t="shared" si="9"/>
        <v>DENTRO DEL TIEMPO</v>
      </c>
      <c r="R315" s="54"/>
    </row>
    <row r="316" spans="1:18" ht="30.75" x14ac:dyDescent="0.25">
      <c r="A316" s="7">
        <v>311</v>
      </c>
      <c r="B316" s="2" t="s">
        <v>7022</v>
      </c>
      <c r="C316" s="37">
        <v>45069</v>
      </c>
      <c r="D316" s="37">
        <v>45069</v>
      </c>
      <c r="E316" s="58">
        <v>2</v>
      </c>
      <c r="F316" s="50" t="s">
        <v>18</v>
      </c>
      <c r="G316" s="2" t="s">
        <v>85</v>
      </c>
      <c r="H316" s="2" t="s">
        <v>158</v>
      </c>
      <c r="I316" s="2" t="s">
        <v>85</v>
      </c>
      <c r="J316" s="37">
        <v>45071.348275462966</v>
      </c>
      <c r="K316" s="37">
        <v>45071.348275462966</v>
      </c>
      <c r="L316" s="8">
        <f t="shared" si="8"/>
        <v>2</v>
      </c>
      <c r="M316" s="56" t="s">
        <v>7023</v>
      </c>
      <c r="N316" s="52" t="s">
        <v>20</v>
      </c>
      <c r="O316" s="2" t="s">
        <v>7024</v>
      </c>
      <c r="P316" s="53" t="s">
        <v>26</v>
      </c>
      <c r="Q316" s="53" t="str">
        <f t="shared" si="9"/>
        <v>DENTRO DEL TIEMPO</v>
      </c>
      <c r="R316" s="54"/>
    </row>
    <row r="317" spans="1:18" ht="30.75" x14ac:dyDescent="0.25">
      <c r="A317" s="7">
        <v>312</v>
      </c>
      <c r="B317" s="2" t="s">
        <v>7025</v>
      </c>
      <c r="C317" s="37">
        <v>45069</v>
      </c>
      <c r="D317" s="37">
        <v>45069</v>
      </c>
      <c r="E317" s="58">
        <v>2</v>
      </c>
      <c r="F317" s="50" t="s">
        <v>18</v>
      </c>
      <c r="G317" s="2" t="s">
        <v>85</v>
      </c>
      <c r="H317" s="2" t="s">
        <v>158</v>
      </c>
      <c r="I317" s="2" t="s">
        <v>85</v>
      </c>
      <c r="J317" s="37">
        <v>45071.367592592593</v>
      </c>
      <c r="K317" s="37">
        <v>45071.367592592593</v>
      </c>
      <c r="L317" s="8">
        <f t="shared" si="8"/>
        <v>2</v>
      </c>
      <c r="M317" s="56" t="s">
        <v>7026</v>
      </c>
      <c r="N317" s="52" t="s">
        <v>20</v>
      </c>
      <c r="O317" s="2" t="s">
        <v>7027</v>
      </c>
      <c r="P317" s="53" t="s">
        <v>26</v>
      </c>
      <c r="Q317" s="53" t="str">
        <f t="shared" si="9"/>
        <v>DENTRO DEL TIEMPO</v>
      </c>
      <c r="R317" s="54"/>
    </row>
    <row r="318" spans="1:18" ht="30.75" x14ac:dyDescent="0.25">
      <c r="A318" s="7">
        <v>313</v>
      </c>
      <c r="B318" s="2" t="s">
        <v>7028</v>
      </c>
      <c r="C318" s="37">
        <v>45069</v>
      </c>
      <c r="D318" s="37">
        <v>45069</v>
      </c>
      <c r="E318" s="58">
        <v>174</v>
      </c>
      <c r="F318" s="50" t="s">
        <v>18</v>
      </c>
      <c r="G318" s="2" t="s">
        <v>86</v>
      </c>
      <c r="H318" s="2" t="s">
        <v>158</v>
      </c>
      <c r="I318" s="2" t="s">
        <v>86</v>
      </c>
      <c r="J318" s="37">
        <v>45078.439247685186</v>
      </c>
      <c r="K318" s="37">
        <v>45078.439247685186</v>
      </c>
      <c r="L318" s="8">
        <f t="shared" si="8"/>
        <v>7</v>
      </c>
      <c r="M318" s="2" t="s">
        <v>7029</v>
      </c>
      <c r="N318" s="52" t="s">
        <v>20</v>
      </c>
      <c r="O318" s="2" t="s">
        <v>4356</v>
      </c>
      <c r="P318" s="53" t="s">
        <v>26</v>
      </c>
      <c r="Q318" s="53" t="str">
        <f t="shared" si="9"/>
        <v>DENTRO DEL TIEMPO</v>
      </c>
      <c r="R318" s="54"/>
    </row>
    <row r="319" spans="1:18" ht="30.75" x14ac:dyDescent="0.25">
      <c r="A319" s="7">
        <v>314</v>
      </c>
      <c r="B319" s="2" t="s">
        <v>7030</v>
      </c>
      <c r="C319" s="37">
        <v>45069</v>
      </c>
      <c r="D319" s="37">
        <v>45069</v>
      </c>
      <c r="E319" s="58">
        <v>2</v>
      </c>
      <c r="F319" s="50" t="s">
        <v>18</v>
      </c>
      <c r="G319" s="2" t="s">
        <v>85</v>
      </c>
      <c r="H319" s="2" t="s">
        <v>158</v>
      </c>
      <c r="I319" s="2" t="s">
        <v>85</v>
      </c>
      <c r="J319" s="37">
        <v>45071.452870370369</v>
      </c>
      <c r="K319" s="37">
        <v>45071.452870370369</v>
      </c>
      <c r="L319" s="8">
        <f t="shared" si="8"/>
        <v>2</v>
      </c>
      <c r="M319" s="56" t="s">
        <v>7031</v>
      </c>
      <c r="N319" s="52" t="s">
        <v>20</v>
      </c>
      <c r="O319" s="2" t="s">
        <v>7032</v>
      </c>
      <c r="P319" s="53" t="s">
        <v>26</v>
      </c>
      <c r="Q319" s="53" t="str">
        <f t="shared" si="9"/>
        <v>DENTRO DEL TIEMPO</v>
      </c>
      <c r="R319" s="54"/>
    </row>
    <row r="320" spans="1:18" ht="30.75" x14ac:dyDescent="0.25">
      <c r="A320" s="7">
        <v>315</v>
      </c>
      <c r="B320" s="2" t="s">
        <v>7033</v>
      </c>
      <c r="C320" s="37">
        <v>45069</v>
      </c>
      <c r="D320" s="37">
        <v>45069</v>
      </c>
      <c r="E320" s="58">
        <v>2</v>
      </c>
      <c r="F320" s="50" t="s">
        <v>18</v>
      </c>
      <c r="G320" s="2" t="s">
        <v>85</v>
      </c>
      <c r="H320" s="2" t="s">
        <v>158</v>
      </c>
      <c r="I320" s="2" t="s">
        <v>85</v>
      </c>
      <c r="J320" s="37">
        <v>45071.462245370371</v>
      </c>
      <c r="K320" s="37">
        <v>45071.462245370371</v>
      </c>
      <c r="L320" s="8">
        <f t="shared" si="8"/>
        <v>2</v>
      </c>
      <c r="M320" s="56" t="s">
        <v>7034</v>
      </c>
      <c r="N320" s="52" t="s">
        <v>20</v>
      </c>
      <c r="O320" s="2" t="s">
        <v>6584</v>
      </c>
      <c r="P320" s="53" t="s">
        <v>26</v>
      </c>
      <c r="Q320" s="53" t="str">
        <f t="shared" si="9"/>
        <v>DENTRO DEL TIEMPO</v>
      </c>
      <c r="R320" s="54"/>
    </row>
    <row r="321" spans="1:18" ht="30.75" x14ac:dyDescent="0.25">
      <c r="A321" s="7">
        <v>316</v>
      </c>
      <c r="B321" s="2" t="s">
        <v>7035</v>
      </c>
      <c r="C321" s="37">
        <v>45070</v>
      </c>
      <c r="D321" s="37">
        <v>45070</v>
      </c>
      <c r="E321" s="58">
        <v>2</v>
      </c>
      <c r="F321" s="50" t="s">
        <v>18</v>
      </c>
      <c r="G321" s="2" t="s">
        <v>85</v>
      </c>
      <c r="H321" s="2" t="s">
        <v>158</v>
      </c>
      <c r="I321" s="2" t="s">
        <v>85</v>
      </c>
      <c r="J321" s="37">
        <v>45071.473645833335</v>
      </c>
      <c r="K321" s="37">
        <v>45071.473645833335</v>
      </c>
      <c r="L321" s="8">
        <f t="shared" si="8"/>
        <v>1</v>
      </c>
      <c r="M321" s="56" t="s">
        <v>7036</v>
      </c>
      <c r="N321" s="52" t="s">
        <v>20</v>
      </c>
      <c r="O321" s="2" t="s">
        <v>7037</v>
      </c>
      <c r="P321" s="53" t="s">
        <v>26</v>
      </c>
      <c r="Q321" s="53" t="str">
        <f>IF(L321&gt;15,"FUERA DE TIEMPO","DENTRO DEL TIEMPO")</f>
        <v>DENTRO DEL TIEMPO</v>
      </c>
      <c r="R321" s="54"/>
    </row>
    <row r="322" spans="1:18" ht="30.75" x14ac:dyDescent="0.25">
      <c r="A322" s="7">
        <v>317</v>
      </c>
      <c r="B322" s="2" t="s">
        <v>7038</v>
      </c>
      <c r="C322" s="37">
        <v>45070</v>
      </c>
      <c r="D322" s="37">
        <v>45070</v>
      </c>
      <c r="E322" s="58">
        <v>80</v>
      </c>
      <c r="F322" s="50" t="s">
        <v>18</v>
      </c>
      <c r="G322" s="2" t="s">
        <v>86</v>
      </c>
      <c r="H322" s="2" t="s">
        <v>158</v>
      </c>
      <c r="I322" s="2" t="s">
        <v>86</v>
      </c>
      <c r="J322" s="37">
        <v>45075.698738425926</v>
      </c>
      <c r="K322" s="37">
        <v>45075.698738425926</v>
      </c>
      <c r="L322" s="8">
        <f t="shared" si="8"/>
        <v>3</v>
      </c>
      <c r="M322" s="2" t="s">
        <v>7039</v>
      </c>
      <c r="N322" s="52" t="s">
        <v>20</v>
      </c>
      <c r="O322" s="2" t="s">
        <v>6765</v>
      </c>
      <c r="P322" s="53" t="s">
        <v>26</v>
      </c>
      <c r="Q322" s="53" t="str">
        <f>IF(L322&gt;15,"FUERA DE TIEMPO","DENTRO DEL TIEMPO")</f>
        <v>DENTRO DEL TIEMPO</v>
      </c>
      <c r="R322" s="54"/>
    </row>
    <row r="323" spans="1:18" ht="30.75" x14ac:dyDescent="0.25">
      <c r="A323" s="7">
        <v>318</v>
      </c>
      <c r="B323" s="2" t="s">
        <v>7040</v>
      </c>
      <c r="C323" s="37">
        <v>45070</v>
      </c>
      <c r="D323" s="37">
        <v>45070</v>
      </c>
      <c r="E323" s="58">
        <v>2</v>
      </c>
      <c r="F323" s="50" t="s">
        <v>18</v>
      </c>
      <c r="G323" s="2" t="s">
        <v>86</v>
      </c>
      <c r="H323" s="2" t="s">
        <v>158</v>
      </c>
      <c r="I323" s="2" t="s">
        <v>86</v>
      </c>
      <c r="J323" s="37">
        <v>45076.309050925927</v>
      </c>
      <c r="K323" s="37">
        <v>45076.309050925927</v>
      </c>
      <c r="L323" s="8">
        <f t="shared" si="8"/>
        <v>4</v>
      </c>
      <c r="M323" s="2" t="s">
        <v>7041</v>
      </c>
      <c r="N323" s="52" t="s">
        <v>20</v>
      </c>
      <c r="O323" s="2" t="s">
        <v>7042</v>
      </c>
      <c r="P323" s="53" t="s">
        <v>26</v>
      </c>
      <c r="Q323" s="53" t="str">
        <f>IF(L323&gt;15,"FUERA DE TIEMPO","DENTRO DEL TIEMPO")</f>
        <v>DENTRO DEL TIEMPO</v>
      </c>
      <c r="R323" s="54"/>
    </row>
    <row r="324" spans="1:18" ht="30.75" x14ac:dyDescent="0.25">
      <c r="A324" s="7">
        <v>319</v>
      </c>
      <c r="B324" s="2" t="s">
        <v>7043</v>
      </c>
      <c r="C324" s="37">
        <v>45070</v>
      </c>
      <c r="D324" s="37">
        <v>45070</v>
      </c>
      <c r="E324" s="58">
        <v>2</v>
      </c>
      <c r="F324" s="50" t="s">
        <v>18</v>
      </c>
      <c r="G324" s="2" t="s">
        <v>85</v>
      </c>
      <c r="H324" s="2" t="s">
        <v>158</v>
      </c>
      <c r="I324" s="2" t="s">
        <v>85</v>
      </c>
      <c r="J324" s="37">
        <v>45071.483842592592</v>
      </c>
      <c r="K324" s="37">
        <v>45071.483842592592</v>
      </c>
      <c r="L324" s="8">
        <f t="shared" si="8"/>
        <v>1</v>
      </c>
      <c r="M324" s="56" t="s">
        <v>7044</v>
      </c>
      <c r="N324" s="52" t="s">
        <v>20</v>
      </c>
      <c r="O324" s="2" t="s">
        <v>7045</v>
      </c>
      <c r="P324" s="53" t="s">
        <v>26</v>
      </c>
      <c r="Q324" s="53" t="str">
        <f t="shared" ref="Q324:Q387" si="10">IF(L324&gt;15,"FUERA DE TIEMPO","DENTRO DEL TIEMPO")</f>
        <v>DENTRO DEL TIEMPO</v>
      </c>
      <c r="R324" s="54"/>
    </row>
    <row r="325" spans="1:18" ht="30.75" x14ac:dyDescent="0.25">
      <c r="A325" s="7">
        <v>320</v>
      </c>
      <c r="B325" s="2" t="s">
        <v>7046</v>
      </c>
      <c r="C325" s="37">
        <v>45070</v>
      </c>
      <c r="D325" s="37">
        <v>45070</v>
      </c>
      <c r="E325" s="58">
        <v>2</v>
      </c>
      <c r="F325" s="50" t="s">
        <v>18</v>
      </c>
      <c r="G325" s="2" t="s">
        <v>85</v>
      </c>
      <c r="H325" s="2" t="s">
        <v>158</v>
      </c>
      <c r="I325" s="2" t="s">
        <v>85</v>
      </c>
      <c r="J325" s="37">
        <v>45071.498541666668</v>
      </c>
      <c r="K325" s="37">
        <v>45071.498541666668</v>
      </c>
      <c r="L325" s="8">
        <v>0</v>
      </c>
      <c r="M325" s="56" t="s">
        <v>7047</v>
      </c>
      <c r="N325" s="52" t="s">
        <v>20</v>
      </c>
      <c r="O325" s="2" t="s">
        <v>91</v>
      </c>
      <c r="P325" s="53" t="s">
        <v>26</v>
      </c>
      <c r="Q325" s="53" t="str">
        <f t="shared" si="10"/>
        <v>DENTRO DEL TIEMPO</v>
      </c>
      <c r="R325" s="54"/>
    </row>
    <row r="326" spans="1:18" ht="30.75" x14ac:dyDescent="0.25">
      <c r="A326" s="7">
        <v>321</v>
      </c>
      <c r="B326" s="2" t="s">
        <v>7048</v>
      </c>
      <c r="C326" s="37">
        <v>45070</v>
      </c>
      <c r="D326" s="37">
        <v>45070</v>
      </c>
      <c r="E326" s="58">
        <v>2</v>
      </c>
      <c r="F326" s="50" t="s">
        <v>18</v>
      </c>
      <c r="G326" s="2" t="s">
        <v>85</v>
      </c>
      <c r="H326" s="2" t="s">
        <v>158</v>
      </c>
      <c r="I326" s="2" t="s">
        <v>85</v>
      </c>
      <c r="J326" s="37">
        <v>45071.541180555556</v>
      </c>
      <c r="K326" s="37">
        <v>45071.541180555556</v>
      </c>
      <c r="L326" s="8">
        <v>1</v>
      </c>
      <c r="M326" s="56" t="s">
        <v>7049</v>
      </c>
      <c r="N326" s="52" t="s">
        <v>20</v>
      </c>
      <c r="O326" s="2" t="s">
        <v>4091</v>
      </c>
      <c r="P326" s="53" t="s">
        <v>26</v>
      </c>
      <c r="Q326" s="53" t="str">
        <f t="shared" si="10"/>
        <v>DENTRO DEL TIEMPO</v>
      </c>
      <c r="R326" s="54"/>
    </row>
    <row r="327" spans="1:18" ht="40.5" hidden="1" x14ac:dyDescent="0.25">
      <c r="A327" s="7">
        <v>322</v>
      </c>
      <c r="B327" s="2" t="s">
        <v>7050</v>
      </c>
      <c r="C327" s="37">
        <v>45070</v>
      </c>
      <c r="D327" s="37">
        <v>45070</v>
      </c>
      <c r="E327" s="58">
        <v>0</v>
      </c>
      <c r="F327" s="50" t="s">
        <v>19</v>
      </c>
      <c r="G327" s="2" t="s">
        <v>7051</v>
      </c>
      <c r="H327" s="2" t="s">
        <v>158</v>
      </c>
      <c r="I327" s="2" t="s">
        <v>7051</v>
      </c>
      <c r="J327" s="37">
        <v>45083</v>
      </c>
      <c r="K327" s="37">
        <v>45083</v>
      </c>
      <c r="L327" s="8">
        <v>1</v>
      </c>
      <c r="M327" s="56" t="s">
        <v>7052</v>
      </c>
      <c r="N327" s="52" t="s">
        <v>20</v>
      </c>
      <c r="O327" s="2" t="s">
        <v>7053</v>
      </c>
      <c r="P327" s="53" t="s">
        <v>26</v>
      </c>
      <c r="Q327" s="53" t="str">
        <f t="shared" si="10"/>
        <v>DENTRO DEL TIEMPO</v>
      </c>
      <c r="R327" s="54"/>
    </row>
    <row r="328" spans="1:18" ht="40.5" x14ac:dyDescent="0.25">
      <c r="A328" s="7">
        <v>323</v>
      </c>
      <c r="B328" s="2" t="s">
        <v>7054</v>
      </c>
      <c r="C328" s="37">
        <v>45070</v>
      </c>
      <c r="D328" s="37">
        <v>45070</v>
      </c>
      <c r="E328" s="58">
        <v>2</v>
      </c>
      <c r="F328" s="50" t="s">
        <v>18</v>
      </c>
      <c r="G328" s="2" t="s">
        <v>85</v>
      </c>
      <c r="H328" s="2" t="s">
        <v>158</v>
      </c>
      <c r="I328" s="2" t="s">
        <v>85</v>
      </c>
      <c r="J328" s="37">
        <v>45071.603368055556</v>
      </c>
      <c r="K328" s="37">
        <v>45071.603368055556</v>
      </c>
      <c r="L328" s="8">
        <v>1</v>
      </c>
      <c r="M328" s="56" t="s">
        <v>7055</v>
      </c>
      <c r="N328" s="52" t="s">
        <v>20</v>
      </c>
      <c r="O328" s="2" t="s">
        <v>1903</v>
      </c>
      <c r="P328" s="53" t="s">
        <v>26</v>
      </c>
      <c r="Q328" s="53" t="str">
        <f t="shared" si="10"/>
        <v>DENTRO DEL TIEMPO</v>
      </c>
      <c r="R328" s="54"/>
    </row>
    <row r="329" spans="1:18" ht="30.75" x14ac:dyDescent="0.25">
      <c r="A329" s="7">
        <v>324</v>
      </c>
      <c r="B329" s="2" t="s">
        <v>7056</v>
      </c>
      <c r="C329" s="37">
        <v>45070</v>
      </c>
      <c r="D329" s="37">
        <v>45070</v>
      </c>
      <c r="E329" s="58">
        <v>2</v>
      </c>
      <c r="F329" s="50" t="s">
        <v>18</v>
      </c>
      <c r="G329" s="2" t="s">
        <v>85</v>
      </c>
      <c r="H329" s="2" t="s">
        <v>158</v>
      </c>
      <c r="I329" s="2" t="s">
        <v>85</v>
      </c>
      <c r="J329" s="37">
        <v>45071.674097222225</v>
      </c>
      <c r="K329" s="37">
        <v>45071.674097222225</v>
      </c>
      <c r="L329" s="8">
        <v>0</v>
      </c>
      <c r="M329" s="56" t="s">
        <v>7057</v>
      </c>
      <c r="N329" s="52" t="s">
        <v>20</v>
      </c>
      <c r="O329" s="2" t="s">
        <v>7058</v>
      </c>
      <c r="P329" s="53" t="s">
        <v>26</v>
      </c>
      <c r="Q329" s="53" t="str">
        <f t="shared" si="10"/>
        <v>DENTRO DEL TIEMPO</v>
      </c>
      <c r="R329" s="54"/>
    </row>
    <row r="330" spans="1:18" ht="30.75" x14ac:dyDescent="0.25">
      <c r="A330" s="7">
        <v>325</v>
      </c>
      <c r="B330" s="2" t="s">
        <v>7059</v>
      </c>
      <c r="C330" s="37">
        <v>45070</v>
      </c>
      <c r="D330" s="37">
        <v>45070</v>
      </c>
      <c r="E330" s="58">
        <v>2</v>
      </c>
      <c r="F330" s="50" t="s">
        <v>18</v>
      </c>
      <c r="G330" s="2" t="s">
        <v>85</v>
      </c>
      <c r="H330" s="2" t="s">
        <v>158</v>
      </c>
      <c r="I330" s="2" t="s">
        <v>85</v>
      </c>
      <c r="J330" s="37">
        <v>45075.360798611109</v>
      </c>
      <c r="K330" s="37">
        <v>45075.360798611109</v>
      </c>
      <c r="L330" s="8">
        <v>0</v>
      </c>
      <c r="M330" s="2" t="s">
        <v>7060</v>
      </c>
      <c r="N330" s="52" t="s">
        <v>20</v>
      </c>
      <c r="O330" s="2" t="s">
        <v>5691</v>
      </c>
      <c r="P330" s="53" t="s">
        <v>26</v>
      </c>
      <c r="Q330" s="53" t="str">
        <f t="shared" si="10"/>
        <v>DENTRO DEL TIEMPO</v>
      </c>
      <c r="R330" s="54"/>
    </row>
    <row r="331" spans="1:18" ht="30.75" x14ac:dyDescent="0.25">
      <c r="A331" s="7">
        <v>326</v>
      </c>
      <c r="B331" s="2" t="s">
        <v>7061</v>
      </c>
      <c r="C331" s="37">
        <v>45070</v>
      </c>
      <c r="D331" s="37">
        <v>45070</v>
      </c>
      <c r="E331" s="58">
        <v>2</v>
      </c>
      <c r="F331" s="50" t="s">
        <v>18</v>
      </c>
      <c r="G331" s="2" t="s">
        <v>85</v>
      </c>
      <c r="H331" s="2" t="s">
        <v>158</v>
      </c>
      <c r="I331" s="2" t="s">
        <v>85</v>
      </c>
      <c r="J331" s="37">
        <v>45075.3987037037</v>
      </c>
      <c r="K331" s="37">
        <v>45075.3987037037</v>
      </c>
      <c r="L331" s="8">
        <v>5</v>
      </c>
      <c r="M331" s="2" t="s">
        <v>7062</v>
      </c>
      <c r="N331" s="52" t="s">
        <v>20</v>
      </c>
      <c r="O331" s="2" t="s">
        <v>7063</v>
      </c>
      <c r="P331" s="53" t="s">
        <v>26</v>
      </c>
      <c r="Q331" s="53" t="str">
        <f t="shared" si="10"/>
        <v>DENTRO DEL TIEMPO</v>
      </c>
      <c r="R331" s="54"/>
    </row>
    <row r="332" spans="1:18" ht="30.75" x14ac:dyDescent="0.25">
      <c r="A332" s="7">
        <v>327</v>
      </c>
      <c r="B332" s="2" t="s">
        <v>7064</v>
      </c>
      <c r="C332" s="37">
        <v>45070</v>
      </c>
      <c r="D332" s="37">
        <v>45070</v>
      </c>
      <c r="E332" s="58">
        <v>24</v>
      </c>
      <c r="F332" s="50" t="s">
        <v>18</v>
      </c>
      <c r="G332" s="2" t="s">
        <v>86</v>
      </c>
      <c r="H332" s="2" t="s">
        <v>158</v>
      </c>
      <c r="I332" s="2" t="s">
        <v>86</v>
      </c>
      <c r="J332" s="37">
        <v>45076.459490740737</v>
      </c>
      <c r="K332" s="37">
        <v>45076.459490740737</v>
      </c>
      <c r="L332" s="8">
        <v>0</v>
      </c>
      <c r="M332" s="2" t="s">
        <v>7065</v>
      </c>
      <c r="N332" s="52" t="s">
        <v>20</v>
      </c>
      <c r="O332" s="2" t="s">
        <v>7066</v>
      </c>
      <c r="P332" s="53" t="s">
        <v>26</v>
      </c>
      <c r="Q332" s="53" t="str">
        <f t="shared" si="10"/>
        <v>DENTRO DEL TIEMPO</v>
      </c>
      <c r="R332" s="54"/>
    </row>
    <row r="333" spans="1:18" ht="30.75" x14ac:dyDescent="0.25">
      <c r="A333" s="7">
        <v>328</v>
      </c>
      <c r="B333" s="2" t="s">
        <v>7067</v>
      </c>
      <c r="C333" s="37">
        <v>45070</v>
      </c>
      <c r="D333" s="37">
        <v>45070</v>
      </c>
      <c r="E333" s="58">
        <v>2</v>
      </c>
      <c r="F333" s="50" t="s">
        <v>18</v>
      </c>
      <c r="G333" s="2" t="s">
        <v>85</v>
      </c>
      <c r="H333" s="2" t="s">
        <v>158</v>
      </c>
      <c r="I333" s="2" t="s">
        <v>85</v>
      </c>
      <c r="J333" s="37">
        <v>45075.409421296295</v>
      </c>
      <c r="K333" s="37">
        <v>45075.409421296295</v>
      </c>
      <c r="L333" s="8">
        <v>0</v>
      </c>
      <c r="M333" s="2" t="s">
        <v>7068</v>
      </c>
      <c r="N333" s="52" t="s">
        <v>20</v>
      </c>
      <c r="O333" s="2" t="s">
        <v>7069</v>
      </c>
      <c r="P333" s="53" t="s">
        <v>26</v>
      </c>
      <c r="Q333" s="53" t="str">
        <f t="shared" si="10"/>
        <v>DENTRO DEL TIEMPO</v>
      </c>
      <c r="R333" s="54"/>
    </row>
    <row r="334" spans="1:18" ht="30.75" x14ac:dyDescent="0.25">
      <c r="A334" s="7">
        <v>329</v>
      </c>
      <c r="B334" s="2" t="s">
        <v>7070</v>
      </c>
      <c r="C334" s="37">
        <v>45071</v>
      </c>
      <c r="D334" s="37">
        <v>45071</v>
      </c>
      <c r="E334" s="58">
        <v>2</v>
      </c>
      <c r="F334" s="50" t="s">
        <v>18</v>
      </c>
      <c r="G334" s="2" t="s">
        <v>85</v>
      </c>
      <c r="H334" s="2" t="s">
        <v>158</v>
      </c>
      <c r="I334" s="2" t="s">
        <v>85</v>
      </c>
      <c r="J334" s="37">
        <v>45075.449606481481</v>
      </c>
      <c r="K334" s="37">
        <v>45075.449606481481</v>
      </c>
      <c r="L334" s="8">
        <v>0</v>
      </c>
      <c r="M334" s="2" t="s">
        <v>7071</v>
      </c>
      <c r="N334" s="52" t="s">
        <v>20</v>
      </c>
      <c r="O334" s="2" t="s">
        <v>4453</v>
      </c>
      <c r="P334" s="53" t="s">
        <v>26</v>
      </c>
      <c r="Q334" s="53" t="str">
        <f t="shared" si="10"/>
        <v>DENTRO DEL TIEMPO</v>
      </c>
      <c r="R334" s="54"/>
    </row>
    <row r="335" spans="1:18" ht="30.75" x14ac:dyDescent="0.25">
      <c r="A335" s="7">
        <v>330</v>
      </c>
      <c r="B335" s="2" t="s">
        <v>7072</v>
      </c>
      <c r="C335" s="37">
        <v>45071</v>
      </c>
      <c r="D335" s="37">
        <v>45071</v>
      </c>
      <c r="E335" s="58">
        <v>2</v>
      </c>
      <c r="F335" s="50" t="s">
        <v>18</v>
      </c>
      <c r="G335" s="2" t="s">
        <v>85</v>
      </c>
      <c r="H335" s="2" t="s">
        <v>158</v>
      </c>
      <c r="I335" s="2" t="s">
        <v>85</v>
      </c>
      <c r="J335" s="37">
        <v>45075.45380787037</v>
      </c>
      <c r="K335" s="37">
        <v>45075.45380787037</v>
      </c>
      <c r="L335" s="8">
        <v>0</v>
      </c>
      <c r="M335" s="2" t="s">
        <v>7073</v>
      </c>
      <c r="N335" s="52" t="s">
        <v>20</v>
      </c>
      <c r="O335" s="2" t="s">
        <v>7074</v>
      </c>
      <c r="P335" s="53" t="s">
        <v>26</v>
      </c>
      <c r="Q335" s="53" t="str">
        <f t="shared" si="10"/>
        <v>DENTRO DEL TIEMPO</v>
      </c>
      <c r="R335" s="54"/>
    </row>
    <row r="336" spans="1:18" ht="30.75" x14ac:dyDescent="0.25">
      <c r="A336" s="7">
        <v>331</v>
      </c>
      <c r="B336" s="2" t="s">
        <v>7075</v>
      </c>
      <c r="C336" s="37">
        <v>45071</v>
      </c>
      <c r="D336" s="37">
        <v>45075</v>
      </c>
      <c r="E336" s="58">
        <v>61</v>
      </c>
      <c r="F336" s="50" t="s">
        <v>18</v>
      </c>
      <c r="G336" s="2" t="s">
        <v>86</v>
      </c>
      <c r="H336" s="2" t="s">
        <v>158</v>
      </c>
      <c r="I336" s="2" t="s">
        <v>86</v>
      </c>
      <c r="J336" s="37">
        <v>45086</v>
      </c>
      <c r="K336" s="37">
        <v>45086</v>
      </c>
      <c r="L336" s="8">
        <v>0</v>
      </c>
      <c r="M336" s="2" t="s">
        <v>7076</v>
      </c>
      <c r="N336" s="52" t="s">
        <v>20</v>
      </c>
      <c r="O336" s="2" t="s">
        <v>7077</v>
      </c>
      <c r="P336" s="53" t="s">
        <v>26</v>
      </c>
      <c r="Q336" s="53" t="str">
        <f t="shared" si="10"/>
        <v>DENTRO DEL TIEMPO</v>
      </c>
      <c r="R336" s="54"/>
    </row>
    <row r="337" spans="1:18" ht="30.75" x14ac:dyDescent="0.25">
      <c r="A337" s="7">
        <v>332</v>
      </c>
      <c r="B337" s="2" t="s">
        <v>7078</v>
      </c>
      <c r="C337" s="37">
        <v>45071</v>
      </c>
      <c r="D337" s="37">
        <v>45071</v>
      </c>
      <c r="E337" s="58">
        <v>2</v>
      </c>
      <c r="F337" s="50" t="s">
        <v>18</v>
      </c>
      <c r="G337" s="2" t="s">
        <v>85</v>
      </c>
      <c r="H337" s="2" t="s">
        <v>158</v>
      </c>
      <c r="I337" s="2" t="s">
        <v>85</v>
      </c>
      <c r="J337" s="37">
        <v>45075.46503472222</v>
      </c>
      <c r="K337" s="37">
        <v>45075.46503472222</v>
      </c>
      <c r="L337" s="8">
        <v>0</v>
      </c>
      <c r="M337" s="2" t="s">
        <v>7079</v>
      </c>
      <c r="N337" s="52" t="s">
        <v>20</v>
      </c>
      <c r="O337" s="2" t="s">
        <v>2645</v>
      </c>
      <c r="P337" s="53" t="s">
        <v>26</v>
      </c>
      <c r="Q337" s="53" t="str">
        <f t="shared" si="10"/>
        <v>DENTRO DEL TIEMPO</v>
      </c>
      <c r="R337" s="54"/>
    </row>
    <row r="338" spans="1:18" ht="30.75" x14ac:dyDescent="0.25">
      <c r="A338" s="7">
        <v>333</v>
      </c>
      <c r="B338" s="2" t="s">
        <v>7080</v>
      </c>
      <c r="C338" s="37">
        <v>45071</v>
      </c>
      <c r="D338" s="37">
        <v>45071</v>
      </c>
      <c r="E338" s="58">
        <v>2</v>
      </c>
      <c r="F338" s="50" t="s">
        <v>18</v>
      </c>
      <c r="G338" s="2" t="s">
        <v>85</v>
      </c>
      <c r="H338" s="2" t="s">
        <v>158</v>
      </c>
      <c r="I338" s="2" t="s">
        <v>85</v>
      </c>
      <c r="J338" s="37">
        <v>45075.482361111113</v>
      </c>
      <c r="K338" s="37">
        <v>45075.482361111113</v>
      </c>
      <c r="L338" s="8">
        <v>0</v>
      </c>
      <c r="M338" s="2" t="s">
        <v>7081</v>
      </c>
      <c r="N338" s="52" t="s">
        <v>20</v>
      </c>
      <c r="O338" s="2" t="s">
        <v>2317</v>
      </c>
      <c r="P338" s="53" t="s">
        <v>26</v>
      </c>
      <c r="Q338" s="53" t="str">
        <f t="shared" si="10"/>
        <v>DENTRO DEL TIEMPO</v>
      </c>
      <c r="R338" s="54"/>
    </row>
    <row r="339" spans="1:18" ht="30.75" x14ac:dyDescent="0.25">
      <c r="A339" s="7">
        <v>334</v>
      </c>
      <c r="B339" s="2" t="s">
        <v>7082</v>
      </c>
      <c r="C339" s="37">
        <v>45071</v>
      </c>
      <c r="D339" s="37">
        <v>45071</v>
      </c>
      <c r="E339" s="58">
        <v>2</v>
      </c>
      <c r="F339" s="50" t="s">
        <v>18</v>
      </c>
      <c r="G339" s="2" t="s">
        <v>85</v>
      </c>
      <c r="H339" s="2" t="s">
        <v>158</v>
      </c>
      <c r="I339" s="2" t="s">
        <v>85</v>
      </c>
      <c r="J339" s="37">
        <v>45075.501666666663</v>
      </c>
      <c r="K339" s="37">
        <v>45075.501666666663</v>
      </c>
      <c r="L339" s="8">
        <v>0</v>
      </c>
      <c r="M339" s="2" t="s">
        <v>7083</v>
      </c>
      <c r="N339" s="52" t="s">
        <v>20</v>
      </c>
      <c r="O339" s="2" t="s">
        <v>7084</v>
      </c>
      <c r="P339" s="53" t="s">
        <v>26</v>
      </c>
      <c r="Q339" s="53" t="str">
        <f t="shared" si="10"/>
        <v>DENTRO DEL TIEMPO</v>
      </c>
      <c r="R339" s="54"/>
    </row>
    <row r="340" spans="1:18" ht="30.75" x14ac:dyDescent="0.25">
      <c r="A340" s="7">
        <v>335</v>
      </c>
      <c r="B340" s="2" t="s">
        <v>7085</v>
      </c>
      <c r="C340" s="37">
        <v>45071</v>
      </c>
      <c r="D340" s="37">
        <v>45071</v>
      </c>
      <c r="E340" s="58">
        <v>2</v>
      </c>
      <c r="F340" s="50" t="s">
        <v>18</v>
      </c>
      <c r="G340" s="2" t="s">
        <v>86</v>
      </c>
      <c r="H340" s="2" t="s">
        <v>158</v>
      </c>
      <c r="I340" s="2" t="s">
        <v>86</v>
      </c>
      <c r="J340" s="37">
        <v>45076.502800925926</v>
      </c>
      <c r="K340" s="37">
        <v>45076.502800925926</v>
      </c>
      <c r="L340" s="8">
        <v>0</v>
      </c>
      <c r="M340" s="2" t="s">
        <v>7086</v>
      </c>
      <c r="N340" s="52" t="s">
        <v>20</v>
      </c>
      <c r="O340" s="2" t="s">
        <v>7087</v>
      </c>
      <c r="P340" s="53" t="s">
        <v>26</v>
      </c>
      <c r="Q340" s="53" t="str">
        <f t="shared" si="10"/>
        <v>DENTRO DEL TIEMPO</v>
      </c>
      <c r="R340" s="54"/>
    </row>
    <row r="341" spans="1:18" ht="30.75" x14ac:dyDescent="0.25">
      <c r="A341" s="7">
        <v>336</v>
      </c>
      <c r="B341" s="2" t="s">
        <v>7088</v>
      </c>
      <c r="C341" s="37">
        <v>45071</v>
      </c>
      <c r="D341" s="37">
        <v>45071</v>
      </c>
      <c r="E341" s="58">
        <v>2</v>
      </c>
      <c r="F341" s="50" t="s">
        <v>18</v>
      </c>
      <c r="G341" s="2" t="s">
        <v>85</v>
      </c>
      <c r="H341" s="2" t="s">
        <v>158</v>
      </c>
      <c r="I341" s="2" t="s">
        <v>85</v>
      </c>
      <c r="J341" s="37">
        <v>45075.521655092591</v>
      </c>
      <c r="K341" s="37">
        <v>45075.521655092591</v>
      </c>
      <c r="L341" s="8">
        <v>0</v>
      </c>
      <c r="M341" s="2" t="s">
        <v>7089</v>
      </c>
      <c r="N341" s="52" t="s">
        <v>20</v>
      </c>
      <c r="O341" s="2" t="s">
        <v>7090</v>
      </c>
      <c r="P341" s="53" t="s">
        <v>26</v>
      </c>
      <c r="Q341" s="53" t="str">
        <f t="shared" si="10"/>
        <v>DENTRO DEL TIEMPO</v>
      </c>
      <c r="R341" s="54"/>
    </row>
    <row r="342" spans="1:18" ht="30.75" x14ac:dyDescent="0.25">
      <c r="A342" s="7">
        <v>337</v>
      </c>
      <c r="B342" s="2" t="s">
        <v>7091</v>
      </c>
      <c r="C342" s="37">
        <v>45071</v>
      </c>
      <c r="D342" s="37">
        <v>45077</v>
      </c>
      <c r="E342" s="58">
        <v>326</v>
      </c>
      <c r="F342" s="50" t="s">
        <v>18</v>
      </c>
      <c r="G342" s="2" t="s">
        <v>86</v>
      </c>
      <c r="H342" s="2" t="s">
        <v>158</v>
      </c>
      <c r="I342" s="2" t="s">
        <v>86</v>
      </c>
      <c r="J342" s="37">
        <v>45089</v>
      </c>
      <c r="K342" s="37">
        <v>45089</v>
      </c>
      <c r="L342" s="8">
        <v>0</v>
      </c>
      <c r="M342" s="2" t="s">
        <v>7092</v>
      </c>
      <c r="N342" s="52" t="s">
        <v>20</v>
      </c>
      <c r="O342" s="2" t="s">
        <v>7093</v>
      </c>
      <c r="P342" s="53" t="s">
        <v>26</v>
      </c>
      <c r="Q342" s="53" t="str">
        <f t="shared" si="10"/>
        <v>DENTRO DEL TIEMPO</v>
      </c>
      <c r="R342" s="54"/>
    </row>
    <row r="343" spans="1:18" ht="30.75" x14ac:dyDescent="0.25">
      <c r="A343" s="7">
        <v>338</v>
      </c>
      <c r="B343" s="2" t="s">
        <v>7094</v>
      </c>
      <c r="C343" s="37">
        <v>45071</v>
      </c>
      <c r="D343" s="37">
        <v>45071</v>
      </c>
      <c r="E343" s="58">
        <v>2</v>
      </c>
      <c r="F343" s="50" t="s">
        <v>18</v>
      </c>
      <c r="G343" s="2" t="s">
        <v>85</v>
      </c>
      <c r="H343" s="2" t="s">
        <v>158</v>
      </c>
      <c r="I343" s="2" t="s">
        <v>85</v>
      </c>
      <c r="J343" s="37">
        <v>45075.548645833333</v>
      </c>
      <c r="K343" s="37">
        <v>45075.548645833333</v>
      </c>
      <c r="L343" s="8">
        <v>0</v>
      </c>
      <c r="M343" s="2" t="s">
        <v>7095</v>
      </c>
      <c r="N343" s="52" t="s">
        <v>20</v>
      </c>
      <c r="O343" s="2" t="s">
        <v>1861</v>
      </c>
      <c r="P343" s="53" t="s">
        <v>26</v>
      </c>
      <c r="Q343" s="53" t="str">
        <f t="shared" si="10"/>
        <v>DENTRO DEL TIEMPO</v>
      </c>
      <c r="R343" s="54"/>
    </row>
    <row r="344" spans="1:18" ht="30.75" x14ac:dyDescent="0.25">
      <c r="A344" s="7">
        <v>339</v>
      </c>
      <c r="B344" s="2" t="s">
        <v>7096</v>
      </c>
      <c r="C344" s="37">
        <v>45071</v>
      </c>
      <c r="D344" s="37">
        <v>45071</v>
      </c>
      <c r="E344" s="58">
        <v>2</v>
      </c>
      <c r="F344" s="50" t="s">
        <v>18</v>
      </c>
      <c r="G344" s="2" t="s">
        <v>85</v>
      </c>
      <c r="H344" s="2" t="s">
        <v>158</v>
      </c>
      <c r="I344" s="2" t="s">
        <v>85</v>
      </c>
      <c r="J344" s="37">
        <v>45075.555034722223</v>
      </c>
      <c r="K344" s="37">
        <v>45075.555034722223</v>
      </c>
      <c r="L344" s="8">
        <v>0</v>
      </c>
      <c r="M344" s="2" t="s">
        <v>7097</v>
      </c>
      <c r="N344" s="52" t="s">
        <v>20</v>
      </c>
      <c r="O344" s="2" t="s">
        <v>1861</v>
      </c>
      <c r="P344" s="53" t="s">
        <v>26</v>
      </c>
      <c r="Q344" s="53" t="str">
        <f t="shared" si="10"/>
        <v>DENTRO DEL TIEMPO</v>
      </c>
      <c r="R344" s="54"/>
    </row>
    <row r="345" spans="1:18" ht="30.75" x14ac:dyDescent="0.25">
      <c r="A345" s="7">
        <v>340</v>
      </c>
      <c r="B345" s="2" t="s">
        <v>7098</v>
      </c>
      <c r="C345" s="37">
        <v>45071</v>
      </c>
      <c r="D345" s="37">
        <v>45071</v>
      </c>
      <c r="E345" s="58">
        <v>2</v>
      </c>
      <c r="F345" s="50" t="s">
        <v>18</v>
      </c>
      <c r="G345" s="2" t="s">
        <v>85</v>
      </c>
      <c r="H345" s="2" t="s">
        <v>158</v>
      </c>
      <c r="I345" s="2" t="s">
        <v>85</v>
      </c>
      <c r="J345" s="37">
        <v>45075.56354166667</v>
      </c>
      <c r="K345" s="37">
        <v>45075.56354166667</v>
      </c>
      <c r="L345" s="8">
        <v>0</v>
      </c>
      <c r="M345" s="2" t="s">
        <v>7099</v>
      </c>
      <c r="N345" s="52" t="s">
        <v>20</v>
      </c>
      <c r="O345" s="2" t="s">
        <v>1861</v>
      </c>
      <c r="P345" s="53" t="s">
        <v>26</v>
      </c>
      <c r="Q345" s="53" t="str">
        <f t="shared" si="10"/>
        <v>DENTRO DEL TIEMPO</v>
      </c>
      <c r="R345" s="54"/>
    </row>
    <row r="346" spans="1:18" ht="30.75" x14ac:dyDescent="0.25">
      <c r="A346" s="7">
        <v>341</v>
      </c>
      <c r="B346" s="2" t="s">
        <v>7100</v>
      </c>
      <c r="C346" s="37">
        <v>45071</v>
      </c>
      <c r="D346" s="37">
        <v>45071</v>
      </c>
      <c r="E346" s="58">
        <v>2</v>
      </c>
      <c r="F346" s="50" t="s">
        <v>18</v>
      </c>
      <c r="G346" s="2" t="s">
        <v>85</v>
      </c>
      <c r="H346" s="2" t="s">
        <v>158</v>
      </c>
      <c r="I346" s="2" t="s">
        <v>85</v>
      </c>
      <c r="J346" s="37">
        <v>45075.611377314817</v>
      </c>
      <c r="K346" s="37">
        <v>45075.611377314817</v>
      </c>
      <c r="L346" s="8">
        <v>0</v>
      </c>
      <c r="M346" s="2" t="s">
        <v>7101</v>
      </c>
      <c r="N346" s="52" t="s">
        <v>20</v>
      </c>
      <c r="O346" s="2" t="s">
        <v>1861</v>
      </c>
      <c r="P346" s="53" t="s">
        <v>26</v>
      </c>
      <c r="Q346" s="53" t="str">
        <f t="shared" si="10"/>
        <v>DENTRO DEL TIEMPO</v>
      </c>
      <c r="R346" s="54"/>
    </row>
    <row r="347" spans="1:18" ht="30.75" x14ac:dyDescent="0.25">
      <c r="A347" s="7">
        <v>342</v>
      </c>
      <c r="B347" s="2" t="s">
        <v>7102</v>
      </c>
      <c r="C347" s="37">
        <v>45071</v>
      </c>
      <c r="D347" s="37">
        <v>45071</v>
      </c>
      <c r="E347" s="58">
        <v>2</v>
      </c>
      <c r="F347" s="50" t="s">
        <v>18</v>
      </c>
      <c r="G347" s="2" t="s">
        <v>85</v>
      </c>
      <c r="H347" s="2" t="s">
        <v>158</v>
      </c>
      <c r="I347" s="2" t="s">
        <v>85</v>
      </c>
      <c r="J347" s="37">
        <v>45075.649965277778</v>
      </c>
      <c r="K347" s="37">
        <v>45075.649965277778</v>
      </c>
      <c r="L347" s="8">
        <v>0</v>
      </c>
      <c r="M347" s="2" t="s">
        <v>7103</v>
      </c>
      <c r="N347" s="52" t="s">
        <v>20</v>
      </c>
      <c r="O347" s="2" t="s">
        <v>7104</v>
      </c>
      <c r="P347" s="53" t="s">
        <v>26</v>
      </c>
      <c r="Q347" s="53" t="str">
        <f t="shared" si="10"/>
        <v>DENTRO DEL TIEMPO</v>
      </c>
      <c r="R347" s="54"/>
    </row>
    <row r="348" spans="1:18" ht="30.75" x14ac:dyDescent="0.25">
      <c r="A348" s="7">
        <v>343</v>
      </c>
      <c r="B348" s="2" t="s">
        <v>7105</v>
      </c>
      <c r="C348" s="37">
        <v>45071</v>
      </c>
      <c r="D348" s="37">
        <v>45071</v>
      </c>
      <c r="E348" s="58">
        <v>32</v>
      </c>
      <c r="F348" s="50" t="s">
        <v>18</v>
      </c>
      <c r="G348" s="2" t="s">
        <v>86</v>
      </c>
      <c r="H348" s="2" t="s">
        <v>158</v>
      </c>
      <c r="I348" s="2" t="s">
        <v>86</v>
      </c>
      <c r="J348" s="37">
        <v>45077.786550925928</v>
      </c>
      <c r="K348" s="37">
        <v>45077.786550925928</v>
      </c>
      <c r="L348" s="8">
        <v>0</v>
      </c>
      <c r="M348" s="2" t="s">
        <v>7106</v>
      </c>
      <c r="N348" s="52" t="s">
        <v>20</v>
      </c>
      <c r="O348" s="2" t="s">
        <v>7107</v>
      </c>
      <c r="P348" s="53" t="s">
        <v>26</v>
      </c>
      <c r="Q348" s="53" t="str">
        <f t="shared" si="10"/>
        <v>DENTRO DEL TIEMPO</v>
      </c>
      <c r="R348" s="54"/>
    </row>
    <row r="349" spans="1:18" ht="30.75" x14ac:dyDescent="0.25">
      <c r="A349" s="7">
        <v>344</v>
      </c>
      <c r="B349" s="2" t="s">
        <v>7108</v>
      </c>
      <c r="C349" s="37">
        <v>45071</v>
      </c>
      <c r="D349" s="37">
        <v>45071</v>
      </c>
      <c r="E349" s="58">
        <v>240</v>
      </c>
      <c r="F349" s="50" t="s">
        <v>18</v>
      </c>
      <c r="G349" s="2" t="s">
        <v>86</v>
      </c>
      <c r="H349" s="2" t="s">
        <v>158</v>
      </c>
      <c r="I349" s="2" t="s">
        <v>86</v>
      </c>
      <c r="J349" s="37">
        <v>45075.319108796299</v>
      </c>
      <c r="K349" s="37">
        <v>45075.319108796299</v>
      </c>
      <c r="L349" s="8">
        <v>0</v>
      </c>
      <c r="M349" s="2" t="s">
        <v>7109</v>
      </c>
      <c r="N349" s="52" t="s">
        <v>20</v>
      </c>
      <c r="O349" s="2" t="s">
        <v>7110</v>
      </c>
      <c r="P349" s="53" t="s">
        <v>26</v>
      </c>
      <c r="Q349" s="53" t="str">
        <f t="shared" si="10"/>
        <v>DENTRO DEL TIEMPO</v>
      </c>
      <c r="R349" s="54"/>
    </row>
    <row r="350" spans="1:18" ht="30.75" x14ac:dyDescent="0.25">
      <c r="A350" s="7">
        <v>345</v>
      </c>
      <c r="B350" s="2" t="s">
        <v>7111</v>
      </c>
      <c r="C350" s="37">
        <v>45071</v>
      </c>
      <c r="D350" s="37">
        <v>45071</v>
      </c>
      <c r="E350" s="58">
        <v>2</v>
      </c>
      <c r="F350" s="50" t="s">
        <v>18</v>
      </c>
      <c r="G350" s="2" t="s">
        <v>85</v>
      </c>
      <c r="H350" s="2" t="s">
        <v>158</v>
      </c>
      <c r="I350" s="2" t="s">
        <v>85</v>
      </c>
      <c r="J350" s="37">
        <v>45075.669652777775</v>
      </c>
      <c r="K350" s="37">
        <v>45075.669652777775</v>
      </c>
      <c r="L350" s="8">
        <v>0</v>
      </c>
      <c r="M350" s="2" t="s">
        <v>7112</v>
      </c>
      <c r="N350" s="52" t="s">
        <v>20</v>
      </c>
      <c r="O350" s="2" t="s">
        <v>4850</v>
      </c>
      <c r="P350" s="53" t="s">
        <v>26</v>
      </c>
      <c r="Q350" s="53" t="str">
        <f t="shared" si="10"/>
        <v>DENTRO DEL TIEMPO</v>
      </c>
      <c r="R350" s="54"/>
    </row>
    <row r="351" spans="1:18" ht="30.75" x14ac:dyDescent="0.25">
      <c r="A351" s="7">
        <v>346</v>
      </c>
      <c r="B351" s="2" t="s">
        <v>7113</v>
      </c>
      <c r="C351" s="37">
        <v>45071</v>
      </c>
      <c r="D351" s="37">
        <v>45071</v>
      </c>
      <c r="E351" s="58">
        <v>2</v>
      </c>
      <c r="F351" s="50" t="s">
        <v>18</v>
      </c>
      <c r="G351" s="2" t="s">
        <v>85</v>
      </c>
      <c r="H351" s="2" t="s">
        <v>158</v>
      </c>
      <c r="I351" s="2" t="s">
        <v>85</v>
      </c>
      <c r="J351" s="37">
        <v>45075.658391203702</v>
      </c>
      <c r="K351" s="37">
        <v>45075.658391203702</v>
      </c>
      <c r="L351" s="8">
        <v>0</v>
      </c>
      <c r="M351" s="2" t="s">
        <v>7114</v>
      </c>
      <c r="N351" s="52" t="s">
        <v>20</v>
      </c>
      <c r="O351" s="2" t="s">
        <v>7115</v>
      </c>
      <c r="P351" s="53" t="s">
        <v>26</v>
      </c>
      <c r="Q351" s="53" t="str">
        <f t="shared" si="10"/>
        <v>DENTRO DEL TIEMPO</v>
      </c>
      <c r="R351" s="54"/>
    </row>
    <row r="352" spans="1:18" ht="30.75" x14ac:dyDescent="0.25">
      <c r="A352" s="7">
        <v>347</v>
      </c>
      <c r="B352" s="56" t="s">
        <v>7116</v>
      </c>
      <c r="C352" s="59">
        <v>45075</v>
      </c>
      <c r="D352" s="59">
        <v>45075</v>
      </c>
      <c r="E352" s="58">
        <v>2</v>
      </c>
      <c r="F352" s="50" t="s">
        <v>18</v>
      </c>
      <c r="G352" s="56" t="s">
        <v>85</v>
      </c>
      <c r="H352" s="2" t="s">
        <v>158</v>
      </c>
      <c r="I352" s="56" t="s">
        <v>85</v>
      </c>
      <c r="J352" s="37">
        <v>45076.365740740737</v>
      </c>
      <c r="K352" s="37">
        <v>45076.365740740737</v>
      </c>
      <c r="L352" s="8">
        <v>0</v>
      </c>
      <c r="M352" s="2" t="s">
        <v>7117</v>
      </c>
      <c r="N352" s="52" t="s">
        <v>20</v>
      </c>
      <c r="O352" s="56" t="s">
        <v>7118</v>
      </c>
      <c r="P352" s="53" t="s">
        <v>26</v>
      </c>
      <c r="Q352" s="53" t="str">
        <f t="shared" si="10"/>
        <v>DENTRO DEL TIEMPO</v>
      </c>
      <c r="R352" s="54"/>
    </row>
    <row r="353" spans="1:18" ht="30.75" x14ac:dyDescent="0.25">
      <c r="A353" s="7">
        <v>348</v>
      </c>
      <c r="B353" s="56" t="s">
        <v>7119</v>
      </c>
      <c r="C353" s="59">
        <v>45075</v>
      </c>
      <c r="D353" s="59">
        <v>45075</v>
      </c>
      <c r="E353" s="58">
        <v>2</v>
      </c>
      <c r="F353" s="50" t="s">
        <v>18</v>
      </c>
      <c r="G353" s="56" t="s">
        <v>85</v>
      </c>
      <c r="H353" s="2" t="s">
        <v>158</v>
      </c>
      <c r="I353" s="56" t="s">
        <v>85</v>
      </c>
      <c r="J353" s="37">
        <v>45075.675532407404</v>
      </c>
      <c r="K353" s="37">
        <v>45075.675532407404</v>
      </c>
      <c r="L353" s="8">
        <v>0</v>
      </c>
      <c r="M353" s="2" t="s">
        <v>7120</v>
      </c>
      <c r="N353" s="52" t="s">
        <v>20</v>
      </c>
      <c r="O353" s="56" t="s">
        <v>7121</v>
      </c>
      <c r="P353" s="53" t="s">
        <v>26</v>
      </c>
      <c r="Q353" s="53" t="str">
        <f t="shared" si="10"/>
        <v>DENTRO DEL TIEMPO</v>
      </c>
      <c r="R353" s="54"/>
    </row>
    <row r="354" spans="1:18" ht="30.75" x14ac:dyDescent="0.25">
      <c r="A354" s="7">
        <v>349</v>
      </c>
      <c r="B354" s="56" t="s">
        <v>7122</v>
      </c>
      <c r="C354" s="59">
        <v>45075</v>
      </c>
      <c r="D354" s="59">
        <v>45075</v>
      </c>
      <c r="E354" s="58">
        <v>22</v>
      </c>
      <c r="F354" s="50" t="s">
        <v>18</v>
      </c>
      <c r="G354" s="56" t="s">
        <v>86</v>
      </c>
      <c r="H354" s="2" t="s">
        <v>158</v>
      </c>
      <c r="I354" s="56" t="s">
        <v>86</v>
      </c>
      <c r="J354" s="37">
        <v>45075.65315972222</v>
      </c>
      <c r="K354" s="37">
        <v>45075.65315972222</v>
      </c>
      <c r="L354" s="8">
        <v>0</v>
      </c>
      <c r="M354" s="2" t="s">
        <v>7123</v>
      </c>
      <c r="N354" s="52" t="s">
        <v>20</v>
      </c>
      <c r="O354" s="56" t="s">
        <v>7124</v>
      </c>
      <c r="P354" s="53" t="s">
        <v>26</v>
      </c>
      <c r="Q354" s="53" t="str">
        <f t="shared" si="10"/>
        <v>DENTRO DEL TIEMPO</v>
      </c>
      <c r="R354" s="54"/>
    </row>
    <row r="355" spans="1:18" ht="40.5" x14ac:dyDescent="0.25">
      <c r="A355" s="7">
        <v>350</v>
      </c>
      <c r="B355" s="56" t="s">
        <v>7125</v>
      </c>
      <c r="C355" s="59">
        <v>45075</v>
      </c>
      <c r="D355" s="59">
        <v>45075</v>
      </c>
      <c r="E355" s="58">
        <v>2</v>
      </c>
      <c r="F355" s="50" t="s">
        <v>18</v>
      </c>
      <c r="G355" s="56" t="s">
        <v>85</v>
      </c>
      <c r="H355" s="2" t="s">
        <v>158</v>
      </c>
      <c r="I355" s="56" t="s">
        <v>85</v>
      </c>
      <c r="J355" s="37">
        <v>45076.381620370368</v>
      </c>
      <c r="K355" s="37">
        <v>45076.381620370368</v>
      </c>
      <c r="L355" s="8">
        <f t="shared" ref="L355:L418" si="11">+NETWORKDAYS(D355,K355,$R$6:$R$405)-1</f>
        <v>1</v>
      </c>
      <c r="M355" s="2" t="s">
        <v>7126</v>
      </c>
      <c r="N355" s="52" t="s">
        <v>20</v>
      </c>
      <c r="O355" s="56" t="s">
        <v>1903</v>
      </c>
      <c r="P355" s="53" t="s">
        <v>26</v>
      </c>
      <c r="Q355" s="53" t="str">
        <f t="shared" si="10"/>
        <v>DENTRO DEL TIEMPO</v>
      </c>
      <c r="R355" s="54"/>
    </row>
    <row r="356" spans="1:18" ht="30.75" x14ac:dyDescent="0.25">
      <c r="A356" s="7">
        <v>351</v>
      </c>
      <c r="B356" s="56" t="s">
        <v>7127</v>
      </c>
      <c r="C356" s="59">
        <v>45075</v>
      </c>
      <c r="D356" s="59">
        <v>45075</v>
      </c>
      <c r="E356" s="58">
        <v>742</v>
      </c>
      <c r="F356" s="50" t="s">
        <v>18</v>
      </c>
      <c r="G356" s="56" t="s">
        <v>86</v>
      </c>
      <c r="H356" s="2" t="s">
        <v>158</v>
      </c>
      <c r="I356" s="56" t="s">
        <v>86</v>
      </c>
      <c r="J356" s="37">
        <v>45078.33902777778</v>
      </c>
      <c r="K356" s="37">
        <v>45078.33902777778</v>
      </c>
      <c r="L356" s="8">
        <f t="shared" si="11"/>
        <v>3</v>
      </c>
      <c r="M356" s="2" t="s">
        <v>7128</v>
      </c>
      <c r="N356" s="52" t="s">
        <v>20</v>
      </c>
      <c r="O356" s="56" t="s">
        <v>7129</v>
      </c>
      <c r="P356" s="53" t="s">
        <v>26</v>
      </c>
      <c r="Q356" s="53" t="str">
        <f t="shared" si="10"/>
        <v>DENTRO DEL TIEMPO</v>
      </c>
      <c r="R356" s="54"/>
    </row>
    <row r="357" spans="1:18" ht="30.75" x14ac:dyDescent="0.25">
      <c r="A357" s="7">
        <v>352</v>
      </c>
      <c r="B357" s="56" t="s">
        <v>7130</v>
      </c>
      <c r="C357" s="59">
        <v>45075</v>
      </c>
      <c r="D357" s="59">
        <v>45075</v>
      </c>
      <c r="E357" s="58">
        <v>2</v>
      </c>
      <c r="F357" s="50" t="s">
        <v>18</v>
      </c>
      <c r="G357" s="56" t="s">
        <v>85</v>
      </c>
      <c r="H357" s="2" t="s">
        <v>158</v>
      </c>
      <c r="I357" s="56" t="s">
        <v>85</v>
      </c>
      <c r="J357" s="37">
        <v>45076.393761574072</v>
      </c>
      <c r="K357" s="37">
        <v>45076.393761574072</v>
      </c>
      <c r="L357" s="8">
        <f t="shared" si="11"/>
        <v>1</v>
      </c>
      <c r="M357" s="2" t="s">
        <v>7131</v>
      </c>
      <c r="N357" s="52" t="s">
        <v>20</v>
      </c>
      <c r="O357" s="56" t="s">
        <v>7132</v>
      </c>
      <c r="P357" s="53" t="s">
        <v>26</v>
      </c>
      <c r="Q357" s="53" t="str">
        <f t="shared" si="10"/>
        <v>DENTRO DEL TIEMPO</v>
      </c>
      <c r="R357" s="54"/>
    </row>
    <row r="358" spans="1:18" ht="30.75" x14ac:dyDescent="0.25">
      <c r="A358" s="7">
        <v>353</v>
      </c>
      <c r="B358" s="56" t="s">
        <v>7133</v>
      </c>
      <c r="C358" s="59">
        <v>45075</v>
      </c>
      <c r="D358" s="59">
        <v>45075</v>
      </c>
      <c r="E358" s="58">
        <v>2</v>
      </c>
      <c r="F358" s="50" t="s">
        <v>18</v>
      </c>
      <c r="G358" s="56" t="s">
        <v>85</v>
      </c>
      <c r="H358" s="2" t="s">
        <v>158</v>
      </c>
      <c r="I358" s="56" t="s">
        <v>85</v>
      </c>
      <c r="J358" s="37">
        <v>45076.437557870369</v>
      </c>
      <c r="K358" s="37">
        <v>45076.437557870369</v>
      </c>
      <c r="L358" s="8">
        <f t="shared" si="11"/>
        <v>1</v>
      </c>
      <c r="M358" s="2" t="s">
        <v>7134</v>
      </c>
      <c r="N358" s="52" t="s">
        <v>20</v>
      </c>
      <c r="O358" s="56" t="s">
        <v>7135</v>
      </c>
      <c r="P358" s="53" t="s">
        <v>26</v>
      </c>
      <c r="Q358" s="53" t="str">
        <f t="shared" si="10"/>
        <v>DENTRO DEL TIEMPO</v>
      </c>
      <c r="R358" s="54"/>
    </row>
    <row r="359" spans="1:18" ht="30.75" x14ac:dyDescent="0.25">
      <c r="A359" s="7">
        <v>354</v>
      </c>
      <c r="B359" s="56" t="s">
        <v>7136</v>
      </c>
      <c r="C359" s="59">
        <v>45076</v>
      </c>
      <c r="D359" s="59">
        <v>45076</v>
      </c>
      <c r="E359" s="58">
        <v>2</v>
      </c>
      <c r="F359" s="50" t="s">
        <v>18</v>
      </c>
      <c r="G359" s="56" t="s">
        <v>85</v>
      </c>
      <c r="H359" s="2" t="s">
        <v>158</v>
      </c>
      <c r="I359" s="56" t="s">
        <v>85</v>
      </c>
      <c r="J359" s="37">
        <v>45076.599108796298</v>
      </c>
      <c r="K359" s="37">
        <v>45076.599108796298</v>
      </c>
      <c r="L359" s="8">
        <f t="shared" si="11"/>
        <v>0</v>
      </c>
      <c r="M359" s="2" t="s">
        <v>7137</v>
      </c>
      <c r="N359" s="52" t="s">
        <v>20</v>
      </c>
      <c r="O359" s="56" t="s">
        <v>6352</v>
      </c>
      <c r="P359" s="53" t="s">
        <v>26</v>
      </c>
      <c r="Q359" s="53" t="str">
        <f t="shared" si="10"/>
        <v>DENTRO DEL TIEMPO</v>
      </c>
      <c r="R359" s="54"/>
    </row>
    <row r="360" spans="1:18" ht="30.75" x14ac:dyDescent="0.25">
      <c r="A360" s="7">
        <v>355</v>
      </c>
      <c r="B360" s="56" t="s">
        <v>7138</v>
      </c>
      <c r="C360" s="59">
        <v>45076</v>
      </c>
      <c r="D360" s="59">
        <v>45076</v>
      </c>
      <c r="E360" s="58">
        <v>2</v>
      </c>
      <c r="F360" s="50" t="s">
        <v>18</v>
      </c>
      <c r="G360" s="56" t="s">
        <v>85</v>
      </c>
      <c r="H360" s="2" t="s">
        <v>158</v>
      </c>
      <c r="I360" s="56" t="s">
        <v>85</v>
      </c>
      <c r="J360" s="37">
        <v>45076.620219907411</v>
      </c>
      <c r="K360" s="37">
        <v>45076.620219907411</v>
      </c>
      <c r="L360" s="8">
        <f t="shared" si="11"/>
        <v>0</v>
      </c>
      <c r="M360" s="2" t="s">
        <v>7139</v>
      </c>
      <c r="N360" s="52" t="s">
        <v>20</v>
      </c>
      <c r="O360" s="56" t="s">
        <v>6352</v>
      </c>
      <c r="P360" s="53" t="s">
        <v>26</v>
      </c>
      <c r="Q360" s="53" t="str">
        <f t="shared" si="10"/>
        <v>DENTRO DEL TIEMPO</v>
      </c>
      <c r="R360" s="54"/>
    </row>
    <row r="361" spans="1:18" ht="30.75" x14ac:dyDescent="0.25">
      <c r="A361" s="7">
        <v>356</v>
      </c>
      <c r="B361" s="56" t="s">
        <v>7140</v>
      </c>
      <c r="C361" s="59">
        <v>45076</v>
      </c>
      <c r="D361" s="59">
        <v>45076</v>
      </c>
      <c r="E361" s="58">
        <v>2</v>
      </c>
      <c r="F361" s="50" t="s">
        <v>18</v>
      </c>
      <c r="G361" s="56" t="s">
        <v>85</v>
      </c>
      <c r="H361" s="2" t="s">
        <v>158</v>
      </c>
      <c r="I361" s="56" t="s">
        <v>85</v>
      </c>
      <c r="J361" s="37">
        <v>45077.383761574078</v>
      </c>
      <c r="K361" s="37">
        <v>45077.383761574078</v>
      </c>
      <c r="L361" s="8">
        <f t="shared" si="11"/>
        <v>1</v>
      </c>
      <c r="M361" s="2" t="s">
        <v>7141</v>
      </c>
      <c r="N361" s="52" t="s">
        <v>20</v>
      </c>
      <c r="O361" s="56" t="s">
        <v>209</v>
      </c>
      <c r="P361" s="53" t="s">
        <v>26</v>
      </c>
      <c r="Q361" s="53" t="str">
        <f t="shared" si="10"/>
        <v>DENTRO DEL TIEMPO</v>
      </c>
      <c r="R361" s="54"/>
    </row>
    <row r="362" spans="1:18" ht="30.75" x14ac:dyDescent="0.25">
      <c r="A362" s="7">
        <v>357</v>
      </c>
      <c r="B362" s="56" t="s">
        <v>7142</v>
      </c>
      <c r="C362" s="59">
        <v>45076</v>
      </c>
      <c r="D362" s="59">
        <v>45076</v>
      </c>
      <c r="E362" s="58">
        <v>168</v>
      </c>
      <c r="F362" s="50" t="s">
        <v>18</v>
      </c>
      <c r="G362" s="56" t="s">
        <v>86</v>
      </c>
      <c r="H362" s="2" t="s">
        <v>158</v>
      </c>
      <c r="I362" s="56" t="s">
        <v>86</v>
      </c>
      <c r="J362" s="37">
        <v>45076.683275462965</v>
      </c>
      <c r="K362" s="37">
        <v>45076.683275462965</v>
      </c>
      <c r="L362" s="8">
        <f t="shared" si="11"/>
        <v>0</v>
      </c>
      <c r="M362" s="2" t="s">
        <v>7143</v>
      </c>
      <c r="N362" s="52" t="s">
        <v>20</v>
      </c>
      <c r="O362" s="56" t="s">
        <v>7144</v>
      </c>
      <c r="P362" s="53" t="s">
        <v>26</v>
      </c>
      <c r="Q362" s="53" t="str">
        <f t="shared" si="10"/>
        <v>DENTRO DEL TIEMPO</v>
      </c>
      <c r="R362" s="54"/>
    </row>
    <row r="363" spans="1:18" ht="40.5" x14ac:dyDescent="0.25">
      <c r="A363" s="7">
        <v>358</v>
      </c>
      <c r="B363" s="56" t="s">
        <v>7145</v>
      </c>
      <c r="C363" s="59">
        <v>45076</v>
      </c>
      <c r="D363" s="59">
        <v>45076</v>
      </c>
      <c r="E363" s="58">
        <v>2</v>
      </c>
      <c r="F363" s="50" t="s">
        <v>18</v>
      </c>
      <c r="G363" s="56" t="s">
        <v>85</v>
      </c>
      <c r="H363" s="2" t="s">
        <v>158</v>
      </c>
      <c r="I363" s="56" t="s">
        <v>85</v>
      </c>
      <c r="J363" s="37">
        <v>45077.354467592595</v>
      </c>
      <c r="K363" s="37">
        <v>45077.354467592595</v>
      </c>
      <c r="L363" s="8">
        <f t="shared" si="11"/>
        <v>1</v>
      </c>
      <c r="M363" s="2" t="s">
        <v>7146</v>
      </c>
      <c r="N363" s="52" t="s">
        <v>20</v>
      </c>
      <c r="O363" s="56" t="s">
        <v>5332</v>
      </c>
      <c r="P363" s="53" t="s">
        <v>26</v>
      </c>
      <c r="Q363" s="53" t="str">
        <f t="shared" si="10"/>
        <v>DENTRO DEL TIEMPO</v>
      </c>
      <c r="R363" s="54"/>
    </row>
    <row r="364" spans="1:18" ht="30.75" x14ac:dyDescent="0.25">
      <c r="A364" s="7">
        <v>359</v>
      </c>
      <c r="B364" s="56" t="s">
        <v>7147</v>
      </c>
      <c r="C364" s="59">
        <v>45076</v>
      </c>
      <c r="D364" s="59">
        <v>45076</v>
      </c>
      <c r="E364" s="58">
        <v>2</v>
      </c>
      <c r="F364" s="50" t="s">
        <v>18</v>
      </c>
      <c r="G364" s="56" t="s">
        <v>85</v>
      </c>
      <c r="H364" s="2" t="s">
        <v>158</v>
      </c>
      <c r="I364" s="56" t="s">
        <v>85</v>
      </c>
      <c r="J364" s="37">
        <v>45077.400138888886</v>
      </c>
      <c r="K364" s="37">
        <v>45077.400138888886</v>
      </c>
      <c r="L364" s="8">
        <f t="shared" si="11"/>
        <v>1</v>
      </c>
      <c r="M364" s="2" t="s">
        <v>7148</v>
      </c>
      <c r="N364" s="52" t="s">
        <v>20</v>
      </c>
      <c r="O364" s="56" t="s">
        <v>7149</v>
      </c>
      <c r="P364" s="53" t="s">
        <v>26</v>
      </c>
      <c r="Q364" s="53" t="str">
        <f t="shared" si="10"/>
        <v>DENTRO DEL TIEMPO</v>
      </c>
      <c r="R364" s="54"/>
    </row>
    <row r="365" spans="1:18" ht="30.75" x14ac:dyDescent="0.25">
      <c r="A365" s="7">
        <v>360</v>
      </c>
      <c r="B365" s="56" t="s">
        <v>7150</v>
      </c>
      <c r="C365" s="59">
        <v>45076</v>
      </c>
      <c r="D365" s="59">
        <v>45076</v>
      </c>
      <c r="E365" s="58">
        <v>2</v>
      </c>
      <c r="F365" s="50" t="s">
        <v>18</v>
      </c>
      <c r="G365" s="56" t="s">
        <v>85</v>
      </c>
      <c r="H365" s="2" t="s">
        <v>158</v>
      </c>
      <c r="I365" s="56" t="s">
        <v>85</v>
      </c>
      <c r="J365" s="37">
        <v>45077.362858796296</v>
      </c>
      <c r="K365" s="37">
        <v>45077.362858796296</v>
      </c>
      <c r="L365" s="8">
        <f t="shared" si="11"/>
        <v>1</v>
      </c>
      <c r="M365" s="2" t="s">
        <v>7151</v>
      </c>
      <c r="N365" s="52" t="s">
        <v>20</v>
      </c>
      <c r="O365" s="56" t="s">
        <v>94</v>
      </c>
      <c r="P365" s="53" t="s">
        <v>26</v>
      </c>
      <c r="Q365" s="53" t="str">
        <f t="shared" si="10"/>
        <v>DENTRO DEL TIEMPO</v>
      </c>
      <c r="R365" s="54"/>
    </row>
    <row r="366" spans="1:18" ht="40.5" x14ac:dyDescent="0.25">
      <c r="A366" s="7">
        <v>361</v>
      </c>
      <c r="B366" s="56" t="s">
        <v>7152</v>
      </c>
      <c r="C366" s="59">
        <v>45076</v>
      </c>
      <c r="D366" s="59">
        <v>45076</v>
      </c>
      <c r="E366" s="58">
        <v>6188</v>
      </c>
      <c r="F366" s="50" t="s">
        <v>18</v>
      </c>
      <c r="G366" s="56" t="s">
        <v>86</v>
      </c>
      <c r="H366" s="2" t="s">
        <v>158</v>
      </c>
      <c r="I366" s="56" t="s">
        <v>86</v>
      </c>
      <c r="J366" s="37">
        <v>45084</v>
      </c>
      <c r="K366" s="37">
        <v>45084</v>
      </c>
      <c r="L366" s="8">
        <f t="shared" si="11"/>
        <v>6</v>
      </c>
      <c r="M366" s="2" t="s">
        <v>7153</v>
      </c>
      <c r="N366" s="52" t="s">
        <v>20</v>
      </c>
      <c r="O366" s="56" t="s">
        <v>4549</v>
      </c>
      <c r="P366" s="53" t="s">
        <v>26</v>
      </c>
      <c r="Q366" s="53" t="str">
        <f t="shared" si="10"/>
        <v>DENTRO DEL TIEMPO</v>
      </c>
      <c r="R366" s="54"/>
    </row>
    <row r="367" spans="1:18" ht="30.75" x14ac:dyDescent="0.25">
      <c r="A367" s="7">
        <v>362</v>
      </c>
      <c r="B367" s="56" t="s">
        <v>7154</v>
      </c>
      <c r="C367" s="59">
        <v>45076</v>
      </c>
      <c r="D367" s="59">
        <v>45076</v>
      </c>
      <c r="E367" s="58">
        <v>2</v>
      </c>
      <c r="F367" s="50" t="s">
        <v>18</v>
      </c>
      <c r="G367" s="56" t="s">
        <v>85</v>
      </c>
      <c r="H367" s="2" t="s">
        <v>158</v>
      </c>
      <c r="I367" s="56" t="s">
        <v>85</v>
      </c>
      <c r="J367" s="37">
        <v>45077.406493055554</v>
      </c>
      <c r="K367" s="37">
        <v>45077.406493055554</v>
      </c>
      <c r="L367" s="8">
        <f t="shared" si="11"/>
        <v>1</v>
      </c>
      <c r="M367" s="2" t="s">
        <v>7155</v>
      </c>
      <c r="N367" s="52" t="s">
        <v>20</v>
      </c>
      <c r="O367" s="56" t="s">
        <v>7156</v>
      </c>
      <c r="P367" s="53" t="s">
        <v>26</v>
      </c>
      <c r="Q367" s="53" t="str">
        <f t="shared" si="10"/>
        <v>DENTRO DEL TIEMPO</v>
      </c>
      <c r="R367" s="54"/>
    </row>
    <row r="368" spans="1:18" ht="30.75" x14ac:dyDescent="0.25">
      <c r="A368" s="7">
        <v>363</v>
      </c>
      <c r="B368" s="56" t="s">
        <v>7157</v>
      </c>
      <c r="C368" s="59">
        <v>45076</v>
      </c>
      <c r="D368" s="59">
        <v>45076</v>
      </c>
      <c r="E368" s="58">
        <v>2</v>
      </c>
      <c r="F368" s="50" t="s">
        <v>18</v>
      </c>
      <c r="G368" s="56" t="s">
        <v>85</v>
      </c>
      <c r="H368" s="2" t="s">
        <v>158</v>
      </c>
      <c r="I368" s="56" t="s">
        <v>85</v>
      </c>
      <c r="J368" s="37">
        <v>45077.419988425929</v>
      </c>
      <c r="K368" s="37">
        <v>45077.419988425929</v>
      </c>
      <c r="L368" s="8">
        <f t="shared" si="11"/>
        <v>1</v>
      </c>
      <c r="M368" s="2" t="s">
        <v>7158</v>
      </c>
      <c r="N368" s="52" t="s">
        <v>20</v>
      </c>
      <c r="O368" s="56" t="s">
        <v>7159</v>
      </c>
      <c r="P368" s="53" t="s">
        <v>26</v>
      </c>
      <c r="Q368" s="53" t="str">
        <f t="shared" si="10"/>
        <v>DENTRO DEL TIEMPO</v>
      </c>
      <c r="R368" s="54"/>
    </row>
    <row r="369" spans="1:18" ht="30.75" x14ac:dyDescent="0.25">
      <c r="A369" s="7">
        <v>364</v>
      </c>
      <c r="B369" s="56" t="s">
        <v>7160</v>
      </c>
      <c r="C369" s="59">
        <v>45076</v>
      </c>
      <c r="D369" s="59">
        <v>45076</v>
      </c>
      <c r="E369" s="58">
        <v>2</v>
      </c>
      <c r="F369" s="50" t="s">
        <v>18</v>
      </c>
      <c r="G369" s="56" t="s">
        <v>85</v>
      </c>
      <c r="H369" s="2" t="s">
        <v>158</v>
      </c>
      <c r="I369" s="56" t="s">
        <v>85</v>
      </c>
      <c r="J369" s="37">
        <v>45077.496666666666</v>
      </c>
      <c r="K369" s="37">
        <v>45077.496666666666</v>
      </c>
      <c r="L369" s="8">
        <f t="shared" si="11"/>
        <v>1</v>
      </c>
      <c r="M369" s="2" t="s">
        <v>7161</v>
      </c>
      <c r="N369" s="52" t="s">
        <v>20</v>
      </c>
      <c r="O369" s="56" t="s">
        <v>7162</v>
      </c>
      <c r="P369" s="53" t="s">
        <v>26</v>
      </c>
      <c r="Q369" s="53" t="str">
        <f t="shared" si="10"/>
        <v>DENTRO DEL TIEMPO</v>
      </c>
      <c r="R369" s="54"/>
    </row>
    <row r="370" spans="1:18" ht="40.5" x14ac:dyDescent="0.25">
      <c r="A370" s="7">
        <v>365</v>
      </c>
      <c r="B370" s="56" t="s">
        <v>7163</v>
      </c>
      <c r="C370" s="59">
        <v>45076</v>
      </c>
      <c r="D370" s="59">
        <v>45076</v>
      </c>
      <c r="E370" s="58">
        <v>2</v>
      </c>
      <c r="F370" s="50" t="s">
        <v>18</v>
      </c>
      <c r="G370" s="56" t="s">
        <v>85</v>
      </c>
      <c r="H370" s="2" t="s">
        <v>158</v>
      </c>
      <c r="I370" s="56" t="s">
        <v>85</v>
      </c>
      <c r="J370" s="37">
        <v>45078.417268518519</v>
      </c>
      <c r="K370" s="37">
        <v>45078.417268518519</v>
      </c>
      <c r="L370" s="8">
        <f t="shared" si="11"/>
        <v>2</v>
      </c>
      <c r="M370" s="2" t="s">
        <v>7164</v>
      </c>
      <c r="N370" s="52" t="s">
        <v>20</v>
      </c>
      <c r="O370" s="56" t="s">
        <v>7165</v>
      </c>
      <c r="P370" s="53" t="s">
        <v>26</v>
      </c>
      <c r="Q370" s="53" t="str">
        <f t="shared" si="10"/>
        <v>DENTRO DEL TIEMPO</v>
      </c>
      <c r="R370" s="54"/>
    </row>
    <row r="371" spans="1:18" ht="30.75" x14ac:dyDescent="0.25">
      <c r="A371" s="7">
        <v>366</v>
      </c>
      <c r="B371" s="56" t="s">
        <v>7166</v>
      </c>
      <c r="C371" s="59">
        <v>45076</v>
      </c>
      <c r="D371" s="59">
        <v>45076</v>
      </c>
      <c r="E371" s="58">
        <v>2</v>
      </c>
      <c r="F371" s="50" t="s">
        <v>18</v>
      </c>
      <c r="G371" s="56" t="s">
        <v>85</v>
      </c>
      <c r="H371" s="2" t="s">
        <v>158</v>
      </c>
      <c r="I371" s="56" t="s">
        <v>85</v>
      </c>
      <c r="J371" s="37">
        <v>45078.444305555553</v>
      </c>
      <c r="K371" s="37">
        <v>45078.444305555553</v>
      </c>
      <c r="L371" s="8">
        <f t="shared" si="11"/>
        <v>2</v>
      </c>
      <c r="M371" s="2" t="s">
        <v>7167</v>
      </c>
      <c r="N371" s="52" t="s">
        <v>20</v>
      </c>
      <c r="O371" s="56" t="s">
        <v>7168</v>
      </c>
      <c r="P371" s="53" t="s">
        <v>26</v>
      </c>
      <c r="Q371" s="53" t="str">
        <f t="shared" si="10"/>
        <v>DENTRO DEL TIEMPO</v>
      </c>
      <c r="R371" s="54"/>
    </row>
    <row r="372" spans="1:18" ht="30.75" x14ac:dyDescent="0.25">
      <c r="A372" s="7">
        <v>367</v>
      </c>
      <c r="B372" s="56" t="s">
        <v>7169</v>
      </c>
      <c r="C372" s="59">
        <v>45076</v>
      </c>
      <c r="D372" s="59">
        <v>45076</v>
      </c>
      <c r="E372" s="58">
        <v>2</v>
      </c>
      <c r="F372" s="50" t="s">
        <v>18</v>
      </c>
      <c r="G372" s="56" t="s">
        <v>85</v>
      </c>
      <c r="H372" s="2" t="s">
        <v>158</v>
      </c>
      <c r="I372" s="56" t="s">
        <v>85</v>
      </c>
      <c r="J372" s="37">
        <v>45078.469814814816</v>
      </c>
      <c r="K372" s="37">
        <v>45078.469814814816</v>
      </c>
      <c r="L372" s="8">
        <f t="shared" si="11"/>
        <v>2</v>
      </c>
      <c r="M372" s="2" t="s">
        <v>7170</v>
      </c>
      <c r="N372" s="52" t="s">
        <v>20</v>
      </c>
      <c r="O372" s="56" t="s">
        <v>7171</v>
      </c>
      <c r="P372" s="53" t="s">
        <v>26</v>
      </c>
      <c r="Q372" s="53" t="str">
        <f t="shared" si="10"/>
        <v>DENTRO DEL TIEMPO</v>
      </c>
      <c r="R372" s="54"/>
    </row>
    <row r="373" spans="1:18" ht="30.75" x14ac:dyDescent="0.25">
      <c r="A373" s="7">
        <v>368</v>
      </c>
      <c r="B373" s="56" t="s">
        <v>7172</v>
      </c>
      <c r="C373" s="59">
        <v>45076</v>
      </c>
      <c r="D373" s="59">
        <v>45076</v>
      </c>
      <c r="E373" s="58">
        <v>2</v>
      </c>
      <c r="F373" s="50" t="s">
        <v>18</v>
      </c>
      <c r="G373" s="56" t="s">
        <v>85</v>
      </c>
      <c r="H373" s="2" t="s">
        <v>158</v>
      </c>
      <c r="I373" s="56" t="s">
        <v>85</v>
      </c>
      <c r="J373" s="37">
        <v>45078.480543981481</v>
      </c>
      <c r="K373" s="37">
        <v>45078.480543981481</v>
      </c>
      <c r="L373" s="8">
        <f t="shared" si="11"/>
        <v>2</v>
      </c>
      <c r="M373" s="2" t="s">
        <v>7173</v>
      </c>
      <c r="N373" s="52" t="s">
        <v>20</v>
      </c>
      <c r="O373" s="56" t="s">
        <v>7174</v>
      </c>
      <c r="P373" s="53" t="s">
        <v>26</v>
      </c>
      <c r="Q373" s="53" t="str">
        <f t="shared" si="10"/>
        <v>DENTRO DEL TIEMPO</v>
      </c>
      <c r="R373" s="54"/>
    </row>
    <row r="374" spans="1:18" ht="30.75" x14ac:dyDescent="0.25">
      <c r="A374" s="7">
        <v>369</v>
      </c>
      <c r="B374" s="56" t="s">
        <v>7175</v>
      </c>
      <c r="C374" s="59">
        <v>45076</v>
      </c>
      <c r="D374" s="59">
        <v>45076</v>
      </c>
      <c r="E374" s="58">
        <v>2</v>
      </c>
      <c r="F374" s="50" t="s">
        <v>18</v>
      </c>
      <c r="G374" s="56" t="s">
        <v>85</v>
      </c>
      <c r="H374" s="2" t="s">
        <v>158</v>
      </c>
      <c r="I374" s="56" t="s">
        <v>85</v>
      </c>
      <c r="J374" s="37">
        <v>45078.497083333335</v>
      </c>
      <c r="K374" s="37">
        <v>45078.497083333335</v>
      </c>
      <c r="L374" s="8">
        <f t="shared" si="11"/>
        <v>2</v>
      </c>
      <c r="M374" s="2" t="s">
        <v>7176</v>
      </c>
      <c r="N374" s="52" t="s">
        <v>20</v>
      </c>
      <c r="O374" s="56" t="s">
        <v>99</v>
      </c>
      <c r="P374" s="53" t="s">
        <v>26</v>
      </c>
      <c r="Q374" s="53" t="str">
        <f t="shared" si="10"/>
        <v>DENTRO DEL TIEMPO</v>
      </c>
      <c r="R374" s="54"/>
    </row>
    <row r="375" spans="1:18" ht="30.75" x14ac:dyDescent="0.25">
      <c r="A375" s="7">
        <v>370</v>
      </c>
      <c r="B375" s="56" t="s">
        <v>7177</v>
      </c>
      <c r="C375" s="59">
        <v>45076</v>
      </c>
      <c r="D375" s="59">
        <v>45076</v>
      </c>
      <c r="E375" s="58">
        <v>2</v>
      </c>
      <c r="F375" s="50" t="s">
        <v>18</v>
      </c>
      <c r="G375" s="56" t="s">
        <v>85</v>
      </c>
      <c r="H375" s="2" t="s">
        <v>158</v>
      </c>
      <c r="I375" s="56" t="s">
        <v>85</v>
      </c>
      <c r="J375" s="37">
        <v>45078.516180555554</v>
      </c>
      <c r="K375" s="37">
        <v>45078.516180555554</v>
      </c>
      <c r="L375" s="8">
        <f t="shared" si="11"/>
        <v>2</v>
      </c>
      <c r="M375" s="2" t="s">
        <v>7178</v>
      </c>
      <c r="N375" s="52" t="s">
        <v>20</v>
      </c>
      <c r="O375" s="56" t="s">
        <v>99</v>
      </c>
      <c r="P375" s="53" t="s">
        <v>26</v>
      </c>
      <c r="Q375" s="53" t="str">
        <f t="shared" si="10"/>
        <v>DENTRO DEL TIEMPO</v>
      </c>
      <c r="R375" s="54"/>
    </row>
    <row r="376" spans="1:18" ht="40.5" x14ac:dyDescent="0.25">
      <c r="A376" s="7">
        <v>371</v>
      </c>
      <c r="B376" s="56" t="s">
        <v>7179</v>
      </c>
      <c r="C376" s="59">
        <v>45076</v>
      </c>
      <c r="D376" s="59">
        <v>45076</v>
      </c>
      <c r="E376" s="58">
        <v>2</v>
      </c>
      <c r="F376" s="50" t="s">
        <v>18</v>
      </c>
      <c r="G376" s="56" t="s">
        <v>85</v>
      </c>
      <c r="H376" s="2" t="s">
        <v>158</v>
      </c>
      <c r="I376" s="56" t="s">
        <v>85</v>
      </c>
      <c r="J376" s="37">
        <v>45078.53392361111</v>
      </c>
      <c r="K376" s="37">
        <v>45078.53392361111</v>
      </c>
      <c r="L376" s="8">
        <f t="shared" si="11"/>
        <v>2</v>
      </c>
      <c r="M376" s="2" t="s">
        <v>7180</v>
      </c>
      <c r="N376" s="52" t="s">
        <v>20</v>
      </c>
      <c r="O376" s="56" t="s">
        <v>7181</v>
      </c>
      <c r="P376" s="53" t="s">
        <v>26</v>
      </c>
      <c r="Q376" s="53" t="str">
        <f t="shared" si="10"/>
        <v>DENTRO DEL TIEMPO</v>
      </c>
      <c r="R376" s="54"/>
    </row>
    <row r="377" spans="1:18" ht="30.75" x14ac:dyDescent="0.25">
      <c r="A377" s="7">
        <v>372</v>
      </c>
      <c r="B377" s="56" t="s">
        <v>7182</v>
      </c>
      <c r="C377" s="59">
        <v>45076</v>
      </c>
      <c r="D377" s="59">
        <v>45076</v>
      </c>
      <c r="E377" s="58">
        <v>2</v>
      </c>
      <c r="F377" s="50" t="s">
        <v>18</v>
      </c>
      <c r="G377" s="56" t="s">
        <v>85</v>
      </c>
      <c r="H377" s="2" t="s">
        <v>158</v>
      </c>
      <c r="I377" s="56" t="s">
        <v>85</v>
      </c>
      <c r="J377" s="37">
        <v>45078.53392361111</v>
      </c>
      <c r="K377" s="37">
        <v>45078.53392361111</v>
      </c>
      <c r="L377" s="8">
        <f t="shared" si="11"/>
        <v>2</v>
      </c>
      <c r="M377" s="2" t="s">
        <v>7183</v>
      </c>
      <c r="N377" s="52" t="s">
        <v>20</v>
      </c>
      <c r="O377" s="56" t="s">
        <v>115</v>
      </c>
      <c r="P377" s="53" t="s">
        <v>26</v>
      </c>
      <c r="Q377" s="53" t="str">
        <f t="shared" si="10"/>
        <v>DENTRO DEL TIEMPO</v>
      </c>
      <c r="R377" s="54"/>
    </row>
    <row r="378" spans="1:18" ht="30.75" x14ac:dyDescent="0.25">
      <c r="A378" s="7">
        <v>373</v>
      </c>
      <c r="B378" s="56" t="s">
        <v>7184</v>
      </c>
      <c r="C378" s="59">
        <v>45076</v>
      </c>
      <c r="D378" s="59">
        <v>45076</v>
      </c>
      <c r="E378" s="58">
        <v>2</v>
      </c>
      <c r="F378" s="50" t="s">
        <v>18</v>
      </c>
      <c r="G378" s="56" t="s">
        <v>85</v>
      </c>
      <c r="H378" s="2" t="s">
        <v>158</v>
      </c>
      <c r="I378" s="56" t="s">
        <v>85</v>
      </c>
      <c r="J378" s="37">
        <v>45078.53392361111</v>
      </c>
      <c r="K378" s="37">
        <v>45078.53392361111</v>
      </c>
      <c r="L378" s="8">
        <f t="shared" si="11"/>
        <v>2</v>
      </c>
      <c r="M378" s="2" t="s">
        <v>7185</v>
      </c>
      <c r="N378" s="52" t="s">
        <v>20</v>
      </c>
      <c r="O378" s="56" t="s">
        <v>7186</v>
      </c>
      <c r="P378" s="53" t="s">
        <v>26</v>
      </c>
      <c r="Q378" s="53" t="str">
        <f t="shared" si="10"/>
        <v>DENTRO DEL TIEMPO</v>
      </c>
      <c r="R378" s="54"/>
    </row>
    <row r="379" spans="1:18" ht="30.75" x14ac:dyDescent="0.25">
      <c r="A379" s="7">
        <v>374</v>
      </c>
      <c r="B379" s="56" t="s">
        <v>7187</v>
      </c>
      <c r="C379" s="59">
        <v>45077</v>
      </c>
      <c r="D379" s="59">
        <v>45077</v>
      </c>
      <c r="E379" s="58">
        <v>24</v>
      </c>
      <c r="F379" s="50" t="s">
        <v>18</v>
      </c>
      <c r="G379" s="56" t="s">
        <v>86</v>
      </c>
      <c r="H379" s="2" t="s">
        <v>158</v>
      </c>
      <c r="I379" s="56" t="s">
        <v>86</v>
      </c>
      <c r="J379" s="37">
        <v>45082</v>
      </c>
      <c r="K379" s="37">
        <v>45082</v>
      </c>
      <c r="L379" s="8">
        <f t="shared" si="11"/>
        <v>3</v>
      </c>
      <c r="M379" s="2" t="s">
        <v>7188</v>
      </c>
      <c r="N379" s="52" t="s">
        <v>20</v>
      </c>
      <c r="O379" s="56" t="s">
        <v>7189</v>
      </c>
      <c r="P379" s="53" t="s">
        <v>26</v>
      </c>
      <c r="Q379" s="53" t="str">
        <f t="shared" si="10"/>
        <v>DENTRO DEL TIEMPO</v>
      </c>
      <c r="R379" s="54"/>
    </row>
    <row r="380" spans="1:18" ht="30.75" x14ac:dyDescent="0.25">
      <c r="A380" s="7">
        <v>375</v>
      </c>
      <c r="B380" s="56" t="s">
        <v>7190</v>
      </c>
      <c r="C380" s="59">
        <v>45077</v>
      </c>
      <c r="D380" s="59">
        <v>45077</v>
      </c>
      <c r="E380" s="58">
        <v>2</v>
      </c>
      <c r="F380" s="50" t="s">
        <v>18</v>
      </c>
      <c r="G380" s="56" t="s">
        <v>85</v>
      </c>
      <c r="H380" s="2" t="s">
        <v>158</v>
      </c>
      <c r="I380" s="56" t="s">
        <v>85</v>
      </c>
      <c r="J380" s="37">
        <v>45078.53392361111</v>
      </c>
      <c r="K380" s="37">
        <v>45078.53392361111</v>
      </c>
      <c r="L380" s="8">
        <f t="shared" si="11"/>
        <v>1</v>
      </c>
      <c r="M380" s="2" t="s">
        <v>7191</v>
      </c>
      <c r="N380" s="52" t="s">
        <v>20</v>
      </c>
      <c r="O380" s="56" t="s">
        <v>115</v>
      </c>
      <c r="P380" s="53" t="s">
        <v>26</v>
      </c>
      <c r="Q380" s="53" t="str">
        <f t="shared" si="10"/>
        <v>DENTRO DEL TIEMPO</v>
      </c>
      <c r="R380" s="54"/>
    </row>
    <row r="381" spans="1:18" ht="30.75" x14ac:dyDescent="0.25">
      <c r="A381" s="7">
        <v>376</v>
      </c>
      <c r="B381" s="56" t="s">
        <v>7192</v>
      </c>
      <c r="C381" s="59">
        <v>45077</v>
      </c>
      <c r="D381" s="59">
        <v>45077</v>
      </c>
      <c r="E381" s="58">
        <v>2</v>
      </c>
      <c r="F381" s="50" t="s">
        <v>18</v>
      </c>
      <c r="G381" s="56" t="s">
        <v>85</v>
      </c>
      <c r="H381" s="2" t="s">
        <v>158</v>
      </c>
      <c r="I381" s="56" t="s">
        <v>85</v>
      </c>
      <c r="J381" s="37">
        <v>45078.53392361111</v>
      </c>
      <c r="K381" s="37">
        <v>45078.53392361111</v>
      </c>
      <c r="L381" s="8">
        <f t="shared" si="11"/>
        <v>1</v>
      </c>
      <c r="M381" s="2" t="s">
        <v>7193</v>
      </c>
      <c r="N381" s="52" t="s">
        <v>20</v>
      </c>
      <c r="O381" s="56" t="s">
        <v>115</v>
      </c>
      <c r="P381" s="53" t="s">
        <v>26</v>
      </c>
      <c r="Q381" s="53" t="str">
        <f t="shared" si="10"/>
        <v>DENTRO DEL TIEMPO</v>
      </c>
      <c r="R381" s="54"/>
    </row>
    <row r="382" spans="1:18" ht="30.75" x14ac:dyDescent="0.25">
      <c r="A382" s="7">
        <v>377</v>
      </c>
      <c r="B382" s="56" t="s">
        <v>7194</v>
      </c>
      <c r="C382" s="59">
        <v>45077</v>
      </c>
      <c r="D382" s="59">
        <v>45077</v>
      </c>
      <c r="E382" s="58">
        <v>2</v>
      </c>
      <c r="F382" s="50" t="s">
        <v>18</v>
      </c>
      <c r="G382" s="56" t="s">
        <v>85</v>
      </c>
      <c r="H382" s="2" t="s">
        <v>158</v>
      </c>
      <c r="I382" s="56" t="s">
        <v>85</v>
      </c>
      <c r="J382" s="37">
        <v>45078.53392361111</v>
      </c>
      <c r="K382" s="37">
        <v>45078.53392361111</v>
      </c>
      <c r="L382" s="8">
        <f t="shared" si="11"/>
        <v>1</v>
      </c>
      <c r="M382" s="2" t="s">
        <v>7195</v>
      </c>
      <c r="N382" s="52" t="s">
        <v>20</v>
      </c>
      <c r="O382" s="56" t="s">
        <v>115</v>
      </c>
      <c r="P382" s="53" t="s">
        <v>26</v>
      </c>
      <c r="Q382" s="53" t="str">
        <f t="shared" si="10"/>
        <v>DENTRO DEL TIEMPO</v>
      </c>
      <c r="R382" s="54"/>
    </row>
    <row r="383" spans="1:18" ht="30.75" x14ac:dyDescent="0.25">
      <c r="A383" s="7">
        <v>378</v>
      </c>
      <c r="B383" s="56" t="s">
        <v>7196</v>
      </c>
      <c r="C383" s="59">
        <v>45077</v>
      </c>
      <c r="D383" s="59">
        <v>45077</v>
      </c>
      <c r="E383" s="58">
        <v>2</v>
      </c>
      <c r="F383" s="50" t="s">
        <v>18</v>
      </c>
      <c r="G383" s="56" t="s">
        <v>85</v>
      </c>
      <c r="H383" s="2" t="s">
        <v>158</v>
      </c>
      <c r="I383" s="56" t="s">
        <v>85</v>
      </c>
      <c r="J383" s="37">
        <v>45078.53392361111</v>
      </c>
      <c r="K383" s="37">
        <v>45078.53392361111</v>
      </c>
      <c r="L383" s="8">
        <f t="shared" si="11"/>
        <v>1</v>
      </c>
      <c r="M383" s="2" t="s">
        <v>7197</v>
      </c>
      <c r="N383" s="52" t="s">
        <v>20</v>
      </c>
      <c r="O383" s="56" t="s">
        <v>115</v>
      </c>
      <c r="P383" s="53" t="s">
        <v>26</v>
      </c>
      <c r="Q383" s="53" t="str">
        <f t="shared" si="10"/>
        <v>DENTRO DEL TIEMPO</v>
      </c>
      <c r="R383" s="54"/>
    </row>
    <row r="384" spans="1:18" ht="30.75" x14ac:dyDescent="0.25">
      <c r="A384" s="7">
        <v>379</v>
      </c>
      <c r="B384" s="56" t="s">
        <v>7198</v>
      </c>
      <c r="C384" s="59">
        <v>45077</v>
      </c>
      <c r="D384" s="59">
        <v>45077</v>
      </c>
      <c r="E384" s="58">
        <v>2</v>
      </c>
      <c r="F384" s="50" t="s">
        <v>18</v>
      </c>
      <c r="G384" s="56" t="s">
        <v>85</v>
      </c>
      <c r="H384" s="2" t="s">
        <v>158</v>
      </c>
      <c r="I384" s="56" t="s">
        <v>85</v>
      </c>
      <c r="J384" s="37">
        <v>45078.53392361111</v>
      </c>
      <c r="K384" s="37">
        <v>45078.53392361111</v>
      </c>
      <c r="L384" s="8">
        <f t="shared" si="11"/>
        <v>1</v>
      </c>
      <c r="M384" s="2" t="s">
        <v>7199</v>
      </c>
      <c r="N384" s="52" t="s">
        <v>20</v>
      </c>
      <c r="O384" s="56" t="s">
        <v>115</v>
      </c>
      <c r="P384" s="53" t="s">
        <v>26</v>
      </c>
      <c r="Q384" s="53" t="str">
        <f t="shared" si="10"/>
        <v>DENTRO DEL TIEMPO</v>
      </c>
      <c r="R384" s="54"/>
    </row>
    <row r="385" spans="1:18" ht="30.75" x14ac:dyDescent="0.25">
      <c r="A385" s="7">
        <v>380</v>
      </c>
      <c r="B385" s="56" t="s">
        <v>7200</v>
      </c>
      <c r="C385" s="59">
        <v>45077</v>
      </c>
      <c r="D385" s="59">
        <v>45077</v>
      </c>
      <c r="E385" s="58">
        <v>2</v>
      </c>
      <c r="F385" s="50" t="s">
        <v>18</v>
      </c>
      <c r="G385" s="56" t="s">
        <v>85</v>
      </c>
      <c r="H385" s="2" t="s">
        <v>158</v>
      </c>
      <c r="I385" s="56" t="s">
        <v>85</v>
      </c>
      <c r="J385" s="37">
        <v>45077.747777777775</v>
      </c>
      <c r="K385" s="37">
        <v>45077.747777777775</v>
      </c>
      <c r="L385" s="8">
        <f t="shared" si="11"/>
        <v>0</v>
      </c>
      <c r="M385" s="2" t="s">
        <v>7201</v>
      </c>
      <c r="N385" s="52" t="s">
        <v>20</v>
      </c>
      <c r="O385" s="56" t="s">
        <v>7202</v>
      </c>
      <c r="P385" s="53" t="s">
        <v>26</v>
      </c>
      <c r="Q385" s="53" t="str">
        <f t="shared" si="10"/>
        <v>DENTRO DEL TIEMPO</v>
      </c>
      <c r="R385" s="54"/>
    </row>
    <row r="386" spans="1:18" ht="30.75" x14ac:dyDescent="0.25">
      <c r="A386" s="7">
        <v>381</v>
      </c>
      <c r="B386" s="56" t="s">
        <v>7203</v>
      </c>
      <c r="C386" s="59">
        <v>45077</v>
      </c>
      <c r="D386" s="59">
        <v>45077</v>
      </c>
      <c r="E386" s="58">
        <v>2</v>
      </c>
      <c r="F386" s="50" t="s">
        <v>18</v>
      </c>
      <c r="G386" s="56" t="s">
        <v>85</v>
      </c>
      <c r="H386" s="2" t="s">
        <v>158</v>
      </c>
      <c r="I386" s="56" t="s">
        <v>85</v>
      </c>
      <c r="J386" s="37">
        <v>45077.762615740743</v>
      </c>
      <c r="K386" s="37">
        <v>45077.762615740743</v>
      </c>
      <c r="L386" s="8">
        <f t="shared" si="11"/>
        <v>0</v>
      </c>
      <c r="M386" s="2" t="s">
        <v>7204</v>
      </c>
      <c r="N386" s="52" t="s">
        <v>20</v>
      </c>
      <c r="O386" s="56" t="s">
        <v>7205</v>
      </c>
      <c r="P386" s="53" t="s">
        <v>26</v>
      </c>
      <c r="Q386" s="53" t="str">
        <f t="shared" si="10"/>
        <v>DENTRO DEL TIEMPO</v>
      </c>
      <c r="R386" s="54"/>
    </row>
    <row r="387" spans="1:18" ht="30.75" x14ac:dyDescent="0.25">
      <c r="A387" s="7">
        <v>382</v>
      </c>
      <c r="B387" s="56" t="s">
        <v>7206</v>
      </c>
      <c r="C387" s="59">
        <v>45077</v>
      </c>
      <c r="D387" s="59">
        <v>45077</v>
      </c>
      <c r="E387" s="58">
        <v>2</v>
      </c>
      <c r="F387" s="50" t="s">
        <v>18</v>
      </c>
      <c r="G387" s="56" t="s">
        <v>85</v>
      </c>
      <c r="H387" s="2" t="s">
        <v>158</v>
      </c>
      <c r="I387" s="56" t="s">
        <v>85</v>
      </c>
      <c r="J387" s="37">
        <v>45079.53392361111</v>
      </c>
      <c r="K387" s="37">
        <v>45079.53392361111</v>
      </c>
      <c r="L387" s="8">
        <f t="shared" si="11"/>
        <v>2</v>
      </c>
      <c r="M387" s="2" t="s">
        <v>7207</v>
      </c>
      <c r="N387" s="52" t="s">
        <v>20</v>
      </c>
      <c r="O387" s="56" t="s">
        <v>115</v>
      </c>
      <c r="P387" s="53" t="s">
        <v>26</v>
      </c>
      <c r="Q387" s="53" t="str">
        <f t="shared" si="10"/>
        <v>DENTRO DEL TIEMPO</v>
      </c>
      <c r="R387" s="54"/>
    </row>
    <row r="388" spans="1:18" ht="30.75" x14ac:dyDescent="0.25">
      <c r="A388" s="7">
        <v>383</v>
      </c>
      <c r="B388" s="56" t="s">
        <v>7208</v>
      </c>
      <c r="C388" s="59">
        <v>45077</v>
      </c>
      <c r="D388" s="59">
        <v>45077</v>
      </c>
      <c r="E388" s="58">
        <v>2</v>
      </c>
      <c r="F388" s="50" t="s">
        <v>18</v>
      </c>
      <c r="G388" s="56" t="s">
        <v>85</v>
      </c>
      <c r="H388" s="2" t="s">
        <v>158</v>
      </c>
      <c r="I388" s="56" t="s">
        <v>85</v>
      </c>
      <c r="J388" s="37">
        <v>45079.53392361111</v>
      </c>
      <c r="K388" s="37">
        <v>45079.53392361111</v>
      </c>
      <c r="L388" s="8">
        <f t="shared" si="11"/>
        <v>2</v>
      </c>
      <c r="M388" s="2" t="s">
        <v>7209</v>
      </c>
      <c r="N388" s="52" t="s">
        <v>20</v>
      </c>
      <c r="O388" s="56" t="s">
        <v>115</v>
      </c>
      <c r="P388" s="53" t="s">
        <v>26</v>
      </c>
      <c r="Q388" s="53" t="str">
        <f t="shared" ref="Q388:Q451" si="12">IF(L388&gt;15,"FUERA DE TIEMPO","DENTRO DEL TIEMPO")</f>
        <v>DENTRO DEL TIEMPO</v>
      </c>
      <c r="R388" s="54"/>
    </row>
    <row r="389" spans="1:18" ht="30.75" x14ac:dyDescent="0.25">
      <c r="A389" s="7">
        <v>384</v>
      </c>
      <c r="B389" s="56" t="s">
        <v>7210</v>
      </c>
      <c r="C389" s="59">
        <v>45077</v>
      </c>
      <c r="D389" s="59">
        <v>45077</v>
      </c>
      <c r="E389" s="58">
        <v>2</v>
      </c>
      <c r="F389" s="50" t="s">
        <v>18</v>
      </c>
      <c r="G389" s="56" t="s">
        <v>85</v>
      </c>
      <c r="H389" s="2" t="s">
        <v>158</v>
      </c>
      <c r="I389" s="56" t="s">
        <v>85</v>
      </c>
      <c r="J389" s="37">
        <v>45079.53392361111</v>
      </c>
      <c r="K389" s="37">
        <v>45079.53392361111</v>
      </c>
      <c r="L389" s="8">
        <f t="shared" si="11"/>
        <v>2</v>
      </c>
      <c r="M389" s="2" t="s">
        <v>7211</v>
      </c>
      <c r="N389" s="52" t="s">
        <v>20</v>
      </c>
      <c r="O389" s="56" t="s">
        <v>115</v>
      </c>
      <c r="P389" s="53" t="s">
        <v>26</v>
      </c>
      <c r="Q389" s="53" t="str">
        <f t="shared" si="12"/>
        <v>DENTRO DEL TIEMPO</v>
      </c>
      <c r="R389" s="54"/>
    </row>
    <row r="390" spans="1:18" ht="30.75" x14ac:dyDescent="0.25">
      <c r="A390" s="7">
        <v>385</v>
      </c>
      <c r="B390" s="56" t="s">
        <v>7212</v>
      </c>
      <c r="C390" s="59">
        <v>45077</v>
      </c>
      <c r="D390" s="59">
        <v>45077</v>
      </c>
      <c r="E390" s="58">
        <v>2</v>
      </c>
      <c r="F390" s="50" t="s">
        <v>18</v>
      </c>
      <c r="G390" s="56" t="s">
        <v>85</v>
      </c>
      <c r="H390" s="2" t="s">
        <v>158</v>
      </c>
      <c r="I390" s="56" t="s">
        <v>85</v>
      </c>
      <c r="J390" s="37">
        <v>45079.53392361111</v>
      </c>
      <c r="K390" s="37">
        <v>45079.53392361111</v>
      </c>
      <c r="L390" s="8">
        <f t="shared" si="11"/>
        <v>2</v>
      </c>
      <c r="M390" s="2" t="s">
        <v>7213</v>
      </c>
      <c r="N390" s="52" t="s">
        <v>20</v>
      </c>
      <c r="O390" s="56" t="s">
        <v>115</v>
      </c>
      <c r="P390" s="53" t="s">
        <v>26</v>
      </c>
      <c r="Q390" s="53" t="str">
        <f t="shared" si="12"/>
        <v>DENTRO DEL TIEMPO</v>
      </c>
      <c r="R390" s="54"/>
    </row>
    <row r="391" spans="1:18" ht="30.75" x14ac:dyDescent="0.25">
      <c r="A391" s="7">
        <v>386</v>
      </c>
      <c r="B391" s="56" t="s">
        <v>7214</v>
      </c>
      <c r="C391" s="59">
        <v>45077</v>
      </c>
      <c r="D391" s="59">
        <v>45077</v>
      </c>
      <c r="E391" s="58">
        <v>2</v>
      </c>
      <c r="F391" s="50" t="s">
        <v>18</v>
      </c>
      <c r="G391" s="56" t="s">
        <v>85</v>
      </c>
      <c r="H391" s="2" t="s">
        <v>158</v>
      </c>
      <c r="I391" s="56" t="s">
        <v>85</v>
      </c>
      <c r="J391" s="37">
        <v>45079.53392361111</v>
      </c>
      <c r="K391" s="37">
        <v>45079.53392361111</v>
      </c>
      <c r="L391" s="8">
        <f t="shared" si="11"/>
        <v>2</v>
      </c>
      <c r="M391" s="2" t="s">
        <v>7215</v>
      </c>
      <c r="N391" s="52" t="s">
        <v>20</v>
      </c>
      <c r="O391" s="56" t="s">
        <v>115</v>
      </c>
      <c r="P391" s="53" t="s">
        <v>26</v>
      </c>
      <c r="Q391" s="53" t="str">
        <f t="shared" si="12"/>
        <v>DENTRO DEL TIEMPO</v>
      </c>
      <c r="R391" s="54"/>
    </row>
    <row r="392" spans="1:18" ht="30.75" x14ac:dyDescent="0.25">
      <c r="A392" s="7">
        <v>387</v>
      </c>
      <c r="B392" s="56" t="s">
        <v>7216</v>
      </c>
      <c r="C392" s="59">
        <v>45077</v>
      </c>
      <c r="D392" s="59">
        <v>45077</v>
      </c>
      <c r="E392" s="58">
        <v>2</v>
      </c>
      <c r="F392" s="50" t="s">
        <v>18</v>
      </c>
      <c r="G392" s="56" t="s">
        <v>85</v>
      </c>
      <c r="H392" s="2" t="s">
        <v>158</v>
      </c>
      <c r="I392" s="56" t="s">
        <v>85</v>
      </c>
      <c r="J392" s="37">
        <v>45079.53392361111</v>
      </c>
      <c r="K392" s="37">
        <v>45079.53392361111</v>
      </c>
      <c r="L392" s="8">
        <f t="shared" si="11"/>
        <v>2</v>
      </c>
      <c r="M392" s="2" t="s">
        <v>7217</v>
      </c>
      <c r="N392" s="52" t="s">
        <v>20</v>
      </c>
      <c r="O392" s="56" t="s">
        <v>101</v>
      </c>
      <c r="P392" s="53" t="s">
        <v>26</v>
      </c>
      <c r="Q392" s="53" t="str">
        <f t="shared" si="12"/>
        <v>DENTRO DEL TIEMPO</v>
      </c>
      <c r="R392" s="54"/>
    </row>
    <row r="393" spans="1:18" ht="30.75" x14ac:dyDescent="0.25">
      <c r="A393" s="7">
        <v>388</v>
      </c>
      <c r="B393" s="56" t="s">
        <v>7218</v>
      </c>
      <c r="C393" s="59">
        <v>45077</v>
      </c>
      <c r="D393" s="59">
        <v>45077</v>
      </c>
      <c r="E393" s="58">
        <v>2</v>
      </c>
      <c r="F393" s="50" t="s">
        <v>18</v>
      </c>
      <c r="G393" s="56" t="s">
        <v>85</v>
      </c>
      <c r="H393" s="2" t="s">
        <v>158</v>
      </c>
      <c r="I393" s="56" t="s">
        <v>85</v>
      </c>
      <c r="J393" s="37">
        <v>45079.53392361111</v>
      </c>
      <c r="K393" s="37">
        <v>45079.53392361111</v>
      </c>
      <c r="L393" s="8">
        <f t="shared" si="11"/>
        <v>2</v>
      </c>
      <c r="M393" s="2" t="s">
        <v>7219</v>
      </c>
      <c r="N393" s="52" t="s">
        <v>20</v>
      </c>
      <c r="O393" s="56" t="s">
        <v>101</v>
      </c>
      <c r="P393" s="53" t="s">
        <v>26</v>
      </c>
      <c r="Q393" s="53" t="str">
        <f t="shared" si="12"/>
        <v>DENTRO DEL TIEMPO</v>
      </c>
      <c r="R393" s="54"/>
    </row>
    <row r="394" spans="1:18" ht="30.75" x14ac:dyDescent="0.25">
      <c r="A394" s="7">
        <v>389</v>
      </c>
      <c r="B394" s="56" t="s">
        <v>7220</v>
      </c>
      <c r="C394" s="59">
        <v>45077</v>
      </c>
      <c r="D394" s="59">
        <v>45077</v>
      </c>
      <c r="E394" s="58">
        <v>2</v>
      </c>
      <c r="F394" s="50" t="s">
        <v>18</v>
      </c>
      <c r="G394" s="56" t="s">
        <v>85</v>
      </c>
      <c r="H394" s="2" t="s">
        <v>158</v>
      </c>
      <c r="I394" s="56" t="s">
        <v>85</v>
      </c>
      <c r="J394" s="37">
        <v>45079.53392361111</v>
      </c>
      <c r="K394" s="37">
        <v>45079.53392361111</v>
      </c>
      <c r="L394" s="8">
        <f t="shared" si="11"/>
        <v>2</v>
      </c>
      <c r="M394" s="2" t="s">
        <v>7221</v>
      </c>
      <c r="N394" s="52" t="s">
        <v>20</v>
      </c>
      <c r="O394" s="56" t="s">
        <v>115</v>
      </c>
      <c r="P394" s="53" t="s">
        <v>26</v>
      </c>
      <c r="Q394" s="53" t="str">
        <f t="shared" si="12"/>
        <v>DENTRO DEL TIEMPO</v>
      </c>
      <c r="R394" s="54"/>
    </row>
    <row r="395" spans="1:18" ht="30.75" x14ac:dyDescent="0.25">
      <c r="A395" s="7">
        <v>390</v>
      </c>
      <c r="B395" s="56" t="s">
        <v>7222</v>
      </c>
      <c r="C395" s="59">
        <v>45077</v>
      </c>
      <c r="D395" s="59">
        <v>45077</v>
      </c>
      <c r="E395" s="58">
        <v>2</v>
      </c>
      <c r="F395" s="50" t="s">
        <v>18</v>
      </c>
      <c r="G395" s="56" t="s">
        <v>85</v>
      </c>
      <c r="H395" s="2" t="s">
        <v>158</v>
      </c>
      <c r="I395" s="56" t="s">
        <v>85</v>
      </c>
      <c r="J395" s="37">
        <v>45079.53392361111</v>
      </c>
      <c r="K395" s="37">
        <v>45079.53392361111</v>
      </c>
      <c r="L395" s="8">
        <f t="shared" si="11"/>
        <v>2</v>
      </c>
      <c r="M395" s="2" t="s">
        <v>7223</v>
      </c>
      <c r="N395" s="52" t="s">
        <v>20</v>
      </c>
      <c r="O395" s="56" t="s">
        <v>115</v>
      </c>
      <c r="P395" s="53" t="s">
        <v>26</v>
      </c>
      <c r="Q395" s="53" t="str">
        <f t="shared" si="12"/>
        <v>DENTRO DEL TIEMPO</v>
      </c>
      <c r="R395" s="54"/>
    </row>
    <row r="396" spans="1:18" ht="30.75" x14ac:dyDescent="0.25">
      <c r="A396" s="7">
        <v>391</v>
      </c>
      <c r="B396" s="56" t="s">
        <v>7224</v>
      </c>
      <c r="C396" s="59">
        <v>45077</v>
      </c>
      <c r="D396" s="59">
        <v>45077</v>
      </c>
      <c r="E396" s="58">
        <v>2</v>
      </c>
      <c r="F396" s="50" t="s">
        <v>18</v>
      </c>
      <c r="G396" s="56" t="s">
        <v>85</v>
      </c>
      <c r="H396" s="2" t="s">
        <v>158</v>
      </c>
      <c r="I396" s="56" t="s">
        <v>85</v>
      </c>
      <c r="J396" s="37">
        <v>45079.53392361111</v>
      </c>
      <c r="K396" s="37">
        <v>45079.53392361111</v>
      </c>
      <c r="L396" s="8">
        <f t="shared" si="11"/>
        <v>2</v>
      </c>
      <c r="M396" s="2" t="s">
        <v>7225</v>
      </c>
      <c r="N396" s="52" t="s">
        <v>20</v>
      </c>
      <c r="O396" s="56" t="s">
        <v>7226</v>
      </c>
      <c r="P396" s="53" t="s">
        <v>26</v>
      </c>
      <c r="Q396" s="53" t="str">
        <f t="shared" si="12"/>
        <v>DENTRO DEL TIEMPO</v>
      </c>
      <c r="R396" s="54"/>
    </row>
    <row r="397" spans="1:18" ht="30.75" x14ac:dyDescent="0.25">
      <c r="A397" s="7">
        <v>392</v>
      </c>
      <c r="B397" s="56" t="s">
        <v>7227</v>
      </c>
      <c r="C397" s="59">
        <v>45077</v>
      </c>
      <c r="D397" s="59">
        <v>45077</v>
      </c>
      <c r="E397" s="58">
        <v>2</v>
      </c>
      <c r="F397" s="50" t="s">
        <v>18</v>
      </c>
      <c r="G397" s="56" t="s">
        <v>85</v>
      </c>
      <c r="H397" s="2" t="s">
        <v>158</v>
      </c>
      <c r="I397" s="56" t="s">
        <v>85</v>
      </c>
      <c r="J397" s="37">
        <v>45079.53392361111</v>
      </c>
      <c r="K397" s="37">
        <v>45079.53392361111</v>
      </c>
      <c r="L397" s="8">
        <f t="shared" si="11"/>
        <v>2</v>
      </c>
      <c r="M397" s="2" t="s">
        <v>7228</v>
      </c>
      <c r="N397" s="52" t="s">
        <v>20</v>
      </c>
      <c r="O397" s="56" t="s">
        <v>115</v>
      </c>
      <c r="P397" s="53" t="s">
        <v>26</v>
      </c>
      <c r="Q397" s="53" t="str">
        <f t="shared" si="12"/>
        <v>DENTRO DEL TIEMPO</v>
      </c>
      <c r="R397" s="54"/>
    </row>
    <row r="398" spans="1:18" ht="30.75" x14ac:dyDescent="0.25">
      <c r="A398" s="7">
        <v>393</v>
      </c>
      <c r="B398" s="56" t="s">
        <v>7229</v>
      </c>
      <c r="C398" s="59">
        <v>45077</v>
      </c>
      <c r="D398" s="59">
        <v>45077</v>
      </c>
      <c r="E398" s="58">
        <v>2</v>
      </c>
      <c r="F398" s="50" t="s">
        <v>18</v>
      </c>
      <c r="G398" s="56" t="s">
        <v>85</v>
      </c>
      <c r="H398" s="2" t="s">
        <v>158</v>
      </c>
      <c r="I398" s="56" t="s">
        <v>85</v>
      </c>
      <c r="J398" s="37">
        <v>45079.53392361111</v>
      </c>
      <c r="K398" s="37">
        <v>45079.53392361111</v>
      </c>
      <c r="L398" s="8">
        <f t="shared" si="11"/>
        <v>2</v>
      </c>
      <c r="M398" s="2" t="s">
        <v>7230</v>
      </c>
      <c r="N398" s="52" t="s">
        <v>20</v>
      </c>
      <c r="O398" s="56" t="s">
        <v>115</v>
      </c>
      <c r="P398" s="53" t="s">
        <v>26</v>
      </c>
      <c r="Q398" s="53" t="str">
        <f t="shared" si="12"/>
        <v>DENTRO DEL TIEMPO</v>
      </c>
      <c r="R398" s="54"/>
    </row>
    <row r="399" spans="1:18" ht="30.75" x14ac:dyDescent="0.25">
      <c r="A399" s="7">
        <v>394</v>
      </c>
      <c r="B399" s="56" t="s">
        <v>7231</v>
      </c>
      <c r="C399" s="59">
        <v>45077</v>
      </c>
      <c r="D399" s="59">
        <v>45077</v>
      </c>
      <c r="E399" s="58">
        <v>2</v>
      </c>
      <c r="F399" s="50" t="s">
        <v>18</v>
      </c>
      <c r="G399" s="56" t="s">
        <v>85</v>
      </c>
      <c r="H399" s="2" t="s">
        <v>158</v>
      </c>
      <c r="I399" s="56" t="s">
        <v>85</v>
      </c>
      <c r="J399" s="37">
        <v>45079.53392361111</v>
      </c>
      <c r="K399" s="37">
        <v>45079.53392361111</v>
      </c>
      <c r="L399" s="8">
        <f t="shared" si="11"/>
        <v>2</v>
      </c>
      <c r="M399" s="2" t="s">
        <v>7232</v>
      </c>
      <c r="N399" s="52" t="s">
        <v>20</v>
      </c>
      <c r="O399" s="56" t="s">
        <v>115</v>
      </c>
      <c r="P399" s="53" t="s">
        <v>26</v>
      </c>
      <c r="Q399" s="53" t="str">
        <f t="shared" si="12"/>
        <v>DENTRO DEL TIEMPO</v>
      </c>
      <c r="R399" s="54"/>
    </row>
    <row r="400" spans="1:18" ht="30.75" x14ac:dyDescent="0.25">
      <c r="A400" s="7">
        <v>395</v>
      </c>
      <c r="B400" s="56" t="s">
        <v>7233</v>
      </c>
      <c r="C400" s="59">
        <v>45077</v>
      </c>
      <c r="D400" s="59">
        <v>45077</v>
      </c>
      <c r="E400" s="58">
        <v>2</v>
      </c>
      <c r="F400" s="50" t="s">
        <v>18</v>
      </c>
      <c r="G400" s="56" t="s">
        <v>85</v>
      </c>
      <c r="H400" s="2" t="s">
        <v>158</v>
      </c>
      <c r="I400" s="56" t="s">
        <v>85</v>
      </c>
      <c r="J400" s="37">
        <v>45079.53392361111</v>
      </c>
      <c r="K400" s="37">
        <v>45079.53392361111</v>
      </c>
      <c r="L400" s="8">
        <f t="shared" si="11"/>
        <v>2</v>
      </c>
      <c r="M400" s="2" t="s">
        <v>7234</v>
      </c>
      <c r="N400" s="52" t="s">
        <v>20</v>
      </c>
      <c r="O400" s="56" t="s">
        <v>115</v>
      </c>
      <c r="P400" s="53" t="s">
        <v>26</v>
      </c>
      <c r="Q400" s="53" t="str">
        <f t="shared" si="12"/>
        <v>DENTRO DEL TIEMPO</v>
      </c>
      <c r="R400" s="54"/>
    </row>
    <row r="401" spans="1:18" ht="30.75" x14ac:dyDescent="0.25">
      <c r="A401" s="7">
        <v>396</v>
      </c>
      <c r="B401" s="56" t="s">
        <v>7235</v>
      </c>
      <c r="C401" s="59">
        <v>45077</v>
      </c>
      <c r="D401" s="59">
        <v>45077</v>
      </c>
      <c r="E401" s="58">
        <v>2</v>
      </c>
      <c r="F401" s="50" t="s">
        <v>18</v>
      </c>
      <c r="G401" s="56" t="s">
        <v>85</v>
      </c>
      <c r="H401" s="2" t="s">
        <v>158</v>
      </c>
      <c r="I401" s="56" t="s">
        <v>85</v>
      </c>
      <c r="J401" s="37">
        <v>45079.53392361111</v>
      </c>
      <c r="K401" s="37">
        <v>45079.53392361111</v>
      </c>
      <c r="L401" s="8">
        <f t="shared" si="11"/>
        <v>2</v>
      </c>
      <c r="M401" s="2" t="s">
        <v>7236</v>
      </c>
      <c r="N401" s="52" t="s">
        <v>20</v>
      </c>
      <c r="O401" s="56" t="s">
        <v>7237</v>
      </c>
      <c r="P401" s="53" t="s">
        <v>26</v>
      </c>
      <c r="Q401" s="53" t="str">
        <f t="shared" si="12"/>
        <v>DENTRO DEL TIEMPO</v>
      </c>
      <c r="R401" s="54"/>
    </row>
    <row r="402" spans="1:18" ht="30.75" x14ac:dyDescent="0.25">
      <c r="A402" s="7">
        <v>397</v>
      </c>
      <c r="B402" s="56" t="s">
        <v>7238</v>
      </c>
      <c r="C402" s="59">
        <v>45077</v>
      </c>
      <c r="D402" s="59">
        <v>45077</v>
      </c>
      <c r="E402" s="58">
        <v>2</v>
      </c>
      <c r="F402" s="50" t="s">
        <v>18</v>
      </c>
      <c r="G402" s="56" t="s">
        <v>85</v>
      </c>
      <c r="H402" s="2" t="s">
        <v>158</v>
      </c>
      <c r="I402" s="56" t="s">
        <v>85</v>
      </c>
      <c r="J402" s="37">
        <v>45079.53392361111</v>
      </c>
      <c r="K402" s="37">
        <v>45079.53392361111</v>
      </c>
      <c r="L402" s="8">
        <f t="shared" si="11"/>
        <v>2</v>
      </c>
      <c r="M402" s="2" t="s">
        <v>7239</v>
      </c>
      <c r="N402" s="52" t="s">
        <v>20</v>
      </c>
      <c r="O402" s="56" t="s">
        <v>115</v>
      </c>
      <c r="P402" s="53" t="s">
        <v>26</v>
      </c>
      <c r="Q402" s="53" t="str">
        <f t="shared" si="12"/>
        <v>DENTRO DEL TIEMPO</v>
      </c>
      <c r="R402" s="54"/>
    </row>
    <row r="403" spans="1:18" ht="30.75" x14ac:dyDescent="0.25">
      <c r="A403" s="7">
        <v>398</v>
      </c>
      <c r="B403" s="56" t="s">
        <v>7240</v>
      </c>
      <c r="C403" s="59">
        <v>45077</v>
      </c>
      <c r="D403" s="59">
        <v>45077</v>
      </c>
      <c r="E403" s="58">
        <v>2</v>
      </c>
      <c r="F403" s="50" t="s">
        <v>18</v>
      </c>
      <c r="G403" s="56" t="s">
        <v>85</v>
      </c>
      <c r="H403" s="2" t="s">
        <v>158</v>
      </c>
      <c r="I403" s="56" t="s">
        <v>85</v>
      </c>
      <c r="J403" s="37">
        <v>45079.53392361111</v>
      </c>
      <c r="K403" s="37">
        <v>45079.53392361111</v>
      </c>
      <c r="L403" s="8">
        <f t="shared" si="11"/>
        <v>2</v>
      </c>
      <c r="M403" s="2" t="s">
        <v>7241</v>
      </c>
      <c r="N403" s="52" t="s">
        <v>20</v>
      </c>
      <c r="O403" s="56" t="s">
        <v>115</v>
      </c>
      <c r="P403" s="53" t="s">
        <v>26</v>
      </c>
      <c r="Q403" s="53" t="str">
        <f t="shared" si="12"/>
        <v>DENTRO DEL TIEMPO</v>
      </c>
      <c r="R403" s="54"/>
    </row>
    <row r="404" spans="1:18" ht="30.75" x14ac:dyDescent="0.25">
      <c r="A404" s="7">
        <v>399</v>
      </c>
      <c r="B404" s="56" t="s">
        <v>7242</v>
      </c>
      <c r="C404" s="59">
        <v>45077</v>
      </c>
      <c r="D404" s="59">
        <v>45077</v>
      </c>
      <c r="E404" s="58">
        <v>68</v>
      </c>
      <c r="F404" s="50" t="s">
        <v>18</v>
      </c>
      <c r="G404" s="56" t="s">
        <v>86</v>
      </c>
      <c r="H404" s="2" t="s">
        <v>158</v>
      </c>
      <c r="I404" s="56" t="s">
        <v>86</v>
      </c>
      <c r="J404" s="37">
        <v>45082.53392361111</v>
      </c>
      <c r="K404" s="37">
        <v>45082.53392361111</v>
      </c>
      <c r="L404" s="8">
        <f t="shared" si="11"/>
        <v>3</v>
      </c>
      <c r="M404" s="2" t="s">
        <v>7243</v>
      </c>
      <c r="N404" s="52" t="s">
        <v>20</v>
      </c>
      <c r="O404" s="56" t="s">
        <v>7244</v>
      </c>
      <c r="P404" s="53" t="s">
        <v>26</v>
      </c>
      <c r="Q404" s="53" t="str">
        <f t="shared" si="12"/>
        <v>DENTRO DEL TIEMPO</v>
      </c>
      <c r="R404" s="54"/>
    </row>
    <row r="405" spans="1:18" ht="30.75" x14ac:dyDescent="0.25">
      <c r="A405" s="7">
        <v>400</v>
      </c>
      <c r="B405" s="56" t="s">
        <v>7245</v>
      </c>
      <c r="C405" s="59">
        <v>45077</v>
      </c>
      <c r="D405" s="59">
        <v>45077</v>
      </c>
      <c r="E405" s="58">
        <v>2</v>
      </c>
      <c r="F405" s="50" t="s">
        <v>18</v>
      </c>
      <c r="G405" s="56" t="s">
        <v>85</v>
      </c>
      <c r="H405" s="2" t="s">
        <v>158</v>
      </c>
      <c r="I405" s="56" t="s">
        <v>85</v>
      </c>
      <c r="J405" s="37">
        <v>45079.53392361111</v>
      </c>
      <c r="K405" s="37">
        <v>45079.53392361111</v>
      </c>
      <c r="L405" s="8">
        <f t="shared" si="11"/>
        <v>2</v>
      </c>
      <c r="M405" s="2" t="s">
        <v>7246</v>
      </c>
      <c r="N405" s="52" t="s">
        <v>20</v>
      </c>
      <c r="O405" s="56" t="s">
        <v>7244</v>
      </c>
      <c r="P405" s="53" t="s">
        <v>26</v>
      </c>
      <c r="Q405" s="53" t="str">
        <f t="shared" si="12"/>
        <v>DENTRO DEL TIEMPO</v>
      </c>
      <c r="R405" s="54"/>
    </row>
    <row r="406" spans="1:18" ht="30.75" x14ac:dyDescent="0.25">
      <c r="A406" s="7">
        <v>401</v>
      </c>
      <c r="B406" s="56" t="s">
        <v>7247</v>
      </c>
      <c r="C406" s="59">
        <v>45077</v>
      </c>
      <c r="D406" s="59">
        <v>45077</v>
      </c>
      <c r="E406" s="58">
        <v>2</v>
      </c>
      <c r="F406" s="50" t="s">
        <v>18</v>
      </c>
      <c r="G406" s="56" t="s">
        <v>85</v>
      </c>
      <c r="H406" s="2" t="s">
        <v>158</v>
      </c>
      <c r="I406" s="56" t="s">
        <v>85</v>
      </c>
      <c r="J406" s="37">
        <v>45079.53392361111</v>
      </c>
      <c r="K406" s="37">
        <v>45079.53392361111</v>
      </c>
      <c r="L406" s="8">
        <f t="shared" si="11"/>
        <v>2</v>
      </c>
      <c r="M406" s="2" t="s">
        <v>7248</v>
      </c>
      <c r="N406" s="52" t="s">
        <v>20</v>
      </c>
      <c r="O406" s="56" t="s">
        <v>115</v>
      </c>
      <c r="P406" s="53" t="s">
        <v>26</v>
      </c>
      <c r="Q406" s="53" t="str">
        <f t="shared" si="12"/>
        <v>DENTRO DEL TIEMPO</v>
      </c>
      <c r="R406" s="54"/>
    </row>
    <row r="407" spans="1:18" ht="30.75" x14ac:dyDescent="0.25">
      <c r="A407" s="7">
        <v>402</v>
      </c>
      <c r="B407" s="56" t="s">
        <v>7249</v>
      </c>
      <c r="C407" s="59">
        <v>45077</v>
      </c>
      <c r="D407" s="59">
        <v>45077</v>
      </c>
      <c r="E407" s="58">
        <v>2</v>
      </c>
      <c r="F407" s="50" t="s">
        <v>18</v>
      </c>
      <c r="G407" s="56" t="s">
        <v>85</v>
      </c>
      <c r="H407" s="2" t="s">
        <v>158</v>
      </c>
      <c r="I407" s="56" t="s">
        <v>85</v>
      </c>
      <c r="J407" s="37">
        <v>45082.53392361111</v>
      </c>
      <c r="K407" s="37">
        <v>45082.53392361111</v>
      </c>
      <c r="L407" s="8">
        <f t="shared" si="11"/>
        <v>3</v>
      </c>
      <c r="M407" s="2" t="s">
        <v>7250</v>
      </c>
      <c r="N407" s="52" t="s">
        <v>20</v>
      </c>
      <c r="O407" s="56" t="s">
        <v>115</v>
      </c>
      <c r="P407" s="53" t="s">
        <v>26</v>
      </c>
      <c r="Q407" s="53" t="str">
        <f t="shared" si="12"/>
        <v>DENTRO DEL TIEMPO</v>
      </c>
      <c r="R407" s="54"/>
    </row>
    <row r="408" spans="1:18" ht="30.75" x14ac:dyDescent="0.25">
      <c r="A408" s="7">
        <v>403</v>
      </c>
      <c r="B408" s="56" t="s">
        <v>7251</v>
      </c>
      <c r="C408" s="59">
        <v>45077</v>
      </c>
      <c r="D408" s="59">
        <v>45077</v>
      </c>
      <c r="E408" s="58">
        <v>2</v>
      </c>
      <c r="F408" s="50" t="s">
        <v>18</v>
      </c>
      <c r="G408" s="56" t="s">
        <v>85</v>
      </c>
      <c r="H408" s="2" t="s">
        <v>158</v>
      </c>
      <c r="I408" s="56" t="s">
        <v>85</v>
      </c>
      <c r="J408" s="37">
        <v>45082.53392361111</v>
      </c>
      <c r="K408" s="37">
        <v>45082.53392361111</v>
      </c>
      <c r="L408" s="8">
        <f t="shared" si="11"/>
        <v>3</v>
      </c>
      <c r="M408" s="2" t="s">
        <v>7252</v>
      </c>
      <c r="N408" s="52" t="s">
        <v>20</v>
      </c>
      <c r="O408" s="56" t="s">
        <v>115</v>
      </c>
      <c r="P408" s="53" t="s">
        <v>26</v>
      </c>
      <c r="Q408" s="53" t="str">
        <f t="shared" si="12"/>
        <v>DENTRO DEL TIEMPO</v>
      </c>
      <c r="R408" s="54"/>
    </row>
    <row r="409" spans="1:18" ht="30.75" x14ac:dyDescent="0.25">
      <c r="A409" s="7">
        <v>404</v>
      </c>
      <c r="B409" s="56" t="s">
        <v>7253</v>
      </c>
      <c r="C409" s="59">
        <v>45077</v>
      </c>
      <c r="D409" s="59">
        <v>45077</v>
      </c>
      <c r="E409" s="58">
        <v>2</v>
      </c>
      <c r="F409" s="50" t="s">
        <v>18</v>
      </c>
      <c r="G409" s="56" t="s">
        <v>85</v>
      </c>
      <c r="H409" s="2" t="s">
        <v>158</v>
      </c>
      <c r="I409" s="56" t="s">
        <v>85</v>
      </c>
      <c r="J409" s="37">
        <v>45082.53392361111</v>
      </c>
      <c r="K409" s="37">
        <v>45082.53392361111</v>
      </c>
      <c r="L409" s="8">
        <f t="shared" si="11"/>
        <v>3</v>
      </c>
      <c r="M409" s="2" t="s">
        <v>7254</v>
      </c>
      <c r="N409" s="52" t="s">
        <v>20</v>
      </c>
      <c r="O409" s="56" t="s">
        <v>1861</v>
      </c>
      <c r="P409" s="53" t="s">
        <v>26</v>
      </c>
      <c r="Q409" s="53" t="str">
        <f t="shared" si="12"/>
        <v>DENTRO DEL TIEMPO</v>
      </c>
      <c r="R409" s="54"/>
    </row>
    <row r="410" spans="1:18" ht="30.75" x14ac:dyDescent="0.25">
      <c r="A410" s="7">
        <v>405</v>
      </c>
      <c r="B410" s="56" t="s">
        <v>7255</v>
      </c>
      <c r="C410" s="59">
        <v>45077</v>
      </c>
      <c r="D410" s="59">
        <v>45077</v>
      </c>
      <c r="E410" s="58">
        <v>2</v>
      </c>
      <c r="F410" s="50" t="s">
        <v>18</v>
      </c>
      <c r="G410" s="56" t="s">
        <v>85</v>
      </c>
      <c r="H410" s="2" t="s">
        <v>158</v>
      </c>
      <c r="I410" s="56" t="s">
        <v>85</v>
      </c>
      <c r="J410" s="37">
        <v>45082.53392361111</v>
      </c>
      <c r="K410" s="37">
        <v>45082.53392361111</v>
      </c>
      <c r="L410" s="8">
        <f t="shared" si="11"/>
        <v>3</v>
      </c>
      <c r="M410" s="2" t="s">
        <v>7256</v>
      </c>
      <c r="N410" s="52" t="s">
        <v>20</v>
      </c>
      <c r="O410" s="56" t="s">
        <v>1861</v>
      </c>
      <c r="P410" s="53" t="s">
        <v>26</v>
      </c>
      <c r="Q410" s="53" t="str">
        <f t="shared" si="12"/>
        <v>DENTRO DEL TIEMPO</v>
      </c>
      <c r="R410" s="54"/>
    </row>
    <row r="411" spans="1:18" ht="30.75" x14ac:dyDescent="0.25">
      <c r="A411" s="7">
        <v>406</v>
      </c>
      <c r="B411" s="56" t="s">
        <v>7257</v>
      </c>
      <c r="C411" s="59">
        <v>45077</v>
      </c>
      <c r="D411" s="59">
        <v>45077</v>
      </c>
      <c r="E411" s="58">
        <v>2</v>
      </c>
      <c r="F411" s="50" t="s">
        <v>18</v>
      </c>
      <c r="G411" s="56" t="s">
        <v>85</v>
      </c>
      <c r="H411" s="2" t="s">
        <v>158</v>
      </c>
      <c r="I411" s="56" t="s">
        <v>85</v>
      </c>
      <c r="J411" s="37">
        <v>45082.53392361111</v>
      </c>
      <c r="K411" s="37">
        <v>45082.53392361111</v>
      </c>
      <c r="L411" s="8">
        <f t="shared" si="11"/>
        <v>3</v>
      </c>
      <c r="M411" s="2" t="s">
        <v>7258</v>
      </c>
      <c r="N411" s="52" t="s">
        <v>20</v>
      </c>
      <c r="O411" s="56" t="s">
        <v>1861</v>
      </c>
      <c r="P411" s="53" t="s">
        <v>26</v>
      </c>
      <c r="Q411" s="53" t="str">
        <f t="shared" si="12"/>
        <v>DENTRO DEL TIEMPO</v>
      </c>
      <c r="R411" s="54"/>
    </row>
    <row r="412" spans="1:18" ht="30.75" x14ac:dyDescent="0.25">
      <c r="A412" s="7">
        <v>407</v>
      </c>
      <c r="B412" s="56" t="s">
        <v>7259</v>
      </c>
      <c r="C412" s="59">
        <v>45077</v>
      </c>
      <c r="D412" s="59">
        <v>45077</v>
      </c>
      <c r="E412" s="58">
        <v>2</v>
      </c>
      <c r="F412" s="50" t="s">
        <v>18</v>
      </c>
      <c r="G412" s="56" t="s">
        <v>85</v>
      </c>
      <c r="H412" s="2" t="s">
        <v>158</v>
      </c>
      <c r="I412" s="56" t="s">
        <v>85</v>
      </c>
      <c r="J412" s="37">
        <v>45082.53392361111</v>
      </c>
      <c r="K412" s="37">
        <v>45082.53392361111</v>
      </c>
      <c r="L412" s="8">
        <f t="shared" si="11"/>
        <v>3</v>
      </c>
      <c r="M412" s="2" t="s">
        <v>7260</v>
      </c>
      <c r="N412" s="52" t="s">
        <v>20</v>
      </c>
      <c r="O412" s="56" t="s">
        <v>1861</v>
      </c>
      <c r="P412" s="53" t="s">
        <v>26</v>
      </c>
      <c r="Q412" s="53" t="str">
        <f t="shared" si="12"/>
        <v>DENTRO DEL TIEMPO</v>
      </c>
      <c r="R412" s="54"/>
    </row>
    <row r="413" spans="1:18" ht="40.5" x14ac:dyDescent="0.25">
      <c r="A413" s="7">
        <v>408</v>
      </c>
      <c r="B413" s="56" t="s">
        <v>7261</v>
      </c>
      <c r="C413" s="59">
        <v>45077</v>
      </c>
      <c r="D413" s="59">
        <v>45077</v>
      </c>
      <c r="E413" s="58">
        <v>2</v>
      </c>
      <c r="F413" s="50" t="s">
        <v>18</v>
      </c>
      <c r="G413" s="56" t="s">
        <v>85</v>
      </c>
      <c r="H413" s="2" t="s">
        <v>158</v>
      </c>
      <c r="I413" s="56" t="s">
        <v>85</v>
      </c>
      <c r="J413" s="37">
        <v>45082.53392361111</v>
      </c>
      <c r="K413" s="37">
        <v>45082.53392361111</v>
      </c>
      <c r="L413" s="8">
        <f t="shared" si="11"/>
        <v>3</v>
      </c>
      <c r="M413" s="2" t="s">
        <v>7262</v>
      </c>
      <c r="N413" s="52" t="s">
        <v>20</v>
      </c>
      <c r="O413" s="56" t="s">
        <v>5332</v>
      </c>
      <c r="P413" s="53" t="s">
        <v>26</v>
      </c>
      <c r="Q413" s="53" t="str">
        <f t="shared" si="12"/>
        <v>DENTRO DEL TIEMPO</v>
      </c>
      <c r="R413" s="54"/>
    </row>
    <row r="414" spans="1:18" ht="30.75" x14ac:dyDescent="0.25">
      <c r="A414" s="7">
        <v>409</v>
      </c>
      <c r="B414" s="56" t="s">
        <v>7263</v>
      </c>
      <c r="C414" s="59">
        <v>45077</v>
      </c>
      <c r="D414" s="59">
        <v>45077</v>
      </c>
      <c r="E414" s="58">
        <v>2</v>
      </c>
      <c r="F414" s="50" t="s">
        <v>18</v>
      </c>
      <c r="G414" s="56" t="s">
        <v>85</v>
      </c>
      <c r="H414" s="2" t="s">
        <v>158</v>
      </c>
      <c r="I414" s="56" t="s">
        <v>85</v>
      </c>
      <c r="J414" s="37">
        <v>45082.53392361111</v>
      </c>
      <c r="K414" s="37">
        <v>45082.53392361111</v>
      </c>
      <c r="L414" s="8">
        <f t="shared" si="11"/>
        <v>3</v>
      </c>
      <c r="M414" s="2" t="s">
        <v>7264</v>
      </c>
      <c r="N414" s="52" t="s">
        <v>20</v>
      </c>
      <c r="O414" s="56" t="s">
        <v>7265</v>
      </c>
      <c r="P414" s="53" t="s">
        <v>26</v>
      </c>
      <c r="Q414" s="53" t="str">
        <f t="shared" si="12"/>
        <v>DENTRO DEL TIEMPO</v>
      </c>
      <c r="R414" s="54"/>
    </row>
    <row r="415" spans="1:18" ht="30.75" x14ac:dyDescent="0.25">
      <c r="A415" s="7">
        <v>410</v>
      </c>
      <c r="B415" s="56" t="s">
        <v>7266</v>
      </c>
      <c r="C415" s="59">
        <v>45077</v>
      </c>
      <c r="D415" s="59">
        <v>45077</v>
      </c>
      <c r="E415" s="58">
        <v>2</v>
      </c>
      <c r="F415" s="50" t="s">
        <v>18</v>
      </c>
      <c r="G415" s="56" t="s">
        <v>85</v>
      </c>
      <c r="H415" s="2" t="s">
        <v>158</v>
      </c>
      <c r="I415" s="56" t="s">
        <v>85</v>
      </c>
      <c r="J415" s="37">
        <v>45082.53392361111</v>
      </c>
      <c r="K415" s="37">
        <v>45082.53392361111</v>
      </c>
      <c r="L415" s="8">
        <f t="shared" si="11"/>
        <v>3</v>
      </c>
      <c r="M415" s="2" t="s">
        <v>7267</v>
      </c>
      <c r="N415" s="52" t="s">
        <v>20</v>
      </c>
      <c r="O415" s="56" t="s">
        <v>7268</v>
      </c>
      <c r="P415" s="53" t="s">
        <v>26</v>
      </c>
      <c r="Q415" s="53" t="str">
        <f t="shared" si="12"/>
        <v>DENTRO DEL TIEMPO</v>
      </c>
      <c r="R415" s="54"/>
    </row>
    <row r="416" spans="1:18" ht="30.75" x14ac:dyDescent="0.25">
      <c r="A416" s="7">
        <v>411</v>
      </c>
      <c r="B416" s="56" t="s">
        <v>7269</v>
      </c>
      <c r="C416" s="59">
        <v>45077</v>
      </c>
      <c r="D416" s="59">
        <v>45077</v>
      </c>
      <c r="E416" s="58">
        <v>2</v>
      </c>
      <c r="F416" s="50" t="s">
        <v>18</v>
      </c>
      <c r="G416" s="56" t="s">
        <v>86</v>
      </c>
      <c r="H416" s="2" t="s">
        <v>158</v>
      </c>
      <c r="I416" s="56" t="s">
        <v>86</v>
      </c>
      <c r="J416" s="37">
        <v>45078.542604166665</v>
      </c>
      <c r="K416" s="37">
        <v>45078.542604166665</v>
      </c>
      <c r="L416" s="8">
        <f t="shared" si="11"/>
        <v>1</v>
      </c>
      <c r="M416" s="2" t="s">
        <v>7270</v>
      </c>
      <c r="N416" s="52" t="s">
        <v>20</v>
      </c>
      <c r="O416" s="56" t="s">
        <v>7271</v>
      </c>
      <c r="P416" s="53" t="s">
        <v>26</v>
      </c>
      <c r="Q416" s="53" t="str">
        <f t="shared" si="12"/>
        <v>DENTRO DEL TIEMPO</v>
      </c>
      <c r="R416" s="54"/>
    </row>
    <row r="417" spans="1:18" ht="30.75" x14ac:dyDescent="0.25">
      <c r="A417" s="7">
        <v>412</v>
      </c>
      <c r="B417" s="56" t="s">
        <v>7272</v>
      </c>
      <c r="C417" s="59">
        <v>45077</v>
      </c>
      <c r="D417" s="59">
        <v>45077</v>
      </c>
      <c r="E417" s="58">
        <v>2</v>
      </c>
      <c r="F417" s="50" t="s">
        <v>18</v>
      </c>
      <c r="G417" s="56" t="s">
        <v>85</v>
      </c>
      <c r="H417" s="2" t="s">
        <v>158</v>
      </c>
      <c r="I417" s="56" t="s">
        <v>85</v>
      </c>
      <c r="J417" s="37">
        <v>45082.53392361111</v>
      </c>
      <c r="K417" s="37">
        <v>45082.53392361111</v>
      </c>
      <c r="L417" s="8">
        <f t="shared" si="11"/>
        <v>3</v>
      </c>
      <c r="M417" s="2" t="s">
        <v>7273</v>
      </c>
      <c r="N417" s="52" t="s">
        <v>20</v>
      </c>
      <c r="O417" s="56" t="s">
        <v>7274</v>
      </c>
      <c r="P417" s="53" t="s">
        <v>26</v>
      </c>
      <c r="Q417" s="53" t="str">
        <f t="shared" si="12"/>
        <v>DENTRO DEL TIEMPO</v>
      </c>
      <c r="R417" s="54"/>
    </row>
    <row r="418" spans="1:18" ht="30.75" x14ac:dyDescent="0.25">
      <c r="A418" s="7">
        <v>413</v>
      </c>
      <c r="B418" s="56" t="s">
        <v>7275</v>
      </c>
      <c r="C418" s="59">
        <v>45077</v>
      </c>
      <c r="D418" s="59">
        <v>45077</v>
      </c>
      <c r="E418" s="58">
        <v>2</v>
      </c>
      <c r="F418" s="50" t="s">
        <v>18</v>
      </c>
      <c r="G418" s="56" t="s">
        <v>85</v>
      </c>
      <c r="H418" s="2" t="s">
        <v>158</v>
      </c>
      <c r="I418" s="56" t="s">
        <v>85</v>
      </c>
      <c r="J418" s="37">
        <v>45082.53392361111</v>
      </c>
      <c r="K418" s="37">
        <v>45082.53392361111</v>
      </c>
      <c r="L418" s="8">
        <f t="shared" si="11"/>
        <v>3</v>
      </c>
      <c r="M418" s="2" t="s">
        <v>7276</v>
      </c>
      <c r="N418" s="52" t="s">
        <v>20</v>
      </c>
      <c r="O418" s="56" t="s">
        <v>7277</v>
      </c>
      <c r="P418" s="53" t="s">
        <v>26</v>
      </c>
      <c r="Q418" s="53" t="str">
        <f t="shared" si="12"/>
        <v>DENTRO DEL TIEMPO</v>
      </c>
      <c r="R418" s="54"/>
    </row>
    <row r="419" spans="1:18" ht="30.75" x14ac:dyDescent="0.25">
      <c r="A419" s="7">
        <v>414</v>
      </c>
      <c r="B419" s="2" t="s">
        <v>7278</v>
      </c>
      <c r="C419" s="59">
        <v>45062</v>
      </c>
      <c r="D419" s="59">
        <v>45062</v>
      </c>
      <c r="E419" s="58">
        <v>120</v>
      </c>
      <c r="F419" s="50" t="s">
        <v>18</v>
      </c>
      <c r="G419" s="56" t="s">
        <v>86</v>
      </c>
      <c r="H419" s="2" t="s">
        <v>158</v>
      </c>
      <c r="I419" s="56" t="s">
        <v>86</v>
      </c>
      <c r="J419" s="37">
        <v>45075.683449074073</v>
      </c>
      <c r="K419" s="37">
        <v>45075.683449074073</v>
      </c>
      <c r="L419" s="8">
        <f t="shared" ref="L419:L482" si="13">+NETWORKDAYS(D419,K419,$R$6:$R$405)-1</f>
        <v>9</v>
      </c>
      <c r="M419" s="2" t="s">
        <v>7279</v>
      </c>
      <c r="N419" s="60" t="s">
        <v>25</v>
      </c>
      <c r="O419" s="56" t="s">
        <v>7280</v>
      </c>
      <c r="P419" s="53" t="s">
        <v>26</v>
      </c>
      <c r="Q419" s="53" t="str">
        <f t="shared" si="12"/>
        <v>DENTRO DEL TIEMPO</v>
      </c>
      <c r="R419" s="54"/>
    </row>
    <row r="420" spans="1:18" ht="30.75" x14ac:dyDescent="0.25">
      <c r="A420" s="7">
        <v>415</v>
      </c>
      <c r="B420" s="2" t="s">
        <v>7281</v>
      </c>
      <c r="C420" s="59">
        <v>45070</v>
      </c>
      <c r="D420" s="59">
        <v>45070</v>
      </c>
      <c r="E420" s="58">
        <v>324</v>
      </c>
      <c r="F420" s="50" t="s">
        <v>18</v>
      </c>
      <c r="G420" s="56" t="s">
        <v>86</v>
      </c>
      <c r="H420" s="2" t="s">
        <v>158</v>
      </c>
      <c r="I420" s="56" t="s">
        <v>86</v>
      </c>
      <c r="J420" s="37">
        <v>45076.480428240742</v>
      </c>
      <c r="K420" s="37">
        <v>45076.480428240742</v>
      </c>
      <c r="L420" s="8">
        <f t="shared" si="13"/>
        <v>4</v>
      </c>
      <c r="M420" s="2" t="s">
        <v>7282</v>
      </c>
      <c r="N420" s="60" t="s">
        <v>25</v>
      </c>
      <c r="O420" s="56" t="s">
        <v>7283</v>
      </c>
      <c r="P420" s="53" t="s">
        <v>26</v>
      </c>
      <c r="Q420" s="53" t="str">
        <f t="shared" si="12"/>
        <v>DENTRO DEL TIEMPO</v>
      </c>
      <c r="R420" s="54"/>
    </row>
    <row r="421" spans="1:18" ht="30.75" x14ac:dyDescent="0.25">
      <c r="A421" s="7">
        <v>416</v>
      </c>
      <c r="B421" s="2" t="s">
        <v>7284</v>
      </c>
      <c r="C421" s="59">
        <v>45071</v>
      </c>
      <c r="D421" s="59">
        <v>45071</v>
      </c>
      <c r="E421" s="58">
        <v>4</v>
      </c>
      <c r="F421" s="50" t="s">
        <v>18</v>
      </c>
      <c r="G421" s="56" t="s">
        <v>86</v>
      </c>
      <c r="H421" s="2" t="s">
        <v>158</v>
      </c>
      <c r="I421" s="56" t="s">
        <v>86</v>
      </c>
      <c r="J421" s="37">
        <v>45076.450277777774</v>
      </c>
      <c r="K421" s="37">
        <v>45076.450277777774</v>
      </c>
      <c r="L421" s="8">
        <f t="shared" si="13"/>
        <v>3</v>
      </c>
      <c r="M421" s="2" t="s">
        <v>7285</v>
      </c>
      <c r="N421" s="60" t="s">
        <v>25</v>
      </c>
      <c r="O421" s="56" t="s">
        <v>7286</v>
      </c>
      <c r="P421" s="53" t="s">
        <v>26</v>
      </c>
      <c r="Q421" s="53" t="str">
        <f t="shared" si="12"/>
        <v>DENTRO DEL TIEMPO</v>
      </c>
      <c r="R421" s="54"/>
    </row>
    <row r="422" spans="1:18" ht="30.75" x14ac:dyDescent="0.25">
      <c r="A422" s="7">
        <v>417</v>
      </c>
      <c r="B422" s="2" t="s">
        <v>6865</v>
      </c>
      <c r="C422" s="59">
        <v>45063</v>
      </c>
      <c r="D422" s="59">
        <v>45063</v>
      </c>
      <c r="E422" s="58">
        <v>40</v>
      </c>
      <c r="F422" s="50" t="s">
        <v>18</v>
      </c>
      <c r="G422" s="56" t="s">
        <v>86</v>
      </c>
      <c r="H422" s="2" t="s">
        <v>158</v>
      </c>
      <c r="I422" s="56" t="s">
        <v>86</v>
      </c>
      <c r="J422" s="37">
        <v>45076.672349537039</v>
      </c>
      <c r="K422" s="37">
        <v>45076.672349537039</v>
      </c>
      <c r="L422" s="8">
        <f t="shared" si="13"/>
        <v>9</v>
      </c>
      <c r="M422" s="2" t="s">
        <v>6866</v>
      </c>
      <c r="N422" s="60" t="s">
        <v>20</v>
      </c>
      <c r="O422" s="56" t="s">
        <v>6867</v>
      </c>
      <c r="P422" s="53" t="s">
        <v>26</v>
      </c>
      <c r="Q422" s="53" t="str">
        <f t="shared" si="12"/>
        <v>DENTRO DEL TIEMPO</v>
      </c>
      <c r="R422" s="54"/>
    </row>
    <row r="423" spans="1:18" ht="30.75" x14ac:dyDescent="0.25">
      <c r="A423" s="7">
        <v>418</v>
      </c>
      <c r="B423" s="56" t="s">
        <v>7287</v>
      </c>
      <c r="C423" s="59">
        <v>45035</v>
      </c>
      <c r="D423" s="59">
        <v>45069</v>
      </c>
      <c r="E423" s="58">
        <v>37</v>
      </c>
      <c r="F423" s="50" t="s">
        <v>18</v>
      </c>
      <c r="G423" s="56" t="s">
        <v>86</v>
      </c>
      <c r="H423" s="2" t="s">
        <v>158</v>
      </c>
      <c r="I423" s="56" t="s">
        <v>86</v>
      </c>
      <c r="J423" s="37">
        <v>45071.323240740741</v>
      </c>
      <c r="K423" s="37">
        <v>45071.323240740741</v>
      </c>
      <c r="L423" s="8">
        <f t="shared" si="13"/>
        <v>2</v>
      </c>
      <c r="M423" s="56" t="s">
        <v>7288</v>
      </c>
      <c r="N423" s="60" t="s">
        <v>20</v>
      </c>
      <c r="O423" s="56" t="s">
        <v>7289</v>
      </c>
      <c r="P423" s="53" t="s">
        <v>26</v>
      </c>
      <c r="Q423" s="53" t="str">
        <f t="shared" si="12"/>
        <v>DENTRO DEL TIEMPO</v>
      </c>
      <c r="R423" s="54"/>
    </row>
    <row r="424" spans="1:18" ht="30.75" x14ac:dyDescent="0.25">
      <c r="A424" s="7">
        <v>419</v>
      </c>
      <c r="B424" s="56" t="s">
        <v>7290</v>
      </c>
      <c r="C424" s="59">
        <v>45041</v>
      </c>
      <c r="D424" s="59">
        <v>45048</v>
      </c>
      <c r="E424" s="58">
        <v>3</v>
      </c>
      <c r="F424" s="50" t="s">
        <v>18</v>
      </c>
      <c r="G424" s="56" t="s">
        <v>86</v>
      </c>
      <c r="H424" s="2" t="s">
        <v>158</v>
      </c>
      <c r="I424" s="56" t="s">
        <v>86</v>
      </c>
      <c r="J424" s="37">
        <v>45049.627696759257</v>
      </c>
      <c r="K424" s="37">
        <v>45049.627696759257</v>
      </c>
      <c r="L424" s="8">
        <f t="shared" si="13"/>
        <v>1</v>
      </c>
      <c r="M424" s="56" t="s">
        <v>7291</v>
      </c>
      <c r="N424" s="60" t="s">
        <v>20</v>
      </c>
      <c r="O424" s="56" t="s">
        <v>7292</v>
      </c>
      <c r="P424" s="53" t="s">
        <v>26</v>
      </c>
      <c r="Q424" s="53" t="str">
        <f t="shared" si="12"/>
        <v>DENTRO DEL TIEMPO</v>
      </c>
      <c r="R424" s="54"/>
    </row>
    <row r="425" spans="1:18" ht="30.75" x14ac:dyDescent="0.25">
      <c r="A425" s="7">
        <v>420</v>
      </c>
      <c r="B425" s="56" t="s">
        <v>7293</v>
      </c>
      <c r="C425" s="59">
        <v>45050.627696759257</v>
      </c>
      <c r="D425" s="59">
        <v>45050.627696759257</v>
      </c>
      <c r="E425" s="58">
        <v>86</v>
      </c>
      <c r="F425" s="50" t="s">
        <v>18</v>
      </c>
      <c r="G425" s="2" t="s">
        <v>86</v>
      </c>
      <c r="H425" s="2" t="s">
        <v>158</v>
      </c>
      <c r="I425" s="2" t="s">
        <v>86</v>
      </c>
      <c r="J425" s="37">
        <v>45050.627696759257</v>
      </c>
      <c r="K425" s="37">
        <v>45050.627696759257</v>
      </c>
      <c r="L425" s="8">
        <f t="shared" si="13"/>
        <v>0</v>
      </c>
      <c r="M425" s="56" t="s">
        <v>7294</v>
      </c>
      <c r="N425" s="60" t="s">
        <v>20</v>
      </c>
      <c r="O425" s="2" t="s">
        <v>7295</v>
      </c>
      <c r="P425" s="53" t="s">
        <v>7296</v>
      </c>
      <c r="Q425" s="53" t="str">
        <f t="shared" si="12"/>
        <v>DENTRO DEL TIEMPO</v>
      </c>
      <c r="R425" s="54"/>
    </row>
    <row r="426" spans="1:18" ht="30.75" x14ac:dyDescent="0.25">
      <c r="A426" s="7">
        <v>421</v>
      </c>
      <c r="B426" s="56" t="s">
        <v>7297</v>
      </c>
      <c r="C426" s="59">
        <v>45064.627696759257</v>
      </c>
      <c r="D426" s="59">
        <v>45064.627696759257</v>
      </c>
      <c r="E426" s="58">
        <v>34</v>
      </c>
      <c r="F426" s="50" t="s">
        <v>18</v>
      </c>
      <c r="G426" s="2" t="s">
        <v>86</v>
      </c>
      <c r="H426" s="2" t="s">
        <v>158</v>
      </c>
      <c r="I426" s="2" t="s">
        <v>86</v>
      </c>
      <c r="J426" s="37">
        <v>45064.627696759257</v>
      </c>
      <c r="K426" s="37">
        <v>45064.627696759257</v>
      </c>
      <c r="L426" s="8">
        <f t="shared" si="13"/>
        <v>0</v>
      </c>
      <c r="M426" s="56" t="s">
        <v>7298</v>
      </c>
      <c r="N426" s="60" t="s">
        <v>20</v>
      </c>
      <c r="O426" s="2" t="s">
        <v>7299</v>
      </c>
      <c r="P426" s="53" t="s">
        <v>7296</v>
      </c>
      <c r="Q426" s="53" t="str">
        <f t="shared" si="12"/>
        <v>DENTRO DEL TIEMPO</v>
      </c>
      <c r="R426" s="54"/>
    </row>
    <row r="427" spans="1:18" ht="40.5" x14ac:dyDescent="0.25">
      <c r="A427" s="7">
        <v>422</v>
      </c>
      <c r="B427" s="56" t="s">
        <v>7300</v>
      </c>
      <c r="C427" s="59">
        <v>45041</v>
      </c>
      <c r="D427" s="59">
        <v>45048</v>
      </c>
      <c r="E427" s="58">
        <v>6</v>
      </c>
      <c r="F427" s="50" t="s">
        <v>18</v>
      </c>
      <c r="G427" s="2" t="s">
        <v>7301</v>
      </c>
      <c r="H427" s="2" t="s">
        <v>7302</v>
      </c>
      <c r="I427" s="2" t="s">
        <v>7301</v>
      </c>
      <c r="J427" s="37">
        <v>45051</v>
      </c>
      <c r="K427" s="37">
        <v>45051</v>
      </c>
      <c r="L427" s="8">
        <f t="shared" si="13"/>
        <v>3</v>
      </c>
      <c r="M427" s="56" t="s">
        <v>7303</v>
      </c>
      <c r="N427" s="60" t="s">
        <v>25</v>
      </c>
      <c r="O427" s="2" t="s">
        <v>26</v>
      </c>
      <c r="P427" s="53" t="s">
        <v>27</v>
      </c>
      <c r="Q427" s="53" t="str">
        <f t="shared" si="12"/>
        <v>DENTRO DEL TIEMPO</v>
      </c>
      <c r="R427" s="54"/>
    </row>
    <row r="428" spans="1:18" ht="40.5" x14ac:dyDescent="0.25">
      <c r="A428" s="7">
        <v>423</v>
      </c>
      <c r="B428" s="56" t="s">
        <v>7304</v>
      </c>
      <c r="C428" s="59">
        <v>45042</v>
      </c>
      <c r="D428" s="59">
        <v>45048</v>
      </c>
      <c r="E428" s="58">
        <v>9</v>
      </c>
      <c r="F428" s="50" t="s">
        <v>18</v>
      </c>
      <c r="G428" s="2" t="s">
        <v>7301</v>
      </c>
      <c r="H428" s="2" t="s">
        <v>7302</v>
      </c>
      <c r="I428" s="2" t="s">
        <v>7301</v>
      </c>
      <c r="J428" s="37">
        <v>45049</v>
      </c>
      <c r="K428" s="37">
        <v>45049</v>
      </c>
      <c r="L428" s="8">
        <f t="shared" si="13"/>
        <v>1</v>
      </c>
      <c r="M428" s="56" t="s">
        <v>7305</v>
      </c>
      <c r="N428" s="60" t="s">
        <v>25</v>
      </c>
      <c r="O428" s="2" t="s">
        <v>26</v>
      </c>
      <c r="P428" s="53" t="s">
        <v>27</v>
      </c>
      <c r="Q428" s="53" t="str">
        <f t="shared" si="12"/>
        <v>DENTRO DEL TIEMPO</v>
      </c>
      <c r="R428" s="54"/>
    </row>
    <row r="429" spans="1:18" ht="40.5" x14ac:dyDescent="0.25">
      <c r="A429" s="7">
        <v>424</v>
      </c>
      <c r="B429" s="56" t="s">
        <v>7306</v>
      </c>
      <c r="C429" s="59">
        <v>45042</v>
      </c>
      <c r="D429" s="59">
        <v>45048</v>
      </c>
      <c r="E429" s="58">
        <v>1</v>
      </c>
      <c r="F429" s="50" t="s">
        <v>18</v>
      </c>
      <c r="G429" s="2" t="s">
        <v>7301</v>
      </c>
      <c r="H429" s="2" t="s">
        <v>7302</v>
      </c>
      <c r="I429" s="2" t="s">
        <v>7301</v>
      </c>
      <c r="J429" s="37">
        <v>45050</v>
      </c>
      <c r="K429" s="37">
        <v>45050</v>
      </c>
      <c r="L429" s="8">
        <f t="shared" si="13"/>
        <v>2</v>
      </c>
      <c r="M429" s="56" t="s">
        <v>7307</v>
      </c>
      <c r="N429" s="60" t="s">
        <v>25</v>
      </c>
      <c r="O429" s="2" t="s">
        <v>26</v>
      </c>
      <c r="P429" s="53" t="s">
        <v>27</v>
      </c>
      <c r="Q429" s="53" t="str">
        <f t="shared" si="12"/>
        <v>DENTRO DEL TIEMPO</v>
      </c>
      <c r="R429" s="54"/>
    </row>
    <row r="430" spans="1:18" ht="40.5" x14ac:dyDescent="0.25">
      <c r="A430" s="7">
        <v>425</v>
      </c>
      <c r="B430" s="56" t="s">
        <v>7308</v>
      </c>
      <c r="C430" s="59">
        <v>45042</v>
      </c>
      <c r="D430" s="59">
        <v>45048</v>
      </c>
      <c r="E430" s="58">
        <v>1</v>
      </c>
      <c r="F430" s="50" t="s">
        <v>18</v>
      </c>
      <c r="G430" s="2" t="s">
        <v>7301</v>
      </c>
      <c r="H430" s="2" t="s">
        <v>7302</v>
      </c>
      <c r="I430" s="2" t="s">
        <v>7301</v>
      </c>
      <c r="J430" s="37">
        <v>45051</v>
      </c>
      <c r="K430" s="37">
        <v>45051</v>
      </c>
      <c r="L430" s="8">
        <f t="shared" si="13"/>
        <v>3</v>
      </c>
      <c r="M430" s="56" t="s">
        <v>7309</v>
      </c>
      <c r="N430" s="60" t="s">
        <v>25</v>
      </c>
      <c r="O430" s="2" t="s">
        <v>26</v>
      </c>
      <c r="P430" s="53" t="s">
        <v>27</v>
      </c>
      <c r="Q430" s="53" t="str">
        <f t="shared" si="12"/>
        <v>DENTRO DEL TIEMPO</v>
      </c>
      <c r="R430" s="54"/>
    </row>
    <row r="431" spans="1:18" ht="40.5" x14ac:dyDescent="0.25">
      <c r="A431" s="7">
        <v>426</v>
      </c>
      <c r="B431" s="56" t="s">
        <v>7310</v>
      </c>
      <c r="C431" s="59">
        <v>45042</v>
      </c>
      <c r="D431" s="59">
        <v>45048</v>
      </c>
      <c r="E431" s="58">
        <v>1</v>
      </c>
      <c r="F431" s="50" t="s">
        <v>18</v>
      </c>
      <c r="G431" s="2" t="s">
        <v>7301</v>
      </c>
      <c r="H431" s="2" t="s">
        <v>7302</v>
      </c>
      <c r="I431" s="2" t="s">
        <v>7301</v>
      </c>
      <c r="J431" s="37">
        <v>45051</v>
      </c>
      <c r="K431" s="37">
        <v>45051</v>
      </c>
      <c r="L431" s="8">
        <f t="shared" si="13"/>
        <v>3</v>
      </c>
      <c r="M431" s="56" t="s">
        <v>7311</v>
      </c>
      <c r="N431" s="60" t="s">
        <v>25</v>
      </c>
      <c r="O431" s="2" t="s">
        <v>26</v>
      </c>
      <c r="P431" s="53" t="s">
        <v>27</v>
      </c>
      <c r="Q431" s="53" t="str">
        <f t="shared" si="12"/>
        <v>DENTRO DEL TIEMPO</v>
      </c>
      <c r="R431" s="54"/>
    </row>
    <row r="432" spans="1:18" ht="40.5" x14ac:dyDescent="0.25">
      <c r="A432" s="7">
        <v>427</v>
      </c>
      <c r="B432" s="56" t="s">
        <v>7312</v>
      </c>
      <c r="C432" s="59">
        <v>45042</v>
      </c>
      <c r="D432" s="59">
        <v>45048</v>
      </c>
      <c r="E432" s="58">
        <v>1</v>
      </c>
      <c r="F432" s="50" t="s">
        <v>18</v>
      </c>
      <c r="G432" s="2" t="s">
        <v>7301</v>
      </c>
      <c r="H432" s="2" t="s">
        <v>7302</v>
      </c>
      <c r="I432" s="2" t="s">
        <v>7301</v>
      </c>
      <c r="J432" s="37">
        <v>45051</v>
      </c>
      <c r="K432" s="37">
        <v>45051</v>
      </c>
      <c r="L432" s="8">
        <f t="shared" si="13"/>
        <v>3</v>
      </c>
      <c r="M432" s="56" t="s">
        <v>7313</v>
      </c>
      <c r="N432" s="60" t="s">
        <v>25</v>
      </c>
      <c r="O432" s="2" t="s">
        <v>26</v>
      </c>
      <c r="P432" s="53" t="s">
        <v>27</v>
      </c>
      <c r="Q432" s="53" t="str">
        <f t="shared" si="12"/>
        <v>DENTRO DEL TIEMPO</v>
      </c>
      <c r="R432" s="54"/>
    </row>
    <row r="433" spans="1:18" ht="40.5" x14ac:dyDescent="0.25">
      <c r="A433" s="7">
        <v>428</v>
      </c>
      <c r="B433" s="56" t="s">
        <v>7314</v>
      </c>
      <c r="C433" s="59">
        <v>45043</v>
      </c>
      <c r="D433" s="59">
        <v>45048</v>
      </c>
      <c r="E433" s="58">
        <v>1</v>
      </c>
      <c r="F433" s="50" t="s">
        <v>18</v>
      </c>
      <c r="G433" s="2" t="s">
        <v>7301</v>
      </c>
      <c r="H433" s="2" t="s">
        <v>7302</v>
      </c>
      <c r="I433" s="2" t="s">
        <v>7301</v>
      </c>
      <c r="J433" s="37">
        <v>45051</v>
      </c>
      <c r="K433" s="37">
        <v>45051</v>
      </c>
      <c r="L433" s="8">
        <f t="shared" si="13"/>
        <v>3</v>
      </c>
      <c r="M433" s="56" t="s">
        <v>7315</v>
      </c>
      <c r="N433" s="60" t="s">
        <v>25</v>
      </c>
      <c r="O433" s="2" t="s">
        <v>26</v>
      </c>
      <c r="P433" s="53" t="s">
        <v>27</v>
      </c>
      <c r="Q433" s="53" t="str">
        <f t="shared" si="12"/>
        <v>DENTRO DEL TIEMPO</v>
      </c>
      <c r="R433" s="54"/>
    </row>
    <row r="434" spans="1:18" ht="40.5" x14ac:dyDescent="0.25">
      <c r="A434" s="7">
        <v>429</v>
      </c>
      <c r="B434" s="56" t="s">
        <v>7316</v>
      </c>
      <c r="C434" s="59">
        <v>45048</v>
      </c>
      <c r="D434" s="59">
        <v>45048</v>
      </c>
      <c r="E434" s="58">
        <v>1</v>
      </c>
      <c r="F434" s="50" t="s">
        <v>18</v>
      </c>
      <c r="G434" s="2" t="s">
        <v>7301</v>
      </c>
      <c r="H434" s="2" t="s">
        <v>7302</v>
      </c>
      <c r="I434" s="2" t="s">
        <v>7301</v>
      </c>
      <c r="J434" s="37">
        <v>45054</v>
      </c>
      <c r="K434" s="37">
        <v>45054</v>
      </c>
      <c r="L434" s="8">
        <f t="shared" si="13"/>
        <v>4</v>
      </c>
      <c r="M434" s="56" t="s">
        <v>7317</v>
      </c>
      <c r="N434" s="60" t="s">
        <v>25</v>
      </c>
      <c r="O434" s="2" t="s">
        <v>26</v>
      </c>
      <c r="P434" s="53" t="s">
        <v>27</v>
      </c>
      <c r="Q434" s="53" t="str">
        <f t="shared" si="12"/>
        <v>DENTRO DEL TIEMPO</v>
      </c>
      <c r="R434" s="54"/>
    </row>
    <row r="435" spans="1:18" ht="40.5" x14ac:dyDescent="0.25">
      <c r="A435" s="7">
        <v>430</v>
      </c>
      <c r="B435" s="56" t="s">
        <v>7318</v>
      </c>
      <c r="C435" s="59">
        <v>45048</v>
      </c>
      <c r="D435" s="59">
        <v>45048</v>
      </c>
      <c r="E435" s="58">
        <v>1</v>
      </c>
      <c r="F435" s="50" t="s">
        <v>18</v>
      </c>
      <c r="G435" s="2" t="s">
        <v>7301</v>
      </c>
      <c r="H435" s="2" t="s">
        <v>7302</v>
      </c>
      <c r="I435" s="2" t="s">
        <v>7301</v>
      </c>
      <c r="J435" s="37">
        <v>45054</v>
      </c>
      <c r="K435" s="37">
        <v>45054</v>
      </c>
      <c r="L435" s="8">
        <f t="shared" si="13"/>
        <v>4</v>
      </c>
      <c r="M435" s="56" t="s">
        <v>7319</v>
      </c>
      <c r="N435" s="60" t="s">
        <v>25</v>
      </c>
      <c r="O435" s="2" t="s">
        <v>26</v>
      </c>
      <c r="P435" s="53" t="s">
        <v>27</v>
      </c>
      <c r="Q435" s="53" t="str">
        <f t="shared" si="12"/>
        <v>DENTRO DEL TIEMPO</v>
      </c>
      <c r="R435" s="54"/>
    </row>
    <row r="436" spans="1:18" ht="40.5" x14ac:dyDescent="0.25">
      <c r="A436" s="7">
        <v>431</v>
      </c>
      <c r="B436" s="56" t="s">
        <v>7320</v>
      </c>
      <c r="C436" s="59">
        <v>45048</v>
      </c>
      <c r="D436" s="59">
        <v>45048</v>
      </c>
      <c r="E436" s="58">
        <v>4</v>
      </c>
      <c r="F436" s="50" t="s">
        <v>18</v>
      </c>
      <c r="G436" s="2" t="s">
        <v>7301</v>
      </c>
      <c r="H436" s="2" t="s">
        <v>7302</v>
      </c>
      <c r="I436" s="2" t="s">
        <v>7301</v>
      </c>
      <c r="J436" s="37">
        <v>45054</v>
      </c>
      <c r="K436" s="37">
        <v>45054</v>
      </c>
      <c r="L436" s="8">
        <f t="shared" si="13"/>
        <v>4</v>
      </c>
      <c r="M436" s="56" t="s">
        <v>7321</v>
      </c>
      <c r="N436" s="60" t="s">
        <v>25</v>
      </c>
      <c r="O436" s="2" t="s">
        <v>26</v>
      </c>
      <c r="P436" s="53" t="s">
        <v>27</v>
      </c>
      <c r="Q436" s="53" t="str">
        <f t="shared" si="12"/>
        <v>DENTRO DEL TIEMPO</v>
      </c>
      <c r="R436" s="54"/>
    </row>
    <row r="437" spans="1:18" ht="40.5" x14ac:dyDescent="0.25">
      <c r="A437" s="7">
        <v>432</v>
      </c>
      <c r="B437" s="56" t="s">
        <v>7322</v>
      </c>
      <c r="C437" s="59">
        <v>45048</v>
      </c>
      <c r="D437" s="59">
        <v>45048</v>
      </c>
      <c r="E437" s="58">
        <v>1</v>
      </c>
      <c r="F437" s="50" t="s">
        <v>18</v>
      </c>
      <c r="G437" s="2" t="s">
        <v>7301</v>
      </c>
      <c r="H437" s="2" t="s">
        <v>7302</v>
      </c>
      <c r="I437" s="2" t="s">
        <v>7301</v>
      </c>
      <c r="J437" s="37">
        <v>45054</v>
      </c>
      <c r="K437" s="37">
        <v>45054</v>
      </c>
      <c r="L437" s="8">
        <f t="shared" si="13"/>
        <v>4</v>
      </c>
      <c r="M437" s="56" t="s">
        <v>7323</v>
      </c>
      <c r="N437" s="60" t="s">
        <v>25</v>
      </c>
      <c r="O437" s="2" t="s">
        <v>26</v>
      </c>
      <c r="P437" s="53" t="s">
        <v>27</v>
      </c>
      <c r="Q437" s="53" t="str">
        <f t="shared" si="12"/>
        <v>DENTRO DEL TIEMPO</v>
      </c>
      <c r="R437" s="54"/>
    </row>
    <row r="438" spans="1:18" ht="40.5" x14ac:dyDescent="0.25">
      <c r="A438" s="7">
        <v>433</v>
      </c>
      <c r="B438" s="56" t="s">
        <v>7324</v>
      </c>
      <c r="C438" s="59">
        <v>45048</v>
      </c>
      <c r="D438" s="59">
        <v>45048</v>
      </c>
      <c r="E438" s="58">
        <v>1</v>
      </c>
      <c r="F438" s="50" t="s">
        <v>18</v>
      </c>
      <c r="G438" s="2" t="s">
        <v>7301</v>
      </c>
      <c r="H438" s="2" t="s">
        <v>7302</v>
      </c>
      <c r="I438" s="2" t="s">
        <v>7301</v>
      </c>
      <c r="J438" s="37">
        <v>45054</v>
      </c>
      <c r="K438" s="37">
        <v>45054</v>
      </c>
      <c r="L438" s="8">
        <f t="shared" si="13"/>
        <v>4</v>
      </c>
      <c r="M438" s="56" t="s">
        <v>7325</v>
      </c>
      <c r="N438" s="60" t="s">
        <v>25</v>
      </c>
      <c r="O438" s="2" t="s">
        <v>26</v>
      </c>
      <c r="P438" s="53" t="s">
        <v>27</v>
      </c>
      <c r="Q438" s="53" t="str">
        <f t="shared" si="12"/>
        <v>DENTRO DEL TIEMPO</v>
      </c>
      <c r="R438" s="54"/>
    </row>
    <row r="439" spans="1:18" ht="40.5" x14ac:dyDescent="0.25">
      <c r="A439" s="7">
        <v>434</v>
      </c>
      <c r="B439" s="56" t="s">
        <v>7326</v>
      </c>
      <c r="C439" s="59">
        <v>45048</v>
      </c>
      <c r="D439" s="59">
        <v>45048</v>
      </c>
      <c r="E439" s="58">
        <v>1</v>
      </c>
      <c r="F439" s="50" t="s">
        <v>18</v>
      </c>
      <c r="G439" s="2" t="s">
        <v>7301</v>
      </c>
      <c r="H439" s="2" t="s">
        <v>7302</v>
      </c>
      <c r="I439" s="2" t="s">
        <v>7301</v>
      </c>
      <c r="J439" s="37">
        <v>45058</v>
      </c>
      <c r="K439" s="37">
        <v>45058</v>
      </c>
      <c r="L439" s="8">
        <f t="shared" si="13"/>
        <v>8</v>
      </c>
      <c r="M439" s="56" t="s">
        <v>7327</v>
      </c>
      <c r="N439" s="60" t="s">
        <v>25</v>
      </c>
      <c r="O439" s="2" t="s">
        <v>26</v>
      </c>
      <c r="P439" s="53" t="s">
        <v>27</v>
      </c>
      <c r="Q439" s="53" t="str">
        <f t="shared" si="12"/>
        <v>DENTRO DEL TIEMPO</v>
      </c>
      <c r="R439" s="54"/>
    </row>
    <row r="440" spans="1:18" ht="40.5" x14ac:dyDescent="0.25">
      <c r="A440" s="7">
        <v>435</v>
      </c>
      <c r="B440" s="56" t="s">
        <v>7328</v>
      </c>
      <c r="C440" s="59">
        <v>45048</v>
      </c>
      <c r="D440" s="59">
        <v>45048</v>
      </c>
      <c r="E440" s="58">
        <v>1</v>
      </c>
      <c r="F440" s="50" t="s">
        <v>18</v>
      </c>
      <c r="G440" s="2" t="s">
        <v>7301</v>
      </c>
      <c r="H440" s="2" t="s">
        <v>7302</v>
      </c>
      <c r="I440" s="2" t="s">
        <v>7301</v>
      </c>
      <c r="J440" s="37">
        <v>45061</v>
      </c>
      <c r="K440" s="37">
        <v>45061</v>
      </c>
      <c r="L440" s="8">
        <f t="shared" si="13"/>
        <v>9</v>
      </c>
      <c r="M440" s="56" t="s">
        <v>7329</v>
      </c>
      <c r="N440" s="60" t="s">
        <v>25</v>
      </c>
      <c r="O440" s="2" t="s">
        <v>26</v>
      </c>
      <c r="P440" s="53" t="s">
        <v>27</v>
      </c>
      <c r="Q440" s="53" t="str">
        <f t="shared" si="12"/>
        <v>DENTRO DEL TIEMPO</v>
      </c>
      <c r="R440" s="54"/>
    </row>
    <row r="441" spans="1:18" ht="40.5" x14ac:dyDescent="0.25">
      <c r="A441" s="7">
        <v>436</v>
      </c>
      <c r="B441" s="56" t="s">
        <v>7330</v>
      </c>
      <c r="C441" s="59">
        <v>45048</v>
      </c>
      <c r="D441" s="59">
        <v>45048</v>
      </c>
      <c r="E441" s="58">
        <v>1</v>
      </c>
      <c r="F441" s="50" t="s">
        <v>18</v>
      </c>
      <c r="G441" s="2" t="s">
        <v>7301</v>
      </c>
      <c r="H441" s="2" t="s">
        <v>7302</v>
      </c>
      <c r="I441" s="2" t="s">
        <v>7301</v>
      </c>
      <c r="J441" s="37">
        <v>45061</v>
      </c>
      <c r="K441" s="37">
        <v>45061</v>
      </c>
      <c r="L441" s="8">
        <f t="shared" si="13"/>
        <v>9</v>
      </c>
      <c r="M441" s="56" t="s">
        <v>7331</v>
      </c>
      <c r="N441" s="60" t="s">
        <v>25</v>
      </c>
      <c r="O441" s="2" t="s">
        <v>26</v>
      </c>
      <c r="P441" s="53" t="s">
        <v>143</v>
      </c>
      <c r="Q441" s="53" t="str">
        <f t="shared" si="12"/>
        <v>DENTRO DEL TIEMPO</v>
      </c>
      <c r="R441" s="54"/>
    </row>
    <row r="442" spans="1:18" ht="40.5" x14ac:dyDescent="0.25">
      <c r="A442" s="7">
        <v>437</v>
      </c>
      <c r="B442" s="56" t="s">
        <v>7332</v>
      </c>
      <c r="C442" s="59">
        <v>45048</v>
      </c>
      <c r="D442" s="59">
        <v>45048</v>
      </c>
      <c r="E442" s="58">
        <v>1</v>
      </c>
      <c r="F442" s="50" t="s">
        <v>18</v>
      </c>
      <c r="G442" s="2" t="s">
        <v>7301</v>
      </c>
      <c r="H442" s="2" t="s">
        <v>7302</v>
      </c>
      <c r="I442" s="2" t="s">
        <v>7301</v>
      </c>
      <c r="J442" s="37">
        <v>45061</v>
      </c>
      <c r="K442" s="37">
        <v>45061</v>
      </c>
      <c r="L442" s="8">
        <f t="shared" si="13"/>
        <v>9</v>
      </c>
      <c r="M442" s="56" t="s">
        <v>7333</v>
      </c>
      <c r="N442" s="60" t="s">
        <v>25</v>
      </c>
      <c r="O442" s="2" t="s">
        <v>26</v>
      </c>
      <c r="P442" s="53" t="s">
        <v>143</v>
      </c>
      <c r="Q442" s="53" t="str">
        <f t="shared" si="12"/>
        <v>DENTRO DEL TIEMPO</v>
      </c>
      <c r="R442" s="54"/>
    </row>
    <row r="443" spans="1:18" ht="40.5" x14ac:dyDescent="0.25">
      <c r="A443" s="7">
        <v>438</v>
      </c>
      <c r="B443" s="56" t="s">
        <v>7334</v>
      </c>
      <c r="C443" s="59">
        <v>45048</v>
      </c>
      <c r="D443" s="59">
        <v>45048</v>
      </c>
      <c r="E443" s="58">
        <v>1</v>
      </c>
      <c r="F443" s="50" t="s">
        <v>18</v>
      </c>
      <c r="G443" s="2" t="s">
        <v>7301</v>
      </c>
      <c r="H443" s="2" t="s">
        <v>7302</v>
      </c>
      <c r="I443" s="2" t="s">
        <v>7301</v>
      </c>
      <c r="J443" s="37">
        <v>45054</v>
      </c>
      <c r="K443" s="37">
        <v>45054</v>
      </c>
      <c r="L443" s="8">
        <f t="shared" si="13"/>
        <v>4</v>
      </c>
      <c r="M443" s="56" t="s">
        <v>7335</v>
      </c>
      <c r="N443" s="60" t="s">
        <v>25</v>
      </c>
      <c r="O443" s="2" t="s">
        <v>26</v>
      </c>
      <c r="P443" s="53" t="s">
        <v>143</v>
      </c>
      <c r="Q443" s="53" t="str">
        <f t="shared" si="12"/>
        <v>DENTRO DEL TIEMPO</v>
      </c>
      <c r="R443" s="54"/>
    </row>
    <row r="444" spans="1:18" ht="40.5" x14ac:dyDescent="0.25">
      <c r="A444" s="7">
        <v>439</v>
      </c>
      <c r="B444" s="56" t="s">
        <v>7336</v>
      </c>
      <c r="C444" s="59">
        <v>45049</v>
      </c>
      <c r="D444" s="59">
        <v>45049</v>
      </c>
      <c r="E444" s="58">
        <v>6</v>
      </c>
      <c r="F444" s="50" t="s">
        <v>18</v>
      </c>
      <c r="G444" s="2" t="s">
        <v>7301</v>
      </c>
      <c r="H444" s="2" t="s">
        <v>7302</v>
      </c>
      <c r="I444" s="2" t="s">
        <v>7301</v>
      </c>
      <c r="J444" s="37">
        <v>45061</v>
      </c>
      <c r="K444" s="37">
        <v>45061</v>
      </c>
      <c r="L444" s="8">
        <f t="shared" si="13"/>
        <v>8</v>
      </c>
      <c r="M444" s="56" t="s">
        <v>7337</v>
      </c>
      <c r="N444" s="60" t="s">
        <v>25</v>
      </c>
      <c r="O444" s="2" t="s">
        <v>26</v>
      </c>
      <c r="P444" s="53" t="s">
        <v>27</v>
      </c>
      <c r="Q444" s="53" t="str">
        <f t="shared" si="12"/>
        <v>DENTRO DEL TIEMPO</v>
      </c>
      <c r="R444" s="54"/>
    </row>
    <row r="445" spans="1:18" ht="40.5" x14ac:dyDescent="0.25">
      <c r="A445" s="7">
        <v>440</v>
      </c>
      <c r="B445" s="56" t="s">
        <v>7338</v>
      </c>
      <c r="C445" s="59">
        <v>45049</v>
      </c>
      <c r="D445" s="59">
        <v>45049</v>
      </c>
      <c r="E445" s="58">
        <v>1</v>
      </c>
      <c r="F445" s="50" t="s">
        <v>18</v>
      </c>
      <c r="G445" s="2" t="s">
        <v>7301</v>
      </c>
      <c r="H445" s="2" t="s">
        <v>7302</v>
      </c>
      <c r="I445" s="2" t="s">
        <v>7301</v>
      </c>
      <c r="J445" s="37">
        <v>45061</v>
      </c>
      <c r="K445" s="37">
        <v>45061</v>
      </c>
      <c r="L445" s="8">
        <f t="shared" si="13"/>
        <v>8</v>
      </c>
      <c r="M445" s="56" t="s">
        <v>7339</v>
      </c>
      <c r="N445" s="60" t="s">
        <v>25</v>
      </c>
      <c r="O445" s="2" t="s">
        <v>26</v>
      </c>
      <c r="P445" s="53" t="s">
        <v>27</v>
      </c>
      <c r="Q445" s="53" t="str">
        <f t="shared" si="12"/>
        <v>DENTRO DEL TIEMPO</v>
      </c>
      <c r="R445" s="54"/>
    </row>
    <row r="446" spans="1:18" ht="40.5" x14ac:dyDescent="0.25">
      <c r="A446" s="7">
        <v>441</v>
      </c>
      <c r="B446" s="56" t="s">
        <v>7340</v>
      </c>
      <c r="C446" s="59">
        <v>45051</v>
      </c>
      <c r="D446" s="59">
        <v>45051</v>
      </c>
      <c r="E446" s="58">
        <v>1</v>
      </c>
      <c r="F446" s="50" t="s">
        <v>18</v>
      </c>
      <c r="G446" s="2" t="s">
        <v>7301</v>
      </c>
      <c r="H446" s="2" t="s">
        <v>7302</v>
      </c>
      <c r="I446" s="2" t="s">
        <v>7301</v>
      </c>
      <c r="J446" s="37">
        <v>45061</v>
      </c>
      <c r="K446" s="37">
        <v>45061</v>
      </c>
      <c r="L446" s="8">
        <f t="shared" si="13"/>
        <v>6</v>
      </c>
      <c r="M446" s="56" t="s">
        <v>7341</v>
      </c>
      <c r="N446" s="60" t="s">
        <v>25</v>
      </c>
      <c r="O446" s="2" t="s">
        <v>26</v>
      </c>
      <c r="P446" s="53" t="s">
        <v>27</v>
      </c>
      <c r="Q446" s="53" t="str">
        <f t="shared" si="12"/>
        <v>DENTRO DEL TIEMPO</v>
      </c>
      <c r="R446" s="54"/>
    </row>
    <row r="447" spans="1:18" ht="40.5" x14ac:dyDescent="0.25">
      <c r="A447" s="7">
        <v>442</v>
      </c>
      <c r="B447" s="56" t="s">
        <v>7342</v>
      </c>
      <c r="C447" s="59">
        <v>45051</v>
      </c>
      <c r="D447" s="59">
        <v>45051</v>
      </c>
      <c r="E447" s="58">
        <v>1</v>
      </c>
      <c r="F447" s="50" t="s">
        <v>18</v>
      </c>
      <c r="G447" s="2" t="s">
        <v>7301</v>
      </c>
      <c r="H447" s="2" t="s">
        <v>7302</v>
      </c>
      <c r="I447" s="2" t="s">
        <v>7301</v>
      </c>
      <c r="J447" s="37">
        <v>45061</v>
      </c>
      <c r="K447" s="37">
        <v>45061</v>
      </c>
      <c r="L447" s="8">
        <f t="shared" si="13"/>
        <v>6</v>
      </c>
      <c r="M447" s="56" t="s">
        <v>7343</v>
      </c>
      <c r="N447" s="60" t="s">
        <v>25</v>
      </c>
      <c r="O447" s="2" t="s">
        <v>26</v>
      </c>
      <c r="P447" s="53" t="s">
        <v>27</v>
      </c>
      <c r="Q447" s="53" t="str">
        <f t="shared" si="12"/>
        <v>DENTRO DEL TIEMPO</v>
      </c>
      <c r="R447" s="54"/>
    </row>
    <row r="448" spans="1:18" ht="40.5" x14ac:dyDescent="0.25">
      <c r="A448" s="7">
        <v>443</v>
      </c>
      <c r="B448" s="56" t="s">
        <v>7344</v>
      </c>
      <c r="C448" s="59">
        <v>45055</v>
      </c>
      <c r="D448" s="59">
        <v>45055</v>
      </c>
      <c r="E448" s="58">
        <v>45</v>
      </c>
      <c r="F448" s="50" t="s">
        <v>18</v>
      </c>
      <c r="G448" s="2" t="s">
        <v>7345</v>
      </c>
      <c r="H448" s="2" t="s">
        <v>7302</v>
      </c>
      <c r="I448" s="2" t="s">
        <v>7345</v>
      </c>
      <c r="J448" s="37">
        <v>45068</v>
      </c>
      <c r="K448" s="37">
        <v>45068</v>
      </c>
      <c r="L448" s="8">
        <f t="shared" si="13"/>
        <v>9</v>
      </c>
      <c r="M448" s="56" t="s">
        <v>7346</v>
      </c>
      <c r="N448" s="60" t="s">
        <v>25</v>
      </c>
      <c r="O448" s="2" t="s">
        <v>26</v>
      </c>
      <c r="P448" s="53" t="s">
        <v>27</v>
      </c>
      <c r="Q448" s="53" t="str">
        <f t="shared" si="12"/>
        <v>DENTRO DEL TIEMPO</v>
      </c>
      <c r="R448" s="54"/>
    </row>
    <row r="449" spans="1:18" ht="40.5" x14ac:dyDescent="0.25">
      <c r="A449" s="7">
        <v>444</v>
      </c>
      <c r="B449" s="56" t="s">
        <v>7347</v>
      </c>
      <c r="C449" s="59">
        <v>45055</v>
      </c>
      <c r="D449" s="59">
        <v>45055</v>
      </c>
      <c r="E449" s="58">
        <v>1</v>
      </c>
      <c r="F449" s="50" t="s">
        <v>18</v>
      </c>
      <c r="G449" s="2" t="s">
        <v>7301</v>
      </c>
      <c r="H449" s="2" t="s">
        <v>7302</v>
      </c>
      <c r="I449" s="2" t="s">
        <v>7301</v>
      </c>
      <c r="J449" s="37">
        <v>45061</v>
      </c>
      <c r="K449" s="37">
        <v>45061</v>
      </c>
      <c r="L449" s="8">
        <f t="shared" si="13"/>
        <v>4</v>
      </c>
      <c r="M449" s="56" t="s">
        <v>7348</v>
      </c>
      <c r="N449" s="60" t="s">
        <v>25</v>
      </c>
      <c r="O449" s="2" t="s">
        <v>26</v>
      </c>
      <c r="P449" s="53" t="s">
        <v>27</v>
      </c>
      <c r="Q449" s="53" t="str">
        <f t="shared" si="12"/>
        <v>DENTRO DEL TIEMPO</v>
      </c>
      <c r="R449" s="54"/>
    </row>
    <row r="450" spans="1:18" ht="40.5" x14ac:dyDescent="0.25">
      <c r="A450" s="7">
        <v>445</v>
      </c>
      <c r="B450" s="56" t="s">
        <v>7349</v>
      </c>
      <c r="C450" s="59">
        <v>45055</v>
      </c>
      <c r="D450" s="59">
        <v>45055</v>
      </c>
      <c r="E450" s="58">
        <v>1</v>
      </c>
      <c r="F450" s="50" t="s">
        <v>18</v>
      </c>
      <c r="G450" s="2" t="s">
        <v>7301</v>
      </c>
      <c r="H450" s="2" t="s">
        <v>7302</v>
      </c>
      <c r="I450" s="2" t="s">
        <v>7301</v>
      </c>
      <c r="J450" s="37">
        <v>45061</v>
      </c>
      <c r="K450" s="37">
        <v>45061</v>
      </c>
      <c r="L450" s="8">
        <f t="shared" si="13"/>
        <v>4</v>
      </c>
      <c r="M450" s="56" t="s">
        <v>7350</v>
      </c>
      <c r="N450" s="60" t="s">
        <v>25</v>
      </c>
      <c r="O450" s="2" t="s">
        <v>26</v>
      </c>
      <c r="P450" s="53" t="s">
        <v>27</v>
      </c>
      <c r="Q450" s="53" t="str">
        <f t="shared" si="12"/>
        <v>DENTRO DEL TIEMPO</v>
      </c>
      <c r="R450" s="54"/>
    </row>
    <row r="451" spans="1:18" ht="40.5" x14ac:dyDescent="0.25">
      <c r="A451" s="7">
        <v>446</v>
      </c>
      <c r="B451" s="56" t="s">
        <v>7351</v>
      </c>
      <c r="C451" s="59">
        <v>45055</v>
      </c>
      <c r="D451" s="59">
        <v>45055</v>
      </c>
      <c r="E451" s="58">
        <v>1</v>
      </c>
      <c r="F451" s="50" t="s">
        <v>18</v>
      </c>
      <c r="G451" s="2" t="s">
        <v>7301</v>
      </c>
      <c r="H451" s="2" t="s">
        <v>7302</v>
      </c>
      <c r="I451" s="2" t="s">
        <v>7301</v>
      </c>
      <c r="J451" s="37">
        <v>45061</v>
      </c>
      <c r="K451" s="37">
        <v>45061</v>
      </c>
      <c r="L451" s="8">
        <f t="shared" si="13"/>
        <v>4</v>
      </c>
      <c r="M451" s="56" t="s">
        <v>7352</v>
      </c>
      <c r="N451" s="60" t="s">
        <v>25</v>
      </c>
      <c r="O451" s="2" t="s">
        <v>26</v>
      </c>
      <c r="P451" s="53" t="s">
        <v>27</v>
      </c>
      <c r="Q451" s="53" t="str">
        <f t="shared" si="12"/>
        <v>DENTRO DEL TIEMPO</v>
      </c>
      <c r="R451" s="54"/>
    </row>
    <row r="452" spans="1:18" ht="40.5" x14ac:dyDescent="0.25">
      <c r="A452" s="7">
        <v>447</v>
      </c>
      <c r="B452" s="56" t="s">
        <v>7353</v>
      </c>
      <c r="C452" s="59">
        <v>45055</v>
      </c>
      <c r="D452" s="59">
        <v>45055</v>
      </c>
      <c r="E452" s="58">
        <v>1</v>
      </c>
      <c r="F452" s="50" t="s">
        <v>18</v>
      </c>
      <c r="G452" s="2" t="s">
        <v>7301</v>
      </c>
      <c r="H452" s="2" t="s">
        <v>7302</v>
      </c>
      <c r="I452" s="2" t="s">
        <v>7301</v>
      </c>
      <c r="J452" s="37">
        <v>45061</v>
      </c>
      <c r="K452" s="37">
        <v>45061</v>
      </c>
      <c r="L452" s="8">
        <f t="shared" si="13"/>
        <v>4</v>
      </c>
      <c r="M452" s="56" t="s">
        <v>7354</v>
      </c>
      <c r="N452" s="60" t="s">
        <v>25</v>
      </c>
      <c r="O452" s="2" t="s">
        <v>26</v>
      </c>
      <c r="P452" s="53" t="s">
        <v>27</v>
      </c>
      <c r="Q452" s="53" t="str">
        <f t="shared" ref="Q452:Q515" si="14">IF(L452&gt;15,"FUERA DE TIEMPO","DENTRO DEL TIEMPO")</f>
        <v>DENTRO DEL TIEMPO</v>
      </c>
      <c r="R452" s="54"/>
    </row>
    <row r="453" spans="1:18" ht="40.5" x14ac:dyDescent="0.25">
      <c r="A453" s="7">
        <v>448</v>
      </c>
      <c r="B453" s="56" t="s">
        <v>7355</v>
      </c>
      <c r="C453" s="59">
        <v>45055</v>
      </c>
      <c r="D453" s="59">
        <v>45055</v>
      </c>
      <c r="E453" s="58">
        <v>1</v>
      </c>
      <c r="F453" s="50" t="s">
        <v>18</v>
      </c>
      <c r="G453" s="2" t="s">
        <v>7345</v>
      </c>
      <c r="H453" s="2" t="s">
        <v>7302</v>
      </c>
      <c r="I453" s="2" t="s">
        <v>7345</v>
      </c>
      <c r="J453" s="37">
        <v>45062</v>
      </c>
      <c r="K453" s="37">
        <v>45062</v>
      </c>
      <c r="L453" s="8">
        <f t="shared" si="13"/>
        <v>5</v>
      </c>
      <c r="M453" s="56" t="s">
        <v>7356</v>
      </c>
      <c r="N453" s="60" t="s">
        <v>25</v>
      </c>
      <c r="O453" s="2" t="s">
        <v>26</v>
      </c>
      <c r="P453" s="53" t="s">
        <v>27</v>
      </c>
      <c r="Q453" s="53" t="str">
        <f t="shared" si="14"/>
        <v>DENTRO DEL TIEMPO</v>
      </c>
      <c r="R453" s="54"/>
    </row>
    <row r="454" spans="1:18" ht="40.5" x14ac:dyDescent="0.25">
      <c r="A454" s="7">
        <v>449</v>
      </c>
      <c r="B454" s="56" t="s">
        <v>7357</v>
      </c>
      <c r="C454" s="59">
        <v>45056</v>
      </c>
      <c r="D454" s="59">
        <v>45056</v>
      </c>
      <c r="E454" s="58">
        <v>1</v>
      </c>
      <c r="F454" s="50" t="s">
        <v>18</v>
      </c>
      <c r="G454" s="2" t="s">
        <v>7345</v>
      </c>
      <c r="H454" s="2" t="s">
        <v>7302</v>
      </c>
      <c r="I454" s="2" t="s">
        <v>7345</v>
      </c>
      <c r="J454" s="37">
        <v>45062</v>
      </c>
      <c r="K454" s="37">
        <v>45062</v>
      </c>
      <c r="L454" s="8">
        <f t="shared" si="13"/>
        <v>4</v>
      </c>
      <c r="M454" s="56" t="s">
        <v>7358</v>
      </c>
      <c r="N454" s="60" t="s">
        <v>25</v>
      </c>
      <c r="O454" s="2" t="s">
        <v>26</v>
      </c>
      <c r="P454" s="53" t="s">
        <v>27</v>
      </c>
      <c r="Q454" s="53" t="str">
        <f t="shared" si="14"/>
        <v>DENTRO DEL TIEMPO</v>
      </c>
      <c r="R454" s="54"/>
    </row>
    <row r="455" spans="1:18" ht="40.5" x14ac:dyDescent="0.25">
      <c r="A455" s="7">
        <v>450</v>
      </c>
      <c r="B455" s="56" t="s">
        <v>7359</v>
      </c>
      <c r="C455" s="59">
        <v>45056</v>
      </c>
      <c r="D455" s="59">
        <v>45056</v>
      </c>
      <c r="E455" s="58">
        <v>0</v>
      </c>
      <c r="F455" s="50" t="s">
        <v>18</v>
      </c>
      <c r="G455" s="2" t="s">
        <v>7345</v>
      </c>
      <c r="H455" s="2" t="s">
        <v>7302</v>
      </c>
      <c r="I455" s="2" t="s">
        <v>7345</v>
      </c>
      <c r="J455" s="37">
        <v>45062</v>
      </c>
      <c r="K455" s="37">
        <v>45062</v>
      </c>
      <c r="L455" s="8">
        <f t="shared" si="13"/>
        <v>4</v>
      </c>
      <c r="M455" s="56" t="s">
        <v>7360</v>
      </c>
      <c r="N455" s="60" t="s">
        <v>25</v>
      </c>
      <c r="O455" s="2" t="s">
        <v>26</v>
      </c>
      <c r="P455" s="53" t="s">
        <v>27</v>
      </c>
      <c r="Q455" s="53" t="str">
        <f t="shared" si="14"/>
        <v>DENTRO DEL TIEMPO</v>
      </c>
      <c r="R455" s="54"/>
    </row>
    <row r="456" spans="1:18" ht="40.5" x14ac:dyDescent="0.25">
      <c r="A456" s="7">
        <v>451</v>
      </c>
      <c r="B456" s="56" t="s">
        <v>7361</v>
      </c>
      <c r="C456" s="59">
        <v>45056</v>
      </c>
      <c r="D456" s="59">
        <v>45056</v>
      </c>
      <c r="E456" s="58">
        <v>1</v>
      </c>
      <c r="F456" s="50" t="s">
        <v>18</v>
      </c>
      <c r="G456" s="2" t="s">
        <v>7345</v>
      </c>
      <c r="H456" s="2" t="s">
        <v>7302</v>
      </c>
      <c r="I456" s="2" t="s">
        <v>7345</v>
      </c>
      <c r="J456" s="37">
        <v>45062</v>
      </c>
      <c r="K456" s="37">
        <v>45062</v>
      </c>
      <c r="L456" s="8">
        <f t="shared" si="13"/>
        <v>4</v>
      </c>
      <c r="M456" s="56" t="s">
        <v>7362</v>
      </c>
      <c r="N456" s="60" t="s">
        <v>25</v>
      </c>
      <c r="O456" s="2" t="s">
        <v>26</v>
      </c>
      <c r="P456" s="53" t="s">
        <v>27</v>
      </c>
      <c r="Q456" s="53" t="str">
        <f t="shared" si="14"/>
        <v>DENTRO DEL TIEMPO</v>
      </c>
      <c r="R456" s="54"/>
    </row>
    <row r="457" spans="1:18" ht="40.5" x14ac:dyDescent="0.25">
      <c r="A457" s="7">
        <v>452</v>
      </c>
      <c r="B457" s="56" t="s">
        <v>7363</v>
      </c>
      <c r="C457" s="59">
        <v>45056</v>
      </c>
      <c r="D457" s="59">
        <v>45056</v>
      </c>
      <c r="E457" s="58">
        <v>1</v>
      </c>
      <c r="F457" s="50" t="s">
        <v>18</v>
      </c>
      <c r="G457" s="2" t="s">
        <v>7345</v>
      </c>
      <c r="H457" s="2" t="s">
        <v>7302</v>
      </c>
      <c r="I457" s="2" t="s">
        <v>7345</v>
      </c>
      <c r="J457" s="37">
        <v>45062</v>
      </c>
      <c r="K457" s="37">
        <v>45062</v>
      </c>
      <c r="L457" s="8">
        <f t="shared" si="13"/>
        <v>4</v>
      </c>
      <c r="M457" s="56" t="s">
        <v>7364</v>
      </c>
      <c r="N457" s="60" t="s">
        <v>25</v>
      </c>
      <c r="O457" s="2" t="s">
        <v>26</v>
      </c>
      <c r="P457" s="53" t="s">
        <v>27</v>
      </c>
      <c r="Q457" s="53" t="str">
        <f t="shared" si="14"/>
        <v>DENTRO DEL TIEMPO</v>
      </c>
      <c r="R457" s="54"/>
    </row>
    <row r="458" spans="1:18" ht="40.5" x14ac:dyDescent="0.25">
      <c r="A458" s="7">
        <v>453</v>
      </c>
      <c r="B458" s="56" t="s">
        <v>7365</v>
      </c>
      <c r="C458" s="59">
        <v>45057</v>
      </c>
      <c r="D458" s="59">
        <v>45057</v>
      </c>
      <c r="E458" s="58">
        <v>1</v>
      </c>
      <c r="F458" s="50" t="s">
        <v>18</v>
      </c>
      <c r="G458" s="2" t="s">
        <v>7301</v>
      </c>
      <c r="H458" s="2" t="s">
        <v>7302</v>
      </c>
      <c r="I458" s="2" t="s">
        <v>7301</v>
      </c>
      <c r="J458" s="37">
        <v>45061</v>
      </c>
      <c r="K458" s="37">
        <v>45061</v>
      </c>
      <c r="L458" s="8">
        <f t="shared" si="13"/>
        <v>2</v>
      </c>
      <c r="M458" s="56" t="s">
        <v>7366</v>
      </c>
      <c r="N458" s="60" t="s">
        <v>25</v>
      </c>
      <c r="O458" s="2" t="s">
        <v>26</v>
      </c>
      <c r="P458" s="53" t="s">
        <v>27</v>
      </c>
      <c r="Q458" s="53" t="str">
        <f t="shared" si="14"/>
        <v>DENTRO DEL TIEMPO</v>
      </c>
      <c r="R458" s="54"/>
    </row>
    <row r="459" spans="1:18" ht="40.5" x14ac:dyDescent="0.25">
      <c r="A459" s="7">
        <v>454</v>
      </c>
      <c r="B459" s="56" t="s">
        <v>7367</v>
      </c>
      <c r="C459" s="59">
        <v>45057</v>
      </c>
      <c r="D459" s="59">
        <v>45057</v>
      </c>
      <c r="E459" s="58">
        <v>1</v>
      </c>
      <c r="F459" s="50" t="s">
        <v>18</v>
      </c>
      <c r="G459" s="2" t="s">
        <v>7301</v>
      </c>
      <c r="H459" s="2" t="s">
        <v>7302</v>
      </c>
      <c r="I459" s="2" t="s">
        <v>7301</v>
      </c>
      <c r="J459" s="37">
        <v>45058</v>
      </c>
      <c r="K459" s="37">
        <v>45058</v>
      </c>
      <c r="L459" s="8">
        <f t="shared" si="13"/>
        <v>1</v>
      </c>
      <c r="M459" s="56" t="s">
        <v>7343</v>
      </c>
      <c r="N459" s="60" t="s">
        <v>25</v>
      </c>
      <c r="O459" s="2" t="s">
        <v>26</v>
      </c>
      <c r="P459" s="53" t="s">
        <v>27</v>
      </c>
      <c r="Q459" s="53" t="str">
        <f t="shared" si="14"/>
        <v>DENTRO DEL TIEMPO</v>
      </c>
      <c r="R459" s="54"/>
    </row>
    <row r="460" spans="1:18" ht="40.5" x14ac:dyDescent="0.25">
      <c r="A460" s="7">
        <v>455</v>
      </c>
      <c r="B460" s="56" t="s">
        <v>7368</v>
      </c>
      <c r="C460" s="59">
        <v>45058</v>
      </c>
      <c r="D460" s="59">
        <v>45058</v>
      </c>
      <c r="E460" s="58">
        <v>1</v>
      </c>
      <c r="F460" s="50" t="s">
        <v>18</v>
      </c>
      <c r="G460" s="2" t="s">
        <v>7301</v>
      </c>
      <c r="H460" s="2" t="s">
        <v>7302</v>
      </c>
      <c r="I460" s="2" t="s">
        <v>7301</v>
      </c>
      <c r="J460" s="37">
        <v>45061</v>
      </c>
      <c r="K460" s="37">
        <v>45061</v>
      </c>
      <c r="L460" s="8">
        <f t="shared" si="13"/>
        <v>1</v>
      </c>
      <c r="M460" s="56" t="s">
        <v>7369</v>
      </c>
      <c r="N460" s="60" t="s">
        <v>25</v>
      </c>
      <c r="O460" s="2" t="s">
        <v>26</v>
      </c>
      <c r="P460" s="53" t="s">
        <v>27</v>
      </c>
      <c r="Q460" s="53" t="str">
        <f t="shared" si="14"/>
        <v>DENTRO DEL TIEMPO</v>
      </c>
      <c r="R460" s="54"/>
    </row>
    <row r="461" spans="1:18" ht="40.5" x14ac:dyDescent="0.25">
      <c r="A461" s="7">
        <v>456</v>
      </c>
      <c r="B461" s="56" t="s">
        <v>7370</v>
      </c>
      <c r="C461" s="59">
        <v>45061</v>
      </c>
      <c r="D461" s="59">
        <v>45061</v>
      </c>
      <c r="E461" s="58">
        <v>422</v>
      </c>
      <c r="F461" s="50" t="s">
        <v>18</v>
      </c>
      <c r="G461" s="2" t="s">
        <v>7301</v>
      </c>
      <c r="H461" s="2" t="s">
        <v>7302</v>
      </c>
      <c r="I461" s="2" t="s">
        <v>7301</v>
      </c>
      <c r="J461" s="37">
        <v>45061</v>
      </c>
      <c r="K461" s="37">
        <v>45061</v>
      </c>
      <c r="L461" s="8">
        <f t="shared" si="13"/>
        <v>0</v>
      </c>
      <c r="M461" s="56" t="s">
        <v>7371</v>
      </c>
      <c r="N461" s="60" t="s">
        <v>25</v>
      </c>
      <c r="O461" s="2" t="s">
        <v>26</v>
      </c>
      <c r="P461" s="53" t="s">
        <v>27</v>
      </c>
      <c r="Q461" s="53" t="str">
        <f t="shared" si="14"/>
        <v>DENTRO DEL TIEMPO</v>
      </c>
      <c r="R461" s="54"/>
    </row>
    <row r="462" spans="1:18" ht="40.5" x14ac:dyDescent="0.25">
      <c r="A462" s="7">
        <v>457</v>
      </c>
      <c r="B462" s="56" t="s">
        <v>7372</v>
      </c>
      <c r="C462" s="59">
        <v>45062</v>
      </c>
      <c r="D462" s="59">
        <v>45062</v>
      </c>
      <c r="E462" s="58">
        <v>422</v>
      </c>
      <c r="F462" s="50" t="s">
        <v>18</v>
      </c>
      <c r="G462" s="2" t="s">
        <v>7345</v>
      </c>
      <c r="H462" s="2" t="s">
        <v>7302</v>
      </c>
      <c r="I462" s="2" t="s">
        <v>7345</v>
      </c>
      <c r="J462" s="37">
        <v>45062</v>
      </c>
      <c r="K462" s="37">
        <v>45062</v>
      </c>
      <c r="L462" s="8">
        <f t="shared" si="13"/>
        <v>0</v>
      </c>
      <c r="M462" s="56" t="s">
        <v>7373</v>
      </c>
      <c r="N462" s="60" t="s">
        <v>25</v>
      </c>
      <c r="O462" s="2" t="s">
        <v>26</v>
      </c>
      <c r="P462" s="53" t="s">
        <v>27</v>
      </c>
      <c r="Q462" s="53" t="str">
        <f t="shared" si="14"/>
        <v>DENTRO DEL TIEMPO</v>
      </c>
      <c r="R462" s="54"/>
    </row>
    <row r="463" spans="1:18" ht="40.5" x14ac:dyDescent="0.25">
      <c r="A463" s="7">
        <v>458</v>
      </c>
      <c r="B463" s="56" t="s">
        <v>7374</v>
      </c>
      <c r="C463" s="59">
        <v>45062</v>
      </c>
      <c r="D463" s="59">
        <v>45062</v>
      </c>
      <c r="E463" s="58">
        <v>1</v>
      </c>
      <c r="F463" s="50" t="s">
        <v>18</v>
      </c>
      <c r="G463" s="2" t="s">
        <v>7345</v>
      </c>
      <c r="H463" s="2" t="s">
        <v>7302</v>
      </c>
      <c r="I463" s="2" t="s">
        <v>7345</v>
      </c>
      <c r="J463" s="37">
        <v>45062</v>
      </c>
      <c r="K463" s="37">
        <v>45062</v>
      </c>
      <c r="L463" s="8">
        <f t="shared" si="13"/>
        <v>0</v>
      </c>
      <c r="M463" s="56" t="s">
        <v>7375</v>
      </c>
      <c r="N463" s="60" t="s">
        <v>25</v>
      </c>
      <c r="O463" s="2" t="s">
        <v>26</v>
      </c>
      <c r="P463" s="53" t="s">
        <v>27</v>
      </c>
      <c r="Q463" s="53" t="str">
        <f t="shared" si="14"/>
        <v>DENTRO DEL TIEMPO</v>
      </c>
      <c r="R463" s="54"/>
    </row>
    <row r="464" spans="1:18" ht="40.5" x14ac:dyDescent="0.25">
      <c r="A464" s="7">
        <v>459</v>
      </c>
      <c r="B464" s="56" t="s">
        <v>7376</v>
      </c>
      <c r="C464" s="59">
        <v>45062</v>
      </c>
      <c r="D464" s="59">
        <v>45062</v>
      </c>
      <c r="E464" s="58">
        <v>0</v>
      </c>
      <c r="F464" s="50" t="s">
        <v>18</v>
      </c>
      <c r="G464" s="2" t="s">
        <v>7345</v>
      </c>
      <c r="H464" s="2" t="s">
        <v>7302</v>
      </c>
      <c r="I464" s="2" t="s">
        <v>7345</v>
      </c>
      <c r="J464" s="37">
        <v>45070</v>
      </c>
      <c r="K464" s="37">
        <v>45070</v>
      </c>
      <c r="L464" s="8">
        <f t="shared" si="13"/>
        <v>6</v>
      </c>
      <c r="M464" s="56" t="s">
        <v>7377</v>
      </c>
      <c r="N464" s="60" t="s">
        <v>25</v>
      </c>
      <c r="O464" s="2" t="s">
        <v>26</v>
      </c>
      <c r="P464" s="53" t="s">
        <v>27</v>
      </c>
      <c r="Q464" s="53" t="str">
        <f t="shared" si="14"/>
        <v>DENTRO DEL TIEMPO</v>
      </c>
      <c r="R464" s="54"/>
    </row>
    <row r="465" spans="1:18" ht="40.5" x14ac:dyDescent="0.25">
      <c r="A465" s="7">
        <v>460</v>
      </c>
      <c r="B465" s="56" t="s">
        <v>7378</v>
      </c>
      <c r="C465" s="59">
        <v>45062</v>
      </c>
      <c r="D465" s="59">
        <v>45062</v>
      </c>
      <c r="E465" s="58">
        <v>1</v>
      </c>
      <c r="F465" s="50" t="s">
        <v>18</v>
      </c>
      <c r="G465" s="2" t="s">
        <v>7345</v>
      </c>
      <c r="H465" s="2" t="s">
        <v>7302</v>
      </c>
      <c r="I465" s="2" t="s">
        <v>7345</v>
      </c>
      <c r="J465" s="37">
        <v>45070</v>
      </c>
      <c r="K465" s="37">
        <v>45070</v>
      </c>
      <c r="L465" s="8">
        <f t="shared" si="13"/>
        <v>6</v>
      </c>
      <c r="M465" s="56" t="s">
        <v>7379</v>
      </c>
      <c r="N465" s="60" t="s">
        <v>25</v>
      </c>
      <c r="O465" s="2" t="s">
        <v>26</v>
      </c>
      <c r="P465" s="53" t="s">
        <v>27</v>
      </c>
      <c r="Q465" s="53" t="str">
        <f t="shared" si="14"/>
        <v>DENTRO DEL TIEMPO</v>
      </c>
      <c r="R465" s="54"/>
    </row>
    <row r="466" spans="1:18" ht="40.5" x14ac:dyDescent="0.25">
      <c r="A466" s="7">
        <v>461</v>
      </c>
      <c r="B466" s="56" t="s">
        <v>7380</v>
      </c>
      <c r="C466" s="59">
        <v>45062</v>
      </c>
      <c r="D466" s="59">
        <v>45062</v>
      </c>
      <c r="E466" s="58">
        <v>4</v>
      </c>
      <c r="F466" s="50" t="s">
        <v>18</v>
      </c>
      <c r="G466" s="2" t="s">
        <v>7345</v>
      </c>
      <c r="H466" s="2" t="s">
        <v>7302</v>
      </c>
      <c r="I466" s="2" t="s">
        <v>7345</v>
      </c>
      <c r="J466" s="37">
        <v>45070</v>
      </c>
      <c r="K466" s="37">
        <v>45070</v>
      </c>
      <c r="L466" s="8">
        <f t="shared" si="13"/>
        <v>6</v>
      </c>
      <c r="M466" s="56" t="s">
        <v>7381</v>
      </c>
      <c r="N466" s="60" t="s">
        <v>25</v>
      </c>
      <c r="O466" s="2" t="s">
        <v>26</v>
      </c>
      <c r="P466" s="53" t="s">
        <v>27</v>
      </c>
      <c r="Q466" s="53" t="str">
        <f t="shared" si="14"/>
        <v>DENTRO DEL TIEMPO</v>
      </c>
      <c r="R466" s="54"/>
    </row>
    <row r="467" spans="1:18" ht="40.5" x14ac:dyDescent="0.25">
      <c r="A467" s="7">
        <v>462</v>
      </c>
      <c r="B467" s="56" t="s">
        <v>7382</v>
      </c>
      <c r="C467" s="59">
        <v>45062</v>
      </c>
      <c r="D467" s="59">
        <v>45062</v>
      </c>
      <c r="E467" s="58">
        <v>0</v>
      </c>
      <c r="F467" s="50" t="s">
        <v>18</v>
      </c>
      <c r="G467" s="2" t="s">
        <v>7345</v>
      </c>
      <c r="H467" s="2" t="s">
        <v>7302</v>
      </c>
      <c r="I467" s="2" t="s">
        <v>7345</v>
      </c>
      <c r="J467" s="37">
        <v>45070</v>
      </c>
      <c r="K467" s="37">
        <v>45070</v>
      </c>
      <c r="L467" s="8">
        <f t="shared" si="13"/>
        <v>6</v>
      </c>
      <c r="M467" s="56" t="s">
        <v>7383</v>
      </c>
      <c r="N467" s="60" t="s">
        <v>25</v>
      </c>
      <c r="O467" s="2" t="s">
        <v>26</v>
      </c>
      <c r="P467" s="53" t="s">
        <v>27</v>
      </c>
      <c r="Q467" s="53" t="str">
        <f t="shared" si="14"/>
        <v>DENTRO DEL TIEMPO</v>
      </c>
      <c r="R467" s="54"/>
    </row>
    <row r="468" spans="1:18" ht="40.5" x14ac:dyDescent="0.25">
      <c r="A468" s="7">
        <v>463</v>
      </c>
      <c r="B468" s="56" t="s">
        <v>7384</v>
      </c>
      <c r="C468" s="59">
        <v>45063</v>
      </c>
      <c r="D468" s="59">
        <v>45063</v>
      </c>
      <c r="E468" s="58">
        <v>3</v>
      </c>
      <c r="F468" s="50" t="s">
        <v>18</v>
      </c>
      <c r="G468" s="2" t="s">
        <v>7345</v>
      </c>
      <c r="H468" s="2" t="s">
        <v>7302</v>
      </c>
      <c r="I468" s="2" t="s">
        <v>7345</v>
      </c>
      <c r="J468" s="37">
        <v>45070</v>
      </c>
      <c r="K468" s="37">
        <v>45070</v>
      </c>
      <c r="L468" s="8">
        <f t="shared" si="13"/>
        <v>5</v>
      </c>
      <c r="M468" s="56" t="s">
        <v>7385</v>
      </c>
      <c r="N468" s="60" t="s">
        <v>25</v>
      </c>
      <c r="O468" s="2" t="s">
        <v>26</v>
      </c>
      <c r="P468" s="53" t="s">
        <v>27</v>
      </c>
      <c r="Q468" s="53" t="str">
        <f t="shared" si="14"/>
        <v>DENTRO DEL TIEMPO</v>
      </c>
      <c r="R468" s="54"/>
    </row>
    <row r="469" spans="1:18" ht="40.5" x14ac:dyDescent="0.25">
      <c r="A469" s="7">
        <v>464</v>
      </c>
      <c r="B469" s="56" t="s">
        <v>7386</v>
      </c>
      <c r="C469" s="59">
        <v>45063</v>
      </c>
      <c r="D469" s="59">
        <v>45063</v>
      </c>
      <c r="E469" s="58">
        <v>107</v>
      </c>
      <c r="F469" s="50" t="s">
        <v>18</v>
      </c>
      <c r="G469" s="2" t="s">
        <v>7345</v>
      </c>
      <c r="H469" s="2" t="s">
        <v>7302</v>
      </c>
      <c r="I469" s="2" t="s">
        <v>7345</v>
      </c>
      <c r="J469" s="37">
        <v>45071</v>
      </c>
      <c r="K469" s="37">
        <v>45071</v>
      </c>
      <c r="L469" s="8">
        <f t="shared" si="13"/>
        <v>6</v>
      </c>
      <c r="M469" s="56" t="s">
        <v>7387</v>
      </c>
      <c r="N469" s="60" t="s">
        <v>25</v>
      </c>
      <c r="O469" s="2" t="s">
        <v>26</v>
      </c>
      <c r="P469" s="53" t="s">
        <v>27</v>
      </c>
      <c r="Q469" s="53" t="str">
        <f t="shared" si="14"/>
        <v>DENTRO DEL TIEMPO</v>
      </c>
      <c r="R469" s="54"/>
    </row>
    <row r="470" spans="1:18" ht="40.5" x14ac:dyDescent="0.25">
      <c r="A470" s="7">
        <v>465</v>
      </c>
      <c r="B470" s="56" t="s">
        <v>7388</v>
      </c>
      <c r="C470" s="59">
        <v>45064</v>
      </c>
      <c r="D470" s="59">
        <v>45064</v>
      </c>
      <c r="E470" s="58">
        <v>1</v>
      </c>
      <c r="F470" s="50" t="s">
        <v>18</v>
      </c>
      <c r="G470" s="2" t="s">
        <v>7345</v>
      </c>
      <c r="H470" s="2" t="s">
        <v>7302</v>
      </c>
      <c r="I470" s="2" t="s">
        <v>7345</v>
      </c>
      <c r="J470" s="37">
        <v>45070</v>
      </c>
      <c r="K470" s="37">
        <v>45070</v>
      </c>
      <c r="L470" s="8">
        <f t="shared" si="13"/>
        <v>4</v>
      </c>
      <c r="M470" s="56" t="s">
        <v>7389</v>
      </c>
      <c r="N470" s="60" t="s">
        <v>25</v>
      </c>
      <c r="O470" s="2" t="s">
        <v>26</v>
      </c>
      <c r="P470" s="53" t="s">
        <v>27</v>
      </c>
      <c r="Q470" s="53" t="str">
        <f t="shared" si="14"/>
        <v>DENTRO DEL TIEMPO</v>
      </c>
      <c r="R470" s="54"/>
    </row>
    <row r="471" spans="1:18" ht="40.5" x14ac:dyDescent="0.25">
      <c r="A471" s="7">
        <v>466</v>
      </c>
      <c r="B471" s="56" t="s">
        <v>7390</v>
      </c>
      <c r="C471" s="59">
        <v>45064</v>
      </c>
      <c r="D471" s="59">
        <v>45064</v>
      </c>
      <c r="E471" s="58">
        <v>1</v>
      </c>
      <c r="F471" s="50" t="s">
        <v>18</v>
      </c>
      <c r="G471" s="2" t="s">
        <v>7345</v>
      </c>
      <c r="H471" s="2" t="s">
        <v>7302</v>
      </c>
      <c r="I471" s="2" t="s">
        <v>7345</v>
      </c>
      <c r="J471" s="37">
        <v>45070</v>
      </c>
      <c r="K471" s="37">
        <v>45070</v>
      </c>
      <c r="L471" s="8">
        <f t="shared" si="13"/>
        <v>4</v>
      </c>
      <c r="M471" s="56" t="s">
        <v>7391</v>
      </c>
      <c r="N471" s="60" t="s">
        <v>25</v>
      </c>
      <c r="O471" s="2" t="s">
        <v>26</v>
      </c>
      <c r="P471" s="53" t="s">
        <v>27</v>
      </c>
      <c r="Q471" s="53" t="str">
        <f t="shared" si="14"/>
        <v>DENTRO DEL TIEMPO</v>
      </c>
      <c r="R471" s="54"/>
    </row>
    <row r="472" spans="1:18" ht="40.5" x14ac:dyDescent="0.25">
      <c r="A472" s="7">
        <v>467</v>
      </c>
      <c r="B472" s="56" t="s">
        <v>7392</v>
      </c>
      <c r="C472" s="59">
        <v>45065</v>
      </c>
      <c r="D472" s="59">
        <v>45065</v>
      </c>
      <c r="E472" s="58">
        <v>4</v>
      </c>
      <c r="F472" s="50" t="s">
        <v>18</v>
      </c>
      <c r="G472" s="2" t="s">
        <v>7345</v>
      </c>
      <c r="H472" s="2" t="s">
        <v>7302</v>
      </c>
      <c r="I472" s="2" t="s">
        <v>7345</v>
      </c>
      <c r="J472" s="37">
        <v>45068</v>
      </c>
      <c r="K472" s="37">
        <v>45068</v>
      </c>
      <c r="L472" s="8">
        <f t="shared" si="13"/>
        <v>1</v>
      </c>
      <c r="M472" s="56" t="s">
        <v>7393</v>
      </c>
      <c r="N472" s="60" t="s">
        <v>25</v>
      </c>
      <c r="O472" s="2" t="s">
        <v>26</v>
      </c>
      <c r="P472" s="53" t="s">
        <v>27</v>
      </c>
      <c r="Q472" s="53" t="str">
        <f t="shared" si="14"/>
        <v>DENTRO DEL TIEMPO</v>
      </c>
      <c r="R472" s="54"/>
    </row>
    <row r="473" spans="1:18" ht="40.5" x14ac:dyDescent="0.25">
      <c r="A473" s="7">
        <v>468</v>
      </c>
      <c r="B473" s="56" t="s">
        <v>7394</v>
      </c>
      <c r="C473" s="59">
        <v>45065</v>
      </c>
      <c r="D473" s="59">
        <v>45065</v>
      </c>
      <c r="E473" s="58">
        <v>3</v>
      </c>
      <c r="F473" s="50" t="s">
        <v>18</v>
      </c>
      <c r="G473" s="2" t="s">
        <v>7301</v>
      </c>
      <c r="H473" s="2" t="s">
        <v>7302</v>
      </c>
      <c r="I473" s="2" t="s">
        <v>7301</v>
      </c>
      <c r="J473" s="37">
        <v>45075</v>
      </c>
      <c r="K473" s="37">
        <v>45075</v>
      </c>
      <c r="L473" s="8">
        <f t="shared" si="13"/>
        <v>6</v>
      </c>
      <c r="M473" s="56" t="s">
        <v>7395</v>
      </c>
      <c r="N473" s="60" t="s">
        <v>25</v>
      </c>
      <c r="O473" s="2" t="s">
        <v>26</v>
      </c>
      <c r="P473" s="53" t="s">
        <v>27</v>
      </c>
      <c r="Q473" s="53" t="str">
        <f t="shared" si="14"/>
        <v>DENTRO DEL TIEMPO</v>
      </c>
      <c r="R473" s="54"/>
    </row>
    <row r="474" spans="1:18" ht="40.5" x14ac:dyDescent="0.25">
      <c r="A474" s="7">
        <v>469</v>
      </c>
      <c r="B474" s="56" t="s">
        <v>7396</v>
      </c>
      <c r="C474" s="59">
        <v>45065</v>
      </c>
      <c r="D474" s="59">
        <v>45065</v>
      </c>
      <c r="E474" s="58">
        <v>1</v>
      </c>
      <c r="F474" s="50" t="s">
        <v>18</v>
      </c>
      <c r="G474" s="2" t="s">
        <v>7345</v>
      </c>
      <c r="H474" s="2" t="s">
        <v>7302</v>
      </c>
      <c r="I474" s="2" t="s">
        <v>7345</v>
      </c>
      <c r="J474" s="37">
        <v>45075</v>
      </c>
      <c r="K474" s="37">
        <v>45075</v>
      </c>
      <c r="L474" s="8">
        <f t="shared" si="13"/>
        <v>6</v>
      </c>
      <c r="M474" s="56" t="s">
        <v>7397</v>
      </c>
      <c r="N474" s="60" t="s">
        <v>25</v>
      </c>
      <c r="O474" s="2" t="s">
        <v>26</v>
      </c>
      <c r="P474" s="53" t="s">
        <v>27</v>
      </c>
      <c r="Q474" s="53" t="str">
        <f t="shared" si="14"/>
        <v>DENTRO DEL TIEMPO</v>
      </c>
      <c r="R474" s="54"/>
    </row>
    <row r="475" spans="1:18" ht="40.5" x14ac:dyDescent="0.25">
      <c r="A475" s="7">
        <v>470</v>
      </c>
      <c r="B475" s="56" t="s">
        <v>7398</v>
      </c>
      <c r="C475" s="59">
        <v>45065</v>
      </c>
      <c r="D475" s="59">
        <v>45065</v>
      </c>
      <c r="E475" s="58">
        <v>21</v>
      </c>
      <c r="F475" s="50" t="s">
        <v>18</v>
      </c>
      <c r="G475" s="2" t="s">
        <v>7345</v>
      </c>
      <c r="H475" s="2" t="s">
        <v>7302</v>
      </c>
      <c r="I475" s="2" t="s">
        <v>7345</v>
      </c>
      <c r="J475" s="37">
        <v>45070</v>
      </c>
      <c r="K475" s="37">
        <v>45070</v>
      </c>
      <c r="L475" s="8">
        <f t="shared" si="13"/>
        <v>3</v>
      </c>
      <c r="M475" s="56" t="s">
        <v>7399</v>
      </c>
      <c r="N475" s="60" t="s">
        <v>25</v>
      </c>
      <c r="O475" s="2" t="s">
        <v>26</v>
      </c>
      <c r="P475" s="53" t="s">
        <v>27</v>
      </c>
      <c r="Q475" s="53" t="str">
        <f t="shared" si="14"/>
        <v>DENTRO DEL TIEMPO</v>
      </c>
      <c r="R475" s="54"/>
    </row>
    <row r="476" spans="1:18" ht="40.5" x14ac:dyDescent="0.25">
      <c r="A476" s="7">
        <v>471</v>
      </c>
      <c r="B476" s="56" t="s">
        <v>7400</v>
      </c>
      <c r="C476" s="59">
        <v>45065</v>
      </c>
      <c r="D476" s="59">
        <v>45065</v>
      </c>
      <c r="E476" s="58">
        <v>5</v>
      </c>
      <c r="F476" s="50" t="s">
        <v>18</v>
      </c>
      <c r="G476" s="2" t="s">
        <v>7301</v>
      </c>
      <c r="H476" s="2" t="s">
        <v>7302</v>
      </c>
      <c r="I476" s="2" t="s">
        <v>7301</v>
      </c>
      <c r="J476" s="37">
        <v>45075</v>
      </c>
      <c r="K476" s="37">
        <v>45075</v>
      </c>
      <c r="L476" s="8">
        <f t="shared" si="13"/>
        <v>6</v>
      </c>
      <c r="M476" s="56" t="s">
        <v>7401</v>
      </c>
      <c r="N476" s="60" t="s">
        <v>25</v>
      </c>
      <c r="O476" s="2" t="s">
        <v>26</v>
      </c>
      <c r="P476" s="53" t="s">
        <v>27</v>
      </c>
      <c r="Q476" s="53" t="str">
        <f t="shared" si="14"/>
        <v>DENTRO DEL TIEMPO</v>
      </c>
      <c r="R476" s="54"/>
    </row>
    <row r="477" spans="1:18" ht="40.5" x14ac:dyDescent="0.25">
      <c r="A477" s="7">
        <v>472</v>
      </c>
      <c r="B477" s="56" t="s">
        <v>7402</v>
      </c>
      <c r="C477" s="59">
        <v>45065</v>
      </c>
      <c r="D477" s="59">
        <v>45065</v>
      </c>
      <c r="E477" s="58">
        <v>2</v>
      </c>
      <c r="F477" s="50" t="s">
        <v>18</v>
      </c>
      <c r="G477" s="2" t="s">
        <v>7345</v>
      </c>
      <c r="H477" s="2" t="s">
        <v>7302</v>
      </c>
      <c r="I477" s="2" t="s">
        <v>7345</v>
      </c>
      <c r="J477" s="37">
        <v>45065</v>
      </c>
      <c r="K477" s="37">
        <v>45065</v>
      </c>
      <c r="L477" s="8">
        <f t="shared" si="13"/>
        <v>0</v>
      </c>
      <c r="M477" s="56" t="s">
        <v>7403</v>
      </c>
      <c r="N477" s="60" t="s">
        <v>25</v>
      </c>
      <c r="O477" s="2" t="s">
        <v>26</v>
      </c>
      <c r="P477" s="53" t="s">
        <v>27</v>
      </c>
      <c r="Q477" s="53" t="str">
        <f t="shared" si="14"/>
        <v>DENTRO DEL TIEMPO</v>
      </c>
      <c r="R477" s="54"/>
    </row>
    <row r="478" spans="1:18" ht="40.5" x14ac:dyDescent="0.25">
      <c r="A478" s="7">
        <v>473</v>
      </c>
      <c r="B478" s="56" t="s">
        <v>7404</v>
      </c>
      <c r="C478" s="59">
        <v>45065</v>
      </c>
      <c r="D478" s="59">
        <v>45065</v>
      </c>
      <c r="E478" s="58">
        <v>1</v>
      </c>
      <c r="F478" s="50" t="s">
        <v>18</v>
      </c>
      <c r="G478" s="2" t="s">
        <v>7345</v>
      </c>
      <c r="H478" s="2" t="s">
        <v>7302</v>
      </c>
      <c r="I478" s="2" t="s">
        <v>7345</v>
      </c>
      <c r="J478" s="37">
        <v>45075</v>
      </c>
      <c r="K478" s="37">
        <v>45075</v>
      </c>
      <c r="L478" s="8">
        <f t="shared" si="13"/>
        <v>6</v>
      </c>
      <c r="M478" s="56" t="s">
        <v>7405</v>
      </c>
      <c r="N478" s="60" t="s">
        <v>25</v>
      </c>
      <c r="O478" s="2" t="s">
        <v>26</v>
      </c>
      <c r="P478" s="53" t="s">
        <v>27</v>
      </c>
      <c r="Q478" s="53" t="str">
        <f t="shared" si="14"/>
        <v>DENTRO DEL TIEMPO</v>
      </c>
      <c r="R478" s="54"/>
    </row>
    <row r="479" spans="1:18" ht="40.5" x14ac:dyDescent="0.25">
      <c r="A479" s="7">
        <v>474</v>
      </c>
      <c r="B479" s="56" t="s">
        <v>7406</v>
      </c>
      <c r="C479" s="59">
        <v>45065</v>
      </c>
      <c r="D479" s="59">
        <v>45065</v>
      </c>
      <c r="E479" s="58">
        <v>1</v>
      </c>
      <c r="F479" s="50" t="s">
        <v>18</v>
      </c>
      <c r="G479" s="2" t="s">
        <v>7345</v>
      </c>
      <c r="H479" s="2" t="s">
        <v>7302</v>
      </c>
      <c r="I479" s="2" t="s">
        <v>7345</v>
      </c>
      <c r="J479" s="37">
        <v>45075</v>
      </c>
      <c r="K479" s="37">
        <v>45075</v>
      </c>
      <c r="L479" s="8">
        <f t="shared" si="13"/>
        <v>6</v>
      </c>
      <c r="M479" s="56" t="s">
        <v>7407</v>
      </c>
      <c r="N479" s="60" t="s">
        <v>25</v>
      </c>
      <c r="O479" s="2" t="s">
        <v>26</v>
      </c>
      <c r="P479" s="53" t="s">
        <v>27</v>
      </c>
      <c r="Q479" s="53" t="str">
        <f t="shared" si="14"/>
        <v>DENTRO DEL TIEMPO</v>
      </c>
      <c r="R479" s="54"/>
    </row>
    <row r="480" spans="1:18" ht="40.5" x14ac:dyDescent="0.25">
      <c r="A480" s="7">
        <v>475</v>
      </c>
      <c r="B480" s="56" t="s">
        <v>7408</v>
      </c>
      <c r="C480" s="59">
        <v>45065</v>
      </c>
      <c r="D480" s="59">
        <v>45065</v>
      </c>
      <c r="E480" s="58">
        <v>3</v>
      </c>
      <c r="F480" s="50" t="s">
        <v>18</v>
      </c>
      <c r="G480" s="2" t="s">
        <v>7409</v>
      </c>
      <c r="H480" s="2" t="s">
        <v>7302</v>
      </c>
      <c r="I480" s="2" t="s">
        <v>7409</v>
      </c>
      <c r="J480" s="37">
        <v>45075</v>
      </c>
      <c r="K480" s="37">
        <v>45075</v>
      </c>
      <c r="L480" s="8">
        <f t="shared" si="13"/>
        <v>6</v>
      </c>
      <c r="M480" s="56" t="s">
        <v>7410</v>
      </c>
      <c r="N480" s="60" t="s">
        <v>25</v>
      </c>
      <c r="O480" s="2" t="s">
        <v>26</v>
      </c>
      <c r="P480" s="53" t="s">
        <v>27</v>
      </c>
      <c r="Q480" s="53" t="str">
        <f t="shared" si="14"/>
        <v>DENTRO DEL TIEMPO</v>
      </c>
      <c r="R480" s="54"/>
    </row>
    <row r="481" spans="1:18" ht="40.5" x14ac:dyDescent="0.25">
      <c r="A481" s="7">
        <v>476</v>
      </c>
      <c r="B481" s="56" t="s">
        <v>7411</v>
      </c>
      <c r="C481" s="59">
        <v>45065</v>
      </c>
      <c r="D481" s="59">
        <v>45065</v>
      </c>
      <c r="E481" s="58">
        <v>0</v>
      </c>
      <c r="F481" s="50" t="s">
        <v>18</v>
      </c>
      <c r="G481" s="2" t="s">
        <v>7345</v>
      </c>
      <c r="H481" s="2" t="s">
        <v>7302</v>
      </c>
      <c r="I481" s="2" t="s">
        <v>7345</v>
      </c>
      <c r="J481" s="37">
        <v>45070</v>
      </c>
      <c r="K481" s="37">
        <v>45070</v>
      </c>
      <c r="L481" s="8">
        <f t="shared" si="13"/>
        <v>3</v>
      </c>
      <c r="M481" s="56" t="s">
        <v>7412</v>
      </c>
      <c r="N481" s="60" t="s">
        <v>25</v>
      </c>
      <c r="O481" s="2" t="s">
        <v>26</v>
      </c>
      <c r="P481" s="53" t="s">
        <v>27</v>
      </c>
      <c r="Q481" s="53" t="str">
        <f t="shared" si="14"/>
        <v>DENTRO DEL TIEMPO</v>
      </c>
      <c r="R481" s="54"/>
    </row>
    <row r="482" spans="1:18" ht="40.5" x14ac:dyDescent="0.25">
      <c r="A482" s="7">
        <v>477</v>
      </c>
      <c r="B482" s="56" t="s">
        <v>7413</v>
      </c>
      <c r="C482" s="59">
        <v>45065</v>
      </c>
      <c r="D482" s="59">
        <v>45065</v>
      </c>
      <c r="E482" s="58">
        <v>0</v>
      </c>
      <c r="F482" s="50" t="s">
        <v>18</v>
      </c>
      <c r="G482" s="2" t="s">
        <v>7345</v>
      </c>
      <c r="H482" s="2" t="s">
        <v>7302</v>
      </c>
      <c r="I482" s="2" t="s">
        <v>7345</v>
      </c>
      <c r="J482" s="37">
        <v>45070</v>
      </c>
      <c r="K482" s="37">
        <v>45070</v>
      </c>
      <c r="L482" s="8">
        <f t="shared" si="13"/>
        <v>3</v>
      </c>
      <c r="M482" s="56" t="s">
        <v>7414</v>
      </c>
      <c r="N482" s="60" t="s">
        <v>25</v>
      </c>
      <c r="O482" s="2" t="s">
        <v>26</v>
      </c>
      <c r="P482" s="53" t="s">
        <v>27</v>
      </c>
      <c r="Q482" s="53" t="str">
        <f t="shared" si="14"/>
        <v>DENTRO DEL TIEMPO</v>
      </c>
      <c r="R482" s="54"/>
    </row>
    <row r="483" spans="1:18" ht="40.5" x14ac:dyDescent="0.25">
      <c r="A483" s="7">
        <v>478</v>
      </c>
      <c r="B483" s="56" t="s">
        <v>7415</v>
      </c>
      <c r="C483" s="59">
        <v>45065</v>
      </c>
      <c r="D483" s="59">
        <v>45065</v>
      </c>
      <c r="E483" s="58">
        <v>3</v>
      </c>
      <c r="F483" s="50" t="s">
        <v>18</v>
      </c>
      <c r="G483" s="2" t="s">
        <v>7345</v>
      </c>
      <c r="H483" s="2" t="s">
        <v>7302</v>
      </c>
      <c r="I483" s="2" t="s">
        <v>7345</v>
      </c>
      <c r="J483" s="37">
        <v>45070</v>
      </c>
      <c r="K483" s="37">
        <v>45070</v>
      </c>
      <c r="L483" s="8">
        <f t="shared" ref="L483:L527" si="15">+NETWORKDAYS(D483,K483,$R$6:$R$405)-1</f>
        <v>3</v>
      </c>
      <c r="M483" s="56" t="s">
        <v>7416</v>
      </c>
      <c r="N483" s="60" t="s">
        <v>25</v>
      </c>
      <c r="O483" s="2" t="s">
        <v>26</v>
      </c>
      <c r="P483" s="53" t="s">
        <v>27</v>
      </c>
      <c r="Q483" s="53" t="str">
        <f t="shared" si="14"/>
        <v>DENTRO DEL TIEMPO</v>
      </c>
      <c r="R483" s="54"/>
    </row>
    <row r="484" spans="1:18" ht="40.5" x14ac:dyDescent="0.25">
      <c r="A484" s="7">
        <v>479</v>
      </c>
      <c r="B484" s="56" t="s">
        <v>7417</v>
      </c>
      <c r="C484" s="59">
        <v>45068</v>
      </c>
      <c r="D484" s="59">
        <v>45068</v>
      </c>
      <c r="E484" s="58">
        <v>103</v>
      </c>
      <c r="F484" s="50" t="s">
        <v>18</v>
      </c>
      <c r="G484" s="2" t="s">
        <v>7345</v>
      </c>
      <c r="H484" s="2" t="s">
        <v>7302</v>
      </c>
      <c r="I484" s="2" t="s">
        <v>7345</v>
      </c>
      <c r="J484" s="37">
        <v>45071</v>
      </c>
      <c r="K484" s="37">
        <v>45071</v>
      </c>
      <c r="L484" s="8">
        <f t="shared" si="15"/>
        <v>3</v>
      </c>
      <c r="M484" s="56" t="s">
        <v>7418</v>
      </c>
      <c r="N484" s="60" t="s">
        <v>25</v>
      </c>
      <c r="O484" s="2" t="s">
        <v>26</v>
      </c>
      <c r="P484" s="53" t="s">
        <v>27</v>
      </c>
      <c r="Q484" s="53" t="str">
        <f t="shared" si="14"/>
        <v>DENTRO DEL TIEMPO</v>
      </c>
      <c r="R484" s="54"/>
    </row>
    <row r="485" spans="1:18" ht="40.5" x14ac:dyDescent="0.25">
      <c r="A485" s="7">
        <v>480</v>
      </c>
      <c r="B485" s="56" t="s">
        <v>7419</v>
      </c>
      <c r="C485" s="59">
        <v>45068</v>
      </c>
      <c r="D485" s="59">
        <v>45068</v>
      </c>
      <c r="E485" s="58">
        <v>0</v>
      </c>
      <c r="F485" s="50" t="s">
        <v>18</v>
      </c>
      <c r="G485" s="2" t="s">
        <v>7345</v>
      </c>
      <c r="H485" s="2" t="s">
        <v>7302</v>
      </c>
      <c r="I485" s="2" t="s">
        <v>7345</v>
      </c>
      <c r="J485" s="37">
        <v>45071</v>
      </c>
      <c r="K485" s="37">
        <v>45071</v>
      </c>
      <c r="L485" s="8">
        <f t="shared" si="15"/>
        <v>3</v>
      </c>
      <c r="M485" s="56" t="s">
        <v>7420</v>
      </c>
      <c r="N485" s="60" t="s">
        <v>25</v>
      </c>
      <c r="O485" s="2" t="s">
        <v>26</v>
      </c>
      <c r="P485" s="53" t="s">
        <v>27</v>
      </c>
      <c r="Q485" s="53" t="str">
        <f t="shared" si="14"/>
        <v>DENTRO DEL TIEMPO</v>
      </c>
      <c r="R485" s="54"/>
    </row>
    <row r="486" spans="1:18" ht="40.5" x14ac:dyDescent="0.25">
      <c r="A486" s="7">
        <v>481</v>
      </c>
      <c r="B486" s="56" t="s">
        <v>7421</v>
      </c>
      <c r="C486" s="59">
        <v>45068</v>
      </c>
      <c r="D486" s="59">
        <v>45068</v>
      </c>
      <c r="E486" s="58">
        <v>30</v>
      </c>
      <c r="F486" s="50" t="s">
        <v>18</v>
      </c>
      <c r="G486" s="2" t="s">
        <v>7345</v>
      </c>
      <c r="H486" s="2" t="s">
        <v>7302</v>
      </c>
      <c r="I486" s="2" t="s">
        <v>7345</v>
      </c>
      <c r="J486" s="37">
        <v>45070</v>
      </c>
      <c r="K486" s="37">
        <v>45070</v>
      </c>
      <c r="L486" s="8">
        <f t="shared" si="15"/>
        <v>2</v>
      </c>
      <c r="M486" s="56" t="s">
        <v>7422</v>
      </c>
      <c r="N486" s="60" t="s">
        <v>25</v>
      </c>
      <c r="O486" s="2" t="s">
        <v>26</v>
      </c>
      <c r="P486" s="53" t="s">
        <v>27</v>
      </c>
      <c r="Q486" s="53" t="str">
        <f t="shared" si="14"/>
        <v>DENTRO DEL TIEMPO</v>
      </c>
      <c r="R486" s="54"/>
    </row>
    <row r="487" spans="1:18" ht="40.5" x14ac:dyDescent="0.25">
      <c r="A487" s="7">
        <v>482</v>
      </c>
      <c r="B487" s="56" t="s">
        <v>7423</v>
      </c>
      <c r="C487" s="59">
        <v>45068</v>
      </c>
      <c r="D487" s="59">
        <v>45068</v>
      </c>
      <c r="E487" s="58">
        <v>3</v>
      </c>
      <c r="F487" s="50" t="s">
        <v>18</v>
      </c>
      <c r="G487" s="2" t="s">
        <v>7345</v>
      </c>
      <c r="H487" s="2" t="s">
        <v>7302</v>
      </c>
      <c r="I487" s="2" t="s">
        <v>7345</v>
      </c>
      <c r="J487" s="37">
        <v>45070</v>
      </c>
      <c r="K487" s="37">
        <v>45070</v>
      </c>
      <c r="L487" s="8">
        <f t="shared" si="15"/>
        <v>2</v>
      </c>
      <c r="M487" s="56" t="s">
        <v>7424</v>
      </c>
      <c r="N487" s="60" t="s">
        <v>25</v>
      </c>
      <c r="O487" s="2" t="s">
        <v>26</v>
      </c>
      <c r="P487" s="53" t="s">
        <v>27</v>
      </c>
      <c r="Q487" s="53" t="str">
        <f t="shared" si="14"/>
        <v>DENTRO DEL TIEMPO</v>
      </c>
      <c r="R487" s="54"/>
    </row>
    <row r="488" spans="1:18" ht="40.5" x14ac:dyDescent="0.25">
      <c r="A488" s="7">
        <v>483</v>
      </c>
      <c r="B488" s="56" t="s">
        <v>7425</v>
      </c>
      <c r="C488" s="59">
        <v>45069</v>
      </c>
      <c r="D488" s="59">
        <v>45069</v>
      </c>
      <c r="E488" s="58">
        <v>1</v>
      </c>
      <c r="F488" s="50" t="s">
        <v>18</v>
      </c>
      <c r="G488" s="2" t="s">
        <v>7301</v>
      </c>
      <c r="H488" s="2" t="s">
        <v>7302</v>
      </c>
      <c r="I488" s="2" t="s">
        <v>7301</v>
      </c>
      <c r="J488" s="37">
        <v>45075</v>
      </c>
      <c r="K488" s="37">
        <v>45075</v>
      </c>
      <c r="L488" s="8">
        <f t="shared" si="15"/>
        <v>4</v>
      </c>
      <c r="M488" s="56" t="s">
        <v>7426</v>
      </c>
      <c r="N488" s="60" t="s">
        <v>25</v>
      </c>
      <c r="O488" s="2" t="s">
        <v>26</v>
      </c>
      <c r="P488" s="53" t="s">
        <v>27</v>
      </c>
      <c r="Q488" s="53" t="str">
        <f t="shared" si="14"/>
        <v>DENTRO DEL TIEMPO</v>
      </c>
      <c r="R488" s="54"/>
    </row>
    <row r="489" spans="1:18" ht="40.5" x14ac:dyDescent="0.25">
      <c r="A489" s="7">
        <v>484</v>
      </c>
      <c r="B489" s="56" t="s">
        <v>7427</v>
      </c>
      <c r="C489" s="59">
        <v>45069</v>
      </c>
      <c r="D489" s="59">
        <v>45069</v>
      </c>
      <c r="E489" s="58">
        <v>0</v>
      </c>
      <c r="F489" s="50" t="s">
        <v>18</v>
      </c>
      <c r="G489" s="2" t="s">
        <v>7345</v>
      </c>
      <c r="H489" s="2" t="s">
        <v>7302</v>
      </c>
      <c r="I489" s="2" t="s">
        <v>7345</v>
      </c>
      <c r="J489" s="37">
        <v>45071</v>
      </c>
      <c r="K489" s="37">
        <v>45071</v>
      </c>
      <c r="L489" s="8">
        <f t="shared" si="15"/>
        <v>2</v>
      </c>
      <c r="M489" s="56" t="s">
        <v>7428</v>
      </c>
      <c r="N489" s="60" t="s">
        <v>25</v>
      </c>
      <c r="O489" s="2" t="s">
        <v>26</v>
      </c>
      <c r="P489" s="53" t="s">
        <v>27</v>
      </c>
      <c r="Q489" s="53" t="str">
        <f t="shared" si="14"/>
        <v>DENTRO DEL TIEMPO</v>
      </c>
      <c r="R489" s="54"/>
    </row>
    <row r="490" spans="1:18" ht="40.5" x14ac:dyDescent="0.25">
      <c r="A490" s="7">
        <v>485</v>
      </c>
      <c r="B490" s="56" t="s">
        <v>7429</v>
      </c>
      <c r="C490" s="59">
        <v>45069</v>
      </c>
      <c r="D490" s="59">
        <v>45069</v>
      </c>
      <c r="E490" s="58">
        <v>0</v>
      </c>
      <c r="F490" s="50" t="s">
        <v>18</v>
      </c>
      <c r="G490" s="2" t="s">
        <v>7345</v>
      </c>
      <c r="H490" s="2" t="s">
        <v>7302</v>
      </c>
      <c r="I490" s="2" t="s">
        <v>7345</v>
      </c>
      <c r="J490" s="37">
        <v>45071</v>
      </c>
      <c r="K490" s="37">
        <v>45071</v>
      </c>
      <c r="L490" s="8">
        <f t="shared" si="15"/>
        <v>2</v>
      </c>
      <c r="M490" s="56" t="s">
        <v>7430</v>
      </c>
      <c r="N490" s="60" t="s">
        <v>25</v>
      </c>
      <c r="O490" s="2" t="s">
        <v>26</v>
      </c>
      <c r="P490" s="53" t="s">
        <v>27</v>
      </c>
      <c r="Q490" s="53" t="str">
        <f t="shared" si="14"/>
        <v>DENTRO DEL TIEMPO</v>
      </c>
      <c r="R490" s="54"/>
    </row>
    <row r="491" spans="1:18" ht="40.5" x14ac:dyDescent="0.25">
      <c r="A491" s="7">
        <v>486</v>
      </c>
      <c r="B491" s="56" t="s">
        <v>7431</v>
      </c>
      <c r="C491" s="59">
        <v>45070</v>
      </c>
      <c r="D491" s="59">
        <v>45070</v>
      </c>
      <c r="E491" s="58">
        <v>1</v>
      </c>
      <c r="F491" s="50" t="s">
        <v>18</v>
      </c>
      <c r="G491" s="2" t="s">
        <v>7345</v>
      </c>
      <c r="H491" s="2" t="s">
        <v>7302</v>
      </c>
      <c r="I491" s="2" t="s">
        <v>7345</v>
      </c>
      <c r="J491" s="37">
        <v>45075</v>
      </c>
      <c r="K491" s="37">
        <v>45075</v>
      </c>
      <c r="L491" s="8">
        <f t="shared" si="15"/>
        <v>3</v>
      </c>
      <c r="M491" s="56" t="s">
        <v>7432</v>
      </c>
      <c r="N491" s="60" t="s">
        <v>25</v>
      </c>
      <c r="O491" s="2" t="s">
        <v>26</v>
      </c>
      <c r="P491" s="53" t="s">
        <v>27</v>
      </c>
      <c r="Q491" s="53" t="str">
        <f t="shared" si="14"/>
        <v>DENTRO DEL TIEMPO</v>
      </c>
      <c r="R491" s="54"/>
    </row>
    <row r="492" spans="1:18" ht="40.5" x14ac:dyDescent="0.25">
      <c r="A492" s="7">
        <v>487</v>
      </c>
      <c r="B492" s="56" t="s">
        <v>7433</v>
      </c>
      <c r="C492" s="59">
        <v>45070</v>
      </c>
      <c r="D492" s="59">
        <v>45070</v>
      </c>
      <c r="E492" s="58">
        <v>1</v>
      </c>
      <c r="F492" s="50" t="s">
        <v>18</v>
      </c>
      <c r="G492" s="2" t="s">
        <v>7301</v>
      </c>
      <c r="H492" s="2" t="s">
        <v>7302</v>
      </c>
      <c r="I492" s="2" t="s">
        <v>7301</v>
      </c>
      <c r="J492" s="37">
        <v>45070</v>
      </c>
      <c r="K492" s="37">
        <v>45070</v>
      </c>
      <c r="L492" s="8">
        <f t="shared" si="15"/>
        <v>0</v>
      </c>
      <c r="M492" s="56" t="s">
        <v>7434</v>
      </c>
      <c r="N492" s="60" t="s">
        <v>25</v>
      </c>
      <c r="O492" s="2" t="s">
        <v>26</v>
      </c>
      <c r="P492" s="53" t="s">
        <v>27</v>
      </c>
      <c r="Q492" s="53" t="str">
        <f t="shared" si="14"/>
        <v>DENTRO DEL TIEMPO</v>
      </c>
      <c r="R492" s="54"/>
    </row>
    <row r="493" spans="1:18" ht="40.5" x14ac:dyDescent="0.25">
      <c r="A493" s="7">
        <v>488</v>
      </c>
      <c r="B493" s="56" t="s">
        <v>7435</v>
      </c>
      <c r="C493" s="59">
        <v>45070</v>
      </c>
      <c r="D493" s="59">
        <v>45070</v>
      </c>
      <c r="E493" s="58">
        <v>1</v>
      </c>
      <c r="F493" s="50" t="s">
        <v>18</v>
      </c>
      <c r="G493" s="2" t="s">
        <v>7301</v>
      </c>
      <c r="H493" s="2" t="s">
        <v>7302</v>
      </c>
      <c r="I493" s="2" t="s">
        <v>7301</v>
      </c>
      <c r="J493" s="37">
        <v>45075</v>
      </c>
      <c r="K493" s="37">
        <v>45075</v>
      </c>
      <c r="L493" s="8">
        <f t="shared" si="15"/>
        <v>3</v>
      </c>
      <c r="M493" s="56" t="s">
        <v>7436</v>
      </c>
      <c r="N493" s="60" t="s">
        <v>25</v>
      </c>
      <c r="O493" s="2" t="s">
        <v>26</v>
      </c>
      <c r="P493" s="53" t="s">
        <v>27</v>
      </c>
      <c r="Q493" s="53" t="str">
        <f t="shared" si="14"/>
        <v>DENTRO DEL TIEMPO</v>
      </c>
      <c r="R493" s="54"/>
    </row>
    <row r="494" spans="1:18" ht="40.5" x14ac:dyDescent="0.25">
      <c r="A494" s="7">
        <v>489</v>
      </c>
      <c r="B494" s="56" t="s">
        <v>7437</v>
      </c>
      <c r="C494" s="59">
        <v>45070</v>
      </c>
      <c r="D494" s="59">
        <v>45070</v>
      </c>
      <c r="E494" s="58">
        <v>1</v>
      </c>
      <c r="F494" s="50" t="s">
        <v>18</v>
      </c>
      <c r="G494" s="2" t="s">
        <v>7301</v>
      </c>
      <c r="H494" s="2" t="s">
        <v>7302</v>
      </c>
      <c r="I494" s="2" t="s">
        <v>7301</v>
      </c>
      <c r="J494" s="37">
        <v>45076</v>
      </c>
      <c r="K494" s="37">
        <v>45076</v>
      </c>
      <c r="L494" s="8">
        <f t="shared" si="15"/>
        <v>4</v>
      </c>
      <c r="M494" s="56" t="s">
        <v>7438</v>
      </c>
      <c r="N494" s="60" t="s">
        <v>25</v>
      </c>
      <c r="O494" s="2" t="s">
        <v>26</v>
      </c>
      <c r="P494" s="53" t="s">
        <v>27</v>
      </c>
      <c r="Q494" s="53" t="str">
        <f t="shared" si="14"/>
        <v>DENTRO DEL TIEMPO</v>
      </c>
      <c r="R494" s="54"/>
    </row>
    <row r="495" spans="1:18" ht="40.5" x14ac:dyDescent="0.25">
      <c r="A495" s="7">
        <v>490</v>
      </c>
      <c r="B495" s="56" t="s">
        <v>7439</v>
      </c>
      <c r="C495" s="59">
        <v>45071</v>
      </c>
      <c r="D495" s="59">
        <v>45071</v>
      </c>
      <c r="E495" s="58">
        <v>4</v>
      </c>
      <c r="F495" s="50" t="s">
        <v>18</v>
      </c>
      <c r="G495" s="2" t="s">
        <v>7301</v>
      </c>
      <c r="H495" s="2" t="s">
        <v>7302</v>
      </c>
      <c r="I495" s="2" t="s">
        <v>7301</v>
      </c>
      <c r="J495" s="37">
        <v>45075</v>
      </c>
      <c r="K495" s="37">
        <v>45075</v>
      </c>
      <c r="L495" s="8">
        <f t="shared" si="15"/>
        <v>2</v>
      </c>
      <c r="M495" s="56" t="s">
        <v>7440</v>
      </c>
      <c r="N495" s="60" t="s">
        <v>25</v>
      </c>
      <c r="O495" s="2" t="s">
        <v>26</v>
      </c>
      <c r="P495" s="53" t="s">
        <v>27</v>
      </c>
      <c r="Q495" s="53" t="str">
        <f t="shared" si="14"/>
        <v>DENTRO DEL TIEMPO</v>
      </c>
      <c r="R495" s="54"/>
    </row>
    <row r="496" spans="1:18" ht="40.5" x14ac:dyDescent="0.25">
      <c r="A496" s="7">
        <v>491</v>
      </c>
      <c r="B496" s="56" t="s">
        <v>7441</v>
      </c>
      <c r="C496" s="59">
        <v>45071</v>
      </c>
      <c r="D496" s="59">
        <v>45071</v>
      </c>
      <c r="E496" s="58">
        <v>1</v>
      </c>
      <c r="F496" s="50" t="s">
        <v>18</v>
      </c>
      <c r="G496" s="2" t="s">
        <v>7301</v>
      </c>
      <c r="H496" s="2" t="s">
        <v>7302</v>
      </c>
      <c r="I496" s="2" t="s">
        <v>7301</v>
      </c>
      <c r="J496" s="37">
        <v>45075</v>
      </c>
      <c r="K496" s="37">
        <v>45075</v>
      </c>
      <c r="L496" s="8">
        <f t="shared" si="15"/>
        <v>2</v>
      </c>
      <c r="M496" s="56" t="s">
        <v>7442</v>
      </c>
      <c r="N496" s="60" t="s">
        <v>25</v>
      </c>
      <c r="O496" s="2" t="s">
        <v>26</v>
      </c>
      <c r="P496" s="53" t="s">
        <v>27</v>
      </c>
      <c r="Q496" s="53" t="str">
        <f t="shared" si="14"/>
        <v>DENTRO DEL TIEMPO</v>
      </c>
      <c r="R496" s="54"/>
    </row>
    <row r="497" spans="1:18" ht="40.5" x14ac:dyDescent="0.25">
      <c r="A497" s="7">
        <v>492</v>
      </c>
      <c r="B497" s="56" t="s">
        <v>7443</v>
      </c>
      <c r="C497" s="59">
        <v>45071</v>
      </c>
      <c r="D497" s="59">
        <v>45071</v>
      </c>
      <c r="E497" s="58">
        <v>1</v>
      </c>
      <c r="F497" s="50" t="s">
        <v>18</v>
      </c>
      <c r="G497" s="2" t="s">
        <v>7301</v>
      </c>
      <c r="H497" s="2" t="s">
        <v>7302</v>
      </c>
      <c r="I497" s="2" t="s">
        <v>7301</v>
      </c>
      <c r="J497" s="37">
        <v>45076</v>
      </c>
      <c r="K497" s="37">
        <v>45076</v>
      </c>
      <c r="L497" s="8">
        <f t="shared" si="15"/>
        <v>3</v>
      </c>
      <c r="M497" s="56" t="s">
        <v>7444</v>
      </c>
      <c r="N497" s="60" t="s">
        <v>25</v>
      </c>
      <c r="O497" s="2" t="s">
        <v>26</v>
      </c>
      <c r="P497" s="53" t="s">
        <v>27</v>
      </c>
      <c r="Q497" s="53" t="str">
        <f t="shared" si="14"/>
        <v>DENTRO DEL TIEMPO</v>
      </c>
      <c r="R497" s="54"/>
    </row>
    <row r="498" spans="1:18" ht="40.5" x14ac:dyDescent="0.25">
      <c r="A498" s="7">
        <v>493</v>
      </c>
      <c r="B498" s="56" t="s">
        <v>7445</v>
      </c>
      <c r="C498" s="59">
        <v>45071</v>
      </c>
      <c r="D498" s="59">
        <v>45071</v>
      </c>
      <c r="E498" s="58">
        <v>13</v>
      </c>
      <c r="F498" s="50" t="s">
        <v>18</v>
      </c>
      <c r="G498" s="2" t="s">
        <v>7301</v>
      </c>
      <c r="H498" s="2" t="s">
        <v>7302</v>
      </c>
      <c r="I498" s="2" t="s">
        <v>7301</v>
      </c>
      <c r="J498" s="37">
        <v>45076</v>
      </c>
      <c r="K498" s="37">
        <v>45076</v>
      </c>
      <c r="L498" s="8">
        <f t="shared" si="15"/>
        <v>3</v>
      </c>
      <c r="M498" s="56" t="s">
        <v>7446</v>
      </c>
      <c r="N498" s="60" t="s">
        <v>25</v>
      </c>
      <c r="O498" s="2" t="s">
        <v>26</v>
      </c>
      <c r="P498" s="53" t="s">
        <v>27</v>
      </c>
      <c r="Q498" s="53" t="str">
        <f t="shared" si="14"/>
        <v>DENTRO DEL TIEMPO</v>
      </c>
      <c r="R498" s="54"/>
    </row>
    <row r="499" spans="1:18" ht="40.5" x14ac:dyDescent="0.25">
      <c r="A499" s="7">
        <v>494</v>
      </c>
      <c r="B499" s="56" t="s">
        <v>7447</v>
      </c>
      <c r="C499" s="59">
        <v>45125</v>
      </c>
      <c r="D499" s="59">
        <v>45071</v>
      </c>
      <c r="E499" s="58">
        <f>59+154+201</f>
        <v>414</v>
      </c>
      <c r="F499" s="50" t="s">
        <v>18</v>
      </c>
      <c r="G499" s="2" t="s">
        <v>7301</v>
      </c>
      <c r="H499" s="2" t="s">
        <v>7302</v>
      </c>
      <c r="I499" s="2" t="s">
        <v>7301</v>
      </c>
      <c r="J499" s="37">
        <v>45071</v>
      </c>
      <c r="K499" s="37">
        <v>45071</v>
      </c>
      <c r="L499" s="8">
        <f t="shared" si="15"/>
        <v>0</v>
      </c>
      <c r="M499" s="56" t="s">
        <v>7448</v>
      </c>
      <c r="N499" s="60" t="s">
        <v>25</v>
      </c>
      <c r="O499" s="2" t="s">
        <v>26</v>
      </c>
      <c r="P499" s="53" t="s">
        <v>27</v>
      </c>
      <c r="Q499" s="53" t="str">
        <f t="shared" si="14"/>
        <v>DENTRO DEL TIEMPO</v>
      </c>
      <c r="R499" s="54"/>
    </row>
    <row r="500" spans="1:18" ht="40.5" x14ac:dyDescent="0.25">
      <c r="A500" s="7">
        <v>495</v>
      </c>
      <c r="B500" s="56" t="s">
        <v>7449</v>
      </c>
      <c r="C500" s="59">
        <v>44970</v>
      </c>
      <c r="D500" s="59">
        <v>45076</v>
      </c>
      <c r="E500" s="58">
        <v>97</v>
      </c>
      <c r="F500" s="50" t="s">
        <v>18</v>
      </c>
      <c r="G500" s="2" t="s">
        <v>7301</v>
      </c>
      <c r="H500" s="2" t="s">
        <v>7302</v>
      </c>
      <c r="I500" s="2" t="s">
        <v>7301</v>
      </c>
      <c r="J500" s="37">
        <v>45076</v>
      </c>
      <c r="K500" s="37">
        <v>45076</v>
      </c>
      <c r="L500" s="8">
        <f t="shared" si="15"/>
        <v>0</v>
      </c>
      <c r="M500" s="56" t="s">
        <v>7450</v>
      </c>
      <c r="N500" s="60" t="s">
        <v>25</v>
      </c>
      <c r="O500" s="2" t="s">
        <v>26</v>
      </c>
      <c r="P500" s="53" t="s">
        <v>27</v>
      </c>
      <c r="Q500" s="53" t="str">
        <f t="shared" si="14"/>
        <v>DENTRO DEL TIEMPO</v>
      </c>
      <c r="R500" s="54"/>
    </row>
    <row r="501" spans="1:18" ht="40.5" x14ac:dyDescent="0.25">
      <c r="A501" s="7">
        <v>496</v>
      </c>
      <c r="B501" s="56" t="s">
        <v>7451</v>
      </c>
      <c r="C501" s="59">
        <v>45048</v>
      </c>
      <c r="D501" s="59">
        <v>45049</v>
      </c>
      <c r="E501" s="58">
        <v>2</v>
      </c>
      <c r="F501" s="50" t="s">
        <v>18</v>
      </c>
      <c r="G501" s="2" t="s">
        <v>1760</v>
      </c>
      <c r="H501" s="2" t="s">
        <v>7452</v>
      </c>
      <c r="I501" s="2" t="s">
        <v>1760</v>
      </c>
      <c r="J501" s="37">
        <v>45049</v>
      </c>
      <c r="K501" s="37">
        <v>45049</v>
      </c>
      <c r="L501" s="8">
        <f t="shared" si="15"/>
        <v>0</v>
      </c>
      <c r="M501" s="56" t="s">
        <v>7453</v>
      </c>
      <c r="N501" s="60" t="s">
        <v>29</v>
      </c>
      <c r="O501" s="2" t="s">
        <v>7454</v>
      </c>
      <c r="P501" s="53" t="s">
        <v>27</v>
      </c>
      <c r="Q501" s="53" t="str">
        <f t="shared" si="14"/>
        <v>DENTRO DEL TIEMPO</v>
      </c>
      <c r="R501" s="54"/>
    </row>
    <row r="502" spans="1:18" ht="40.5" x14ac:dyDescent="0.25">
      <c r="A502" s="7">
        <v>497</v>
      </c>
      <c r="B502" s="56" t="s">
        <v>7455</v>
      </c>
      <c r="C502" s="59">
        <v>45050</v>
      </c>
      <c r="D502" s="59">
        <v>45050</v>
      </c>
      <c r="E502" s="58">
        <v>2</v>
      </c>
      <c r="F502" s="50" t="s">
        <v>18</v>
      </c>
      <c r="G502" s="2" t="s">
        <v>1760</v>
      </c>
      <c r="H502" s="2" t="s">
        <v>7452</v>
      </c>
      <c r="I502" s="2" t="s">
        <v>1760</v>
      </c>
      <c r="J502" s="37">
        <v>45050</v>
      </c>
      <c r="K502" s="37">
        <v>45050</v>
      </c>
      <c r="L502" s="8">
        <f t="shared" si="15"/>
        <v>0</v>
      </c>
      <c r="M502" s="56" t="s">
        <v>7456</v>
      </c>
      <c r="N502" s="60" t="s">
        <v>29</v>
      </c>
      <c r="O502" s="2" t="s">
        <v>56</v>
      </c>
      <c r="P502" s="53" t="s">
        <v>27</v>
      </c>
      <c r="Q502" s="53" t="str">
        <f t="shared" si="14"/>
        <v>DENTRO DEL TIEMPO</v>
      </c>
      <c r="R502" s="54"/>
    </row>
    <row r="503" spans="1:18" ht="40.5" x14ac:dyDescent="0.25">
      <c r="A503" s="7">
        <v>498</v>
      </c>
      <c r="B503" s="56" t="s">
        <v>7457</v>
      </c>
      <c r="C503" s="59">
        <v>45050</v>
      </c>
      <c r="D503" s="59">
        <v>45050</v>
      </c>
      <c r="E503" s="58">
        <v>2</v>
      </c>
      <c r="F503" s="50" t="s">
        <v>18</v>
      </c>
      <c r="G503" s="2" t="s">
        <v>1760</v>
      </c>
      <c r="H503" s="2" t="s">
        <v>7452</v>
      </c>
      <c r="I503" s="2" t="s">
        <v>1760</v>
      </c>
      <c r="J503" s="37">
        <v>45050</v>
      </c>
      <c r="K503" s="37">
        <v>45050</v>
      </c>
      <c r="L503" s="8">
        <f t="shared" si="15"/>
        <v>0</v>
      </c>
      <c r="M503" s="56" t="s">
        <v>7458</v>
      </c>
      <c r="N503" s="60" t="s">
        <v>29</v>
      </c>
      <c r="O503" s="2" t="s">
        <v>56</v>
      </c>
      <c r="P503" s="53" t="s">
        <v>27</v>
      </c>
      <c r="Q503" s="53" t="str">
        <f t="shared" si="14"/>
        <v>DENTRO DEL TIEMPO</v>
      </c>
      <c r="R503" s="54"/>
    </row>
    <row r="504" spans="1:18" ht="40.5" x14ac:dyDescent="0.25">
      <c r="A504" s="7">
        <v>499</v>
      </c>
      <c r="B504" s="56" t="s">
        <v>7459</v>
      </c>
      <c r="C504" s="59">
        <v>45050</v>
      </c>
      <c r="D504" s="59">
        <v>45050</v>
      </c>
      <c r="E504" s="58">
        <v>2</v>
      </c>
      <c r="F504" s="50" t="s">
        <v>18</v>
      </c>
      <c r="G504" s="2" t="s">
        <v>1760</v>
      </c>
      <c r="H504" s="2" t="s">
        <v>7452</v>
      </c>
      <c r="I504" s="2" t="s">
        <v>1760</v>
      </c>
      <c r="J504" s="37">
        <v>45050</v>
      </c>
      <c r="K504" s="37">
        <v>45050</v>
      </c>
      <c r="L504" s="8">
        <f t="shared" si="15"/>
        <v>0</v>
      </c>
      <c r="M504" s="56" t="s">
        <v>7460</v>
      </c>
      <c r="N504" s="60" t="s">
        <v>29</v>
      </c>
      <c r="O504" s="2" t="s">
        <v>56</v>
      </c>
      <c r="P504" s="53" t="s">
        <v>27</v>
      </c>
      <c r="Q504" s="53" t="str">
        <f t="shared" si="14"/>
        <v>DENTRO DEL TIEMPO</v>
      </c>
      <c r="R504" s="54"/>
    </row>
    <row r="505" spans="1:18" ht="40.5" x14ac:dyDescent="0.25">
      <c r="A505" s="7">
        <v>500</v>
      </c>
      <c r="B505" s="56" t="s">
        <v>7461</v>
      </c>
      <c r="C505" s="59">
        <v>45050</v>
      </c>
      <c r="D505" s="59">
        <v>45050</v>
      </c>
      <c r="E505" s="58">
        <v>2</v>
      </c>
      <c r="F505" s="50" t="s">
        <v>18</v>
      </c>
      <c r="G505" s="2" t="s">
        <v>1760</v>
      </c>
      <c r="H505" s="2" t="s">
        <v>7452</v>
      </c>
      <c r="I505" s="2" t="s">
        <v>1760</v>
      </c>
      <c r="J505" s="37">
        <v>45050</v>
      </c>
      <c r="K505" s="37">
        <v>45050</v>
      </c>
      <c r="L505" s="8">
        <f t="shared" si="15"/>
        <v>0</v>
      </c>
      <c r="M505" s="56" t="s">
        <v>7462</v>
      </c>
      <c r="N505" s="60" t="s">
        <v>29</v>
      </c>
      <c r="O505" s="2" t="s">
        <v>56</v>
      </c>
      <c r="P505" s="53" t="s">
        <v>27</v>
      </c>
      <c r="Q505" s="53" t="str">
        <f t="shared" si="14"/>
        <v>DENTRO DEL TIEMPO</v>
      </c>
      <c r="R505" s="54"/>
    </row>
    <row r="506" spans="1:18" ht="40.5" x14ac:dyDescent="0.25">
      <c r="A506" s="7">
        <v>501</v>
      </c>
      <c r="B506" s="56" t="s">
        <v>7463</v>
      </c>
      <c r="C506" s="59">
        <v>45050</v>
      </c>
      <c r="D506" s="59">
        <v>45051</v>
      </c>
      <c r="E506" s="58">
        <v>2</v>
      </c>
      <c r="F506" s="50" t="s">
        <v>18</v>
      </c>
      <c r="G506" s="2" t="s">
        <v>1760</v>
      </c>
      <c r="H506" s="2" t="s">
        <v>7452</v>
      </c>
      <c r="I506" s="2" t="s">
        <v>1760</v>
      </c>
      <c r="J506" s="37">
        <v>45051</v>
      </c>
      <c r="K506" s="37">
        <v>45051</v>
      </c>
      <c r="L506" s="8">
        <f t="shared" si="15"/>
        <v>0</v>
      </c>
      <c r="M506" s="56" t="s">
        <v>7464</v>
      </c>
      <c r="N506" s="60" t="s">
        <v>29</v>
      </c>
      <c r="O506" s="2" t="s">
        <v>4476</v>
      </c>
      <c r="P506" s="53" t="s">
        <v>27</v>
      </c>
      <c r="Q506" s="53" t="str">
        <f t="shared" si="14"/>
        <v>DENTRO DEL TIEMPO</v>
      </c>
      <c r="R506" s="54"/>
    </row>
    <row r="507" spans="1:18" ht="40.5" x14ac:dyDescent="0.25">
      <c r="A507" s="7">
        <v>502</v>
      </c>
      <c r="B507" s="56" t="s">
        <v>7465</v>
      </c>
      <c r="C507" s="59">
        <v>45055</v>
      </c>
      <c r="D507" s="59">
        <v>45055</v>
      </c>
      <c r="E507" s="58">
        <v>2</v>
      </c>
      <c r="F507" s="50" t="s">
        <v>18</v>
      </c>
      <c r="G507" s="2" t="s">
        <v>1760</v>
      </c>
      <c r="H507" s="2" t="s">
        <v>7452</v>
      </c>
      <c r="I507" s="2" t="s">
        <v>1760</v>
      </c>
      <c r="J507" s="37">
        <v>45055</v>
      </c>
      <c r="K507" s="37">
        <v>45055</v>
      </c>
      <c r="L507" s="8">
        <f t="shared" si="15"/>
        <v>0</v>
      </c>
      <c r="M507" s="56" t="s">
        <v>7466</v>
      </c>
      <c r="N507" s="60" t="s">
        <v>29</v>
      </c>
      <c r="O507" s="2" t="s">
        <v>7467</v>
      </c>
      <c r="P507" s="53" t="s">
        <v>27</v>
      </c>
      <c r="Q507" s="53" t="str">
        <f t="shared" si="14"/>
        <v>DENTRO DEL TIEMPO</v>
      </c>
      <c r="R507" s="54"/>
    </row>
    <row r="508" spans="1:18" ht="40.5" x14ac:dyDescent="0.25">
      <c r="A508" s="7">
        <v>503</v>
      </c>
      <c r="B508" s="56" t="s">
        <v>7468</v>
      </c>
      <c r="C508" s="59">
        <v>45056</v>
      </c>
      <c r="D508" s="59">
        <v>45056</v>
      </c>
      <c r="E508" s="58">
        <v>2</v>
      </c>
      <c r="F508" s="50" t="s">
        <v>18</v>
      </c>
      <c r="G508" s="2" t="s">
        <v>1760</v>
      </c>
      <c r="H508" s="2" t="s">
        <v>7452</v>
      </c>
      <c r="I508" s="2" t="s">
        <v>1760</v>
      </c>
      <c r="J508" s="37">
        <v>45056</v>
      </c>
      <c r="K508" s="37">
        <v>45056</v>
      </c>
      <c r="L508" s="8">
        <f t="shared" si="15"/>
        <v>0</v>
      </c>
      <c r="M508" s="56" t="s">
        <v>7469</v>
      </c>
      <c r="N508" s="60" t="s">
        <v>29</v>
      </c>
      <c r="O508" s="2" t="s">
        <v>7470</v>
      </c>
      <c r="P508" s="53" t="s">
        <v>27</v>
      </c>
      <c r="Q508" s="53" t="str">
        <f t="shared" si="14"/>
        <v>DENTRO DEL TIEMPO</v>
      </c>
      <c r="R508" s="54"/>
    </row>
    <row r="509" spans="1:18" ht="40.5" x14ac:dyDescent="0.25">
      <c r="A509" s="7">
        <v>504</v>
      </c>
      <c r="B509" s="56" t="s">
        <v>7471</v>
      </c>
      <c r="C509" s="59">
        <v>45054</v>
      </c>
      <c r="D509" s="59">
        <v>45056</v>
      </c>
      <c r="E509" s="58">
        <v>37</v>
      </c>
      <c r="F509" s="50" t="s">
        <v>18</v>
      </c>
      <c r="G509" s="2" t="s">
        <v>7472</v>
      </c>
      <c r="H509" s="2" t="s">
        <v>7452</v>
      </c>
      <c r="I509" s="2" t="s">
        <v>7472</v>
      </c>
      <c r="J509" s="37">
        <v>45056</v>
      </c>
      <c r="K509" s="37">
        <v>45056</v>
      </c>
      <c r="L509" s="8">
        <f t="shared" si="15"/>
        <v>0</v>
      </c>
      <c r="M509" s="56" t="s">
        <v>7473</v>
      </c>
      <c r="N509" s="60" t="s">
        <v>29</v>
      </c>
      <c r="O509" s="2" t="s">
        <v>7474</v>
      </c>
      <c r="P509" s="53" t="s">
        <v>27</v>
      </c>
      <c r="Q509" s="53" t="str">
        <f t="shared" si="14"/>
        <v>DENTRO DEL TIEMPO</v>
      </c>
      <c r="R509" s="54"/>
    </row>
    <row r="510" spans="1:18" ht="40.5" x14ac:dyDescent="0.25">
      <c r="A510" s="7">
        <v>505</v>
      </c>
      <c r="B510" s="56" t="s">
        <v>7475</v>
      </c>
      <c r="C510" s="59">
        <v>45056</v>
      </c>
      <c r="D510" s="59">
        <v>45057</v>
      </c>
      <c r="E510" s="58">
        <v>2</v>
      </c>
      <c r="F510" s="50" t="s">
        <v>18</v>
      </c>
      <c r="G510" s="2" t="s">
        <v>1760</v>
      </c>
      <c r="H510" s="2" t="s">
        <v>7452</v>
      </c>
      <c r="I510" s="2" t="s">
        <v>1760</v>
      </c>
      <c r="J510" s="37">
        <v>45057</v>
      </c>
      <c r="K510" s="37">
        <v>45057</v>
      </c>
      <c r="L510" s="8">
        <f t="shared" si="15"/>
        <v>0</v>
      </c>
      <c r="M510" s="56" t="s">
        <v>7476</v>
      </c>
      <c r="N510" s="60" t="s">
        <v>29</v>
      </c>
      <c r="O510" s="2" t="s">
        <v>2899</v>
      </c>
      <c r="P510" s="53" t="s">
        <v>27</v>
      </c>
      <c r="Q510" s="53" t="str">
        <f t="shared" si="14"/>
        <v>DENTRO DEL TIEMPO</v>
      </c>
      <c r="R510" s="54"/>
    </row>
    <row r="511" spans="1:18" ht="40.5" x14ac:dyDescent="0.25">
      <c r="A511" s="7">
        <v>506</v>
      </c>
      <c r="B511" s="56" t="s">
        <v>7477</v>
      </c>
      <c r="C511" s="59">
        <v>45061</v>
      </c>
      <c r="D511" s="59">
        <v>45061</v>
      </c>
      <c r="E511" s="58">
        <v>2</v>
      </c>
      <c r="F511" s="50" t="s">
        <v>18</v>
      </c>
      <c r="G511" s="2" t="s">
        <v>1760</v>
      </c>
      <c r="H511" s="2" t="s">
        <v>7452</v>
      </c>
      <c r="I511" s="2" t="s">
        <v>1760</v>
      </c>
      <c r="J511" s="37">
        <v>45061</v>
      </c>
      <c r="K511" s="37">
        <v>45061</v>
      </c>
      <c r="L511" s="8">
        <f t="shared" si="15"/>
        <v>0</v>
      </c>
      <c r="M511" s="56" t="s">
        <v>7478</v>
      </c>
      <c r="N511" s="60" t="s">
        <v>32</v>
      </c>
      <c r="O511" s="2" t="s">
        <v>7479</v>
      </c>
      <c r="P511" s="53" t="s">
        <v>27</v>
      </c>
      <c r="Q511" s="53" t="str">
        <f t="shared" si="14"/>
        <v>DENTRO DEL TIEMPO</v>
      </c>
      <c r="R511" s="54"/>
    </row>
    <row r="512" spans="1:18" ht="40.5" x14ac:dyDescent="0.25">
      <c r="A512" s="7">
        <v>507</v>
      </c>
      <c r="B512" s="56" t="s">
        <v>7480</v>
      </c>
      <c r="C512" s="59">
        <v>45058</v>
      </c>
      <c r="D512" s="59">
        <v>45061</v>
      </c>
      <c r="E512" s="58">
        <v>2</v>
      </c>
      <c r="F512" s="50" t="s">
        <v>18</v>
      </c>
      <c r="G512" s="2" t="s">
        <v>1760</v>
      </c>
      <c r="H512" s="2" t="s">
        <v>7452</v>
      </c>
      <c r="I512" s="2" t="s">
        <v>1760</v>
      </c>
      <c r="J512" s="37">
        <v>45061</v>
      </c>
      <c r="K512" s="37">
        <v>45061</v>
      </c>
      <c r="L512" s="8">
        <f t="shared" si="15"/>
        <v>0</v>
      </c>
      <c r="M512" s="56" t="s">
        <v>7481</v>
      </c>
      <c r="N512" s="60" t="s">
        <v>29</v>
      </c>
      <c r="O512" s="2" t="s">
        <v>2899</v>
      </c>
      <c r="P512" s="53" t="s">
        <v>27</v>
      </c>
      <c r="Q512" s="53" t="str">
        <f t="shared" si="14"/>
        <v>DENTRO DEL TIEMPO</v>
      </c>
      <c r="R512" s="54"/>
    </row>
    <row r="513" spans="1:18" ht="40.5" x14ac:dyDescent="0.25">
      <c r="A513" s="7">
        <v>508</v>
      </c>
      <c r="B513" s="56" t="s">
        <v>7482</v>
      </c>
      <c r="C513" s="59">
        <v>45061</v>
      </c>
      <c r="D513" s="59">
        <v>45062</v>
      </c>
      <c r="E513" s="58">
        <v>2</v>
      </c>
      <c r="F513" s="50" t="s">
        <v>18</v>
      </c>
      <c r="G513" s="2" t="s">
        <v>1760</v>
      </c>
      <c r="H513" s="2" t="s">
        <v>7452</v>
      </c>
      <c r="I513" s="2" t="s">
        <v>1760</v>
      </c>
      <c r="J513" s="37">
        <v>45062</v>
      </c>
      <c r="K513" s="37">
        <v>45062</v>
      </c>
      <c r="L513" s="8">
        <f t="shared" si="15"/>
        <v>0</v>
      </c>
      <c r="M513" s="56" t="s">
        <v>7483</v>
      </c>
      <c r="N513" s="60" t="s">
        <v>29</v>
      </c>
      <c r="O513" s="2" t="s">
        <v>7484</v>
      </c>
      <c r="P513" s="53" t="s">
        <v>27</v>
      </c>
      <c r="Q513" s="53" t="str">
        <f t="shared" si="14"/>
        <v>DENTRO DEL TIEMPO</v>
      </c>
      <c r="R513" s="54"/>
    </row>
    <row r="514" spans="1:18" ht="40.5" x14ac:dyDescent="0.25">
      <c r="A514" s="7">
        <v>509</v>
      </c>
      <c r="B514" s="56" t="s">
        <v>7485</v>
      </c>
      <c r="C514" s="59">
        <v>45062</v>
      </c>
      <c r="D514" s="59">
        <v>45062</v>
      </c>
      <c r="E514" s="58">
        <v>2</v>
      </c>
      <c r="F514" s="50" t="s">
        <v>18</v>
      </c>
      <c r="G514" s="2" t="s">
        <v>1760</v>
      </c>
      <c r="H514" s="2" t="s">
        <v>7452</v>
      </c>
      <c r="I514" s="2" t="s">
        <v>1760</v>
      </c>
      <c r="J514" s="37">
        <v>45062</v>
      </c>
      <c r="K514" s="37">
        <v>45062</v>
      </c>
      <c r="L514" s="8">
        <f t="shared" si="15"/>
        <v>0</v>
      </c>
      <c r="M514" s="56" t="s">
        <v>7486</v>
      </c>
      <c r="N514" s="60" t="s">
        <v>29</v>
      </c>
      <c r="O514" s="2" t="s">
        <v>7487</v>
      </c>
      <c r="P514" s="53" t="s">
        <v>27</v>
      </c>
      <c r="Q514" s="53" t="str">
        <f t="shared" si="14"/>
        <v>DENTRO DEL TIEMPO</v>
      </c>
      <c r="R514" s="54"/>
    </row>
    <row r="515" spans="1:18" ht="40.5" x14ac:dyDescent="0.25">
      <c r="A515" s="7">
        <v>510</v>
      </c>
      <c r="B515" s="56" t="s">
        <v>7488</v>
      </c>
      <c r="C515" s="59">
        <v>45062</v>
      </c>
      <c r="D515" s="59">
        <v>45063</v>
      </c>
      <c r="E515" s="58">
        <v>2</v>
      </c>
      <c r="F515" s="50" t="s">
        <v>18</v>
      </c>
      <c r="G515" s="2" t="s">
        <v>1760</v>
      </c>
      <c r="H515" s="2" t="s">
        <v>7452</v>
      </c>
      <c r="I515" s="2" t="s">
        <v>1760</v>
      </c>
      <c r="J515" s="37">
        <v>45063</v>
      </c>
      <c r="K515" s="37">
        <v>45063</v>
      </c>
      <c r="L515" s="8">
        <f t="shared" si="15"/>
        <v>0</v>
      </c>
      <c r="M515" s="56" t="s">
        <v>7489</v>
      </c>
      <c r="N515" s="60" t="s">
        <v>29</v>
      </c>
      <c r="O515" s="2" t="s">
        <v>7490</v>
      </c>
      <c r="P515" s="53" t="s">
        <v>27</v>
      </c>
      <c r="Q515" s="53" t="str">
        <f t="shared" si="14"/>
        <v>DENTRO DEL TIEMPO</v>
      </c>
      <c r="R515" s="54"/>
    </row>
    <row r="516" spans="1:18" ht="40.5" x14ac:dyDescent="0.25">
      <c r="A516" s="7">
        <v>511</v>
      </c>
      <c r="B516" s="56" t="s">
        <v>7491</v>
      </c>
      <c r="C516" s="59">
        <v>45062</v>
      </c>
      <c r="D516" s="59">
        <v>45063</v>
      </c>
      <c r="E516" s="58">
        <v>2</v>
      </c>
      <c r="F516" s="50" t="s">
        <v>18</v>
      </c>
      <c r="G516" s="2" t="s">
        <v>1760</v>
      </c>
      <c r="H516" s="2" t="s">
        <v>7452</v>
      </c>
      <c r="I516" s="2" t="s">
        <v>1760</v>
      </c>
      <c r="J516" s="37">
        <v>45063</v>
      </c>
      <c r="K516" s="37">
        <v>45063</v>
      </c>
      <c r="L516" s="8">
        <f t="shared" si="15"/>
        <v>0</v>
      </c>
      <c r="M516" s="56" t="s">
        <v>7492</v>
      </c>
      <c r="N516" s="60" t="s">
        <v>29</v>
      </c>
      <c r="O516" s="2" t="s">
        <v>7493</v>
      </c>
      <c r="P516" s="53" t="s">
        <v>27</v>
      </c>
      <c r="Q516" s="53" t="str">
        <f t="shared" ref="Q516:Q527" si="16">IF(L516&gt;15,"FUERA DE TIEMPO","DENTRO DEL TIEMPO")</f>
        <v>DENTRO DEL TIEMPO</v>
      </c>
      <c r="R516" s="54"/>
    </row>
    <row r="517" spans="1:18" ht="40.5" x14ac:dyDescent="0.25">
      <c r="A517" s="7">
        <v>512</v>
      </c>
      <c r="B517" s="56" t="s">
        <v>7494</v>
      </c>
      <c r="C517" s="59">
        <v>45064</v>
      </c>
      <c r="D517" s="59">
        <v>45064</v>
      </c>
      <c r="E517" s="58">
        <v>2</v>
      </c>
      <c r="F517" s="50" t="s">
        <v>18</v>
      </c>
      <c r="G517" s="2" t="s">
        <v>1760</v>
      </c>
      <c r="H517" s="2" t="s">
        <v>7452</v>
      </c>
      <c r="I517" s="2" t="s">
        <v>1760</v>
      </c>
      <c r="J517" s="37">
        <v>45064</v>
      </c>
      <c r="K517" s="37">
        <v>45064</v>
      </c>
      <c r="L517" s="8">
        <f t="shared" si="15"/>
        <v>0</v>
      </c>
      <c r="M517" s="56" t="s">
        <v>7495</v>
      </c>
      <c r="N517" s="60" t="s">
        <v>29</v>
      </c>
      <c r="O517" s="2" t="s">
        <v>7496</v>
      </c>
      <c r="P517" s="53" t="s">
        <v>27</v>
      </c>
      <c r="Q517" s="53" t="str">
        <f t="shared" si="16"/>
        <v>DENTRO DEL TIEMPO</v>
      </c>
      <c r="R517" s="54"/>
    </row>
    <row r="518" spans="1:18" ht="40.5" x14ac:dyDescent="0.25">
      <c r="A518" s="7">
        <v>513</v>
      </c>
      <c r="B518" s="56" t="s">
        <v>7497</v>
      </c>
      <c r="C518" s="59" t="s">
        <v>7498</v>
      </c>
      <c r="D518" s="59">
        <v>45064</v>
      </c>
      <c r="E518" s="58">
        <v>5</v>
      </c>
      <c r="F518" s="50" t="s">
        <v>18</v>
      </c>
      <c r="G518" s="2" t="s">
        <v>7472</v>
      </c>
      <c r="H518" s="2" t="s">
        <v>7452</v>
      </c>
      <c r="I518" s="2" t="s">
        <v>7472</v>
      </c>
      <c r="J518" s="37">
        <v>45064</v>
      </c>
      <c r="K518" s="37">
        <v>45064</v>
      </c>
      <c r="L518" s="8">
        <f t="shared" si="15"/>
        <v>0</v>
      </c>
      <c r="M518" s="56" t="s">
        <v>7499</v>
      </c>
      <c r="N518" s="60" t="s">
        <v>29</v>
      </c>
      <c r="O518" s="2" t="s">
        <v>33</v>
      </c>
      <c r="P518" s="53" t="s">
        <v>27</v>
      </c>
      <c r="Q518" s="53" t="str">
        <f t="shared" si="16"/>
        <v>DENTRO DEL TIEMPO</v>
      </c>
      <c r="R518" s="54"/>
    </row>
    <row r="519" spans="1:18" ht="40.5" x14ac:dyDescent="0.25">
      <c r="A519" s="7">
        <v>514</v>
      </c>
      <c r="B519" s="56" t="s">
        <v>7500</v>
      </c>
      <c r="C519" s="59">
        <v>45068</v>
      </c>
      <c r="D519" s="59">
        <v>45068</v>
      </c>
      <c r="E519" s="58">
        <v>2</v>
      </c>
      <c r="F519" s="50" t="s">
        <v>18</v>
      </c>
      <c r="G519" s="2" t="s">
        <v>1760</v>
      </c>
      <c r="H519" s="2" t="s">
        <v>7452</v>
      </c>
      <c r="I519" s="2" t="s">
        <v>1760</v>
      </c>
      <c r="J519" s="37">
        <v>45068</v>
      </c>
      <c r="K519" s="37">
        <v>45068</v>
      </c>
      <c r="L519" s="8">
        <f t="shared" si="15"/>
        <v>0</v>
      </c>
      <c r="M519" s="56" t="s">
        <v>7501</v>
      </c>
      <c r="N519" s="60" t="s">
        <v>29</v>
      </c>
      <c r="O519" s="2" t="s">
        <v>7502</v>
      </c>
      <c r="P519" s="53" t="s">
        <v>27</v>
      </c>
      <c r="Q519" s="53" t="str">
        <f t="shared" si="16"/>
        <v>DENTRO DEL TIEMPO</v>
      </c>
      <c r="R519" s="54"/>
    </row>
    <row r="520" spans="1:18" ht="40.5" x14ac:dyDescent="0.25">
      <c r="A520" s="7">
        <v>515</v>
      </c>
      <c r="B520" s="56" t="s">
        <v>7503</v>
      </c>
      <c r="C520" s="59" t="s">
        <v>7504</v>
      </c>
      <c r="D520" s="59">
        <v>45068</v>
      </c>
      <c r="E520" s="58">
        <v>2</v>
      </c>
      <c r="F520" s="50" t="s">
        <v>18</v>
      </c>
      <c r="G520" s="2" t="s">
        <v>1760</v>
      </c>
      <c r="H520" s="2" t="s">
        <v>7452</v>
      </c>
      <c r="I520" s="2" t="s">
        <v>1760</v>
      </c>
      <c r="J520" s="37">
        <v>45068</v>
      </c>
      <c r="K520" s="37">
        <v>45068</v>
      </c>
      <c r="L520" s="8">
        <f t="shared" si="15"/>
        <v>0</v>
      </c>
      <c r="M520" s="56" t="s">
        <v>7505</v>
      </c>
      <c r="N520" s="60" t="s">
        <v>29</v>
      </c>
      <c r="O520" s="2" t="s">
        <v>7506</v>
      </c>
      <c r="P520" s="53" t="s">
        <v>27</v>
      </c>
      <c r="Q520" s="53" t="str">
        <f t="shared" si="16"/>
        <v>DENTRO DEL TIEMPO</v>
      </c>
      <c r="R520" s="54"/>
    </row>
    <row r="521" spans="1:18" ht="40.5" x14ac:dyDescent="0.25">
      <c r="A521" s="7">
        <v>516</v>
      </c>
      <c r="B521" s="56" t="s">
        <v>7507</v>
      </c>
      <c r="C521" s="59">
        <v>45069</v>
      </c>
      <c r="D521" s="59">
        <v>45070</v>
      </c>
      <c r="E521" s="58">
        <v>2</v>
      </c>
      <c r="F521" s="50" t="s">
        <v>18</v>
      </c>
      <c r="G521" s="2" t="s">
        <v>1760</v>
      </c>
      <c r="H521" s="2" t="s">
        <v>7452</v>
      </c>
      <c r="I521" s="2" t="s">
        <v>1760</v>
      </c>
      <c r="J521" s="37">
        <v>45070</v>
      </c>
      <c r="K521" s="37">
        <v>45070</v>
      </c>
      <c r="L521" s="8">
        <f t="shared" si="15"/>
        <v>0</v>
      </c>
      <c r="M521" s="56" t="s">
        <v>7508</v>
      </c>
      <c r="N521" s="60" t="s">
        <v>29</v>
      </c>
      <c r="O521" s="2" t="s">
        <v>6090</v>
      </c>
      <c r="P521" s="53" t="s">
        <v>27</v>
      </c>
      <c r="Q521" s="53" t="str">
        <f t="shared" si="16"/>
        <v>DENTRO DEL TIEMPO</v>
      </c>
      <c r="R521" s="54"/>
    </row>
    <row r="522" spans="1:18" ht="40.5" x14ac:dyDescent="0.25">
      <c r="A522" s="7">
        <v>517</v>
      </c>
      <c r="B522" s="56" t="s">
        <v>7509</v>
      </c>
      <c r="C522" s="59">
        <v>45070</v>
      </c>
      <c r="D522" s="59">
        <v>45070</v>
      </c>
      <c r="E522" s="58">
        <v>2</v>
      </c>
      <c r="F522" s="50" t="s">
        <v>18</v>
      </c>
      <c r="G522" s="2" t="s">
        <v>1760</v>
      </c>
      <c r="H522" s="2" t="s">
        <v>7452</v>
      </c>
      <c r="I522" s="2" t="s">
        <v>1760</v>
      </c>
      <c r="J522" s="37">
        <v>45070</v>
      </c>
      <c r="K522" s="37">
        <v>45070</v>
      </c>
      <c r="L522" s="8">
        <f t="shared" si="15"/>
        <v>0</v>
      </c>
      <c r="M522" s="56" t="s">
        <v>7510</v>
      </c>
      <c r="N522" s="60" t="s">
        <v>29</v>
      </c>
      <c r="O522" s="2" t="s">
        <v>7506</v>
      </c>
      <c r="P522" s="53" t="s">
        <v>27</v>
      </c>
      <c r="Q522" s="53" t="str">
        <f t="shared" si="16"/>
        <v>DENTRO DEL TIEMPO</v>
      </c>
      <c r="R522" s="54"/>
    </row>
    <row r="523" spans="1:18" ht="40.5" x14ac:dyDescent="0.25">
      <c r="A523" s="7">
        <v>518</v>
      </c>
      <c r="B523" s="56" t="s">
        <v>7511</v>
      </c>
      <c r="C523" s="59">
        <v>45070</v>
      </c>
      <c r="D523" s="59">
        <v>45070</v>
      </c>
      <c r="E523" s="58">
        <v>2</v>
      </c>
      <c r="F523" s="50" t="s">
        <v>18</v>
      </c>
      <c r="G523" s="2" t="s">
        <v>1760</v>
      </c>
      <c r="H523" s="2" t="s">
        <v>7452</v>
      </c>
      <c r="I523" s="2" t="s">
        <v>1760</v>
      </c>
      <c r="J523" s="37">
        <v>45041</v>
      </c>
      <c r="K523" s="37">
        <v>45041</v>
      </c>
      <c r="L523" s="8">
        <f t="shared" si="15"/>
        <v>-23</v>
      </c>
      <c r="M523" s="56" t="s">
        <v>7512</v>
      </c>
      <c r="N523" s="60" t="s">
        <v>29</v>
      </c>
      <c r="O523" s="2" t="s">
        <v>7513</v>
      </c>
      <c r="P523" s="53" t="s">
        <v>27</v>
      </c>
      <c r="Q523" s="53" t="str">
        <f t="shared" si="16"/>
        <v>DENTRO DEL TIEMPO</v>
      </c>
      <c r="R523" s="54"/>
    </row>
    <row r="524" spans="1:18" ht="40.5" x14ac:dyDescent="0.25">
      <c r="A524" s="7">
        <v>519</v>
      </c>
      <c r="B524" s="56" t="s">
        <v>7514</v>
      </c>
      <c r="C524" s="59">
        <v>45070</v>
      </c>
      <c r="D524" s="59">
        <v>45070</v>
      </c>
      <c r="E524" s="58">
        <v>2</v>
      </c>
      <c r="F524" s="50" t="s">
        <v>18</v>
      </c>
      <c r="G524" s="2" t="s">
        <v>1760</v>
      </c>
      <c r="H524" s="2" t="s">
        <v>7452</v>
      </c>
      <c r="I524" s="2" t="s">
        <v>1760</v>
      </c>
      <c r="J524" s="37">
        <v>45071</v>
      </c>
      <c r="K524" s="37">
        <v>45071</v>
      </c>
      <c r="L524" s="8">
        <f t="shared" si="15"/>
        <v>1</v>
      </c>
      <c r="M524" s="56" t="s">
        <v>7515</v>
      </c>
      <c r="N524" s="60" t="s">
        <v>29</v>
      </c>
      <c r="O524" s="2" t="s">
        <v>7516</v>
      </c>
      <c r="P524" s="53" t="s">
        <v>27</v>
      </c>
      <c r="Q524" s="53" t="str">
        <f t="shared" si="16"/>
        <v>DENTRO DEL TIEMPO</v>
      </c>
      <c r="R524" s="54"/>
    </row>
    <row r="525" spans="1:18" ht="40.5" x14ac:dyDescent="0.25">
      <c r="A525" s="7">
        <v>520</v>
      </c>
      <c r="B525" s="56" t="s">
        <v>7517</v>
      </c>
      <c r="C525" s="59">
        <v>45075</v>
      </c>
      <c r="D525" s="59">
        <v>45075</v>
      </c>
      <c r="E525" s="58">
        <v>2</v>
      </c>
      <c r="F525" s="50" t="s">
        <v>18</v>
      </c>
      <c r="G525" s="2" t="s">
        <v>1760</v>
      </c>
      <c r="H525" s="2" t="s">
        <v>7452</v>
      </c>
      <c r="I525" s="2" t="s">
        <v>1760</v>
      </c>
      <c r="J525" s="37">
        <v>45075</v>
      </c>
      <c r="K525" s="37">
        <v>45075</v>
      </c>
      <c r="L525" s="8">
        <f t="shared" si="15"/>
        <v>0</v>
      </c>
      <c r="M525" s="56" t="s">
        <v>7518</v>
      </c>
      <c r="N525" s="60" t="s">
        <v>29</v>
      </c>
      <c r="O525" s="2" t="s">
        <v>7493</v>
      </c>
      <c r="P525" s="53" t="s">
        <v>27</v>
      </c>
      <c r="Q525" s="53" t="str">
        <f t="shared" si="16"/>
        <v>DENTRO DEL TIEMPO</v>
      </c>
      <c r="R525" s="54"/>
    </row>
    <row r="526" spans="1:18" ht="40.5" x14ac:dyDescent="0.25">
      <c r="A526" s="7">
        <v>521</v>
      </c>
      <c r="B526" s="56" t="s">
        <v>7519</v>
      </c>
      <c r="C526" s="59">
        <v>45075</v>
      </c>
      <c r="D526" s="59">
        <v>45075</v>
      </c>
      <c r="E526" s="58">
        <v>2</v>
      </c>
      <c r="F526" s="50" t="s">
        <v>18</v>
      </c>
      <c r="G526" s="2" t="s">
        <v>1760</v>
      </c>
      <c r="H526" s="2" t="s">
        <v>7452</v>
      </c>
      <c r="I526" s="2" t="s">
        <v>1760</v>
      </c>
      <c r="J526" s="37">
        <v>45075</v>
      </c>
      <c r="K526" s="37">
        <v>45075</v>
      </c>
      <c r="L526" s="8">
        <f t="shared" si="15"/>
        <v>0</v>
      </c>
      <c r="M526" s="56" t="s">
        <v>3099</v>
      </c>
      <c r="N526" s="60" t="s">
        <v>29</v>
      </c>
      <c r="O526" s="2" t="s">
        <v>7520</v>
      </c>
      <c r="P526" s="53" t="s">
        <v>27</v>
      </c>
      <c r="Q526" s="53" t="str">
        <f t="shared" si="16"/>
        <v>DENTRO DEL TIEMPO</v>
      </c>
      <c r="R526" s="54"/>
    </row>
    <row r="527" spans="1:18" ht="40.5" x14ac:dyDescent="0.25">
      <c r="A527" s="7">
        <v>522</v>
      </c>
      <c r="B527" s="56" t="s">
        <v>7521</v>
      </c>
      <c r="C527" s="59">
        <v>45076</v>
      </c>
      <c r="D527" s="59">
        <v>45077</v>
      </c>
      <c r="E527" s="58">
        <v>2</v>
      </c>
      <c r="F527" s="50" t="s">
        <v>18</v>
      </c>
      <c r="G527" s="2" t="s">
        <v>1760</v>
      </c>
      <c r="H527" s="2" t="s">
        <v>7452</v>
      </c>
      <c r="I527" s="2" t="s">
        <v>1760</v>
      </c>
      <c r="J527" s="37">
        <v>45077</v>
      </c>
      <c r="K527" s="37">
        <v>45077</v>
      </c>
      <c r="L527" s="8">
        <f t="shared" si="15"/>
        <v>0</v>
      </c>
      <c r="M527" s="56" t="s">
        <v>3101</v>
      </c>
      <c r="N527" s="60" t="s">
        <v>29</v>
      </c>
      <c r="O527" s="2" t="s">
        <v>33</v>
      </c>
      <c r="P527" s="53" t="s">
        <v>33</v>
      </c>
      <c r="Q527" s="53" t="str">
        <f t="shared" si="16"/>
        <v>DENTRO DEL TIEMPO</v>
      </c>
      <c r="R527" s="54"/>
    </row>
  </sheetData>
  <autoFilter ref="A5:R527" xr:uid="{00000000-0009-0000-0000-000004000000}">
    <filterColumn colId="5">
      <filters>
        <filter val="ATENDIDO"/>
      </filters>
    </filterColumn>
  </autoFilter>
  <mergeCells count="3">
    <mergeCell ref="A1:R1"/>
    <mergeCell ref="A2:R2"/>
    <mergeCell ref="A3:R3"/>
  </mergeCells>
  <conditionalFormatting sqref="M8">
    <cfRule type="timePeriod" dxfId="36" priority="1" timePeriod="lastWeek">
      <formula>AND(TODAY()-ROUNDDOWN(M8,0)&gt;=(WEEKDAY(TODAY())),TODAY()-ROUNDDOWN(M8,0)&lt;(WEEKDAY(TODAY())+7))</formula>
    </cfRule>
  </conditionalFormatting>
  <pageMargins left="0.7" right="0.7" top="0.75" bottom="0.75" header="0.3" footer="0.3"/>
  <pageSetup scale="56" fitToHeight="0" orientation="landscape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R495"/>
  <sheetViews>
    <sheetView zoomScale="85" zoomScaleNormal="85" workbookViewId="0">
      <selection sqref="A1:R495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2" t="s">
        <v>7522</v>
      </c>
      <c r="C6" s="48">
        <v>45078</v>
      </c>
      <c r="D6" s="48">
        <v>45078</v>
      </c>
      <c r="E6" s="61">
        <v>2</v>
      </c>
      <c r="F6" s="50" t="s">
        <v>18</v>
      </c>
      <c r="G6" s="2" t="s">
        <v>7523</v>
      </c>
      <c r="H6" s="2" t="s">
        <v>158</v>
      </c>
      <c r="I6" s="2" t="s">
        <v>7523</v>
      </c>
      <c r="J6" s="37">
        <v>45082.552256944444</v>
      </c>
      <c r="K6" s="37">
        <v>45082.552256944444</v>
      </c>
      <c r="L6" s="8">
        <f t="shared" ref="L6:L69" si="0">+NETWORKDAYS(D6,K6,$R$6:$R$405)-1</f>
        <v>2</v>
      </c>
      <c r="M6" s="2" t="s">
        <v>7524</v>
      </c>
      <c r="N6" s="52" t="s">
        <v>20</v>
      </c>
      <c r="O6" s="2" t="s">
        <v>2112</v>
      </c>
      <c r="P6" s="53" t="s">
        <v>7525</v>
      </c>
      <c r="Q6" s="53" t="str">
        <f t="shared" ref="Q6:Q69" si="1">IF(L6&gt;15,"FUERA DE TIEMPO","DENTRO DEL TIEMPO")</f>
        <v>DENTRO DEL TIEMPO</v>
      </c>
      <c r="R6" s="54"/>
    </row>
    <row r="7" spans="1:18" ht="40.5" x14ac:dyDescent="0.25">
      <c r="A7" s="7">
        <v>2</v>
      </c>
      <c r="B7" s="2" t="s">
        <v>7526</v>
      </c>
      <c r="C7" s="48">
        <v>45078</v>
      </c>
      <c r="D7" s="48">
        <v>45078</v>
      </c>
      <c r="E7" s="61">
        <v>2</v>
      </c>
      <c r="F7" s="50" t="s">
        <v>18</v>
      </c>
      <c r="G7" s="2" t="s">
        <v>7523</v>
      </c>
      <c r="H7" s="2" t="s">
        <v>158</v>
      </c>
      <c r="I7" s="2" t="s">
        <v>7523</v>
      </c>
      <c r="J7" s="37">
        <v>45082.560057870367</v>
      </c>
      <c r="K7" s="37">
        <v>45082.560057870367</v>
      </c>
      <c r="L7" s="8">
        <f t="shared" si="0"/>
        <v>2</v>
      </c>
      <c r="M7" s="2" t="s">
        <v>7527</v>
      </c>
      <c r="N7" s="52" t="s">
        <v>20</v>
      </c>
      <c r="O7" s="2" t="s">
        <v>2094</v>
      </c>
      <c r="P7" s="53" t="s">
        <v>7525</v>
      </c>
      <c r="Q7" s="53" t="str">
        <f t="shared" si="1"/>
        <v>DENTRO DEL TIEMPO</v>
      </c>
      <c r="R7" s="54"/>
    </row>
    <row r="8" spans="1:18" ht="40.5" x14ac:dyDescent="0.25">
      <c r="A8" s="7">
        <v>3</v>
      </c>
      <c r="B8" s="2" t="s">
        <v>7528</v>
      </c>
      <c r="C8" s="48">
        <v>45078</v>
      </c>
      <c r="D8" s="48">
        <v>45078</v>
      </c>
      <c r="E8" s="61">
        <v>2</v>
      </c>
      <c r="F8" s="50" t="s">
        <v>18</v>
      </c>
      <c r="G8" s="2" t="s">
        <v>7523</v>
      </c>
      <c r="H8" s="2" t="s">
        <v>158</v>
      </c>
      <c r="I8" s="2" t="s">
        <v>7523</v>
      </c>
      <c r="J8" s="37">
        <v>45083.345706018517</v>
      </c>
      <c r="K8" s="37">
        <v>45083.345706018517</v>
      </c>
      <c r="L8" s="8">
        <f t="shared" si="0"/>
        <v>3</v>
      </c>
      <c r="M8" s="2" t="s">
        <v>7529</v>
      </c>
      <c r="N8" s="52" t="s">
        <v>20</v>
      </c>
      <c r="O8" s="2" t="s">
        <v>7530</v>
      </c>
      <c r="P8" s="53" t="s">
        <v>7525</v>
      </c>
      <c r="Q8" s="53" t="str">
        <f t="shared" si="1"/>
        <v>DENTRO DEL TIEMPO</v>
      </c>
      <c r="R8" s="54"/>
    </row>
    <row r="9" spans="1:18" ht="40.5" x14ac:dyDescent="0.25">
      <c r="A9" s="7">
        <v>4</v>
      </c>
      <c r="B9" s="2" t="s">
        <v>7531</v>
      </c>
      <c r="C9" s="48">
        <v>45078</v>
      </c>
      <c r="D9" s="48">
        <v>45078</v>
      </c>
      <c r="E9" s="61">
        <v>2</v>
      </c>
      <c r="F9" s="50" t="s">
        <v>18</v>
      </c>
      <c r="G9" s="2" t="s">
        <v>7523</v>
      </c>
      <c r="H9" s="2" t="s">
        <v>158</v>
      </c>
      <c r="I9" s="2" t="s">
        <v>7523</v>
      </c>
      <c r="J9" s="37">
        <v>45083.365833333337</v>
      </c>
      <c r="K9" s="37">
        <v>45083.365833333337</v>
      </c>
      <c r="L9" s="8">
        <f t="shared" si="0"/>
        <v>3</v>
      </c>
      <c r="M9" s="2" t="s">
        <v>7532</v>
      </c>
      <c r="N9" s="52" t="s">
        <v>20</v>
      </c>
      <c r="O9" s="2" t="s">
        <v>7533</v>
      </c>
      <c r="P9" s="53" t="s">
        <v>7525</v>
      </c>
      <c r="Q9" s="53" t="str">
        <f t="shared" si="1"/>
        <v>DENTRO DEL TIEMPO</v>
      </c>
      <c r="R9" s="54"/>
    </row>
    <row r="10" spans="1:18" ht="40.5" x14ac:dyDescent="0.25">
      <c r="A10" s="7">
        <v>5</v>
      </c>
      <c r="B10" s="2" t="s">
        <v>7534</v>
      </c>
      <c r="C10" s="48">
        <v>45078</v>
      </c>
      <c r="D10" s="48">
        <v>45078</v>
      </c>
      <c r="E10" s="61">
        <v>2</v>
      </c>
      <c r="F10" s="50" t="s">
        <v>18</v>
      </c>
      <c r="G10" s="2" t="s">
        <v>7535</v>
      </c>
      <c r="H10" s="2" t="s">
        <v>158</v>
      </c>
      <c r="I10" s="2" t="s">
        <v>7535</v>
      </c>
      <c r="J10" s="37">
        <v>45082.377638888887</v>
      </c>
      <c r="K10" s="37">
        <v>45082.377638888887</v>
      </c>
      <c r="L10" s="8">
        <f t="shared" si="0"/>
        <v>2</v>
      </c>
      <c r="M10" s="2" t="s">
        <v>7536</v>
      </c>
      <c r="N10" s="52" t="s">
        <v>20</v>
      </c>
      <c r="O10" s="2" t="s">
        <v>7537</v>
      </c>
      <c r="P10" s="53" t="s">
        <v>7525</v>
      </c>
      <c r="Q10" s="53" t="str">
        <f t="shared" si="1"/>
        <v>DENTRO DEL TIEMPO</v>
      </c>
      <c r="R10" s="54"/>
    </row>
    <row r="11" spans="1:18" ht="40.5" x14ac:dyDescent="0.25">
      <c r="A11" s="7">
        <v>6</v>
      </c>
      <c r="B11" s="2" t="s">
        <v>7538</v>
      </c>
      <c r="C11" s="48">
        <v>45078</v>
      </c>
      <c r="D11" s="48">
        <v>45078</v>
      </c>
      <c r="E11" s="61">
        <v>2</v>
      </c>
      <c r="F11" s="50" t="s">
        <v>18</v>
      </c>
      <c r="G11" s="2" t="s">
        <v>7523</v>
      </c>
      <c r="H11" s="2" t="s">
        <v>158</v>
      </c>
      <c r="I11" s="2" t="s">
        <v>7523</v>
      </c>
      <c r="J11" s="37">
        <v>45083.420416666668</v>
      </c>
      <c r="K11" s="37">
        <v>45083.420416666668</v>
      </c>
      <c r="L11" s="8">
        <f t="shared" si="0"/>
        <v>3</v>
      </c>
      <c r="M11" s="2" t="s">
        <v>7539</v>
      </c>
      <c r="N11" s="52" t="s">
        <v>20</v>
      </c>
      <c r="O11" s="2" t="s">
        <v>7540</v>
      </c>
      <c r="P11" s="53" t="s">
        <v>7525</v>
      </c>
      <c r="Q11" s="53" t="str">
        <f t="shared" si="1"/>
        <v>DENTRO DEL TIEMPO</v>
      </c>
      <c r="R11" s="54"/>
    </row>
    <row r="12" spans="1:18" ht="40.5" x14ac:dyDescent="0.25">
      <c r="A12" s="7">
        <v>7</v>
      </c>
      <c r="B12" s="2" t="s">
        <v>7541</v>
      </c>
      <c r="C12" s="48">
        <v>45078</v>
      </c>
      <c r="D12" s="48">
        <v>45078</v>
      </c>
      <c r="E12" s="61">
        <v>2</v>
      </c>
      <c r="F12" s="50" t="s">
        <v>18</v>
      </c>
      <c r="G12" s="2" t="s">
        <v>7523</v>
      </c>
      <c r="H12" s="2" t="s">
        <v>158</v>
      </c>
      <c r="I12" s="2" t="s">
        <v>7523</v>
      </c>
      <c r="J12" s="37">
        <v>45083.434398148151</v>
      </c>
      <c r="K12" s="37">
        <v>45083.434398148151</v>
      </c>
      <c r="L12" s="8">
        <f t="shared" si="0"/>
        <v>3</v>
      </c>
      <c r="M12" s="2" t="s">
        <v>7542</v>
      </c>
      <c r="N12" s="52" t="s">
        <v>20</v>
      </c>
      <c r="O12" s="2" t="s">
        <v>101</v>
      </c>
      <c r="P12" s="53" t="s">
        <v>7525</v>
      </c>
      <c r="Q12" s="53" t="str">
        <f t="shared" si="1"/>
        <v>DENTRO DEL TIEMPO</v>
      </c>
      <c r="R12" s="54"/>
    </row>
    <row r="13" spans="1:18" ht="30.75" x14ac:dyDescent="0.25">
      <c r="A13" s="7">
        <v>8</v>
      </c>
      <c r="B13" s="2" t="s">
        <v>7543</v>
      </c>
      <c r="C13" s="48">
        <v>45078</v>
      </c>
      <c r="D13" s="48">
        <v>45078</v>
      </c>
      <c r="E13" s="61">
        <v>2</v>
      </c>
      <c r="F13" s="50" t="s">
        <v>18</v>
      </c>
      <c r="G13" s="2" t="s">
        <v>7535</v>
      </c>
      <c r="H13" s="2" t="s">
        <v>158</v>
      </c>
      <c r="I13" s="2" t="s">
        <v>7544</v>
      </c>
      <c r="J13" s="37">
        <v>45083.624166666668</v>
      </c>
      <c r="K13" s="37">
        <v>45083.624166666668</v>
      </c>
      <c r="L13" s="8">
        <f t="shared" si="0"/>
        <v>3</v>
      </c>
      <c r="M13" s="2" t="s">
        <v>7545</v>
      </c>
      <c r="N13" s="52" t="s">
        <v>20</v>
      </c>
      <c r="O13" s="2" t="s">
        <v>7535</v>
      </c>
      <c r="P13" s="53" t="s">
        <v>7525</v>
      </c>
      <c r="Q13" s="53" t="str">
        <f t="shared" si="1"/>
        <v>DENTRO DEL TIEMPO</v>
      </c>
      <c r="R13" s="54"/>
    </row>
    <row r="14" spans="1:18" ht="40.5" x14ac:dyDescent="0.25">
      <c r="A14" s="7">
        <v>9</v>
      </c>
      <c r="B14" s="2" t="s">
        <v>7546</v>
      </c>
      <c r="C14" s="48">
        <v>45078</v>
      </c>
      <c r="D14" s="48">
        <v>45078</v>
      </c>
      <c r="E14" s="61">
        <v>2</v>
      </c>
      <c r="F14" s="50" t="s">
        <v>18</v>
      </c>
      <c r="G14" s="2" t="s">
        <v>7523</v>
      </c>
      <c r="H14" s="2" t="s">
        <v>158</v>
      </c>
      <c r="I14" s="2" t="s">
        <v>7523</v>
      </c>
      <c r="J14" s="37">
        <v>45083.445451388892</v>
      </c>
      <c r="K14" s="37">
        <v>45083.445451388892</v>
      </c>
      <c r="L14" s="8">
        <f t="shared" si="0"/>
        <v>3</v>
      </c>
      <c r="M14" s="2" t="s">
        <v>7547</v>
      </c>
      <c r="N14" s="52" t="s">
        <v>20</v>
      </c>
      <c r="O14" s="2" t="s">
        <v>7548</v>
      </c>
      <c r="P14" s="53" t="s">
        <v>7525</v>
      </c>
      <c r="Q14" s="53" t="str">
        <f t="shared" si="1"/>
        <v>DENTRO DEL TIEMPO</v>
      </c>
      <c r="R14" s="54"/>
    </row>
    <row r="15" spans="1:18" ht="40.5" x14ac:dyDescent="0.25">
      <c r="A15" s="7">
        <v>10</v>
      </c>
      <c r="B15" s="2" t="s">
        <v>7549</v>
      </c>
      <c r="C15" s="48">
        <v>45078</v>
      </c>
      <c r="D15" s="48">
        <v>45078</v>
      </c>
      <c r="E15" s="61">
        <v>2</v>
      </c>
      <c r="F15" s="50" t="s">
        <v>18</v>
      </c>
      <c r="G15" s="2" t="s">
        <v>7523</v>
      </c>
      <c r="H15" s="2" t="s">
        <v>158</v>
      </c>
      <c r="I15" s="2" t="s">
        <v>7523</v>
      </c>
      <c r="J15" s="37">
        <v>45083.458043981482</v>
      </c>
      <c r="K15" s="37">
        <v>45083.458043981482</v>
      </c>
      <c r="L15" s="8">
        <f t="shared" si="0"/>
        <v>3</v>
      </c>
      <c r="M15" s="2" t="s">
        <v>7550</v>
      </c>
      <c r="N15" s="52" t="s">
        <v>20</v>
      </c>
      <c r="O15" s="2" t="s">
        <v>2102</v>
      </c>
      <c r="P15" s="53" t="s">
        <v>7525</v>
      </c>
      <c r="Q15" s="53" t="str">
        <f t="shared" si="1"/>
        <v>DENTRO DEL TIEMPO</v>
      </c>
      <c r="R15" s="54"/>
    </row>
    <row r="16" spans="1:18" ht="40.5" x14ac:dyDescent="0.25">
      <c r="A16" s="7">
        <v>11</v>
      </c>
      <c r="B16" s="2" t="s">
        <v>7551</v>
      </c>
      <c r="C16" s="48">
        <v>45079</v>
      </c>
      <c r="D16" s="48">
        <v>45079</v>
      </c>
      <c r="E16" s="61">
        <v>2</v>
      </c>
      <c r="F16" s="50" t="s">
        <v>18</v>
      </c>
      <c r="G16" s="2" t="s">
        <v>7523</v>
      </c>
      <c r="H16" s="2" t="s">
        <v>158</v>
      </c>
      <c r="I16" s="2" t="s">
        <v>7523</v>
      </c>
      <c r="J16" s="37">
        <v>45083.466192129628</v>
      </c>
      <c r="K16" s="37">
        <v>45083.466192129628</v>
      </c>
      <c r="L16" s="8">
        <f t="shared" si="0"/>
        <v>2</v>
      </c>
      <c r="M16" s="2" t="s">
        <v>7552</v>
      </c>
      <c r="N16" s="52" t="s">
        <v>20</v>
      </c>
      <c r="O16" s="2" t="s">
        <v>7553</v>
      </c>
      <c r="P16" s="53" t="s">
        <v>7525</v>
      </c>
      <c r="Q16" s="53" t="str">
        <f t="shared" si="1"/>
        <v>DENTRO DEL TIEMPO</v>
      </c>
      <c r="R16" s="54"/>
    </row>
    <row r="17" spans="1:18" ht="40.5" x14ac:dyDescent="0.25">
      <c r="A17" s="7">
        <v>12</v>
      </c>
      <c r="B17" s="2" t="s">
        <v>7554</v>
      </c>
      <c r="C17" s="48">
        <v>45079</v>
      </c>
      <c r="D17" s="48">
        <v>45079</v>
      </c>
      <c r="E17" s="61">
        <v>2</v>
      </c>
      <c r="F17" s="50" t="s">
        <v>18</v>
      </c>
      <c r="G17" s="2" t="s">
        <v>7523</v>
      </c>
      <c r="H17" s="2" t="s">
        <v>158</v>
      </c>
      <c r="I17" s="2" t="s">
        <v>7523</v>
      </c>
      <c r="J17" s="37">
        <v>45083.485810185186</v>
      </c>
      <c r="K17" s="37">
        <v>45083.485810185186</v>
      </c>
      <c r="L17" s="8">
        <f t="shared" si="0"/>
        <v>2</v>
      </c>
      <c r="M17" s="2" t="s">
        <v>7555</v>
      </c>
      <c r="N17" s="52" t="s">
        <v>20</v>
      </c>
      <c r="O17" s="2" t="s">
        <v>7556</v>
      </c>
      <c r="P17" s="53" t="s">
        <v>7525</v>
      </c>
      <c r="Q17" s="53" t="str">
        <f t="shared" si="1"/>
        <v>DENTRO DEL TIEMPO</v>
      </c>
      <c r="R17" s="54"/>
    </row>
    <row r="18" spans="1:18" ht="40.5" x14ac:dyDescent="0.25">
      <c r="A18" s="7">
        <v>13</v>
      </c>
      <c r="B18" s="2" t="s">
        <v>7557</v>
      </c>
      <c r="C18" s="48">
        <v>45079</v>
      </c>
      <c r="D18" s="48">
        <v>45079</v>
      </c>
      <c r="E18" s="61">
        <v>2</v>
      </c>
      <c r="F18" s="50" t="s">
        <v>18</v>
      </c>
      <c r="G18" s="2" t="s">
        <v>7523</v>
      </c>
      <c r="H18" s="2" t="s">
        <v>158</v>
      </c>
      <c r="I18" s="2" t="s">
        <v>7523</v>
      </c>
      <c r="J18" s="37">
        <v>45083.494895833333</v>
      </c>
      <c r="K18" s="37">
        <v>45083.494895833333</v>
      </c>
      <c r="L18" s="8">
        <f t="shared" si="0"/>
        <v>2</v>
      </c>
      <c r="M18" s="2" t="s">
        <v>7558</v>
      </c>
      <c r="N18" s="52" t="s">
        <v>20</v>
      </c>
      <c r="O18" s="2" t="s">
        <v>112</v>
      </c>
      <c r="P18" s="53" t="s">
        <v>7525</v>
      </c>
      <c r="Q18" s="53" t="str">
        <f t="shared" si="1"/>
        <v>DENTRO DEL TIEMPO</v>
      </c>
      <c r="R18" s="54"/>
    </row>
    <row r="19" spans="1:18" ht="40.5" x14ac:dyDescent="0.25">
      <c r="A19" s="7">
        <v>14</v>
      </c>
      <c r="B19" s="2" t="s">
        <v>7559</v>
      </c>
      <c r="C19" s="48">
        <v>45079</v>
      </c>
      <c r="D19" s="48">
        <v>45079</v>
      </c>
      <c r="E19" s="61">
        <v>2</v>
      </c>
      <c r="F19" s="50" t="s">
        <v>18</v>
      </c>
      <c r="G19" s="2" t="s">
        <v>7523</v>
      </c>
      <c r="H19" s="2" t="s">
        <v>158</v>
      </c>
      <c r="I19" s="2" t="s">
        <v>7523</v>
      </c>
      <c r="J19" s="37">
        <v>45083.520069444443</v>
      </c>
      <c r="K19" s="37">
        <v>45083.520069444443</v>
      </c>
      <c r="L19" s="8">
        <f t="shared" si="0"/>
        <v>2</v>
      </c>
      <c r="M19" s="2" t="s">
        <v>7560</v>
      </c>
      <c r="N19" s="52" t="s">
        <v>20</v>
      </c>
      <c r="O19" s="2" t="s">
        <v>110</v>
      </c>
      <c r="P19" s="53" t="s">
        <v>7525</v>
      </c>
      <c r="Q19" s="53" t="str">
        <f t="shared" si="1"/>
        <v>DENTRO DEL TIEMPO</v>
      </c>
      <c r="R19" s="54"/>
    </row>
    <row r="20" spans="1:18" ht="40.5" x14ac:dyDescent="0.25">
      <c r="A20" s="7">
        <v>15</v>
      </c>
      <c r="B20" s="2" t="s">
        <v>7561</v>
      </c>
      <c r="C20" s="48">
        <v>45079</v>
      </c>
      <c r="D20" s="48">
        <v>45079</v>
      </c>
      <c r="E20" s="61">
        <v>2</v>
      </c>
      <c r="F20" s="50" t="s">
        <v>18</v>
      </c>
      <c r="G20" s="2" t="s">
        <v>7523</v>
      </c>
      <c r="H20" s="2" t="s">
        <v>158</v>
      </c>
      <c r="I20" s="2" t="s">
        <v>7523</v>
      </c>
      <c r="J20" s="37">
        <v>45083.532071759262</v>
      </c>
      <c r="K20" s="37">
        <v>45083.532071759262</v>
      </c>
      <c r="L20" s="8">
        <f t="shared" si="0"/>
        <v>2</v>
      </c>
      <c r="M20" s="2" t="s">
        <v>7562</v>
      </c>
      <c r="N20" s="52" t="s">
        <v>20</v>
      </c>
      <c r="O20" s="2" t="s">
        <v>117</v>
      </c>
      <c r="P20" s="53" t="s">
        <v>7525</v>
      </c>
      <c r="Q20" s="53" t="str">
        <f t="shared" si="1"/>
        <v>DENTRO DEL TIEMPO</v>
      </c>
      <c r="R20" s="54"/>
    </row>
    <row r="21" spans="1:18" ht="40.5" x14ac:dyDescent="0.25">
      <c r="A21" s="7">
        <v>16</v>
      </c>
      <c r="B21" s="2" t="s">
        <v>7563</v>
      </c>
      <c r="C21" s="48">
        <v>45079</v>
      </c>
      <c r="D21" s="48">
        <v>45079</v>
      </c>
      <c r="E21" s="61">
        <v>2</v>
      </c>
      <c r="F21" s="50" t="s">
        <v>18</v>
      </c>
      <c r="G21" s="2" t="s">
        <v>7523</v>
      </c>
      <c r="H21" s="2" t="s">
        <v>158</v>
      </c>
      <c r="I21" s="2" t="s">
        <v>7523</v>
      </c>
      <c r="J21" s="37">
        <v>45083.545601851853</v>
      </c>
      <c r="K21" s="37">
        <v>45083.545601851853</v>
      </c>
      <c r="L21" s="8">
        <f t="shared" si="0"/>
        <v>2</v>
      </c>
      <c r="M21" s="2" t="s">
        <v>7564</v>
      </c>
      <c r="N21" s="52" t="s">
        <v>20</v>
      </c>
      <c r="O21" s="2" t="s">
        <v>2094</v>
      </c>
      <c r="P21" s="53" t="s">
        <v>7525</v>
      </c>
      <c r="Q21" s="53" t="str">
        <f t="shared" si="1"/>
        <v>DENTRO DEL TIEMPO</v>
      </c>
      <c r="R21" s="54"/>
    </row>
    <row r="22" spans="1:18" ht="40.5" x14ac:dyDescent="0.25">
      <c r="A22" s="7">
        <v>17</v>
      </c>
      <c r="B22" s="2" t="s">
        <v>7565</v>
      </c>
      <c r="C22" s="48">
        <v>45079</v>
      </c>
      <c r="D22" s="48">
        <v>45079</v>
      </c>
      <c r="E22" s="61">
        <v>2</v>
      </c>
      <c r="F22" s="50" t="s">
        <v>18</v>
      </c>
      <c r="G22" s="2" t="s">
        <v>7523</v>
      </c>
      <c r="H22" s="2" t="s">
        <v>158</v>
      </c>
      <c r="I22" s="2" t="s">
        <v>7523</v>
      </c>
      <c r="J22" s="37">
        <v>45083.554675925923</v>
      </c>
      <c r="K22" s="37">
        <v>45083.554675925923</v>
      </c>
      <c r="L22" s="8">
        <f t="shared" si="0"/>
        <v>2</v>
      </c>
      <c r="M22" s="2" t="s">
        <v>7566</v>
      </c>
      <c r="N22" s="52" t="s">
        <v>20</v>
      </c>
      <c r="O22" s="2" t="s">
        <v>7567</v>
      </c>
      <c r="P22" s="53" t="s">
        <v>7525</v>
      </c>
      <c r="Q22" s="53" t="str">
        <f t="shared" si="1"/>
        <v>DENTRO DEL TIEMPO</v>
      </c>
      <c r="R22" s="54"/>
    </row>
    <row r="23" spans="1:18" ht="40.5" x14ac:dyDescent="0.25">
      <c r="A23" s="7">
        <v>18</v>
      </c>
      <c r="B23" s="2" t="s">
        <v>7568</v>
      </c>
      <c r="C23" s="48">
        <v>45079</v>
      </c>
      <c r="D23" s="48">
        <v>45079</v>
      </c>
      <c r="E23" s="61">
        <v>2</v>
      </c>
      <c r="F23" s="50" t="s">
        <v>18</v>
      </c>
      <c r="G23" s="2" t="s">
        <v>7523</v>
      </c>
      <c r="H23" s="2" t="s">
        <v>158</v>
      </c>
      <c r="I23" s="2" t="s">
        <v>7523</v>
      </c>
      <c r="J23" s="37">
        <v>45083.563263888886</v>
      </c>
      <c r="K23" s="37">
        <v>45083.563263888886</v>
      </c>
      <c r="L23" s="8">
        <f t="shared" si="0"/>
        <v>2</v>
      </c>
      <c r="M23" s="2" t="s">
        <v>7569</v>
      </c>
      <c r="N23" s="52" t="s">
        <v>20</v>
      </c>
      <c r="O23" s="2" t="s">
        <v>126</v>
      </c>
      <c r="P23" s="53" t="s">
        <v>7525</v>
      </c>
      <c r="Q23" s="53" t="str">
        <f t="shared" si="1"/>
        <v>DENTRO DEL TIEMPO</v>
      </c>
      <c r="R23" s="54"/>
    </row>
    <row r="24" spans="1:18" ht="40.5" x14ac:dyDescent="0.25">
      <c r="A24" s="7">
        <v>19</v>
      </c>
      <c r="B24" s="2" t="s">
        <v>7570</v>
      </c>
      <c r="C24" s="48">
        <v>45079</v>
      </c>
      <c r="D24" s="48">
        <v>45079</v>
      </c>
      <c r="E24" s="61">
        <v>2</v>
      </c>
      <c r="F24" s="50" t="s">
        <v>18</v>
      </c>
      <c r="G24" s="2" t="s">
        <v>7523</v>
      </c>
      <c r="H24" s="2" t="s">
        <v>158</v>
      </c>
      <c r="I24" s="2" t="s">
        <v>7523</v>
      </c>
      <c r="J24" s="37">
        <v>45083.660879629628</v>
      </c>
      <c r="K24" s="37">
        <v>45083.660879629628</v>
      </c>
      <c r="L24" s="8">
        <f t="shared" si="0"/>
        <v>2</v>
      </c>
      <c r="M24" s="2" t="s">
        <v>7571</v>
      </c>
      <c r="N24" s="52" t="s">
        <v>20</v>
      </c>
      <c r="O24" s="2" t="s">
        <v>7572</v>
      </c>
      <c r="P24" s="53" t="s">
        <v>7525</v>
      </c>
      <c r="Q24" s="53" t="str">
        <f t="shared" si="1"/>
        <v>DENTRO DEL TIEMPO</v>
      </c>
      <c r="R24" s="54"/>
    </row>
    <row r="25" spans="1:18" ht="40.5" x14ac:dyDescent="0.25">
      <c r="A25" s="7">
        <v>20</v>
      </c>
      <c r="B25" s="2" t="s">
        <v>7573</v>
      </c>
      <c r="C25" s="48">
        <v>45079</v>
      </c>
      <c r="D25" s="48">
        <v>45079</v>
      </c>
      <c r="E25" s="61">
        <v>2</v>
      </c>
      <c r="F25" s="50" t="s">
        <v>18</v>
      </c>
      <c r="G25" s="2" t="s">
        <v>7523</v>
      </c>
      <c r="H25" s="2" t="s">
        <v>158</v>
      </c>
      <c r="I25" s="2" t="s">
        <v>7523</v>
      </c>
      <c r="J25" s="37">
        <v>45083.678391203706</v>
      </c>
      <c r="K25" s="37">
        <v>45083.678391203706</v>
      </c>
      <c r="L25" s="8">
        <f t="shared" si="0"/>
        <v>2</v>
      </c>
      <c r="M25" s="2" t="s">
        <v>7574</v>
      </c>
      <c r="N25" s="52" t="s">
        <v>20</v>
      </c>
      <c r="O25" s="2" t="s">
        <v>7575</v>
      </c>
      <c r="P25" s="53" t="s">
        <v>7525</v>
      </c>
      <c r="Q25" s="53" t="str">
        <f t="shared" si="1"/>
        <v>DENTRO DEL TIEMPO</v>
      </c>
      <c r="R25" s="54"/>
    </row>
    <row r="26" spans="1:18" ht="40.5" x14ac:dyDescent="0.25">
      <c r="A26" s="7">
        <v>21</v>
      </c>
      <c r="B26" s="2" t="s">
        <v>7576</v>
      </c>
      <c r="C26" s="48">
        <v>45079</v>
      </c>
      <c r="D26" s="48">
        <v>45079</v>
      </c>
      <c r="E26" s="61">
        <v>2</v>
      </c>
      <c r="F26" s="50" t="s">
        <v>18</v>
      </c>
      <c r="G26" s="2" t="s">
        <v>7523</v>
      </c>
      <c r="H26" s="2" t="s">
        <v>158</v>
      </c>
      <c r="I26" s="2" t="s">
        <v>7523</v>
      </c>
      <c r="J26" s="37">
        <v>45083.689074074071</v>
      </c>
      <c r="K26" s="37">
        <v>45083.689074074071</v>
      </c>
      <c r="L26" s="8">
        <f t="shared" si="0"/>
        <v>2</v>
      </c>
      <c r="M26" s="2" t="s">
        <v>7577</v>
      </c>
      <c r="N26" s="52" t="s">
        <v>20</v>
      </c>
      <c r="O26" s="2" t="s">
        <v>7578</v>
      </c>
      <c r="P26" s="53" t="s">
        <v>7525</v>
      </c>
      <c r="Q26" s="53" t="str">
        <f t="shared" si="1"/>
        <v>DENTRO DEL TIEMPO</v>
      </c>
      <c r="R26" s="54"/>
    </row>
    <row r="27" spans="1:18" ht="40.5" x14ac:dyDescent="0.25">
      <c r="A27" s="7">
        <v>22</v>
      </c>
      <c r="B27" s="2" t="s">
        <v>7579</v>
      </c>
      <c r="C27" s="48">
        <v>45079</v>
      </c>
      <c r="D27" s="48">
        <v>45079</v>
      </c>
      <c r="E27" s="61">
        <v>2</v>
      </c>
      <c r="F27" s="50" t="s">
        <v>18</v>
      </c>
      <c r="G27" s="2" t="s">
        <v>7523</v>
      </c>
      <c r="H27" s="2" t="s">
        <v>158</v>
      </c>
      <c r="I27" s="2" t="s">
        <v>7523</v>
      </c>
      <c r="J27" s="37">
        <v>45084.363946759258</v>
      </c>
      <c r="K27" s="37">
        <v>45084.363946759258</v>
      </c>
      <c r="L27" s="8">
        <f t="shared" si="0"/>
        <v>3</v>
      </c>
      <c r="M27" s="2" t="s">
        <v>7580</v>
      </c>
      <c r="N27" s="52" t="s">
        <v>20</v>
      </c>
      <c r="O27" s="2" t="s">
        <v>4850</v>
      </c>
      <c r="P27" s="53" t="s">
        <v>7525</v>
      </c>
      <c r="Q27" s="53" t="str">
        <f t="shared" si="1"/>
        <v>DENTRO DEL TIEMPO</v>
      </c>
      <c r="R27" s="54"/>
    </row>
    <row r="28" spans="1:18" ht="30.75" x14ac:dyDescent="0.25">
      <c r="A28" s="7">
        <v>23</v>
      </c>
      <c r="B28" s="2" t="s">
        <v>7581</v>
      </c>
      <c r="C28" s="48">
        <v>45082</v>
      </c>
      <c r="D28" s="48">
        <v>45082</v>
      </c>
      <c r="E28" s="61">
        <v>40</v>
      </c>
      <c r="F28" s="50" t="s">
        <v>18</v>
      </c>
      <c r="G28" s="2" t="s">
        <v>7535</v>
      </c>
      <c r="H28" s="2" t="s">
        <v>158</v>
      </c>
      <c r="I28" s="2" t="s">
        <v>7535</v>
      </c>
      <c r="J28" s="37">
        <v>45083.662152777775</v>
      </c>
      <c r="K28" s="37">
        <v>45083.662152777775</v>
      </c>
      <c r="L28" s="8">
        <f t="shared" si="0"/>
        <v>1</v>
      </c>
      <c r="M28" s="2" t="s">
        <v>7582</v>
      </c>
      <c r="N28" s="52" t="s">
        <v>20</v>
      </c>
      <c r="O28" s="2" t="s">
        <v>92</v>
      </c>
      <c r="P28" s="53" t="s">
        <v>7525</v>
      </c>
      <c r="Q28" s="53" t="str">
        <f t="shared" si="1"/>
        <v>DENTRO DEL TIEMPO</v>
      </c>
      <c r="R28" s="54"/>
    </row>
    <row r="29" spans="1:18" ht="40.5" x14ac:dyDescent="0.25">
      <c r="A29" s="7">
        <v>24</v>
      </c>
      <c r="B29" s="2" t="s">
        <v>7583</v>
      </c>
      <c r="C29" s="48">
        <v>45082</v>
      </c>
      <c r="D29" s="48">
        <v>45082</v>
      </c>
      <c r="E29" s="61">
        <v>2</v>
      </c>
      <c r="F29" s="50" t="s">
        <v>18</v>
      </c>
      <c r="G29" s="2" t="s">
        <v>7523</v>
      </c>
      <c r="H29" s="2" t="s">
        <v>158</v>
      </c>
      <c r="I29" s="2" t="s">
        <v>7523</v>
      </c>
      <c r="J29" s="37">
        <v>45084.559976851851</v>
      </c>
      <c r="K29" s="37">
        <v>45084.559976851851</v>
      </c>
      <c r="L29" s="8">
        <f t="shared" si="0"/>
        <v>2</v>
      </c>
      <c r="M29" s="2" t="s">
        <v>7584</v>
      </c>
      <c r="N29" s="52" t="s">
        <v>20</v>
      </c>
      <c r="O29" s="2" t="s">
        <v>7585</v>
      </c>
      <c r="P29" s="53" t="s">
        <v>7525</v>
      </c>
      <c r="Q29" s="53" t="str">
        <f t="shared" si="1"/>
        <v>DENTRO DEL TIEMPO</v>
      </c>
      <c r="R29" s="54"/>
    </row>
    <row r="30" spans="1:18" ht="40.5" x14ac:dyDescent="0.25">
      <c r="A30" s="7">
        <v>25</v>
      </c>
      <c r="B30" s="2" t="s">
        <v>7586</v>
      </c>
      <c r="C30" s="48">
        <v>45082</v>
      </c>
      <c r="D30" s="48">
        <v>45082</v>
      </c>
      <c r="E30" s="61">
        <v>2</v>
      </c>
      <c r="F30" s="50" t="s">
        <v>18</v>
      </c>
      <c r="G30" s="2" t="s">
        <v>7523</v>
      </c>
      <c r="H30" s="2" t="s">
        <v>158</v>
      </c>
      <c r="I30" s="2" t="s">
        <v>7523</v>
      </c>
      <c r="J30" s="37">
        <v>45084.534085648149</v>
      </c>
      <c r="K30" s="37">
        <v>45084.534085648149</v>
      </c>
      <c r="L30" s="8">
        <f t="shared" si="0"/>
        <v>2</v>
      </c>
      <c r="M30" s="2" t="s">
        <v>7587</v>
      </c>
      <c r="N30" s="52" t="s">
        <v>20</v>
      </c>
      <c r="O30" s="2" t="s">
        <v>7588</v>
      </c>
      <c r="P30" s="53" t="s">
        <v>7525</v>
      </c>
      <c r="Q30" s="53" t="str">
        <f t="shared" si="1"/>
        <v>DENTRO DEL TIEMPO</v>
      </c>
      <c r="R30" s="54"/>
    </row>
    <row r="31" spans="1:18" ht="30.75" x14ac:dyDescent="0.25">
      <c r="A31" s="7">
        <v>26</v>
      </c>
      <c r="B31" s="2" t="s">
        <v>7589</v>
      </c>
      <c r="C31" s="48">
        <v>45082</v>
      </c>
      <c r="D31" s="48">
        <v>45082</v>
      </c>
      <c r="E31" s="61">
        <v>3</v>
      </c>
      <c r="F31" s="50" t="s">
        <v>18</v>
      </c>
      <c r="G31" s="2" t="s">
        <v>7535</v>
      </c>
      <c r="H31" s="2" t="s">
        <v>158</v>
      </c>
      <c r="I31" s="2" t="s">
        <v>7535</v>
      </c>
      <c r="J31" s="37">
        <v>45089.658495370371</v>
      </c>
      <c r="K31" s="37">
        <v>45089.658495370371</v>
      </c>
      <c r="L31" s="8">
        <f t="shared" si="0"/>
        <v>5</v>
      </c>
      <c r="M31" s="2" t="s">
        <v>7590</v>
      </c>
      <c r="N31" s="52" t="s">
        <v>20</v>
      </c>
      <c r="O31" s="2" t="s">
        <v>140</v>
      </c>
      <c r="P31" s="53" t="s">
        <v>7525</v>
      </c>
      <c r="Q31" s="53" t="str">
        <f t="shared" si="1"/>
        <v>DENTRO DEL TIEMPO</v>
      </c>
      <c r="R31" s="54"/>
    </row>
    <row r="32" spans="1:18" ht="30.75" x14ac:dyDescent="0.25">
      <c r="A32" s="7">
        <v>27</v>
      </c>
      <c r="B32" s="2" t="s">
        <v>7591</v>
      </c>
      <c r="C32" s="48">
        <v>45082</v>
      </c>
      <c r="D32" s="48">
        <v>45082</v>
      </c>
      <c r="E32" s="61">
        <v>3</v>
      </c>
      <c r="F32" s="50" t="s">
        <v>18</v>
      </c>
      <c r="G32" s="2" t="s">
        <v>7535</v>
      </c>
      <c r="H32" s="2" t="s">
        <v>158</v>
      </c>
      <c r="I32" s="2" t="s">
        <v>7535</v>
      </c>
      <c r="J32" s="37">
        <v>45089.663356481484</v>
      </c>
      <c r="K32" s="37">
        <v>45089.663356481484</v>
      </c>
      <c r="L32" s="8">
        <f t="shared" si="0"/>
        <v>5</v>
      </c>
      <c r="M32" s="2" t="s">
        <v>7592</v>
      </c>
      <c r="N32" s="52" t="s">
        <v>20</v>
      </c>
      <c r="O32" s="2" t="s">
        <v>140</v>
      </c>
      <c r="P32" s="53" t="s">
        <v>7525</v>
      </c>
      <c r="Q32" s="53" t="str">
        <f t="shared" si="1"/>
        <v>DENTRO DEL TIEMPO</v>
      </c>
      <c r="R32" s="54"/>
    </row>
    <row r="33" spans="1:18" ht="30.75" x14ac:dyDescent="0.25">
      <c r="A33" s="7">
        <v>28</v>
      </c>
      <c r="B33" s="2" t="s">
        <v>7593</v>
      </c>
      <c r="C33" s="48">
        <v>45082</v>
      </c>
      <c r="D33" s="48">
        <v>45082</v>
      </c>
      <c r="E33" s="61">
        <v>3</v>
      </c>
      <c r="F33" s="50" t="s">
        <v>18</v>
      </c>
      <c r="G33" s="2" t="s">
        <v>7535</v>
      </c>
      <c r="H33" s="2" t="s">
        <v>158</v>
      </c>
      <c r="I33" s="2" t="s">
        <v>7535</v>
      </c>
      <c r="J33" s="37">
        <v>45089.667349537034</v>
      </c>
      <c r="K33" s="37">
        <v>45089.667349537034</v>
      </c>
      <c r="L33" s="8">
        <f t="shared" si="0"/>
        <v>5</v>
      </c>
      <c r="M33" s="2" t="s">
        <v>7594</v>
      </c>
      <c r="N33" s="52" t="s">
        <v>20</v>
      </c>
      <c r="O33" s="2" t="s">
        <v>7595</v>
      </c>
      <c r="P33" s="53" t="s">
        <v>7525</v>
      </c>
      <c r="Q33" s="53" t="str">
        <f t="shared" si="1"/>
        <v>DENTRO DEL TIEMPO</v>
      </c>
      <c r="R33" s="54"/>
    </row>
    <row r="34" spans="1:18" ht="40.5" x14ac:dyDescent="0.25">
      <c r="A34" s="7">
        <v>29</v>
      </c>
      <c r="B34" s="2" t="s">
        <v>7596</v>
      </c>
      <c r="C34" s="48">
        <v>45082</v>
      </c>
      <c r="D34" s="48">
        <v>45082</v>
      </c>
      <c r="E34" s="61">
        <v>2</v>
      </c>
      <c r="F34" s="50" t="s">
        <v>18</v>
      </c>
      <c r="G34" s="2" t="s">
        <v>7523</v>
      </c>
      <c r="H34" s="2" t="s">
        <v>158</v>
      </c>
      <c r="I34" s="2" t="s">
        <v>7523</v>
      </c>
      <c r="J34" s="37">
        <v>45084.603634259256</v>
      </c>
      <c r="K34" s="37">
        <v>45084.603634259256</v>
      </c>
      <c r="L34" s="8">
        <f t="shared" si="0"/>
        <v>2</v>
      </c>
      <c r="M34" s="2" t="s">
        <v>7597</v>
      </c>
      <c r="N34" s="52" t="s">
        <v>20</v>
      </c>
      <c r="O34" s="2" t="s">
        <v>7598</v>
      </c>
      <c r="P34" s="53" t="s">
        <v>7525</v>
      </c>
      <c r="Q34" s="53" t="str">
        <f t="shared" si="1"/>
        <v>DENTRO DEL TIEMPO</v>
      </c>
      <c r="R34" s="54"/>
    </row>
    <row r="35" spans="1:18" ht="40.5" x14ac:dyDescent="0.25">
      <c r="A35" s="7">
        <v>30</v>
      </c>
      <c r="B35" s="2" t="s">
        <v>7599</v>
      </c>
      <c r="C35" s="48">
        <v>45082</v>
      </c>
      <c r="D35" s="48">
        <v>45082</v>
      </c>
      <c r="E35" s="61">
        <v>2</v>
      </c>
      <c r="F35" s="50" t="s">
        <v>18</v>
      </c>
      <c r="G35" s="2" t="s">
        <v>7523</v>
      </c>
      <c r="H35" s="2" t="s">
        <v>158</v>
      </c>
      <c r="I35" s="2" t="s">
        <v>7523</v>
      </c>
      <c r="J35" s="37">
        <v>45084.618009259262</v>
      </c>
      <c r="K35" s="37">
        <v>45084.618009259262</v>
      </c>
      <c r="L35" s="8">
        <f t="shared" si="0"/>
        <v>2</v>
      </c>
      <c r="M35" s="2" t="s">
        <v>7600</v>
      </c>
      <c r="N35" s="52" t="s">
        <v>20</v>
      </c>
      <c r="O35" s="2" t="s">
        <v>7601</v>
      </c>
      <c r="P35" s="53" t="s">
        <v>7525</v>
      </c>
      <c r="Q35" s="53" t="str">
        <f t="shared" si="1"/>
        <v>DENTRO DEL TIEMPO</v>
      </c>
      <c r="R35" s="54"/>
    </row>
    <row r="36" spans="1:18" ht="40.5" x14ac:dyDescent="0.25">
      <c r="A36" s="7">
        <v>31</v>
      </c>
      <c r="B36" s="2" t="s">
        <v>7602</v>
      </c>
      <c r="C36" s="48">
        <v>45082</v>
      </c>
      <c r="D36" s="48">
        <v>45082</v>
      </c>
      <c r="E36" s="61">
        <v>2</v>
      </c>
      <c r="F36" s="50" t="s">
        <v>18</v>
      </c>
      <c r="G36" s="2" t="s">
        <v>7523</v>
      </c>
      <c r="H36" s="2" t="s">
        <v>158</v>
      </c>
      <c r="I36" s="2" t="s">
        <v>7523</v>
      </c>
      <c r="J36" s="37">
        <v>45084.631932870368</v>
      </c>
      <c r="K36" s="37">
        <v>45084.631932870368</v>
      </c>
      <c r="L36" s="8">
        <f t="shared" si="0"/>
        <v>2</v>
      </c>
      <c r="M36" s="2" t="s">
        <v>7603</v>
      </c>
      <c r="N36" s="52" t="s">
        <v>20</v>
      </c>
      <c r="O36" s="2" t="s">
        <v>7604</v>
      </c>
      <c r="P36" s="53" t="s">
        <v>7525</v>
      </c>
      <c r="Q36" s="53" t="str">
        <f t="shared" si="1"/>
        <v>DENTRO DEL TIEMPO</v>
      </c>
      <c r="R36" s="54"/>
    </row>
    <row r="37" spans="1:18" ht="40.5" x14ac:dyDescent="0.25">
      <c r="A37" s="7">
        <v>32</v>
      </c>
      <c r="B37" s="2" t="s">
        <v>7605</v>
      </c>
      <c r="C37" s="48">
        <v>45082</v>
      </c>
      <c r="D37" s="48">
        <v>45082</v>
      </c>
      <c r="E37" s="61">
        <v>2</v>
      </c>
      <c r="F37" s="50" t="s">
        <v>18</v>
      </c>
      <c r="G37" s="2" t="s">
        <v>7523</v>
      </c>
      <c r="H37" s="2" t="s">
        <v>158</v>
      </c>
      <c r="I37" s="2" t="s">
        <v>7523</v>
      </c>
      <c r="J37" s="37">
        <v>45084.644930555558</v>
      </c>
      <c r="K37" s="37">
        <v>45084.644930555558</v>
      </c>
      <c r="L37" s="8">
        <f t="shared" si="0"/>
        <v>2</v>
      </c>
      <c r="M37" s="2" t="s">
        <v>7606</v>
      </c>
      <c r="N37" s="52" t="s">
        <v>20</v>
      </c>
      <c r="O37" s="2" t="s">
        <v>7607</v>
      </c>
      <c r="P37" s="53" t="s">
        <v>7525</v>
      </c>
      <c r="Q37" s="53" t="str">
        <f t="shared" si="1"/>
        <v>DENTRO DEL TIEMPO</v>
      </c>
      <c r="R37" s="54"/>
    </row>
    <row r="38" spans="1:18" ht="40.5" x14ac:dyDescent="0.25">
      <c r="A38" s="7">
        <v>33</v>
      </c>
      <c r="B38" s="2" t="s">
        <v>7608</v>
      </c>
      <c r="C38" s="48">
        <v>45082</v>
      </c>
      <c r="D38" s="48">
        <v>45082</v>
      </c>
      <c r="E38" s="61">
        <v>2</v>
      </c>
      <c r="F38" s="50" t="s">
        <v>18</v>
      </c>
      <c r="G38" s="2" t="s">
        <v>7523</v>
      </c>
      <c r="H38" s="2" t="s">
        <v>158</v>
      </c>
      <c r="I38" s="2" t="s">
        <v>7523</v>
      </c>
      <c r="J38" s="37">
        <v>45082.689618055556</v>
      </c>
      <c r="K38" s="37">
        <v>45082.689618055556</v>
      </c>
      <c r="L38" s="8">
        <f t="shared" si="0"/>
        <v>0</v>
      </c>
      <c r="M38" s="2" t="s">
        <v>7609</v>
      </c>
      <c r="N38" s="52" t="s">
        <v>20</v>
      </c>
      <c r="O38" s="2" t="s">
        <v>131</v>
      </c>
      <c r="P38" s="53" t="s">
        <v>7525</v>
      </c>
      <c r="Q38" s="53" t="str">
        <f t="shared" si="1"/>
        <v>DENTRO DEL TIEMPO</v>
      </c>
      <c r="R38" s="54"/>
    </row>
    <row r="39" spans="1:18" ht="40.5" x14ac:dyDescent="0.25">
      <c r="A39" s="7">
        <v>34</v>
      </c>
      <c r="B39" s="2" t="s">
        <v>7610</v>
      </c>
      <c r="C39" s="48">
        <v>45082</v>
      </c>
      <c r="D39" s="48">
        <v>45082</v>
      </c>
      <c r="E39" s="61">
        <v>2</v>
      </c>
      <c r="F39" s="50" t="s">
        <v>18</v>
      </c>
      <c r="G39" s="2" t="s">
        <v>7523</v>
      </c>
      <c r="H39" s="2" t="s">
        <v>158</v>
      </c>
      <c r="I39" s="2" t="s">
        <v>7523</v>
      </c>
      <c r="J39" s="37">
        <v>45084.67396990741</v>
      </c>
      <c r="K39" s="37">
        <v>45084.67396990741</v>
      </c>
      <c r="L39" s="8">
        <f t="shared" si="0"/>
        <v>2</v>
      </c>
      <c r="M39" s="2" t="s">
        <v>7611</v>
      </c>
      <c r="N39" s="52" t="s">
        <v>20</v>
      </c>
      <c r="O39" s="2" t="s">
        <v>101</v>
      </c>
      <c r="P39" s="53" t="s">
        <v>7525</v>
      </c>
      <c r="Q39" s="53" t="str">
        <f t="shared" si="1"/>
        <v>DENTRO DEL TIEMPO</v>
      </c>
      <c r="R39" s="54"/>
    </row>
    <row r="40" spans="1:18" ht="40.5" x14ac:dyDescent="0.25">
      <c r="A40" s="7">
        <v>35</v>
      </c>
      <c r="B40" s="2" t="s">
        <v>7612</v>
      </c>
      <c r="C40" s="48">
        <v>45082</v>
      </c>
      <c r="D40" s="48">
        <v>45082</v>
      </c>
      <c r="E40" s="61">
        <v>2</v>
      </c>
      <c r="F40" s="50" t="s">
        <v>18</v>
      </c>
      <c r="G40" s="2" t="s">
        <v>7523</v>
      </c>
      <c r="H40" s="2" t="s">
        <v>158</v>
      </c>
      <c r="I40" s="2" t="s">
        <v>7523</v>
      </c>
      <c r="J40" s="37">
        <v>45085</v>
      </c>
      <c r="K40" s="37">
        <v>45085</v>
      </c>
      <c r="L40" s="8">
        <f t="shared" si="0"/>
        <v>3</v>
      </c>
      <c r="M40" s="2" t="s">
        <v>7613</v>
      </c>
      <c r="N40" s="52" t="s">
        <v>20</v>
      </c>
      <c r="O40" s="2" t="s">
        <v>4030</v>
      </c>
      <c r="P40" s="53" t="s">
        <v>7525</v>
      </c>
      <c r="Q40" s="53" t="str">
        <f t="shared" si="1"/>
        <v>DENTRO DEL TIEMPO</v>
      </c>
      <c r="R40" s="54"/>
    </row>
    <row r="41" spans="1:18" ht="40.5" x14ac:dyDescent="0.25">
      <c r="A41" s="7">
        <v>36</v>
      </c>
      <c r="B41" s="2" t="s">
        <v>7614</v>
      </c>
      <c r="C41" s="48">
        <v>45082</v>
      </c>
      <c r="D41" s="48">
        <v>45082</v>
      </c>
      <c r="E41" s="61">
        <v>2</v>
      </c>
      <c r="F41" s="50" t="s">
        <v>18</v>
      </c>
      <c r="G41" s="2" t="s">
        <v>7523</v>
      </c>
      <c r="H41" s="2" t="s">
        <v>158</v>
      </c>
      <c r="I41" s="2" t="s">
        <v>7523</v>
      </c>
      <c r="J41" s="37">
        <v>45085.499513888892</v>
      </c>
      <c r="K41" s="37">
        <v>45085.499513888892</v>
      </c>
      <c r="L41" s="8">
        <f t="shared" si="0"/>
        <v>3</v>
      </c>
      <c r="M41" s="2" t="s">
        <v>7615</v>
      </c>
      <c r="N41" s="52" t="s">
        <v>20</v>
      </c>
      <c r="O41" s="2" t="s">
        <v>7616</v>
      </c>
      <c r="P41" s="53" t="s">
        <v>7525</v>
      </c>
      <c r="Q41" s="53" t="str">
        <f t="shared" si="1"/>
        <v>DENTRO DEL TIEMPO</v>
      </c>
      <c r="R41" s="54"/>
    </row>
    <row r="42" spans="1:18" ht="40.5" x14ac:dyDescent="0.25">
      <c r="A42" s="7">
        <v>37</v>
      </c>
      <c r="B42" s="2" t="s">
        <v>7617</v>
      </c>
      <c r="C42" s="48">
        <v>45082</v>
      </c>
      <c r="D42" s="48">
        <v>45082</v>
      </c>
      <c r="E42" s="61">
        <v>2</v>
      </c>
      <c r="F42" s="50" t="s">
        <v>18</v>
      </c>
      <c r="G42" s="2" t="s">
        <v>7523</v>
      </c>
      <c r="H42" s="2" t="s">
        <v>158</v>
      </c>
      <c r="I42" s="2" t="s">
        <v>7523</v>
      </c>
      <c r="J42" s="37">
        <v>45085.518773148149</v>
      </c>
      <c r="K42" s="37">
        <v>45085.518773148149</v>
      </c>
      <c r="L42" s="8">
        <f t="shared" si="0"/>
        <v>3</v>
      </c>
      <c r="M42" s="2" t="s">
        <v>7618</v>
      </c>
      <c r="N42" s="52" t="s">
        <v>20</v>
      </c>
      <c r="O42" s="2" t="s">
        <v>7619</v>
      </c>
      <c r="P42" s="53" t="s">
        <v>7525</v>
      </c>
      <c r="Q42" s="53" t="str">
        <f t="shared" si="1"/>
        <v>DENTRO DEL TIEMPO</v>
      </c>
      <c r="R42" s="54"/>
    </row>
    <row r="43" spans="1:18" ht="40.5" x14ac:dyDescent="0.25">
      <c r="A43" s="7">
        <v>38</v>
      </c>
      <c r="B43" s="2" t="s">
        <v>7620</v>
      </c>
      <c r="C43" s="48">
        <v>45082</v>
      </c>
      <c r="D43" s="48">
        <v>45082</v>
      </c>
      <c r="E43" s="61">
        <v>2</v>
      </c>
      <c r="F43" s="50" t="s">
        <v>18</v>
      </c>
      <c r="G43" s="2" t="s">
        <v>7523</v>
      </c>
      <c r="H43" s="2" t="s">
        <v>158</v>
      </c>
      <c r="I43" s="2" t="s">
        <v>7523</v>
      </c>
      <c r="J43" s="37">
        <v>45085.574652777781</v>
      </c>
      <c r="K43" s="37">
        <v>45085.574652777781</v>
      </c>
      <c r="L43" s="8">
        <f t="shared" si="0"/>
        <v>3</v>
      </c>
      <c r="M43" s="2" t="s">
        <v>7621</v>
      </c>
      <c r="N43" s="52" t="s">
        <v>20</v>
      </c>
      <c r="O43" s="2" t="s">
        <v>7622</v>
      </c>
      <c r="P43" s="53" t="s">
        <v>7525</v>
      </c>
      <c r="Q43" s="53" t="str">
        <f t="shared" si="1"/>
        <v>DENTRO DEL TIEMPO</v>
      </c>
      <c r="R43" s="54"/>
    </row>
    <row r="44" spans="1:18" ht="40.5" x14ac:dyDescent="0.25">
      <c r="A44" s="7">
        <v>39</v>
      </c>
      <c r="B44" s="2" t="s">
        <v>7623</v>
      </c>
      <c r="C44" s="48">
        <v>45082</v>
      </c>
      <c r="D44" s="48">
        <v>45082</v>
      </c>
      <c r="E44" s="61">
        <v>2</v>
      </c>
      <c r="F44" s="50" t="s">
        <v>18</v>
      </c>
      <c r="G44" s="2" t="s">
        <v>7523</v>
      </c>
      <c r="H44" s="2" t="s">
        <v>158</v>
      </c>
      <c r="I44" s="2" t="s">
        <v>7523</v>
      </c>
      <c r="J44" s="37">
        <v>45085.627164351848</v>
      </c>
      <c r="K44" s="37">
        <v>45085.627164351848</v>
      </c>
      <c r="L44" s="8">
        <f t="shared" si="0"/>
        <v>3</v>
      </c>
      <c r="M44" s="2" t="s">
        <v>7624</v>
      </c>
      <c r="N44" s="52" t="s">
        <v>20</v>
      </c>
      <c r="O44" s="2" t="s">
        <v>7625</v>
      </c>
      <c r="P44" s="53" t="s">
        <v>7525</v>
      </c>
      <c r="Q44" s="53" t="str">
        <f t="shared" si="1"/>
        <v>DENTRO DEL TIEMPO</v>
      </c>
      <c r="R44" s="54"/>
    </row>
    <row r="45" spans="1:18" ht="40.5" x14ac:dyDescent="0.25">
      <c r="A45" s="7">
        <v>40</v>
      </c>
      <c r="B45" s="2" t="s">
        <v>7626</v>
      </c>
      <c r="C45" s="48">
        <v>45082</v>
      </c>
      <c r="D45" s="48">
        <v>45082</v>
      </c>
      <c r="E45" s="61">
        <v>2</v>
      </c>
      <c r="F45" s="50" t="s">
        <v>18</v>
      </c>
      <c r="G45" s="2" t="s">
        <v>7523</v>
      </c>
      <c r="H45" s="2" t="s">
        <v>158</v>
      </c>
      <c r="I45" s="2" t="s">
        <v>7523</v>
      </c>
      <c r="J45" s="37">
        <v>45085.644212962965</v>
      </c>
      <c r="K45" s="37">
        <v>45085.644212962965</v>
      </c>
      <c r="L45" s="8">
        <f t="shared" si="0"/>
        <v>3</v>
      </c>
      <c r="M45" s="2" t="s">
        <v>7627</v>
      </c>
      <c r="N45" s="52" t="s">
        <v>20</v>
      </c>
      <c r="O45" s="2" t="s">
        <v>2112</v>
      </c>
      <c r="P45" s="53" t="s">
        <v>7525</v>
      </c>
      <c r="Q45" s="53" t="str">
        <f t="shared" si="1"/>
        <v>DENTRO DEL TIEMPO</v>
      </c>
      <c r="R45" s="54"/>
    </row>
    <row r="46" spans="1:18" ht="40.5" x14ac:dyDescent="0.25">
      <c r="A46" s="7">
        <v>41</v>
      </c>
      <c r="B46" s="2" t="s">
        <v>7628</v>
      </c>
      <c r="C46" s="48">
        <v>45082</v>
      </c>
      <c r="D46" s="48">
        <v>45082</v>
      </c>
      <c r="E46" s="61">
        <v>2</v>
      </c>
      <c r="F46" s="50" t="s">
        <v>18</v>
      </c>
      <c r="G46" s="2" t="s">
        <v>7523</v>
      </c>
      <c r="H46" s="2" t="s">
        <v>158</v>
      </c>
      <c r="I46" s="2" t="s">
        <v>7523</v>
      </c>
      <c r="J46" s="37">
        <v>45085.656527777777</v>
      </c>
      <c r="K46" s="37">
        <v>45085.656527777777</v>
      </c>
      <c r="L46" s="8">
        <f t="shared" si="0"/>
        <v>3</v>
      </c>
      <c r="M46" s="2" t="s">
        <v>7629</v>
      </c>
      <c r="N46" s="52" t="s">
        <v>20</v>
      </c>
      <c r="O46" s="2" t="s">
        <v>7630</v>
      </c>
      <c r="P46" s="53" t="s">
        <v>7525</v>
      </c>
      <c r="Q46" s="53" t="str">
        <f t="shared" si="1"/>
        <v>DENTRO DEL TIEMPO</v>
      </c>
      <c r="R46" s="54"/>
    </row>
    <row r="47" spans="1:18" ht="40.5" x14ac:dyDescent="0.25">
      <c r="A47" s="7">
        <v>42</v>
      </c>
      <c r="B47" s="2" t="s">
        <v>7631</v>
      </c>
      <c r="C47" s="46">
        <v>45083</v>
      </c>
      <c r="D47" s="46">
        <v>45083</v>
      </c>
      <c r="E47" s="61">
        <v>2</v>
      </c>
      <c r="F47" s="50" t="s">
        <v>18</v>
      </c>
      <c r="G47" s="2" t="s">
        <v>7523</v>
      </c>
      <c r="H47" s="2" t="s">
        <v>158</v>
      </c>
      <c r="I47" s="2" t="s">
        <v>7523</v>
      </c>
      <c r="J47" s="37">
        <v>45086.390694444446</v>
      </c>
      <c r="K47" s="37">
        <v>45086.390694444446</v>
      </c>
      <c r="L47" s="8">
        <f t="shared" si="0"/>
        <v>3</v>
      </c>
      <c r="M47" s="2" t="s">
        <v>7632</v>
      </c>
      <c r="N47" s="52" t="s">
        <v>20</v>
      </c>
      <c r="O47" s="2" t="s">
        <v>2112</v>
      </c>
      <c r="P47" s="53" t="s">
        <v>7525</v>
      </c>
      <c r="Q47" s="53" t="str">
        <f t="shared" si="1"/>
        <v>DENTRO DEL TIEMPO</v>
      </c>
      <c r="R47" s="54"/>
    </row>
    <row r="48" spans="1:18" ht="30.75" x14ac:dyDescent="0.25">
      <c r="A48" s="7">
        <v>43</v>
      </c>
      <c r="B48" s="2" t="s">
        <v>7633</v>
      </c>
      <c r="C48" s="46">
        <v>45083</v>
      </c>
      <c r="D48" s="46">
        <v>45083</v>
      </c>
      <c r="E48" s="61">
        <v>2</v>
      </c>
      <c r="F48" s="50" t="s">
        <v>18</v>
      </c>
      <c r="G48" s="2" t="s">
        <v>7535</v>
      </c>
      <c r="H48" s="2" t="s">
        <v>158</v>
      </c>
      <c r="I48" s="2" t="s">
        <v>7535</v>
      </c>
      <c r="J48" s="37">
        <v>45083.414421296293</v>
      </c>
      <c r="K48" s="37">
        <v>45083.414421296293</v>
      </c>
      <c r="L48" s="8">
        <f t="shared" si="0"/>
        <v>0</v>
      </c>
      <c r="M48" s="2" t="s">
        <v>7634</v>
      </c>
      <c r="N48" s="52" t="s">
        <v>20</v>
      </c>
      <c r="O48" s="2" t="s">
        <v>7635</v>
      </c>
      <c r="P48" s="53" t="s">
        <v>7525</v>
      </c>
      <c r="Q48" s="53" t="str">
        <f t="shared" si="1"/>
        <v>DENTRO DEL TIEMPO</v>
      </c>
      <c r="R48" s="54"/>
    </row>
    <row r="49" spans="1:18" ht="30.75" x14ac:dyDescent="0.25">
      <c r="A49" s="7">
        <v>44</v>
      </c>
      <c r="B49" s="2" t="s">
        <v>7636</v>
      </c>
      <c r="C49" s="46">
        <v>45083</v>
      </c>
      <c r="D49" s="46">
        <v>45083</v>
      </c>
      <c r="E49" s="61">
        <v>24</v>
      </c>
      <c r="F49" s="50" t="s">
        <v>18</v>
      </c>
      <c r="G49" s="2" t="s">
        <v>7535</v>
      </c>
      <c r="H49" s="2" t="s">
        <v>158</v>
      </c>
      <c r="I49" s="2" t="s">
        <v>7535</v>
      </c>
      <c r="J49" s="37">
        <v>45089.518055555556</v>
      </c>
      <c r="K49" s="37">
        <v>45089.518055555556</v>
      </c>
      <c r="L49" s="8">
        <f t="shared" si="0"/>
        <v>4</v>
      </c>
      <c r="M49" s="2" t="s">
        <v>7637</v>
      </c>
      <c r="N49" s="52" t="s">
        <v>20</v>
      </c>
      <c r="O49" s="2" t="s">
        <v>7638</v>
      </c>
      <c r="P49" s="53" t="s">
        <v>7525</v>
      </c>
      <c r="Q49" s="53" t="str">
        <f t="shared" si="1"/>
        <v>DENTRO DEL TIEMPO</v>
      </c>
      <c r="R49" s="54"/>
    </row>
    <row r="50" spans="1:18" ht="40.5" x14ac:dyDescent="0.25">
      <c r="A50" s="7">
        <v>45</v>
      </c>
      <c r="B50" s="2" t="s">
        <v>7639</v>
      </c>
      <c r="C50" s="46">
        <v>45083</v>
      </c>
      <c r="D50" s="46">
        <v>45083</v>
      </c>
      <c r="E50" s="61">
        <v>2</v>
      </c>
      <c r="F50" s="50" t="s">
        <v>18</v>
      </c>
      <c r="G50" s="2" t="s">
        <v>7523</v>
      </c>
      <c r="H50" s="2" t="s">
        <v>158</v>
      </c>
      <c r="I50" s="2" t="s">
        <v>7523</v>
      </c>
      <c r="J50" s="37">
        <v>45086.466053240743</v>
      </c>
      <c r="K50" s="37">
        <v>45086.466053240743</v>
      </c>
      <c r="L50" s="8">
        <f t="shared" si="0"/>
        <v>3</v>
      </c>
      <c r="M50" s="2" t="s">
        <v>7640</v>
      </c>
      <c r="N50" s="52" t="s">
        <v>20</v>
      </c>
      <c r="O50" s="2" t="s">
        <v>97</v>
      </c>
      <c r="P50" s="53" t="s">
        <v>7525</v>
      </c>
      <c r="Q50" s="53" t="str">
        <f t="shared" si="1"/>
        <v>DENTRO DEL TIEMPO</v>
      </c>
      <c r="R50" s="54"/>
    </row>
    <row r="51" spans="1:18" ht="40.5" x14ac:dyDescent="0.25">
      <c r="A51" s="7">
        <v>46</v>
      </c>
      <c r="B51" s="2" t="s">
        <v>7641</v>
      </c>
      <c r="C51" s="46">
        <v>45083</v>
      </c>
      <c r="D51" s="46">
        <v>45083</v>
      </c>
      <c r="E51" s="61">
        <v>2</v>
      </c>
      <c r="F51" s="50" t="s">
        <v>18</v>
      </c>
      <c r="G51" s="2" t="s">
        <v>7523</v>
      </c>
      <c r="H51" s="2" t="s">
        <v>158</v>
      </c>
      <c r="I51" s="2" t="s">
        <v>7523</v>
      </c>
      <c r="J51" s="37">
        <v>45086.473275462966</v>
      </c>
      <c r="K51" s="37">
        <v>45086.473275462966</v>
      </c>
      <c r="L51" s="8">
        <f t="shared" si="0"/>
        <v>3</v>
      </c>
      <c r="M51" s="2" t="s">
        <v>7642</v>
      </c>
      <c r="N51" s="52" t="s">
        <v>20</v>
      </c>
      <c r="O51" s="2" t="s">
        <v>7643</v>
      </c>
      <c r="P51" s="53" t="s">
        <v>7525</v>
      </c>
      <c r="Q51" s="53" t="str">
        <f t="shared" si="1"/>
        <v>DENTRO DEL TIEMPO</v>
      </c>
      <c r="R51" s="54"/>
    </row>
    <row r="52" spans="1:18" ht="40.5" x14ac:dyDescent="0.25">
      <c r="A52" s="7">
        <v>47</v>
      </c>
      <c r="B52" s="2" t="s">
        <v>7644</v>
      </c>
      <c r="C52" s="46">
        <v>45083</v>
      </c>
      <c r="D52" s="46">
        <v>45083</v>
      </c>
      <c r="E52" s="61">
        <v>2</v>
      </c>
      <c r="F52" s="50" t="s">
        <v>18</v>
      </c>
      <c r="G52" s="2" t="s">
        <v>7523</v>
      </c>
      <c r="H52" s="2" t="s">
        <v>158</v>
      </c>
      <c r="I52" s="2" t="s">
        <v>7523</v>
      </c>
      <c r="J52" s="37">
        <v>45086.509189814817</v>
      </c>
      <c r="K52" s="37">
        <v>45086.509189814817</v>
      </c>
      <c r="L52" s="8">
        <f t="shared" si="0"/>
        <v>3</v>
      </c>
      <c r="M52" s="2" t="s">
        <v>7645</v>
      </c>
      <c r="N52" s="52" t="s">
        <v>20</v>
      </c>
      <c r="O52" s="2" t="s">
        <v>7646</v>
      </c>
      <c r="P52" s="53" t="s">
        <v>7525</v>
      </c>
      <c r="Q52" s="53" t="str">
        <f t="shared" si="1"/>
        <v>DENTRO DEL TIEMPO</v>
      </c>
      <c r="R52" s="54"/>
    </row>
    <row r="53" spans="1:18" ht="40.5" x14ac:dyDescent="0.25">
      <c r="A53" s="7">
        <v>48</v>
      </c>
      <c r="B53" s="2" t="s">
        <v>7647</v>
      </c>
      <c r="C53" s="46">
        <v>45083</v>
      </c>
      <c r="D53" s="46">
        <v>45083</v>
      </c>
      <c r="E53" s="61">
        <v>2</v>
      </c>
      <c r="F53" s="50" t="s">
        <v>18</v>
      </c>
      <c r="G53" s="2" t="s">
        <v>7523</v>
      </c>
      <c r="H53" s="2" t="s">
        <v>158</v>
      </c>
      <c r="I53" s="2" t="s">
        <v>7523</v>
      </c>
      <c r="J53" s="37">
        <v>45086.513472222221</v>
      </c>
      <c r="K53" s="37">
        <v>45086.513472222221</v>
      </c>
      <c r="L53" s="8">
        <f t="shared" si="0"/>
        <v>3</v>
      </c>
      <c r="M53" s="2" t="s">
        <v>7648</v>
      </c>
      <c r="N53" s="52" t="s">
        <v>20</v>
      </c>
      <c r="O53" s="2" t="s">
        <v>7649</v>
      </c>
      <c r="P53" s="53" t="s">
        <v>7525</v>
      </c>
      <c r="Q53" s="53" t="str">
        <f t="shared" si="1"/>
        <v>DENTRO DEL TIEMPO</v>
      </c>
      <c r="R53" s="54"/>
    </row>
    <row r="54" spans="1:18" ht="40.5" x14ac:dyDescent="0.25">
      <c r="A54" s="7">
        <v>49</v>
      </c>
      <c r="B54" s="2" t="s">
        <v>7650</v>
      </c>
      <c r="C54" s="46">
        <v>45083</v>
      </c>
      <c r="D54" s="46">
        <v>45083</v>
      </c>
      <c r="E54" s="61">
        <v>2</v>
      </c>
      <c r="F54" s="50" t="s">
        <v>18</v>
      </c>
      <c r="G54" s="2" t="s">
        <v>7523</v>
      </c>
      <c r="H54" s="2" t="s">
        <v>158</v>
      </c>
      <c r="I54" s="2" t="s">
        <v>7523</v>
      </c>
      <c r="J54" s="37">
        <v>45086.529363425929</v>
      </c>
      <c r="K54" s="37">
        <v>45086.529363425929</v>
      </c>
      <c r="L54" s="8">
        <f t="shared" si="0"/>
        <v>3</v>
      </c>
      <c r="M54" s="2" t="s">
        <v>7651</v>
      </c>
      <c r="N54" s="52" t="s">
        <v>20</v>
      </c>
      <c r="O54" s="2" t="s">
        <v>4641</v>
      </c>
      <c r="P54" s="53" t="s">
        <v>7525</v>
      </c>
      <c r="Q54" s="53" t="str">
        <f t="shared" si="1"/>
        <v>DENTRO DEL TIEMPO</v>
      </c>
      <c r="R54" s="54"/>
    </row>
    <row r="55" spans="1:18" ht="30.75" x14ac:dyDescent="0.25">
      <c r="A55" s="7">
        <v>50</v>
      </c>
      <c r="B55" s="2" t="s">
        <v>7652</v>
      </c>
      <c r="C55" s="46">
        <v>45083</v>
      </c>
      <c r="D55" s="46">
        <v>45083</v>
      </c>
      <c r="E55" s="61">
        <v>2</v>
      </c>
      <c r="F55" s="50" t="s">
        <v>18</v>
      </c>
      <c r="G55" s="2" t="s">
        <v>7535</v>
      </c>
      <c r="H55" s="2" t="s">
        <v>158</v>
      </c>
      <c r="I55" s="2" t="s">
        <v>7535</v>
      </c>
      <c r="J55" s="37">
        <v>45085.613576388889</v>
      </c>
      <c r="K55" s="37">
        <v>45085.613576388889</v>
      </c>
      <c r="L55" s="8">
        <f t="shared" si="0"/>
        <v>2</v>
      </c>
      <c r="M55" s="2" t="s">
        <v>7653</v>
      </c>
      <c r="N55" s="52" t="s">
        <v>20</v>
      </c>
      <c r="O55" s="2" t="s">
        <v>7654</v>
      </c>
      <c r="P55" s="53" t="s">
        <v>7525</v>
      </c>
      <c r="Q55" s="53" t="str">
        <f t="shared" si="1"/>
        <v>DENTRO DEL TIEMPO</v>
      </c>
      <c r="R55" s="54"/>
    </row>
    <row r="56" spans="1:18" ht="40.5" x14ac:dyDescent="0.25">
      <c r="A56" s="7">
        <v>51</v>
      </c>
      <c r="B56" s="2" t="s">
        <v>7655</v>
      </c>
      <c r="C56" s="46">
        <v>45083</v>
      </c>
      <c r="D56" s="46">
        <v>45083</v>
      </c>
      <c r="E56" s="61">
        <v>2</v>
      </c>
      <c r="F56" s="50" t="s">
        <v>18</v>
      </c>
      <c r="G56" s="2" t="s">
        <v>7523</v>
      </c>
      <c r="H56" s="2" t="s">
        <v>158</v>
      </c>
      <c r="I56" s="2" t="s">
        <v>7523</v>
      </c>
      <c r="J56" s="37">
        <v>45086.537835648145</v>
      </c>
      <c r="K56" s="37">
        <v>45086.537835648145</v>
      </c>
      <c r="L56" s="8">
        <f t="shared" si="0"/>
        <v>3</v>
      </c>
      <c r="M56" s="2" t="s">
        <v>7656</v>
      </c>
      <c r="N56" s="52" t="s">
        <v>20</v>
      </c>
      <c r="O56" s="2" t="s">
        <v>115</v>
      </c>
      <c r="P56" s="53" t="s">
        <v>7525</v>
      </c>
      <c r="Q56" s="53" t="str">
        <f t="shared" si="1"/>
        <v>DENTRO DEL TIEMPO</v>
      </c>
      <c r="R56" s="54"/>
    </row>
    <row r="57" spans="1:18" ht="40.5" x14ac:dyDescent="0.25">
      <c r="A57" s="7">
        <v>52</v>
      </c>
      <c r="B57" s="2" t="s">
        <v>7657</v>
      </c>
      <c r="C57" s="46">
        <v>45083</v>
      </c>
      <c r="D57" s="46">
        <v>45083</v>
      </c>
      <c r="E57" s="61">
        <v>2</v>
      </c>
      <c r="F57" s="50" t="s">
        <v>18</v>
      </c>
      <c r="G57" s="2" t="s">
        <v>7523</v>
      </c>
      <c r="H57" s="2" t="s">
        <v>158</v>
      </c>
      <c r="I57" s="2" t="s">
        <v>7523</v>
      </c>
      <c r="J57" s="37">
        <v>45086.547361111108</v>
      </c>
      <c r="K57" s="37">
        <v>45086.547361111108</v>
      </c>
      <c r="L57" s="8">
        <f t="shared" si="0"/>
        <v>3</v>
      </c>
      <c r="M57" s="2" t="s">
        <v>7658</v>
      </c>
      <c r="N57" s="52" t="s">
        <v>20</v>
      </c>
      <c r="O57" s="2" t="s">
        <v>115</v>
      </c>
      <c r="P57" s="53" t="s">
        <v>7525</v>
      </c>
      <c r="Q57" s="53" t="str">
        <f t="shared" si="1"/>
        <v>DENTRO DEL TIEMPO</v>
      </c>
      <c r="R57" s="54"/>
    </row>
    <row r="58" spans="1:18" ht="40.5" x14ac:dyDescent="0.25">
      <c r="A58" s="7">
        <v>53</v>
      </c>
      <c r="B58" s="2" t="s">
        <v>7659</v>
      </c>
      <c r="C58" s="46">
        <v>45083</v>
      </c>
      <c r="D58" s="46">
        <v>45083</v>
      </c>
      <c r="E58" s="61">
        <v>2</v>
      </c>
      <c r="F58" s="50" t="s">
        <v>18</v>
      </c>
      <c r="G58" s="2" t="s">
        <v>7523</v>
      </c>
      <c r="H58" s="2" t="s">
        <v>158</v>
      </c>
      <c r="I58" s="2" t="s">
        <v>7523</v>
      </c>
      <c r="J58" s="37">
        <v>45086.556122685186</v>
      </c>
      <c r="K58" s="37">
        <v>45086.556122685186</v>
      </c>
      <c r="L58" s="8">
        <f t="shared" si="0"/>
        <v>3</v>
      </c>
      <c r="M58" s="2" t="s">
        <v>7660</v>
      </c>
      <c r="N58" s="52" t="s">
        <v>20</v>
      </c>
      <c r="O58" s="2" t="s">
        <v>115</v>
      </c>
      <c r="P58" s="53" t="s">
        <v>7525</v>
      </c>
      <c r="Q58" s="53" t="str">
        <f t="shared" si="1"/>
        <v>DENTRO DEL TIEMPO</v>
      </c>
      <c r="R58" s="54"/>
    </row>
    <row r="59" spans="1:18" ht="40.5" x14ac:dyDescent="0.25">
      <c r="A59" s="7">
        <v>54</v>
      </c>
      <c r="B59" s="2" t="s">
        <v>7661</v>
      </c>
      <c r="C59" s="46">
        <v>45083</v>
      </c>
      <c r="D59" s="46">
        <v>45083</v>
      </c>
      <c r="E59" s="61">
        <v>2</v>
      </c>
      <c r="F59" s="50" t="s">
        <v>18</v>
      </c>
      <c r="G59" s="2" t="s">
        <v>7523</v>
      </c>
      <c r="H59" s="2" t="s">
        <v>158</v>
      </c>
      <c r="I59" s="2" t="s">
        <v>7523</v>
      </c>
      <c r="J59" s="37">
        <v>45086.607789351852</v>
      </c>
      <c r="K59" s="37">
        <v>45086.607789351852</v>
      </c>
      <c r="L59" s="8">
        <f t="shared" si="0"/>
        <v>3</v>
      </c>
      <c r="M59" s="2" t="s">
        <v>7662</v>
      </c>
      <c r="N59" s="52" t="s">
        <v>20</v>
      </c>
      <c r="O59" s="2" t="s">
        <v>115</v>
      </c>
      <c r="P59" s="53" t="s">
        <v>7525</v>
      </c>
      <c r="Q59" s="53" t="str">
        <f t="shared" si="1"/>
        <v>DENTRO DEL TIEMPO</v>
      </c>
      <c r="R59" s="54"/>
    </row>
    <row r="60" spans="1:18" ht="40.5" x14ac:dyDescent="0.25">
      <c r="A60" s="7">
        <v>55</v>
      </c>
      <c r="B60" s="2" t="s">
        <v>7663</v>
      </c>
      <c r="C60" s="46">
        <v>45083</v>
      </c>
      <c r="D60" s="46">
        <v>45083</v>
      </c>
      <c r="E60" s="61">
        <v>2</v>
      </c>
      <c r="F60" s="50" t="s">
        <v>18</v>
      </c>
      <c r="G60" s="2" t="s">
        <v>7523</v>
      </c>
      <c r="H60" s="2" t="s">
        <v>158</v>
      </c>
      <c r="I60" s="2" t="s">
        <v>7523</v>
      </c>
      <c r="J60" s="37">
        <v>45086.618692129632</v>
      </c>
      <c r="K60" s="37">
        <v>45086.618692129632</v>
      </c>
      <c r="L60" s="8">
        <f t="shared" si="0"/>
        <v>3</v>
      </c>
      <c r="M60" s="2" t="s">
        <v>7664</v>
      </c>
      <c r="N60" s="52" t="s">
        <v>20</v>
      </c>
      <c r="O60" s="2" t="s">
        <v>115</v>
      </c>
      <c r="P60" s="53" t="s">
        <v>7525</v>
      </c>
      <c r="Q60" s="53" t="str">
        <f t="shared" si="1"/>
        <v>DENTRO DEL TIEMPO</v>
      </c>
      <c r="R60" s="54"/>
    </row>
    <row r="61" spans="1:18" ht="40.5" x14ac:dyDescent="0.25">
      <c r="A61" s="7">
        <v>56</v>
      </c>
      <c r="B61" s="2" t="s">
        <v>7665</v>
      </c>
      <c r="C61" s="46">
        <v>45083</v>
      </c>
      <c r="D61" s="46">
        <v>45083</v>
      </c>
      <c r="E61" s="61">
        <v>2</v>
      </c>
      <c r="F61" s="50" t="s">
        <v>18</v>
      </c>
      <c r="G61" s="2" t="s">
        <v>7523</v>
      </c>
      <c r="H61" s="2" t="s">
        <v>158</v>
      </c>
      <c r="I61" s="2" t="s">
        <v>7523</v>
      </c>
      <c r="J61" s="37">
        <v>45086.633275462962</v>
      </c>
      <c r="K61" s="37">
        <v>45086.633275462962</v>
      </c>
      <c r="L61" s="8">
        <f t="shared" si="0"/>
        <v>3</v>
      </c>
      <c r="M61" s="2" t="s">
        <v>7666</v>
      </c>
      <c r="N61" s="52" t="s">
        <v>20</v>
      </c>
      <c r="O61" s="2" t="s">
        <v>115</v>
      </c>
      <c r="P61" s="53" t="s">
        <v>7525</v>
      </c>
      <c r="Q61" s="53" t="str">
        <f t="shared" si="1"/>
        <v>DENTRO DEL TIEMPO</v>
      </c>
      <c r="R61" s="54"/>
    </row>
    <row r="62" spans="1:18" ht="40.5" x14ac:dyDescent="0.25">
      <c r="A62" s="7">
        <v>57</v>
      </c>
      <c r="B62" s="2" t="s">
        <v>7667</v>
      </c>
      <c r="C62" s="46">
        <v>45083</v>
      </c>
      <c r="D62" s="46">
        <v>45083</v>
      </c>
      <c r="E62" s="61">
        <v>2</v>
      </c>
      <c r="F62" s="50" t="s">
        <v>18</v>
      </c>
      <c r="G62" s="2" t="s">
        <v>7523</v>
      </c>
      <c r="H62" s="2" t="s">
        <v>158</v>
      </c>
      <c r="I62" s="2" t="s">
        <v>7523</v>
      </c>
      <c r="J62" s="37">
        <v>45086.640613425923</v>
      </c>
      <c r="K62" s="37">
        <v>45086.640613425923</v>
      </c>
      <c r="L62" s="8">
        <f t="shared" si="0"/>
        <v>3</v>
      </c>
      <c r="M62" s="2" t="s">
        <v>7668</v>
      </c>
      <c r="N62" s="52" t="s">
        <v>20</v>
      </c>
      <c r="O62" s="2" t="s">
        <v>115</v>
      </c>
      <c r="P62" s="53" t="s">
        <v>7525</v>
      </c>
      <c r="Q62" s="53" t="str">
        <f t="shared" si="1"/>
        <v>DENTRO DEL TIEMPO</v>
      </c>
      <c r="R62" s="54"/>
    </row>
    <row r="63" spans="1:18" ht="30.75" x14ac:dyDescent="0.25">
      <c r="A63" s="7">
        <v>58</v>
      </c>
      <c r="B63" s="2" t="s">
        <v>7669</v>
      </c>
      <c r="C63" s="46">
        <v>45083</v>
      </c>
      <c r="D63" s="46">
        <v>45083</v>
      </c>
      <c r="E63" s="61">
        <v>558</v>
      </c>
      <c r="F63" s="50" t="s">
        <v>18</v>
      </c>
      <c r="G63" s="2" t="s">
        <v>7535</v>
      </c>
      <c r="H63" s="2" t="s">
        <v>158</v>
      </c>
      <c r="I63" s="2" t="s">
        <v>7535</v>
      </c>
      <c r="J63" s="37">
        <v>45085.56759259259</v>
      </c>
      <c r="K63" s="37">
        <v>45085.56759259259</v>
      </c>
      <c r="L63" s="8">
        <f t="shared" si="0"/>
        <v>2</v>
      </c>
      <c r="M63" s="2" t="s">
        <v>7670</v>
      </c>
      <c r="N63" s="52" t="s">
        <v>20</v>
      </c>
      <c r="O63" s="2" t="s">
        <v>7671</v>
      </c>
      <c r="P63" s="53" t="s">
        <v>7525</v>
      </c>
      <c r="Q63" s="53" t="str">
        <f t="shared" si="1"/>
        <v>DENTRO DEL TIEMPO</v>
      </c>
      <c r="R63" s="54"/>
    </row>
    <row r="64" spans="1:18" ht="30.75" x14ac:dyDescent="0.25">
      <c r="A64" s="7">
        <v>59</v>
      </c>
      <c r="B64" s="2" t="s">
        <v>7672</v>
      </c>
      <c r="C64" s="46">
        <v>45083</v>
      </c>
      <c r="D64" s="46">
        <v>45083</v>
      </c>
      <c r="E64" s="61">
        <v>56</v>
      </c>
      <c r="F64" s="50" t="s">
        <v>18</v>
      </c>
      <c r="G64" s="2" t="s">
        <v>7535</v>
      </c>
      <c r="H64" s="2" t="s">
        <v>158</v>
      </c>
      <c r="I64" s="2" t="s">
        <v>7535</v>
      </c>
      <c r="J64" s="37">
        <v>45085.579768518517</v>
      </c>
      <c r="K64" s="37">
        <v>45085.579768518517</v>
      </c>
      <c r="L64" s="8">
        <f t="shared" si="0"/>
        <v>2</v>
      </c>
      <c r="M64" s="2" t="s">
        <v>7673</v>
      </c>
      <c r="N64" s="52" t="s">
        <v>20</v>
      </c>
      <c r="O64" s="2" t="s">
        <v>7671</v>
      </c>
      <c r="P64" s="53" t="s">
        <v>7525</v>
      </c>
      <c r="Q64" s="53" t="str">
        <f t="shared" si="1"/>
        <v>DENTRO DEL TIEMPO</v>
      </c>
      <c r="R64" s="54"/>
    </row>
    <row r="65" spans="1:18" ht="40.5" x14ac:dyDescent="0.25">
      <c r="A65" s="7">
        <v>60</v>
      </c>
      <c r="B65" s="2" t="s">
        <v>7674</v>
      </c>
      <c r="C65" s="46">
        <v>45083</v>
      </c>
      <c r="D65" s="46">
        <v>45083</v>
      </c>
      <c r="E65" s="61">
        <v>2</v>
      </c>
      <c r="F65" s="50" t="s">
        <v>18</v>
      </c>
      <c r="G65" s="2" t="s">
        <v>7523</v>
      </c>
      <c r="H65" s="2" t="s">
        <v>158</v>
      </c>
      <c r="I65" s="2" t="s">
        <v>7523</v>
      </c>
      <c r="J65" s="37">
        <v>45086.651458333334</v>
      </c>
      <c r="K65" s="37">
        <v>45086.651458333334</v>
      </c>
      <c r="L65" s="8">
        <f t="shared" si="0"/>
        <v>3</v>
      </c>
      <c r="M65" s="2" t="s">
        <v>7675</v>
      </c>
      <c r="N65" s="52" t="s">
        <v>20</v>
      </c>
      <c r="O65" s="2" t="s">
        <v>4320</v>
      </c>
      <c r="P65" s="53" t="s">
        <v>7525</v>
      </c>
      <c r="Q65" s="53" t="str">
        <f t="shared" si="1"/>
        <v>DENTRO DEL TIEMPO</v>
      </c>
      <c r="R65" s="54"/>
    </row>
    <row r="66" spans="1:18" ht="40.5" x14ac:dyDescent="0.25">
      <c r="A66" s="7">
        <v>61</v>
      </c>
      <c r="B66" s="2" t="s">
        <v>7676</v>
      </c>
      <c r="C66" s="46">
        <v>45083</v>
      </c>
      <c r="D66" s="46">
        <v>45083</v>
      </c>
      <c r="E66" s="61">
        <v>2</v>
      </c>
      <c r="F66" s="50" t="s">
        <v>18</v>
      </c>
      <c r="G66" s="2" t="s">
        <v>7523</v>
      </c>
      <c r="H66" s="2" t="s">
        <v>158</v>
      </c>
      <c r="I66" s="2" t="s">
        <v>7523</v>
      </c>
      <c r="J66" s="37">
        <v>45089.355358796296</v>
      </c>
      <c r="K66" s="37">
        <v>45089.355358796296</v>
      </c>
      <c r="L66" s="8">
        <f t="shared" si="0"/>
        <v>4</v>
      </c>
      <c r="M66" s="2" t="s">
        <v>7677</v>
      </c>
      <c r="N66" s="52" t="s">
        <v>20</v>
      </c>
      <c r="O66" s="2" t="s">
        <v>2112</v>
      </c>
      <c r="P66" s="53" t="s">
        <v>7525</v>
      </c>
      <c r="Q66" s="53" t="str">
        <f t="shared" si="1"/>
        <v>DENTRO DEL TIEMPO</v>
      </c>
      <c r="R66" s="54"/>
    </row>
    <row r="67" spans="1:18" ht="40.5" x14ac:dyDescent="0.25">
      <c r="A67" s="7">
        <v>62</v>
      </c>
      <c r="B67" s="2" t="s">
        <v>7678</v>
      </c>
      <c r="C67" s="37">
        <v>45084</v>
      </c>
      <c r="D67" s="37">
        <v>45084</v>
      </c>
      <c r="E67" s="61">
        <v>2</v>
      </c>
      <c r="F67" s="50" t="s">
        <v>18</v>
      </c>
      <c r="G67" s="2" t="s">
        <v>7523</v>
      </c>
      <c r="H67" s="2" t="s">
        <v>158</v>
      </c>
      <c r="I67" s="2" t="s">
        <v>7523</v>
      </c>
      <c r="J67" s="37">
        <v>45089.368391203701</v>
      </c>
      <c r="K67" s="37">
        <v>45089.368391203701</v>
      </c>
      <c r="L67" s="8">
        <f t="shared" si="0"/>
        <v>3</v>
      </c>
      <c r="M67" s="2" t="s">
        <v>7679</v>
      </c>
      <c r="N67" s="52" t="s">
        <v>20</v>
      </c>
      <c r="O67" s="2" t="s">
        <v>2021</v>
      </c>
      <c r="P67" s="53" t="s">
        <v>7525</v>
      </c>
      <c r="Q67" s="53" t="str">
        <f t="shared" si="1"/>
        <v>DENTRO DEL TIEMPO</v>
      </c>
      <c r="R67" s="54"/>
    </row>
    <row r="68" spans="1:18" ht="40.5" x14ac:dyDescent="0.25">
      <c r="A68" s="7">
        <v>63</v>
      </c>
      <c r="B68" s="2" t="s">
        <v>7680</v>
      </c>
      <c r="C68" s="37">
        <v>45084</v>
      </c>
      <c r="D68" s="37">
        <v>45084</v>
      </c>
      <c r="E68" s="61">
        <v>2</v>
      </c>
      <c r="F68" s="50" t="s">
        <v>18</v>
      </c>
      <c r="G68" s="2" t="s">
        <v>7523</v>
      </c>
      <c r="H68" s="2" t="s">
        <v>158</v>
      </c>
      <c r="I68" s="2" t="s">
        <v>7523</v>
      </c>
      <c r="J68" s="37">
        <v>45089.379027777781</v>
      </c>
      <c r="K68" s="37">
        <v>45089.379027777781</v>
      </c>
      <c r="L68" s="8">
        <f t="shared" si="0"/>
        <v>3</v>
      </c>
      <c r="M68" s="2" t="s">
        <v>7681</v>
      </c>
      <c r="N68" s="52" t="s">
        <v>20</v>
      </c>
      <c r="O68" s="2" t="s">
        <v>2021</v>
      </c>
      <c r="P68" s="53" t="s">
        <v>7525</v>
      </c>
      <c r="Q68" s="53" t="str">
        <f t="shared" si="1"/>
        <v>DENTRO DEL TIEMPO</v>
      </c>
      <c r="R68" s="54"/>
    </row>
    <row r="69" spans="1:18" ht="40.5" x14ac:dyDescent="0.25">
      <c r="A69" s="7">
        <v>64</v>
      </c>
      <c r="B69" s="2" t="s">
        <v>7682</v>
      </c>
      <c r="C69" s="37">
        <v>45084</v>
      </c>
      <c r="D69" s="37">
        <v>45084</v>
      </c>
      <c r="E69" s="61">
        <v>2</v>
      </c>
      <c r="F69" s="50" t="s">
        <v>18</v>
      </c>
      <c r="G69" s="2" t="s">
        <v>7523</v>
      </c>
      <c r="H69" s="2" t="s">
        <v>158</v>
      </c>
      <c r="I69" s="2" t="s">
        <v>7523</v>
      </c>
      <c r="J69" s="37">
        <v>45089.399062500001</v>
      </c>
      <c r="K69" s="37">
        <v>45089.399062500001</v>
      </c>
      <c r="L69" s="8">
        <f t="shared" si="0"/>
        <v>3</v>
      </c>
      <c r="M69" s="2" t="s">
        <v>7683</v>
      </c>
      <c r="N69" s="52" t="s">
        <v>20</v>
      </c>
      <c r="O69" s="2" t="s">
        <v>7129</v>
      </c>
      <c r="P69" s="53" t="s">
        <v>7525</v>
      </c>
      <c r="Q69" s="53" t="str">
        <f t="shared" si="1"/>
        <v>DENTRO DEL TIEMPO</v>
      </c>
      <c r="R69" s="54"/>
    </row>
    <row r="70" spans="1:18" ht="40.5" x14ac:dyDescent="0.25">
      <c r="A70" s="7">
        <v>65</v>
      </c>
      <c r="B70" s="2" t="s">
        <v>7684</v>
      </c>
      <c r="C70" s="37">
        <v>45084</v>
      </c>
      <c r="D70" s="37">
        <v>45084</v>
      </c>
      <c r="E70" s="61">
        <v>2</v>
      </c>
      <c r="F70" s="50" t="s">
        <v>18</v>
      </c>
      <c r="G70" s="2" t="s">
        <v>7523</v>
      </c>
      <c r="H70" s="2" t="s">
        <v>158</v>
      </c>
      <c r="I70" s="2" t="s">
        <v>7523</v>
      </c>
      <c r="J70" s="37">
        <v>45089.438032407408</v>
      </c>
      <c r="K70" s="37">
        <v>45089.438032407408</v>
      </c>
      <c r="L70" s="8">
        <f t="shared" ref="L70:L133" si="2">+NETWORKDAYS(D70,K70,$R$6:$R$405)-1</f>
        <v>3</v>
      </c>
      <c r="M70" s="2" t="s">
        <v>7685</v>
      </c>
      <c r="N70" s="52" t="s">
        <v>20</v>
      </c>
      <c r="O70" s="2" t="s">
        <v>7686</v>
      </c>
      <c r="P70" s="53" t="s">
        <v>7525</v>
      </c>
      <c r="Q70" s="53" t="str">
        <f t="shared" ref="Q70:Q133" si="3">IF(L70&gt;15,"FUERA DE TIEMPO","DENTRO DEL TIEMPO")</f>
        <v>DENTRO DEL TIEMPO</v>
      </c>
      <c r="R70" s="54"/>
    </row>
    <row r="71" spans="1:18" ht="40.5" x14ac:dyDescent="0.25">
      <c r="A71" s="7">
        <v>66</v>
      </c>
      <c r="B71" s="2" t="s">
        <v>7687</v>
      </c>
      <c r="C71" s="37">
        <v>45084</v>
      </c>
      <c r="D71" s="37">
        <v>45084</v>
      </c>
      <c r="E71" s="61">
        <v>2</v>
      </c>
      <c r="F71" s="50" t="s">
        <v>18</v>
      </c>
      <c r="G71" s="2" t="s">
        <v>7523</v>
      </c>
      <c r="H71" s="2" t="s">
        <v>158</v>
      </c>
      <c r="I71" s="2" t="s">
        <v>7523</v>
      </c>
      <c r="J71" s="37">
        <v>45089.461921296293</v>
      </c>
      <c r="K71" s="37">
        <v>45089.461921296293</v>
      </c>
      <c r="L71" s="8">
        <f t="shared" si="2"/>
        <v>3</v>
      </c>
      <c r="M71" s="2" t="s">
        <v>7688</v>
      </c>
      <c r="N71" s="52" t="s">
        <v>20</v>
      </c>
      <c r="O71" s="2" t="s">
        <v>4872</v>
      </c>
      <c r="P71" s="53" t="s">
        <v>7525</v>
      </c>
      <c r="Q71" s="53" t="str">
        <f t="shared" si="3"/>
        <v>DENTRO DEL TIEMPO</v>
      </c>
      <c r="R71" s="54"/>
    </row>
    <row r="72" spans="1:18" ht="40.5" x14ac:dyDescent="0.25">
      <c r="A72" s="7">
        <v>67</v>
      </c>
      <c r="B72" s="2" t="s">
        <v>7689</v>
      </c>
      <c r="C72" s="37">
        <v>45084</v>
      </c>
      <c r="D72" s="37">
        <v>45084</v>
      </c>
      <c r="E72" s="61">
        <v>2</v>
      </c>
      <c r="F72" s="50" t="s">
        <v>18</v>
      </c>
      <c r="G72" s="2" t="s">
        <v>7523</v>
      </c>
      <c r="H72" s="2" t="s">
        <v>158</v>
      </c>
      <c r="I72" s="2" t="s">
        <v>7523</v>
      </c>
      <c r="J72" s="37">
        <v>45089.472500000003</v>
      </c>
      <c r="K72" s="37">
        <v>45089.472500000003</v>
      </c>
      <c r="L72" s="8">
        <f t="shared" si="2"/>
        <v>3</v>
      </c>
      <c r="M72" s="2" t="s">
        <v>7690</v>
      </c>
      <c r="N72" s="52" t="s">
        <v>20</v>
      </c>
      <c r="O72" s="2" t="s">
        <v>127</v>
      </c>
      <c r="P72" s="53" t="s">
        <v>7525</v>
      </c>
      <c r="Q72" s="53" t="str">
        <f t="shared" si="3"/>
        <v>DENTRO DEL TIEMPO</v>
      </c>
      <c r="R72" s="54"/>
    </row>
    <row r="73" spans="1:18" ht="40.5" x14ac:dyDescent="0.25">
      <c r="A73" s="7">
        <v>68</v>
      </c>
      <c r="B73" s="2" t="s">
        <v>7691</v>
      </c>
      <c r="C73" s="37">
        <v>45084</v>
      </c>
      <c r="D73" s="37">
        <v>45084</v>
      </c>
      <c r="E73" s="61">
        <v>2</v>
      </c>
      <c r="F73" s="50" t="s">
        <v>18</v>
      </c>
      <c r="G73" s="2" t="s">
        <v>7523</v>
      </c>
      <c r="H73" s="2" t="s">
        <v>158</v>
      </c>
      <c r="I73" s="2" t="s">
        <v>7523</v>
      </c>
      <c r="J73" s="37">
        <v>45089.480937499997</v>
      </c>
      <c r="K73" s="37">
        <v>45089.480937499997</v>
      </c>
      <c r="L73" s="8">
        <f t="shared" si="2"/>
        <v>3</v>
      </c>
      <c r="M73" s="2" t="s">
        <v>7692</v>
      </c>
      <c r="N73" s="52" t="s">
        <v>20</v>
      </c>
      <c r="O73" s="2" t="s">
        <v>7693</v>
      </c>
      <c r="P73" s="53" t="s">
        <v>7525</v>
      </c>
      <c r="Q73" s="53" t="str">
        <f t="shared" si="3"/>
        <v>DENTRO DEL TIEMPO</v>
      </c>
      <c r="R73" s="54"/>
    </row>
    <row r="74" spans="1:18" ht="40.5" x14ac:dyDescent="0.25">
      <c r="A74" s="7">
        <v>69</v>
      </c>
      <c r="B74" s="2" t="s">
        <v>7694</v>
      </c>
      <c r="C74" s="37">
        <v>45084</v>
      </c>
      <c r="D74" s="37">
        <v>45084</v>
      </c>
      <c r="E74" s="61">
        <v>2</v>
      </c>
      <c r="F74" s="50" t="s">
        <v>18</v>
      </c>
      <c r="G74" s="2" t="s">
        <v>7523</v>
      </c>
      <c r="H74" s="2" t="s">
        <v>158</v>
      </c>
      <c r="I74" s="2" t="s">
        <v>7523</v>
      </c>
      <c r="J74" s="37">
        <v>45089.502951388888</v>
      </c>
      <c r="K74" s="37">
        <v>45089.502951388888</v>
      </c>
      <c r="L74" s="8">
        <f t="shared" si="2"/>
        <v>3</v>
      </c>
      <c r="M74" s="2" t="s">
        <v>7695</v>
      </c>
      <c r="N74" s="52" t="s">
        <v>20</v>
      </c>
      <c r="O74" s="2" t="s">
        <v>7696</v>
      </c>
      <c r="P74" s="53" t="s">
        <v>7525</v>
      </c>
      <c r="Q74" s="53" t="str">
        <f t="shared" si="3"/>
        <v>DENTRO DEL TIEMPO</v>
      </c>
      <c r="R74" s="54"/>
    </row>
    <row r="75" spans="1:18" ht="40.5" x14ac:dyDescent="0.25">
      <c r="A75" s="7">
        <v>70</v>
      </c>
      <c r="B75" s="2" t="s">
        <v>7697</v>
      </c>
      <c r="C75" s="37">
        <v>45084</v>
      </c>
      <c r="D75" s="37">
        <v>45084</v>
      </c>
      <c r="E75" s="61">
        <v>2</v>
      </c>
      <c r="F75" s="50" t="s">
        <v>18</v>
      </c>
      <c r="G75" s="2" t="s">
        <v>7523</v>
      </c>
      <c r="H75" s="2" t="s">
        <v>158</v>
      </c>
      <c r="I75" s="2" t="s">
        <v>7523</v>
      </c>
      <c r="J75" s="37">
        <v>45089.515162037038</v>
      </c>
      <c r="K75" s="37">
        <v>45089.515162037038</v>
      </c>
      <c r="L75" s="8">
        <f t="shared" si="2"/>
        <v>3</v>
      </c>
      <c r="M75" s="2" t="s">
        <v>7698</v>
      </c>
      <c r="N75" s="52" t="s">
        <v>20</v>
      </c>
      <c r="O75" s="2" t="s">
        <v>101</v>
      </c>
      <c r="P75" s="53" t="s">
        <v>7525</v>
      </c>
      <c r="Q75" s="53" t="str">
        <f t="shared" si="3"/>
        <v>DENTRO DEL TIEMPO</v>
      </c>
      <c r="R75" s="54"/>
    </row>
    <row r="76" spans="1:18" ht="40.5" x14ac:dyDescent="0.25">
      <c r="A76" s="7">
        <v>71</v>
      </c>
      <c r="B76" s="2" t="s">
        <v>7699</v>
      </c>
      <c r="C76" s="37">
        <v>45085</v>
      </c>
      <c r="D76" s="37">
        <v>45085</v>
      </c>
      <c r="E76" s="61">
        <v>2</v>
      </c>
      <c r="F76" s="50" t="s">
        <v>18</v>
      </c>
      <c r="G76" s="2" t="s">
        <v>7523</v>
      </c>
      <c r="H76" s="2" t="s">
        <v>158</v>
      </c>
      <c r="I76" s="2" t="s">
        <v>7523</v>
      </c>
      <c r="J76" s="37">
        <v>45089.547037037039</v>
      </c>
      <c r="K76" s="37">
        <v>45089.547037037039</v>
      </c>
      <c r="L76" s="8">
        <f t="shared" si="2"/>
        <v>2</v>
      </c>
      <c r="M76" s="2" t="s">
        <v>7700</v>
      </c>
      <c r="N76" s="52" t="s">
        <v>20</v>
      </c>
      <c r="O76" s="2" t="s">
        <v>91</v>
      </c>
      <c r="P76" s="53" t="s">
        <v>7525</v>
      </c>
      <c r="Q76" s="53" t="str">
        <f t="shared" si="3"/>
        <v>DENTRO DEL TIEMPO</v>
      </c>
      <c r="R76" s="54"/>
    </row>
    <row r="77" spans="1:18" ht="40.5" x14ac:dyDescent="0.25">
      <c r="A77" s="7">
        <v>72</v>
      </c>
      <c r="B77" s="2" t="s">
        <v>7701</v>
      </c>
      <c r="C77" s="37">
        <v>45085</v>
      </c>
      <c r="D77" s="37">
        <v>45085</v>
      </c>
      <c r="E77" s="61">
        <v>2</v>
      </c>
      <c r="F77" s="50" t="s">
        <v>18</v>
      </c>
      <c r="G77" s="2" t="s">
        <v>7523</v>
      </c>
      <c r="H77" s="2" t="s">
        <v>158</v>
      </c>
      <c r="I77" s="2" t="s">
        <v>7523</v>
      </c>
      <c r="J77" s="37">
        <v>45089.558923611112</v>
      </c>
      <c r="K77" s="37">
        <v>45089.558923611112</v>
      </c>
      <c r="L77" s="8">
        <f t="shared" si="2"/>
        <v>2</v>
      </c>
      <c r="M77" s="2" t="s">
        <v>7702</v>
      </c>
      <c r="N77" s="52" t="s">
        <v>20</v>
      </c>
      <c r="O77" s="2" t="s">
        <v>4618</v>
      </c>
      <c r="P77" s="53" t="s">
        <v>7525</v>
      </c>
      <c r="Q77" s="53" t="str">
        <f t="shared" si="3"/>
        <v>DENTRO DEL TIEMPO</v>
      </c>
      <c r="R77" s="54"/>
    </row>
    <row r="78" spans="1:18" ht="30.75" x14ac:dyDescent="0.25">
      <c r="A78" s="7">
        <v>73</v>
      </c>
      <c r="B78" s="2" t="s">
        <v>7703</v>
      </c>
      <c r="C78" s="37">
        <v>45085</v>
      </c>
      <c r="D78" s="37">
        <v>45085</v>
      </c>
      <c r="E78" s="61">
        <v>130</v>
      </c>
      <c r="F78" s="50" t="s">
        <v>18</v>
      </c>
      <c r="G78" s="2" t="s">
        <v>7535</v>
      </c>
      <c r="H78" s="2" t="s">
        <v>158</v>
      </c>
      <c r="I78" s="2" t="s">
        <v>7535</v>
      </c>
      <c r="J78" s="37">
        <v>45089.595856481479</v>
      </c>
      <c r="K78" s="37">
        <v>45089.595856481479</v>
      </c>
      <c r="L78" s="8">
        <f t="shared" si="2"/>
        <v>2</v>
      </c>
      <c r="M78" s="2" t="s">
        <v>7704</v>
      </c>
      <c r="N78" s="52" t="s">
        <v>20</v>
      </c>
      <c r="O78" s="2" t="s">
        <v>7705</v>
      </c>
      <c r="P78" s="53" t="s">
        <v>7525</v>
      </c>
      <c r="Q78" s="53" t="str">
        <f t="shared" si="3"/>
        <v>DENTRO DEL TIEMPO</v>
      </c>
      <c r="R78" s="54"/>
    </row>
    <row r="79" spans="1:18" ht="40.5" x14ac:dyDescent="0.25">
      <c r="A79" s="7">
        <v>74</v>
      </c>
      <c r="B79" s="2" t="s">
        <v>7706</v>
      </c>
      <c r="C79" s="37">
        <v>45085</v>
      </c>
      <c r="D79" s="37">
        <v>45085</v>
      </c>
      <c r="E79" s="61">
        <v>2</v>
      </c>
      <c r="F79" s="50" t="s">
        <v>18</v>
      </c>
      <c r="G79" s="2" t="s">
        <v>7523</v>
      </c>
      <c r="H79" s="2" t="s">
        <v>158</v>
      </c>
      <c r="I79" s="2" t="s">
        <v>7523</v>
      </c>
      <c r="J79" s="37">
        <v>45089.641238425924</v>
      </c>
      <c r="K79" s="37">
        <v>45089.641238425924</v>
      </c>
      <c r="L79" s="8">
        <f t="shared" si="2"/>
        <v>2</v>
      </c>
      <c r="M79" s="2" t="s">
        <v>7707</v>
      </c>
      <c r="N79" s="52" t="s">
        <v>20</v>
      </c>
      <c r="O79" s="2" t="s">
        <v>6693</v>
      </c>
      <c r="P79" s="53" t="s">
        <v>7525</v>
      </c>
      <c r="Q79" s="53" t="str">
        <f t="shared" si="3"/>
        <v>DENTRO DEL TIEMPO</v>
      </c>
      <c r="R79" s="54"/>
    </row>
    <row r="80" spans="1:18" ht="40.5" x14ac:dyDescent="0.25">
      <c r="A80" s="7">
        <v>75</v>
      </c>
      <c r="B80" s="2" t="s">
        <v>7708</v>
      </c>
      <c r="C80" s="37">
        <v>45085</v>
      </c>
      <c r="D80" s="37">
        <v>45085</v>
      </c>
      <c r="E80" s="61">
        <v>2</v>
      </c>
      <c r="F80" s="50" t="s">
        <v>18</v>
      </c>
      <c r="G80" s="2" t="s">
        <v>7523</v>
      </c>
      <c r="H80" s="2" t="s">
        <v>158</v>
      </c>
      <c r="I80" s="2" t="s">
        <v>7523</v>
      </c>
      <c r="J80" s="37">
        <v>45089.649548611109</v>
      </c>
      <c r="K80" s="37">
        <v>45089.649548611109</v>
      </c>
      <c r="L80" s="8">
        <f t="shared" si="2"/>
        <v>2</v>
      </c>
      <c r="M80" s="2" t="s">
        <v>7709</v>
      </c>
      <c r="N80" s="52" t="s">
        <v>20</v>
      </c>
      <c r="O80" s="2" t="s">
        <v>2400</v>
      </c>
      <c r="P80" s="53" t="s">
        <v>7525</v>
      </c>
      <c r="Q80" s="53" t="str">
        <f t="shared" si="3"/>
        <v>DENTRO DEL TIEMPO</v>
      </c>
      <c r="R80" s="54"/>
    </row>
    <row r="81" spans="1:18" ht="40.5" x14ac:dyDescent="0.25">
      <c r="A81" s="7">
        <v>76</v>
      </c>
      <c r="B81" s="2" t="s">
        <v>7710</v>
      </c>
      <c r="C81" s="37">
        <v>45085</v>
      </c>
      <c r="D81" s="37">
        <v>45085</v>
      </c>
      <c r="E81" s="61">
        <v>2</v>
      </c>
      <c r="F81" s="50" t="s">
        <v>18</v>
      </c>
      <c r="G81" s="2" t="s">
        <v>7523</v>
      </c>
      <c r="H81" s="2" t="s">
        <v>158</v>
      </c>
      <c r="I81" s="2" t="s">
        <v>7523</v>
      </c>
      <c r="J81" s="37">
        <v>45089.662442129629</v>
      </c>
      <c r="K81" s="37">
        <v>45089.662442129629</v>
      </c>
      <c r="L81" s="8">
        <f t="shared" si="2"/>
        <v>2</v>
      </c>
      <c r="M81" s="2" t="s">
        <v>7711</v>
      </c>
      <c r="N81" s="52" t="s">
        <v>20</v>
      </c>
      <c r="O81" s="2" t="s">
        <v>7712</v>
      </c>
      <c r="P81" s="53" t="s">
        <v>7525</v>
      </c>
      <c r="Q81" s="53" t="str">
        <f t="shared" si="3"/>
        <v>DENTRO DEL TIEMPO</v>
      </c>
      <c r="R81" s="54"/>
    </row>
    <row r="82" spans="1:18" ht="40.5" x14ac:dyDescent="0.25">
      <c r="A82" s="7">
        <v>77</v>
      </c>
      <c r="B82" s="2" t="s">
        <v>7713</v>
      </c>
      <c r="C82" s="37">
        <v>45085</v>
      </c>
      <c r="D82" s="37">
        <v>45085</v>
      </c>
      <c r="E82" s="61">
        <v>2</v>
      </c>
      <c r="F82" s="50" t="s">
        <v>18</v>
      </c>
      <c r="G82" s="2" t="s">
        <v>7523</v>
      </c>
      <c r="H82" s="2" t="s">
        <v>158</v>
      </c>
      <c r="I82" s="2" t="s">
        <v>7523</v>
      </c>
      <c r="J82" s="37">
        <v>45089.682800925926</v>
      </c>
      <c r="K82" s="37">
        <v>45089.682800925926</v>
      </c>
      <c r="L82" s="8">
        <f t="shared" si="2"/>
        <v>2</v>
      </c>
      <c r="M82" s="2" t="s">
        <v>7714</v>
      </c>
      <c r="N82" s="52" t="s">
        <v>20</v>
      </c>
      <c r="O82" s="2" t="s">
        <v>101</v>
      </c>
      <c r="P82" s="53" t="s">
        <v>7525</v>
      </c>
      <c r="Q82" s="53" t="str">
        <f t="shared" si="3"/>
        <v>DENTRO DEL TIEMPO</v>
      </c>
      <c r="R82" s="54"/>
    </row>
    <row r="83" spans="1:18" ht="40.5" x14ac:dyDescent="0.25">
      <c r="A83" s="7">
        <v>78</v>
      </c>
      <c r="B83" s="2" t="s">
        <v>7715</v>
      </c>
      <c r="C83" s="37">
        <v>45085</v>
      </c>
      <c r="D83" s="37">
        <v>45085</v>
      </c>
      <c r="E83" s="61">
        <v>2</v>
      </c>
      <c r="F83" s="50" t="s">
        <v>18</v>
      </c>
      <c r="G83" s="2" t="s">
        <v>7523</v>
      </c>
      <c r="H83" s="2" t="s">
        <v>158</v>
      </c>
      <c r="I83" s="2" t="s">
        <v>7523</v>
      </c>
      <c r="J83" s="37">
        <v>45089.694490740738</v>
      </c>
      <c r="K83" s="37">
        <v>45089.694490740738</v>
      </c>
      <c r="L83" s="8">
        <f t="shared" si="2"/>
        <v>2</v>
      </c>
      <c r="M83" s="2" t="s">
        <v>7716</v>
      </c>
      <c r="N83" s="52" t="s">
        <v>20</v>
      </c>
      <c r="O83" s="2" t="s">
        <v>7717</v>
      </c>
      <c r="P83" s="53" t="s">
        <v>7525</v>
      </c>
      <c r="Q83" s="53" t="str">
        <f t="shared" si="3"/>
        <v>DENTRO DEL TIEMPO</v>
      </c>
      <c r="R83" s="54"/>
    </row>
    <row r="84" spans="1:18" ht="40.5" x14ac:dyDescent="0.25">
      <c r="A84" s="7">
        <v>79</v>
      </c>
      <c r="B84" s="2" t="s">
        <v>7718</v>
      </c>
      <c r="C84" s="37">
        <v>45085</v>
      </c>
      <c r="D84" s="37">
        <v>45085</v>
      </c>
      <c r="E84" s="61">
        <v>2</v>
      </c>
      <c r="F84" s="50" t="s">
        <v>18</v>
      </c>
      <c r="G84" s="2" t="s">
        <v>7523</v>
      </c>
      <c r="H84" s="2" t="s">
        <v>158</v>
      </c>
      <c r="I84" s="2" t="s">
        <v>7523</v>
      </c>
      <c r="J84" s="37">
        <v>45090.370324074072</v>
      </c>
      <c r="K84" s="37">
        <v>45090.370324074072</v>
      </c>
      <c r="L84" s="8">
        <f t="shared" si="2"/>
        <v>3</v>
      </c>
      <c r="M84" s="2" t="s">
        <v>7719</v>
      </c>
      <c r="N84" s="52" t="s">
        <v>20</v>
      </c>
      <c r="O84" s="2" t="s">
        <v>7720</v>
      </c>
      <c r="P84" s="53" t="s">
        <v>7525</v>
      </c>
      <c r="Q84" s="53" t="str">
        <f t="shared" si="3"/>
        <v>DENTRO DEL TIEMPO</v>
      </c>
      <c r="R84" s="54"/>
    </row>
    <row r="85" spans="1:18" ht="40.5" x14ac:dyDescent="0.25">
      <c r="A85" s="7">
        <v>80</v>
      </c>
      <c r="B85" s="2" t="s">
        <v>7721</v>
      </c>
      <c r="C85" s="37">
        <v>45085</v>
      </c>
      <c r="D85" s="37">
        <v>45085</v>
      </c>
      <c r="E85" s="61">
        <v>2</v>
      </c>
      <c r="F85" s="50" t="s">
        <v>18</v>
      </c>
      <c r="G85" s="2" t="s">
        <v>7523</v>
      </c>
      <c r="H85" s="2" t="s">
        <v>158</v>
      </c>
      <c r="I85" s="2" t="s">
        <v>7523</v>
      </c>
      <c r="J85" s="37">
        <v>45090.379236111112</v>
      </c>
      <c r="K85" s="37">
        <v>45090.379236111112</v>
      </c>
      <c r="L85" s="8">
        <f t="shared" si="2"/>
        <v>3</v>
      </c>
      <c r="M85" s="2" t="s">
        <v>7722</v>
      </c>
      <c r="N85" s="52" t="s">
        <v>20</v>
      </c>
      <c r="O85" s="2" t="s">
        <v>2119</v>
      </c>
      <c r="P85" s="53" t="s">
        <v>7525</v>
      </c>
      <c r="Q85" s="53" t="str">
        <f t="shared" si="3"/>
        <v>DENTRO DEL TIEMPO</v>
      </c>
      <c r="R85" s="54"/>
    </row>
    <row r="86" spans="1:18" ht="40.5" x14ac:dyDescent="0.25">
      <c r="A86" s="7">
        <v>81</v>
      </c>
      <c r="B86" s="2" t="s">
        <v>7723</v>
      </c>
      <c r="C86" s="37">
        <v>45085</v>
      </c>
      <c r="D86" s="37">
        <v>45085</v>
      </c>
      <c r="E86" s="61">
        <v>2</v>
      </c>
      <c r="F86" s="50" t="s">
        <v>18</v>
      </c>
      <c r="G86" s="2" t="s">
        <v>7523</v>
      </c>
      <c r="H86" s="2" t="s">
        <v>158</v>
      </c>
      <c r="I86" s="2" t="s">
        <v>7523</v>
      </c>
      <c r="J86" s="37">
        <v>45090.408402777779</v>
      </c>
      <c r="K86" s="37">
        <v>45090.408402777779</v>
      </c>
      <c r="L86" s="8">
        <f t="shared" si="2"/>
        <v>3</v>
      </c>
      <c r="M86" s="2" t="s">
        <v>7724</v>
      </c>
      <c r="N86" s="52" t="s">
        <v>20</v>
      </c>
      <c r="O86" s="2" t="s">
        <v>7725</v>
      </c>
      <c r="P86" s="53" t="s">
        <v>7525</v>
      </c>
      <c r="Q86" s="53" t="str">
        <f t="shared" si="3"/>
        <v>DENTRO DEL TIEMPO</v>
      </c>
      <c r="R86" s="54"/>
    </row>
    <row r="87" spans="1:18" ht="40.5" hidden="1" x14ac:dyDescent="0.25">
      <c r="A87" s="7">
        <v>82</v>
      </c>
      <c r="B87" s="2" t="s">
        <v>7726</v>
      </c>
      <c r="C87" s="37">
        <v>45086</v>
      </c>
      <c r="D87" s="37">
        <v>45086</v>
      </c>
      <c r="E87" s="61">
        <v>0</v>
      </c>
      <c r="F87" s="50" t="s">
        <v>19</v>
      </c>
      <c r="G87" s="2" t="s">
        <v>7727</v>
      </c>
      <c r="H87" s="2" t="s">
        <v>7728</v>
      </c>
      <c r="I87" s="2" t="s">
        <v>7727</v>
      </c>
      <c r="J87" s="37">
        <v>45097.408402777779</v>
      </c>
      <c r="K87" s="37">
        <v>45097.408402777779</v>
      </c>
      <c r="L87" s="8">
        <f t="shared" si="2"/>
        <v>7</v>
      </c>
      <c r="M87" s="2" t="s">
        <v>7729</v>
      </c>
      <c r="N87" s="52" t="s">
        <v>20</v>
      </c>
      <c r="O87" s="2" t="s">
        <v>7730</v>
      </c>
      <c r="P87" s="53" t="s">
        <v>7525</v>
      </c>
      <c r="Q87" s="53" t="str">
        <f t="shared" si="3"/>
        <v>DENTRO DEL TIEMPO</v>
      </c>
      <c r="R87" s="54"/>
    </row>
    <row r="88" spans="1:18" ht="40.5" x14ac:dyDescent="0.25">
      <c r="A88" s="7">
        <v>83</v>
      </c>
      <c r="B88" s="2" t="s">
        <v>7731</v>
      </c>
      <c r="C88" s="37">
        <v>45086</v>
      </c>
      <c r="D88" s="37">
        <v>45086</v>
      </c>
      <c r="E88" s="61">
        <v>2</v>
      </c>
      <c r="F88" s="50" t="s">
        <v>18</v>
      </c>
      <c r="G88" s="2" t="s">
        <v>394</v>
      </c>
      <c r="H88" s="2" t="s">
        <v>158</v>
      </c>
      <c r="I88" s="2" t="s">
        <v>7523</v>
      </c>
      <c r="J88" s="37">
        <v>45090.451539351852</v>
      </c>
      <c r="K88" s="37">
        <v>45090.451539351852</v>
      </c>
      <c r="L88" s="8">
        <f t="shared" si="2"/>
        <v>2</v>
      </c>
      <c r="M88" s="2" t="s">
        <v>7732</v>
      </c>
      <c r="N88" s="52" t="s">
        <v>20</v>
      </c>
      <c r="O88" s="2" t="s">
        <v>7733</v>
      </c>
      <c r="P88" s="53" t="s">
        <v>7525</v>
      </c>
      <c r="Q88" s="53" t="str">
        <f t="shared" si="3"/>
        <v>DENTRO DEL TIEMPO</v>
      </c>
      <c r="R88" s="54"/>
    </row>
    <row r="89" spans="1:18" ht="40.5" x14ac:dyDescent="0.25">
      <c r="A89" s="7">
        <v>84</v>
      </c>
      <c r="B89" s="2" t="s">
        <v>7734</v>
      </c>
      <c r="C89" s="37">
        <v>45086</v>
      </c>
      <c r="D89" s="37">
        <v>45086</v>
      </c>
      <c r="E89" s="61">
        <v>2</v>
      </c>
      <c r="F89" s="50" t="s">
        <v>18</v>
      </c>
      <c r="G89" s="2" t="s">
        <v>7735</v>
      </c>
      <c r="H89" s="2" t="s">
        <v>158</v>
      </c>
      <c r="I89" s="2" t="s">
        <v>7523</v>
      </c>
      <c r="J89" s="37">
        <v>45090.4684837963</v>
      </c>
      <c r="K89" s="37">
        <v>45090.4684837963</v>
      </c>
      <c r="L89" s="8">
        <f t="shared" si="2"/>
        <v>2</v>
      </c>
      <c r="M89" s="2" t="s">
        <v>7736</v>
      </c>
      <c r="N89" s="52" t="s">
        <v>20</v>
      </c>
      <c r="O89" s="2" t="s">
        <v>7733</v>
      </c>
      <c r="P89" s="53" t="s">
        <v>7525</v>
      </c>
      <c r="Q89" s="53" t="str">
        <f t="shared" si="3"/>
        <v>DENTRO DEL TIEMPO</v>
      </c>
      <c r="R89" s="54"/>
    </row>
    <row r="90" spans="1:18" ht="40.5" x14ac:dyDescent="0.25">
      <c r="A90" s="7">
        <v>85</v>
      </c>
      <c r="B90" s="2" t="s">
        <v>7737</v>
      </c>
      <c r="C90" s="37">
        <v>45086</v>
      </c>
      <c r="D90" s="37">
        <v>45086</v>
      </c>
      <c r="E90" s="61">
        <v>2</v>
      </c>
      <c r="F90" s="50" t="s">
        <v>18</v>
      </c>
      <c r="G90" s="2" t="s">
        <v>7738</v>
      </c>
      <c r="H90" s="2" t="s">
        <v>158</v>
      </c>
      <c r="I90" s="2" t="s">
        <v>7523</v>
      </c>
      <c r="J90" s="37">
        <v>45090.497210648151</v>
      </c>
      <c r="K90" s="37">
        <v>45090.497210648151</v>
      </c>
      <c r="L90" s="8">
        <f t="shared" si="2"/>
        <v>2</v>
      </c>
      <c r="M90" s="2" t="s">
        <v>7739</v>
      </c>
      <c r="N90" s="52" t="s">
        <v>20</v>
      </c>
      <c r="O90" s="2" t="s">
        <v>7740</v>
      </c>
      <c r="P90" s="53" t="s">
        <v>7525</v>
      </c>
      <c r="Q90" s="53" t="str">
        <f t="shared" si="3"/>
        <v>DENTRO DEL TIEMPO</v>
      </c>
      <c r="R90" s="54"/>
    </row>
    <row r="91" spans="1:18" ht="40.5" x14ac:dyDescent="0.25">
      <c r="A91" s="7">
        <v>86</v>
      </c>
      <c r="B91" s="2" t="s">
        <v>7741</v>
      </c>
      <c r="C91" s="37">
        <v>45086</v>
      </c>
      <c r="D91" s="37">
        <v>45086</v>
      </c>
      <c r="E91" s="61">
        <v>2</v>
      </c>
      <c r="F91" s="50" t="s">
        <v>18</v>
      </c>
      <c r="G91" s="2" t="s">
        <v>7735</v>
      </c>
      <c r="H91" s="2" t="s">
        <v>158</v>
      </c>
      <c r="I91" s="2" t="s">
        <v>7523</v>
      </c>
      <c r="J91" s="37">
        <v>45090.519895833335</v>
      </c>
      <c r="K91" s="37">
        <v>45090.519895833335</v>
      </c>
      <c r="L91" s="8">
        <f t="shared" si="2"/>
        <v>2</v>
      </c>
      <c r="M91" s="2" t="s">
        <v>7742</v>
      </c>
      <c r="N91" s="52" t="s">
        <v>20</v>
      </c>
      <c r="O91" s="2" t="s">
        <v>101</v>
      </c>
      <c r="P91" s="53" t="s">
        <v>7525</v>
      </c>
      <c r="Q91" s="53" t="str">
        <f t="shared" si="3"/>
        <v>DENTRO DEL TIEMPO</v>
      </c>
      <c r="R91" s="54"/>
    </row>
    <row r="92" spans="1:18" ht="40.5" x14ac:dyDescent="0.25">
      <c r="A92" s="7">
        <v>87</v>
      </c>
      <c r="B92" s="2" t="s">
        <v>7743</v>
      </c>
      <c r="C92" s="37">
        <v>45086</v>
      </c>
      <c r="D92" s="37">
        <v>45086</v>
      </c>
      <c r="E92" s="61">
        <v>2</v>
      </c>
      <c r="F92" s="50" t="s">
        <v>18</v>
      </c>
      <c r="G92" s="2" t="s">
        <v>7744</v>
      </c>
      <c r="H92" s="2" t="s">
        <v>158</v>
      </c>
      <c r="I92" s="2" t="s">
        <v>7523</v>
      </c>
      <c r="J92" s="37">
        <v>45090.544594907406</v>
      </c>
      <c r="K92" s="37">
        <v>45090.544594907406</v>
      </c>
      <c r="L92" s="8">
        <f t="shared" si="2"/>
        <v>2</v>
      </c>
      <c r="M92" s="2" t="s">
        <v>7745</v>
      </c>
      <c r="N92" s="52" t="s">
        <v>20</v>
      </c>
      <c r="O92" s="2" t="s">
        <v>101</v>
      </c>
      <c r="P92" s="53" t="s">
        <v>7525</v>
      </c>
      <c r="Q92" s="53" t="str">
        <f t="shared" si="3"/>
        <v>DENTRO DEL TIEMPO</v>
      </c>
      <c r="R92" s="54"/>
    </row>
    <row r="93" spans="1:18" ht="40.5" x14ac:dyDescent="0.25">
      <c r="A93" s="7">
        <v>88</v>
      </c>
      <c r="B93" s="2" t="s">
        <v>7746</v>
      </c>
      <c r="C93" s="37">
        <v>45086</v>
      </c>
      <c r="D93" s="37">
        <v>45086</v>
      </c>
      <c r="E93" s="61">
        <v>2</v>
      </c>
      <c r="F93" s="50" t="s">
        <v>18</v>
      </c>
      <c r="G93" s="2" t="s">
        <v>7523</v>
      </c>
      <c r="H93" s="2" t="s">
        <v>158</v>
      </c>
      <c r="I93" s="2" t="s">
        <v>7523</v>
      </c>
      <c r="J93" s="37">
        <v>45091.516562500001</v>
      </c>
      <c r="K93" s="37">
        <v>45091.516562500001</v>
      </c>
      <c r="L93" s="8">
        <f t="shared" si="2"/>
        <v>3</v>
      </c>
      <c r="M93" s="2" t="s">
        <v>7747</v>
      </c>
      <c r="N93" s="52" t="s">
        <v>20</v>
      </c>
      <c r="O93" s="2" t="s">
        <v>123</v>
      </c>
      <c r="P93" s="53" t="s">
        <v>7525</v>
      </c>
      <c r="Q93" s="53" t="str">
        <f t="shared" si="3"/>
        <v>DENTRO DEL TIEMPO</v>
      </c>
      <c r="R93" s="54"/>
    </row>
    <row r="94" spans="1:18" ht="40.5" x14ac:dyDescent="0.25">
      <c r="A94" s="7">
        <v>89</v>
      </c>
      <c r="B94" s="2" t="s">
        <v>7748</v>
      </c>
      <c r="C94" s="37">
        <v>45086</v>
      </c>
      <c r="D94" s="37">
        <v>45086</v>
      </c>
      <c r="E94" s="61">
        <v>2</v>
      </c>
      <c r="F94" s="50" t="s">
        <v>18</v>
      </c>
      <c r="G94" s="2" t="s">
        <v>7523</v>
      </c>
      <c r="H94" s="2" t="s">
        <v>158</v>
      </c>
      <c r="I94" s="2" t="s">
        <v>7523</v>
      </c>
      <c r="J94" s="37">
        <v>45090.611446759256</v>
      </c>
      <c r="K94" s="37">
        <v>45090.611446759256</v>
      </c>
      <c r="L94" s="8">
        <f t="shared" si="2"/>
        <v>2</v>
      </c>
      <c r="M94" s="2" t="s">
        <v>7749</v>
      </c>
      <c r="N94" s="52" t="s">
        <v>20</v>
      </c>
      <c r="O94" s="2" t="s">
        <v>123</v>
      </c>
      <c r="P94" s="53" t="s">
        <v>7525</v>
      </c>
      <c r="Q94" s="53" t="str">
        <f t="shared" si="3"/>
        <v>DENTRO DEL TIEMPO</v>
      </c>
      <c r="R94" s="54"/>
    </row>
    <row r="95" spans="1:18" ht="40.5" x14ac:dyDescent="0.25">
      <c r="A95" s="7">
        <v>90</v>
      </c>
      <c r="B95" s="2" t="s">
        <v>7750</v>
      </c>
      <c r="C95" s="37">
        <v>45086</v>
      </c>
      <c r="D95" s="37">
        <v>45086</v>
      </c>
      <c r="E95" s="61">
        <v>2</v>
      </c>
      <c r="F95" s="50" t="s">
        <v>18</v>
      </c>
      <c r="G95" s="2" t="s">
        <v>7523</v>
      </c>
      <c r="H95" s="2" t="s">
        <v>158</v>
      </c>
      <c r="I95" s="2" t="s">
        <v>7523</v>
      </c>
      <c r="J95" s="37">
        <v>45090.632256944446</v>
      </c>
      <c r="K95" s="37">
        <v>45090.632256944446</v>
      </c>
      <c r="L95" s="8">
        <f t="shared" si="2"/>
        <v>2</v>
      </c>
      <c r="M95" s="2" t="s">
        <v>7751</v>
      </c>
      <c r="N95" s="52" t="s">
        <v>20</v>
      </c>
      <c r="O95" s="2" t="s">
        <v>2119</v>
      </c>
      <c r="P95" s="53" t="s">
        <v>7525</v>
      </c>
      <c r="Q95" s="53" t="str">
        <f t="shared" si="3"/>
        <v>DENTRO DEL TIEMPO</v>
      </c>
      <c r="R95" s="54"/>
    </row>
    <row r="96" spans="1:18" ht="40.5" x14ac:dyDescent="0.25">
      <c r="A96" s="7">
        <v>91</v>
      </c>
      <c r="B96" s="2" t="s">
        <v>7752</v>
      </c>
      <c r="C96" s="37">
        <v>45086</v>
      </c>
      <c r="D96" s="37">
        <v>45086</v>
      </c>
      <c r="E96" s="61">
        <v>2</v>
      </c>
      <c r="F96" s="50" t="s">
        <v>18</v>
      </c>
      <c r="G96" s="2" t="s">
        <v>7523</v>
      </c>
      <c r="H96" s="2" t="s">
        <v>158</v>
      </c>
      <c r="I96" s="2" t="s">
        <v>7523</v>
      </c>
      <c r="J96" s="37">
        <v>45090.642754629633</v>
      </c>
      <c r="K96" s="37">
        <v>45090.642754629633</v>
      </c>
      <c r="L96" s="8">
        <f t="shared" si="2"/>
        <v>2</v>
      </c>
      <c r="M96" s="2" t="s">
        <v>7753</v>
      </c>
      <c r="N96" s="52" t="s">
        <v>20</v>
      </c>
      <c r="O96" s="2" t="s">
        <v>6978</v>
      </c>
      <c r="P96" s="53" t="s">
        <v>7525</v>
      </c>
      <c r="Q96" s="53" t="str">
        <f t="shared" si="3"/>
        <v>DENTRO DEL TIEMPO</v>
      </c>
      <c r="R96" s="54"/>
    </row>
    <row r="97" spans="1:18" ht="40.5" x14ac:dyDescent="0.25">
      <c r="A97" s="7">
        <v>92</v>
      </c>
      <c r="B97" s="2" t="s">
        <v>7754</v>
      </c>
      <c r="C97" s="37">
        <v>45086</v>
      </c>
      <c r="D97" s="37">
        <v>45086</v>
      </c>
      <c r="E97" s="61">
        <v>2</v>
      </c>
      <c r="F97" s="50" t="s">
        <v>18</v>
      </c>
      <c r="G97" s="2" t="s">
        <v>7523</v>
      </c>
      <c r="H97" s="2" t="s">
        <v>158</v>
      </c>
      <c r="I97" s="2" t="s">
        <v>7523</v>
      </c>
      <c r="J97" s="37">
        <v>45090.662789351853</v>
      </c>
      <c r="K97" s="37">
        <v>45090.662789351853</v>
      </c>
      <c r="L97" s="8">
        <f t="shared" si="2"/>
        <v>2</v>
      </c>
      <c r="M97" s="2" t="s">
        <v>7755</v>
      </c>
      <c r="N97" s="52" t="s">
        <v>20</v>
      </c>
      <c r="O97" s="2" t="s">
        <v>7756</v>
      </c>
      <c r="P97" s="53" t="s">
        <v>7525</v>
      </c>
      <c r="Q97" s="53" t="str">
        <f t="shared" si="3"/>
        <v>DENTRO DEL TIEMPO</v>
      </c>
      <c r="R97" s="54"/>
    </row>
    <row r="98" spans="1:18" ht="40.5" x14ac:dyDescent="0.25">
      <c r="A98" s="7">
        <v>93</v>
      </c>
      <c r="B98" s="2" t="s">
        <v>7757</v>
      </c>
      <c r="C98" s="37">
        <v>45086</v>
      </c>
      <c r="D98" s="37">
        <v>45086</v>
      </c>
      <c r="E98" s="61">
        <v>2</v>
      </c>
      <c r="F98" s="50" t="s">
        <v>18</v>
      </c>
      <c r="G98" s="2" t="s">
        <v>7523</v>
      </c>
      <c r="H98" s="2" t="s">
        <v>158</v>
      </c>
      <c r="I98" s="2" t="s">
        <v>7523</v>
      </c>
      <c r="J98" s="37">
        <v>45091.523368055554</v>
      </c>
      <c r="K98" s="37">
        <v>45091.523368055554</v>
      </c>
      <c r="L98" s="8">
        <f t="shared" si="2"/>
        <v>3</v>
      </c>
      <c r="M98" s="2" t="s">
        <v>7758</v>
      </c>
      <c r="N98" s="52" t="s">
        <v>20</v>
      </c>
      <c r="O98" s="2" t="s">
        <v>7756</v>
      </c>
      <c r="P98" s="53" t="s">
        <v>7525</v>
      </c>
      <c r="Q98" s="53" t="str">
        <f t="shared" si="3"/>
        <v>DENTRO DEL TIEMPO</v>
      </c>
      <c r="R98" s="54"/>
    </row>
    <row r="99" spans="1:18" ht="40.5" x14ac:dyDescent="0.25">
      <c r="A99" s="7">
        <v>94</v>
      </c>
      <c r="B99" s="2" t="s">
        <v>7759</v>
      </c>
      <c r="C99" s="37">
        <v>45086</v>
      </c>
      <c r="D99" s="37">
        <v>45086</v>
      </c>
      <c r="E99" s="61">
        <v>2</v>
      </c>
      <c r="F99" s="50" t="s">
        <v>18</v>
      </c>
      <c r="G99" s="2" t="s">
        <v>7523</v>
      </c>
      <c r="H99" s="2" t="s">
        <v>158</v>
      </c>
      <c r="I99" s="2" t="s">
        <v>7523</v>
      </c>
      <c r="J99" s="37">
        <v>45091.529097222221</v>
      </c>
      <c r="K99" s="37">
        <v>45091.529097222221</v>
      </c>
      <c r="L99" s="8">
        <f t="shared" si="2"/>
        <v>3</v>
      </c>
      <c r="M99" s="2" t="s">
        <v>7760</v>
      </c>
      <c r="N99" s="52" t="s">
        <v>20</v>
      </c>
      <c r="O99" s="2" t="s">
        <v>7756</v>
      </c>
      <c r="P99" s="53" t="s">
        <v>7525</v>
      </c>
      <c r="Q99" s="53" t="str">
        <f t="shared" si="3"/>
        <v>DENTRO DEL TIEMPO</v>
      </c>
      <c r="R99" s="54"/>
    </row>
    <row r="100" spans="1:18" ht="40.5" x14ac:dyDescent="0.25">
      <c r="A100" s="7">
        <v>95</v>
      </c>
      <c r="B100" s="2" t="s">
        <v>7761</v>
      </c>
      <c r="C100" s="37">
        <v>45089</v>
      </c>
      <c r="D100" s="37">
        <v>45089</v>
      </c>
      <c r="E100" s="61">
        <v>2</v>
      </c>
      <c r="F100" s="50" t="s">
        <v>18</v>
      </c>
      <c r="G100" s="2" t="s">
        <v>7523</v>
      </c>
      <c r="H100" s="2" t="s">
        <v>158</v>
      </c>
      <c r="I100" s="2" t="s">
        <v>7523</v>
      </c>
      <c r="J100" s="37">
        <v>45091.543414351851</v>
      </c>
      <c r="K100" s="37">
        <v>45091.543414351851</v>
      </c>
      <c r="L100" s="8">
        <f t="shared" si="2"/>
        <v>2</v>
      </c>
      <c r="M100" s="2" t="s">
        <v>7762</v>
      </c>
      <c r="N100" s="52" t="s">
        <v>20</v>
      </c>
      <c r="O100" s="2" t="s">
        <v>4905</v>
      </c>
      <c r="P100" s="53" t="s">
        <v>7525</v>
      </c>
      <c r="Q100" s="53" t="str">
        <f t="shared" si="3"/>
        <v>DENTRO DEL TIEMPO</v>
      </c>
      <c r="R100" s="54"/>
    </row>
    <row r="101" spans="1:18" ht="40.5" x14ac:dyDescent="0.25">
      <c r="A101" s="7">
        <v>96</v>
      </c>
      <c r="B101" s="2" t="s">
        <v>7763</v>
      </c>
      <c r="C101" s="37">
        <v>45089</v>
      </c>
      <c r="D101" s="37">
        <v>45089</v>
      </c>
      <c r="E101" s="61">
        <v>2</v>
      </c>
      <c r="F101" s="50" t="s">
        <v>18</v>
      </c>
      <c r="G101" s="2" t="s">
        <v>7523</v>
      </c>
      <c r="H101" s="2" t="s">
        <v>158</v>
      </c>
      <c r="I101" s="2" t="s">
        <v>7523</v>
      </c>
      <c r="J101" s="37">
        <v>45091.558321759258</v>
      </c>
      <c r="K101" s="37">
        <v>45091.558321759258</v>
      </c>
      <c r="L101" s="8">
        <f t="shared" si="2"/>
        <v>2</v>
      </c>
      <c r="M101" s="2" t="s">
        <v>7764</v>
      </c>
      <c r="N101" s="52" t="s">
        <v>20</v>
      </c>
      <c r="O101" s="2" t="s">
        <v>101</v>
      </c>
      <c r="P101" s="53" t="s">
        <v>7525</v>
      </c>
      <c r="Q101" s="53" t="str">
        <f t="shared" si="3"/>
        <v>DENTRO DEL TIEMPO</v>
      </c>
      <c r="R101" s="54"/>
    </row>
    <row r="102" spans="1:18" ht="40.5" x14ac:dyDescent="0.25">
      <c r="A102" s="7">
        <v>97</v>
      </c>
      <c r="B102" s="2" t="s">
        <v>7765</v>
      </c>
      <c r="C102" s="37">
        <v>45089</v>
      </c>
      <c r="D102" s="37">
        <v>45089</v>
      </c>
      <c r="E102" s="61">
        <v>2</v>
      </c>
      <c r="F102" s="50" t="s">
        <v>18</v>
      </c>
      <c r="G102" s="2" t="s">
        <v>7523</v>
      </c>
      <c r="H102" s="2" t="s">
        <v>158</v>
      </c>
      <c r="I102" s="2" t="s">
        <v>7523</v>
      </c>
      <c r="J102" s="37">
        <v>45091.615740740737</v>
      </c>
      <c r="K102" s="37">
        <v>45091.615740740737</v>
      </c>
      <c r="L102" s="8">
        <f t="shared" si="2"/>
        <v>2</v>
      </c>
      <c r="M102" s="2" t="s">
        <v>7766</v>
      </c>
      <c r="N102" s="52" t="s">
        <v>20</v>
      </c>
      <c r="O102" s="2" t="s">
        <v>7767</v>
      </c>
      <c r="P102" s="53" t="s">
        <v>7525</v>
      </c>
      <c r="Q102" s="53" t="str">
        <f t="shared" si="3"/>
        <v>DENTRO DEL TIEMPO</v>
      </c>
      <c r="R102" s="54"/>
    </row>
    <row r="103" spans="1:18" ht="40.5" x14ac:dyDescent="0.25">
      <c r="A103" s="7">
        <v>98</v>
      </c>
      <c r="B103" s="2" t="s">
        <v>7768</v>
      </c>
      <c r="C103" s="37">
        <v>45089</v>
      </c>
      <c r="D103" s="37">
        <v>45089</v>
      </c>
      <c r="E103" s="61">
        <v>2</v>
      </c>
      <c r="F103" s="50" t="s">
        <v>18</v>
      </c>
      <c r="G103" s="2" t="s">
        <v>7523</v>
      </c>
      <c r="H103" s="2" t="s">
        <v>158</v>
      </c>
      <c r="I103" s="2" t="s">
        <v>7523</v>
      </c>
      <c r="J103" s="37">
        <v>45091.625243055554</v>
      </c>
      <c r="K103" s="37">
        <v>45091.625243055554</v>
      </c>
      <c r="L103" s="8">
        <f t="shared" si="2"/>
        <v>2</v>
      </c>
      <c r="M103" s="2" t="s">
        <v>7769</v>
      </c>
      <c r="N103" s="52" t="s">
        <v>20</v>
      </c>
      <c r="O103" s="2" t="s">
        <v>7149</v>
      </c>
      <c r="P103" s="53" t="s">
        <v>7525</v>
      </c>
      <c r="Q103" s="53" t="str">
        <f t="shared" si="3"/>
        <v>DENTRO DEL TIEMPO</v>
      </c>
      <c r="R103" s="54"/>
    </row>
    <row r="104" spans="1:18" ht="40.5" x14ac:dyDescent="0.25">
      <c r="A104" s="7">
        <v>99</v>
      </c>
      <c r="B104" s="2" t="s">
        <v>7770</v>
      </c>
      <c r="C104" s="37">
        <v>45089</v>
      </c>
      <c r="D104" s="37">
        <v>45089</v>
      </c>
      <c r="E104" s="61">
        <v>2</v>
      </c>
      <c r="F104" s="50" t="s">
        <v>18</v>
      </c>
      <c r="G104" s="2" t="s">
        <v>7523</v>
      </c>
      <c r="H104" s="2" t="s">
        <v>158</v>
      </c>
      <c r="I104" s="2" t="s">
        <v>7523</v>
      </c>
      <c r="J104" s="37">
        <v>45091.631238425929</v>
      </c>
      <c r="K104" s="37">
        <v>45091.631238425929</v>
      </c>
      <c r="L104" s="8">
        <f t="shared" si="2"/>
        <v>2</v>
      </c>
      <c r="M104" s="2" t="s">
        <v>7771</v>
      </c>
      <c r="N104" s="52" t="s">
        <v>20</v>
      </c>
      <c r="O104" s="2" t="s">
        <v>7772</v>
      </c>
      <c r="P104" s="53" t="s">
        <v>7525</v>
      </c>
      <c r="Q104" s="53" t="str">
        <f t="shared" si="3"/>
        <v>DENTRO DEL TIEMPO</v>
      </c>
      <c r="R104" s="54"/>
    </row>
    <row r="105" spans="1:18" ht="40.5" x14ac:dyDescent="0.25">
      <c r="A105" s="7">
        <v>100</v>
      </c>
      <c r="B105" s="2" t="s">
        <v>7773</v>
      </c>
      <c r="C105" s="37">
        <v>45089</v>
      </c>
      <c r="D105" s="37">
        <v>45089</v>
      </c>
      <c r="E105" s="61">
        <v>2</v>
      </c>
      <c r="F105" s="50" t="s">
        <v>18</v>
      </c>
      <c r="G105" s="2" t="s">
        <v>7523</v>
      </c>
      <c r="H105" s="2" t="s">
        <v>158</v>
      </c>
      <c r="I105" s="2" t="s">
        <v>7523</v>
      </c>
      <c r="J105" s="37">
        <v>45091.646643518521</v>
      </c>
      <c r="K105" s="37">
        <v>45091.646643518521</v>
      </c>
      <c r="L105" s="8">
        <f t="shared" si="2"/>
        <v>2</v>
      </c>
      <c r="M105" s="2" t="s">
        <v>7774</v>
      </c>
      <c r="N105" s="52" t="s">
        <v>20</v>
      </c>
      <c r="O105" s="2" t="s">
        <v>7129</v>
      </c>
      <c r="P105" s="53" t="s">
        <v>7525</v>
      </c>
      <c r="Q105" s="53" t="str">
        <f t="shared" si="3"/>
        <v>DENTRO DEL TIEMPO</v>
      </c>
      <c r="R105" s="54"/>
    </row>
    <row r="106" spans="1:18" ht="40.5" x14ac:dyDescent="0.25">
      <c r="A106" s="7">
        <v>101</v>
      </c>
      <c r="B106" s="2" t="s">
        <v>7775</v>
      </c>
      <c r="C106" s="37">
        <v>45089</v>
      </c>
      <c r="D106" s="37">
        <v>45089</v>
      </c>
      <c r="E106" s="61">
        <v>2</v>
      </c>
      <c r="F106" s="50" t="s">
        <v>18</v>
      </c>
      <c r="G106" s="2" t="s">
        <v>7535</v>
      </c>
      <c r="H106" s="2" t="s">
        <v>158</v>
      </c>
      <c r="I106" s="2" t="s">
        <v>7535</v>
      </c>
      <c r="J106" s="37">
        <v>45089.61886574074</v>
      </c>
      <c r="K106" s="37">
        <v>45089.61886574074</v>
      </c>
      <c r="L106" s="8">
        <f t="shared" si="2"/>
        <v>0</v>
      </c>
      <c r="M106" s="2" t="s">
        <v>7776</v>
      </c>
      <c r="N106" s="52" t="s">
        <v>20</v>
      </c>
      <c r="O106" s="2" t="s">
        <v>7777</v>
      </c>
      <c r="P106" s="53" t="s">
        <v>7525</v>
      </c>
      <c r="Q106" s="53" t="str">
        <f t="shared" si="3"/>
        <v>DENTRO DEL TIEMPO</v>
      </c>
      <c r="R106" s="54"/>
    </row>
    <row r="107" spans="1:18" ht="40.5" x14ac:dyDescent="0.25">
      <c r="A107" s="7">
        <v>102</v>
      </c>
      <c r="B107" s="2" t="s">
        <v>7778</v>
      </c>
      <c r="C107" s="37">
        <v>45089</v>
      </c>
      <c r="D107" s="37">
        <v>45089</v>
      </c>
      <c r="E107" s="61">
        <v>2</v>
      </c>
      <c r="F107" s="50" t="s">
        <v>18</v>
      </c>
      <c r="G107" s="2" t="s">
        <v>7523</v>
      </c>
      <c r="H107" s="2" t="s">
        <v>158</v>
      </c>
      <c r="I107" s="2" t="s">
        <v>7523</v>
      </c>
      <c r="J107" s="37">
        <v>45091.656064814815</v>
      </c>
      <c r="K107" s="37">
        <v>45091.656064814815</v>
      </c>
      <c r="L107" s="8">
        <f t="shared" si="2"/>
        <v>2</v>
      </c>
      <c r="M107" s="2" t="s">
        <v>7779</v>
      </c>
      <c r="N107" s="52" t="s">
        <v>20</v>
      </c>
      <c r="O107" s="2" t="s">
        <v>7780</v>
      </c>
      <c r="P107" s="53" t="s">
        <v>7525</v>
      </c>
      <c r="Q107" s="53" t="str">
        <f t="shared" si="3"/>
        <v>DENTRO DEL TIEMPO</v>
      </c>
      <c r="R107" s="54"/>
    </row>
    <row r="108" spans="1:18" ht="30.75" x14ac:dyDescent="0.25">
      <c r="A108" s="7">
        <v>103</v>
      </c>
      <c r="B108" s="2" t="s">
        <v>7781</v>
      </c>
      <c r="C108" s="37">
        <v>45089</v>
      </c>
      <c r="D108" s="37">
        <v>45089</v>
      </c>
      <c r="E108" s="61">
        <v>46</v>
      </c>
      <c r="F108" s="50" t="s">
        <v>18</v>
      </c>
      <c r="G108" s="2" t="s">
        <v>7535</v>
      </c>
      <c r="H108" s="2" t="s">
        <v>158</v>
      </c>
      <c r="I108" s="2" t="s">
        <v>7535</v>
      </c>
      <c r="J108" s="37">
        <v>45093.357743055552</v>
      </c>
      <c r="K108" s="37">
        <v>45093.357743055552</v>
      </c>
      <c r="L108" s="8">
        <f t="shared" si="2"/>
        <v>4</v>
      </c>
      <c r="M108" s="2" t="s">
        <v>7782</v>
      </c>
      <c r="N108" s="52" t="s">
        <v>20</v>
      </c>
      <c r="O108" s="2" t="s">
        <v>7783</v>
      </c>
      <c r="P108" s="53" t="s">
        <v>7525</v>
      </c>
      <c r="Q108" s="53" t="str">
        <f t="shared" si="3"/>
        <v>DENTRO DEL TIEMPO</v>
      </c>
      <c r="R108" s="54"/>
    </row>
    <row r="109" spans="1:18" ht="40.5" x14ac:dyDescent="0.25">
      <c r="A109" s="7">
        <v>104</v>
      </c>
      <c r="B109" s="2" t="s">
        <v>7784</v>
      </c>
      <c r="C109" s="37">
        <v>45089</v>
      </c>
      <c r="D109" s="37">
        <v>45089</v>
      </c>
      <c r="E109" s="61">
        <v>2</v>
      </c>
      <c r="F109" s="50" t="s">
        <v>18</v>
      </c>
      <c r="G109" s="2" t="s">
        <v>7523</v>
      </c>
      <c r="H109" s="2" t="s">
        <v>158</v>
      </c>
      <c r="I109" s="2" t="s">
        <v>7523</v>
      </c>
      <c r="J109" s="37">
        <v>45091.678425925929</v>
      </c>
      <c r="K109" s="37">
        <v>45091.678425925929</v>
      </c>
      <c r="L109" s="8">
        <f t="shared" si="2"/>
        <v>2</v>
      </c>
      <c r="M109" s="2" t="s">
        <v>7785</v>
      </c>
      <c r="N109" s="52" t="s">
        <v>20</v>
      </c>
      <c r="O109" s="2" t="s">
        <v>133</v>
      </c>
      <c r="P109" s="53" t="s">
        <v>7525</v>
      </c>
      <c r="Q109" s="53" t="str">
        <f t="shared" si="3"/>
        <v>DENTRO DEL TIEMPO</v>
      </c>
      <c r="R109" s="54"/>
    </row>
    <row r="110" spans="1:18" ht="30.75" x14ac:dyDescent="0.25">
      <c r="A110" s="7">
        <v>105</v>
      </c>
      <c r="B110" s="2" t="s">
        <v>7786</v>
      </c>
      <c r="C110" s="37">
        <v>45090</v>
      </c>
      <c r="D110" s="37">
        <v>45090</v>
      </c>
      <c r="E110" s="61">
        <v>78</v>
      </c>
      <c r="F110" s="50" t="s">
        <v>18</v>
      </c>
      <c r="G110" s="2" t="s">
        <v>7535</v>
      </c>
      <c r="H110" s="2" t="s">
        <v>158</v>
      </c>
      <c r="I110" s="2" t="s">
        <v>7535</v>
      </c>
      <c r="J110" s="37">
        <v>45099.353773148148</v>
      </c>
      <c r="K110" s="37">
        <v>45099.353773148148</v>
      </c>
      <c r="L110" s="8">
        <f t="shared" si="2"/>
        <v>7</v>
      </c>
      <c r="M110" s="2" t="s">
        <v>7787</v>
      </c>
      <c r="N110" s="52" t="s">
        <v>20</v>
      </c>
      <c r="O110" s="2" t="s">
        <v>7788</v>
      </c>
      <c r="P110" s="53" t="s">
        <v>7525</v>
      </c>
      <c r="Q110" s="53" t="str">
        <f t="shared" si="3"/>
        <v>DENTRO DEL TIEMPO</v>
      </c>
      <c r="R110" s="54"/>
    </row>
    <row r="111" spans="1:18" ht="40.5" x14ac:dyDescent="0.25">
      <c r="A111" s="7">
        <v>106</v>
      </c>
      <c r="B111" s="2" t="s">
        <v>7789</v>
      </c>
      <c r="C111" s="37">
        <v>45090</v>
      </c>
      <c r="D111" s="37">
        <v>45090</v>
      </c>
      <c r="E111" s="61">
        <v>2</v>
      </c>
      <c r="F111" s="50" t="s">
        <v>18</v>
      </c>
      <c r="G111" s="2" t="s">
        <v>7523</v>
      </c>
      <c r="H111" s="2" t="s">
        <v>158</v>
      </c>
      <c r="I111" s="2" t="s">
        <v>7523</v>
      </c>
      <c r="J111" s="37">
        <v>45091.689606481479</v>
      </c>
      <c r="K111" s="37">
        <v>45091.689606481479</v>
      </c>
      <c r="L111" s="8">
        <f t="shared" si="2"/>
        <v>1</v>
      </c>
      <c r="M111" s="2" t="s">
        <v>7790</v>
      </c>
      <c r="N111" s="52" t="s">
        <v>20</v>
      </c>
      <c r="O111" s="2" t="s">
        <v>1887</v>
      </c>
      <c r="P111" s="53" t="s">
        <v>7525</v>
      </c>
      <c r="Q111" s="53" t="str">
        <f t="shared" si="3"/>
        <v>DENTRO DEL TIEMPO</v>
      </c>
      <c r="R111" s="54"/>
    </row>
    <row r="112" spans="1:18" ht="30.75" x14ac:dyDescent="0.25">
      <c r="A112" s="7">
        <v>107</v>
      </c>
      <c r="B112" s="2" t="s">
        <v>7791</v>
      </c>
      <c r="C112" s="37">
        <v>45090</v>
      </c>
      <c r="D112" s="37">
        <v>45090</v>
      </c>
      <c r="E112" s="62">
        <v>8</v>
      </c>
      <c r="F112" s="50" t="s">
        <v>18</v>
      </c>
      <c r="G112" s="2" t="s">
        <v>1853</v>
      </c>
      <c r="H112" s="2" t="s">
        <v>158</v>
      </c>
      <c r="I112" s="2" t="s">
        <v>7535</v>
      </c>
      <c r="J112" s="37">
        <v>45110.444907407407</v>
      </c>
      <c r="K112" s="37">
        <v>45110.444907407407</v>
      </c>
      <c r="L112" s="8">
        <f t="shared" si="2"/>
        <v>14</v>
      </c>
      <c r="M112" s="2" t="s">
        <v>7792</v>
      </c>
      <c r="N112" s="52" t="s">
        <v>20</v>
      </c>
      <c r="O112" s="2" t="s">
        <v>4774</v>
      </c>
      <c r="P112" s="53" t="s">
        <v>7525</v>
      </c>
      <c r="Q112" s="53" t="str">
        <f t="shared" si="3"/>
        <v>DENTRO DEL TIEMPO</v>
      </c>
      <c r="R112" s="54"/>
    </row>
    <row r="113" spans="1:18" ht="40.5" x14ac:dyDescent="0.25">
      <c r="A113" s="7">
        <v>108</v>
      </c>
      <c r="B113" s="2" t="s">
        <v>7793</v>
      </c>
      <c r="C113" s="37">
        <v>45090</v>
      </c>
      <c r="D113" s="37">
        <v>45090</v>
      </c>
      <c r="E113" s="61">
        <v>2</v>
      </c>
      <c r="F113" s="50" t="s">
        <v>18</v>
      </c>
      <c r="G113" s="2" t="s">
        <v>7523</v>
      </c>
      <c r="H113" s="2" t="s">
        <v>158</v>
      </c>
      <c r="I113" s="2" t="s">
        <v>7523</v>
      </c>
      <c r="J113" s="37">
        <v>45092.426249999997</v>
      </c>
      <c r="K113" s="37">
        <v>45092.426249999997</v>
      </c>
      <c r="L113" s="8">
        <f t="shared" si="2"/>
        <v>2</v>
      </c>
      <c r="M113" s="2" t="s">
        <v>7794</v>
      </c>
      <c r="N113" s="52" t="s">
        <v>20</v>
      </c>
      <c r="O113" s="2" t="s">
        <v>7795</v>
      </c>
      <c r="P113" s="53" t="s">
        <v>7525</v>
      </c>
      <c r="Q113" s="53" t="str">
        <f t="shared" si="3"/>
        <v>DENTRO DEL TIEMPO</v>
      </c>
      <c r="R113" s="54"/>
    </row>
    <row r="114" spans="1:18" ht="30.75" x14ac:dyDescent="0.25">
      <c r="A114" s="7">
        <v>109</v>
      </c>
      <c r="B114" s="2" t="s">
        <v>7796</v>
      </c>
      <c r="C114" s="37">
        <v>45090</v>
      </c>
      <c r="D114" s="37">
        <v>45090</v>
      </c>
      <c r="E114" s="61">
        <v>110</v>
      </c>
      <c r="F114" s="50" t="s">
        <v>18</v>
      </c>
      <c r="G114" s="2" t="s">
        <v>1853</v>
      </c>
      <c r="H114" s="2" t="s">
        <v>158</v>
      </c>
      <c r="I114" s="2" t="s">
        <v>1853</v>
      </c>
      <c r="J114" s="37">
        <v>45093.691666666666</v>
      </c>
      <c r="K114" s="37">
        <v>45093.691666666666</v>
      </c>
      <c r="L114" s="8">
        <f t="shared" si="2"/>
        <v>3</v>
      </c>
      <c r="M114" s="2" t="s">
        <v>7797</v>
      </c>
      <c r="N114" s="52" t="s">
        <v>20</v>
      </c>
      <c r="O114" s="2" t="s">
        <v>6432</v>
      </c>
      <c r="P114" s="53" t="s">
        <v>7525</v>
      </c>
      <c r="Q114" s="53" t="str">
        <f t="shared" si="3"/>
        <v>DENTRO DEL TIEMPO</v>
      </c>
      <c r="R114" s="54"/>
    </row>
    <row r="115" spans="1:18" ht="30.75" x14ac:dyDescent="0.25">
      <c r="A115" s="7">
        <v>110</v>
      </c>
      <c r="B115" s="2" t="s">
        <v>7798</v>
      </c>
      <c r="C115" s="37">
        <v>45090</v>
      </c>
      <c r="D115" s="37">
        <v>45090</v>
      </c>
      <c r="E115" s="61">
        <v>240</v>
      </c>
      <c r="F115" s="50" t="s">
        <v>18</v>
      </c>
      <c r="G115" s="2" t="s">
        <v>1853</v>
      </c>
      <c r="H115" s="2" t="s">
        <v>158</v>
      </c>
      <c r="I115" s="2" t="s">
        <v>1853</v>
      </c>
      <c r="J115" s="37">
        <v>45093.346261574072</v>
      </c>
      <c r="K115" s="37">
        <v>45093.346261574072</v>
      </c>
      <c r="L115" s="8">
        <f t="shared" si="2"/>
        <v>3</v>
      </c>
      <c r="M115" s="2" t="s">
        <v>7799</v>
      </c>
      <c r="N115" s="52" t="s">
        <v>20</v>
      </c>
      <c r="O115" s="2" t="s">
        <v>4774</v>
      </c>
      <c r="P115" s="53" t="s">
        <v>7525</v>
      </c>
      <c r="Q115" s="53" t="str">
        <f t="shared" si="3"/>
        <v>DENTRO DEL TIEMPO</v>
      </c>
      <c r="R115" s="54"/>
    </row>
    <row r="116" spans="1:18" ht="30.75" hidden="1" x14ac:dyDescent="0.25">
      <c r="A116" s="7">
        <v>111</v>
      </c>
      <c r="B116" s="2" t="s">
        <v>7800</v>
      </c>
      <c r="C116" s="37">
        <v>45090</v>
      </c>
      <c r="D116" s="37">
        <v>45090</v>
      </c>
      <c r="E116" s="61">
        <v>0</v>
      </c>
      <c r="F116" s="50" t="s">
        <v>19</v>
      </c>
      <c r="G116" s="2" t="s">
        <v>394</v>
      </c>
      <c r="H116" s="2" t="s">
        <v>31</v>
      </c>
      <c r="I116" s="2" t="s">
        <v>394</v>
      </c>
      <c r="J116" s="37">
        <v>45100.346261574072</v>
      </c>
      <c r="K116" s="37">
        <v>45100.346261574072</v>
      </c>
      <c r="L116" s="8">
        <f t="shared" si="2"/>
        <v>8</v>
      </c>
      <c r="M116" s="2" t="s">
        <v>7801</v>
      </c>
      <c r="N116" s="52" t="s">
        <v>20</v>
      </c>
      <c r="O116" s="2" t="s">
        <v>7802</v>
      </c>
      <c r="P116" s="53" t="s">
        <v>7525</v>
      </c>
      <c r="Q116" s="53" t="str">
        <f t="shared" si="3"/>
        <v>DENTRO DEL TIEMPO</v>
      </c>
      <c r="R116" s="54"/>
    </row>
    <row r="117" spans="1:18" ht="40.5" x14ac:dyDescent="0.25">
      <c r="A117" s="7">
        <v>112</v>
      </c>
      <c r="B117" s="2" t="s">
        <v>7803</v>
      </c>
      <c r="C117" s="37">
        <v>45090</v>
      </c>
      <c r="D117" s="37">
        <v>45090</v>
      </c>
      <c r="E117" s="61">
        <v>2</v>
      </c>
      <c r="F117" s="50" t="s">
        <v>18</v>
      </c>
      <c r="G117" s="2" t="s">
        <v>7523</v>
      </c>
      <c r="H117" s="2" t="s">
        <v>158</v>
      </c>
      <c r="I117" s="2" t="s">
        <v>7523</v>
      </c>
      <c r="J117" s="37">
        <v>45092.440289351849</v>
      </c>
      <c r="K117" s="37">
        <v>45092.440289351849</v>
      </c>
      <c r="L117" s="8">
        <f t="shared" si="2"/>
        <v>2</v>
      </c>
      <c r="M117" s="2" t="s">
        <v>7804</v>
      </c>
      <c r="N117" s="52" t="s">
        <v>20</v>
      </c>
      <c r="O117" s="2" t="s">
        <v>111</v>
      </c>
      <c r="P117" s="53" t="s">
        <v>7525</v>
      </c>
      <c r="Q117" s="53" t="str">
        <f t="shared" si="3"/>
        <v>DENTRO DEL TIEMPO</v>
      </c>
      <c r="R117" s="54"/>
    </row>
    <row r="118" spans="1:18" ht="40.5" x14ac:dyDescent="0.25">
      <c r="A118" s="7">
        <v>113</v>
      </c>
      <c r="B118" s="2" t="s">
        <v>7805</v>
      </c>
      <c r="C118" s="37">
        <v>45090</v>
      </c>
      <c r="D118" s="37">
        <v>45090</v>
      </c>
      <c r="E118" s="61">
        <v>2</v>
      </c>
      <c r="F118" s="50" t="s">
        <v>18</v>
      </c>
      <c r="G118" s="2" t="s">
        <v>7523</v>
      </c>
      <c r="H118" s="2" t="s">
        <v>158</v>
      </c>
      <c r="I118" s="2" t="s">
        <v>7523</v>
      </c>
      <c r="J118" s="37">
        <v>45092.520532407405</v>
      </c>
      <c r="K118" s="37">
        <v>45092.520532407405</v>
      </c>
      <c r="L118" s="8">
        <f t="shared" si="2"/>
        <v>2</v>
      </c>
      <c r="M118" s="2" t="s">
        <v>7806</v>
      </c>
      <c r="N118" s="52" t="s">
        <v>20</v>
      </c>
      <c r="O118" s="2" t="s">
        <v>6438</v>
      </c>
      <c r="P118" s="53" t="s">
        <v>7525</v>
      </c>
      <c r="Q118" s="53" t="str">
        <f t="shared" si="3"/>
        <v>DENTRO DEL TIEMPO</v>
      </c>
      <c r="R118" s="54"/>
    </row>
    <row r="119" spans="1:18" ht="40.5" x14ac:dyDescent="0.25">
      <c r="A119" s="7">
        <v>114</v>
      </c>
      <c r="B119" s="2" t="s">
        <v>7807</v>
      </c>
      <c r="C119" s="37">
        <v>45090</v>
      </c>
      <c r="D119" s="37">
        <v>45090</v>
      </c>
      <c r="E119" s="61">
        <v>2</v>
      </c>
      <c r="F119" s="50" t="s">
        <v>18</v>
      </c>
      <c r="G119" s="2" t="s">
        <v>7523</v>
      </c>
      <c r="H119" s="2" t="s">
        <v>158</v>
      </c>
      <c r="I119" s="2" t="s">
        <v>7523</v>
      </c>
      <c r="J119" s="37">
        <v>45092.413599537038</v>
      </c>
      <c r="K119" s="37">
        <v>45092.413599537038</v>
      </c>
      <c r="L119" s="8">
        <f t="shared" si="2"/>
        <v>2</v>
      </c>
      <c r="M119" s="2" t="s">
        <v>7808</v>
      </c>
      <c r="N119" s="52" t="s">
        <v>20</v>
      </c>
      <c r="O119" s="2" t="s">
        <v>6352</v>
      </c>
      <c r="P119" s="53" t="s">
        <v>7525</v>
      </c>
      <c r="Q119" s="53" t="str">
        <f t="shared" si="3"/>
        <v>DENTRO DEL TIEMPO</v>
      </c>
      <c r="R119" s="54"/>
    </row>
    <row r="120" spans="1:18" ht="40.5" x14ac:dyDescent="0.25">
      <c r="A120" s="7">
        <v>115</v>
      </c>
      <c r="B120" s="2" t="s">
        <v>7809</v>
      </c>
      <c r="C120" s="37">
        <v>45090</v>
      </c>
      <c r="D120" s="37">
        <v>45090</v>
      </c>
      <c r="E120" s="61">
        <v>2</v>
      </c>
      <c r="F120" s="50" t="s">
        <v>18</v>
      </c>
      <c r="G120" s="2" t="s">
        <v>7523</v>
      </c>
      <c r="H120" s="2" t="s">
        <v>158</v>
      </c>
      <c r="I120" s="2" t="s">
        <v>7523</v>
      </c>
      <c r="J120" s="37">
        <v>45092.532210648147</v>
      </c>
      <c r="K120" s="37">
        <v>45092.532210648147</v>
      </c>
      <c r="L120" s="8">
        <f t="shared" si="2"/>
        <v>2</v>
      </c>
      <c r="M120" s="2" t="s">
        <v>7810</v>
      </c>
      <c r="N120" s="52" t="s">
        <v>20</v>
      </c>
      <c r="O120" s="2" t="s">
        <v>7811</v>
      </c>
      <c r="P120" s="53" t="s">
        <v>7525</v>
      </c>
      <c r="Q120" s="53" t="str">
        <f t="shared" si="3"/>
        <v>DENTRO DEL TIEMPO</v>
      </c>
      <c r="R120" s="54"/>
    </row>
    <row r="121" spans="1:18" ht="40.5" x14ac:dyDescent="0.25">
      <c r="A121" s="7">
        <v>116</v>
      </c>
      <c r="B121" s="2" t="s">
        <v>7812</v>
      </c>
      <c r="C121" s="37">
        <v>45090</v>
      </c>
      <c r="D121" s="37">
        <v>45090</v>
      </c>
      <c r="E121" s="61">
        <v>2</v>
      </c>
      <c r="F121" s="50" t="s">
        <v>18</v>
      </c>
      <c r="G121" s="2" t="s">
        <v>7523</v>
      </c>
      <c r="H121" s="2" t="s">
        <v>158</v>
      </c>
      <c r="I121" s="2" t="s">
        <v>7523</v>
      </c>
      <c r="J121" s="37">
        <v>45092.549629629626</v>
      </c>
      <c r="K121" s="37">
        <v>45092.549629629626</v>
      </c>
      <c r="L121" s="8">
        <f t="shared" si="2"/>
        <v>2</v>
      </c>
      <c r="M121" s="2" t="s">
        <v>7813</v>
      </c>
      <c r="N121" s="52" t="s">
        <v>20</v>
      </c>
      <c r="O121" s="2" t="s">
        <v>7814</v>
      </c>
      <c r="P121" s="53" t="s">
        <v>7525</v>
      </c>
      <c r="Q121" s="53" t="str">
        <f t="shared" si="3"/>
        <v>DENTRO DEL TIEMPO</v>
      </c>
      <c r="R121" s="54"/>
    </row>
    <row r="122" spans="1:18" ht="40.5" x14ac:dyDescent="0.25">
      <c r="A122" s="7">
        <v>117</v>
      </c>
      <c r="B122" s="2" t="s">
        <v>7815</v>
      </c>
      <c r="C122" s="37">
        <v>45090</v>
      </c>
      <c r="D122" s="37">
        <v>45090</v>
      </c>
      <c r="E122" s="61">
        <v>2</v>
      </c>
      <c r="F122" s="50" t="s">
        <v>18</v>
      </c>
      <c r="G122" s="2" t="s">
        <v>7523</v>
      </c>
      <c r="H122" s="2" t="s">
        <v>158</v>
      </c>
      <c r="I122" s="2" t="s">
        <v>7523</v>
      </c>
      <c r="J122" s="37">
        <v>45092.620937500003</v>
      </c>
      <c r="K122" s="37">
        <v>45092.620937500003</v>
      </c>
      <c r="L122" s="8">
        <f t="shared" si="2"/>
        <v>2</v>
      </c>
      <c r="M122" s="2" t="s">
        <v>7816</v>
      </c>
      <c r="N122" s="52" t="s">
        <v>20</v>
      </c>
      <c r="O122" s="2" t="s">
        <v>4091</v>
      </c>
      <c r="P122" s="53" t="s">
        <v>7525</v>
      </c>
      <c r="Q122" s="53" t="str">
        <f t="shared" si="3"/>
        <v>DENTRO DEL TIEMPO</v>
      </c>
      <c r="R122" s="54"/>
    </row>
    <row r="123" spans="1:18" ht="40.5" x14ac:dyDescent="0.25">
      <c r="A123" s="7">
        <v>118</v>
      </c>
      <c r="B123" s="2" t="s">
        <v>7817</v>
      </c>
      <c r="C123" s="37">
        <v>45090</v>
      </c>
      <c r="D123" s="37">
        <v>45090</v>
      </c>
      <c r="E123" s="61">
        <v>2</v>
      </c>
      <c r="F123" s="50" t="s">
        <v>18</v>
      </c>
      <c r="G123" s="2" t="s">
        <v>7523</v>
      </c>
      <c r="H123" s="2" t="s">
        <v>158</v>
      </c>
      <c r="I123" s="2" t="s">
        <v>7523</v>
      </c>
      <c r="J123" s="37">
        <v>45092.637604166666</v>
      </c>
      <c r="K123" s="37">
        <v>45092.637604166666</v>
      </c>
      <c r="L123" s="8">
        <f t="shared" si="2"/>
        <v>2</v>
      </c>
      <c r="M123" s="2" t="s">
        <v>7818</v>
      </c>
      <c r="N123" s="52" t="s">
        <v>20</v>
      </c>
      <c r="O123" s="2" t="s">
        <v>123</v>
      </c>
      <c r="P123" s="53" t="s">
        <v>7525</v>
      </c>
      <c r="Q123" s="53" t="str">
        <f t="shared" si="3"/>
        <v>DENTRO DEL TIEMPO</v>
      </c>
      <c r="R123" s="54"/>
    </row>
    <row r="124" spans="1:18" ht="40.5" x14ac:dyDescent="0.25">
      <c r="A124" s="7">
        <v>119</v>
      </c>
      <c r="B124" s="2" t="s">
        <v>7819</v>
      </c>
      <c r="C124" s="37">
        <v>45090</v>
      </c>
      <c r="D124" s="37">
        <v>45090</v>
      </c>
      <c r="E124" s="61">
        <v>2</v>
      </c>
      <c r="F124" s="50" t="s">
        <v>18</v>
      </c>
      <c r="G124" s="2" t="s">
        <v>7523</v>
      </c>
      <c r="H124" s="2" t="s">
        <v>158</v>
      </c>
      <c r="I124" s="2" t="s">
        <v>7523</v>
      </c>
      <c r="J124" s="37">
        <v>45091.359513888892</v>
      </c>
      <c r="K124" s="37">
        <v>45091.359513888892</v>
      </c>
      <c r="L124" s="8">
        <f t="shared" si="2"/>
        <v>1</v>
      </c>
      <c r="M124" s="2" t="s">
        <v>7820</v>
      </c>
      <c r="N124" s="52" t="s">
        <v>20</v>
      </c>
      <c r="O124" s="2" t="s">
        <v>7821</v>
      </c>
      <c r="P124" s="53" t="s">
        <v>7525</v>
      </c>
      <c r="Q124" s="53" t="str">
        <f t="shared" si="3"/>
        <v>DENTRO DEL TIEMPO</v>
      </c>
      <c r="R124" s="54"/>
    </row>
    <row r="125" spans="1:18" ht="30.75" x14ac:dyDescent="0.25">
      <c r="A125" s="7">
        <v>120</v>
      </c>
      <c r="B125" s="2" t="s">
        <v>7822</v>
      </c>
      <c r="C125" s="37">
        <v>45090</v>
      </c>
      <c r="D125" s="37">
        <v>45090</v>
      </c>
      <c r="E125" s="61">
        <v>20</v>
      </c>
      <c r="F125" s="50" t="s">
        <v>18</v>
      </c>
      <c r="G125" s="2" t="s">
        <v>7535</v>
      </c>
      <c r="H125" s="2" t="s">
        <v>158</v>
      </c>
      <c r="I125" s="2" t="s">
        <v>7535</v>
      </c>
      <c r="J125" s="37">
        <v>45096.59983796296</v>
      </c>
      <c r="K125" s="37">
        <v>45096.59983796296</v>
      </c>
      <c r="L125" s="8">
        <f t="shared" si="2"/>
        <v>4</v>
      </c>
      <c r="M125" s="2" t="s">
        <v>7823</v>
      </c>
      <c r="N125" s="52" t="s">
        <v>20</v>
      </c>
      <c r="O125" s="2" t="s">
        <v>7654</v>
      </c>
      <c r="P125" s="53" t="s">
        <v>7525</v>
      </c>
      <c r="Q125" s="53" t="str">
        <f t="shared" si="3"/>
        <v>DENTRO DEL TIEMPO</v>
      </c>
      <c r="R125" s="54"/>
    </row>
    <row r="126" spans="1:18" ht="40.5" x14ac:dyDescent="0.25">
      <c r="A126" s="7">
        <v>121</v>
      </c>
      <c r="B126" s="2" t="s">
        <v>7824</v>
      </c>
      <c r="C126" s="37">
        <v>45090</v>
      </c>
      <c r="D126" s="37">
        <v>45090</v>
      </c>
      <c r="E126" s="61">
        <v>2</v>
      </c>
      <c r="F126" s="50" t="s">
        <v>18</v>
      </c>
      <c r="G126" s="2" t="s">
        <v>7523</v>
      </c>
      <c r="H126" s="2" t="s">
        <v>158</v>
      </c>
      <c r="I126" s="2" t="s">
        <v>7523</v>
      </c>
      <c r="J126" s="37">
        <v>45092.651180555556</v>
      </c>
      <c r="K126" s="37">
        <v>45092.651180555556</v>
      </c>
      <c r="L126" s="8">
        <f t="shared" si="2"/>
        <v>2</v>
      </c>
      <c r="M126" s="2" t="s">
        <v>7825</v>
      </c>
      <c r="N126" s="52" t="s">
        <v>20</v>
      </c>
      <c r="O126" s="2" t="s">
        <v>7780</v>
      </c>
      <c r="P126" s="53" t="s">
        <v>7525</v>
      </c>
      <c r="Q126" s="53" t="str">
        <f t="shared" si="3"/>
        <v>DENTRO DEL TIEMPO</v>
      </c>
      <c r="R126" s="54"/>
    </row>
    <row r="127" spans="1:18" ht="40.5" x14ac:dyDescent="0.25">
      <c r="A127" s="7">
        <v>122</v>
      </c>
      <c r="B127" s="2" t="s">
        <v>7826</v>
      </c>
      <c r="C127" s="37">
        <v>45090</v>
      </c>
      <c r="D127" s="37">
        <v>45090</v>
      </c>
      <c r="E127" s="61">
        <v>2</v>
      </c>
      <c r="F127" s="50" t="s">
        <v>18</v>
      </c>
      <c r="G127" s="2" t="s">
        <v>7523</v>
      </c>
      <c r="H127" s="2" t="s">
        <v>158</v>
      </c>
      <c r="I127" s="2" t="s">
        <v>7523</v>
      </c>
      <c r="J127" s="37">
        <v>45092.665763888886</v>
      </c>
      <c r="K127" s="37">
        <v>45092.665763888886</v>
      </c>
      <c r="L127" s="8">
        <f t="shared" si="2"/>
        <v>2</v>
      </c>
      <c r="M127" s="2" t="s">
        <v>7827</v>
      </c>
      <c r="N127" s="52" t="s">
        <v>20</v>
      </c>
      <c r="O127" s="2" t="s">
        <v>7828</v>
      </c>
      <c r="P127" s="53" t="s">
        <v>7525</v>
      </c>
      <c r="Q127" s="53" t="str">
        <f t="shared" si="3"/>
        <v>DENTRO DEL TIEMPO</v>
      </c>
      <c r="R127" s="54"/>
    </row>
    <row r="128" spans="1:18" ht="40.5" x14ac:dyDescent="0.25">
      <c r="A128" s="7">
        <v>123</v>
      </c>
      <c r="B128" s="2" t="s">
        <v>7829</v>
      </c>
      <c r="C128" s="37">
        <v>45090</v>
      </c>
      <c r="D128" s="37">
        <v>45090</v>
      </c>
      <c r="E128" s="61">
        <v>2</v>
      </c>
      <c r="F128" s="50" t="s">
        <v>18</v>
      </c>
      <c r="G128" s="2" t="s">
        <v>7523</v>
      </c>
      <c r="H128" s="2" t="s">
        <v>158</v>
      </c>
      <c r="I128" s="2" t="s">
        <v>7523</v>
      </c>
      <c r="J128" s="37">
        <v>45092.682534722226</v>
      </c>
      <c r="K128" s="37">
        <v>45092.682534722226</v>
      </c>
      <c r="L128" s="8">
        <f t="shared" si="2"/>
        <v>2</v>
      </c>
      <c r="M128" s="2" t="s">
        <v>7830</v>
      </c>
      <c r="N128" s="52" t="s">
        <v>20</v>
      </c>
      <c r="O128" s="2" t="s">
        <v>7780</v>
      </c>
      <c r="P128" s="53" t="s">
        <v>7525</v>
      </c>
      <c r="Q128" s="53" t="str">
        <f t="shared" si="3"/>
        <v>DENTRO DEL TIEMPO</v>
      </c>
      <c r="R128" s="54"/>
    </row>
    <row r="129" spans="1:18" ht="40.5" x14ac:dyDescent="0.25">
      <c r="A129" s="7">
        <v>124</v>
      </c>
      <c r="B129" s="2" t="s">
        <v>7831</v>
      </c>
      <c r="C129" s="37">
        <v>45090</v>
      </c>
      <c r="D129" s="37">
        <v>45090</v>
      </c>
      <c r="E129" s="61">
        <v>2</v>
      </c>
      <c r="F129" s="50" t="s">
        <v>18</v>
      </c>
      <c r="G129" s="2" t="s">
        <v>7523</v>
      </c>
      <c r="H129" s="2" t="s">
        <v>158</v>
      </c>
      <c r="I129" s="2" t="s">
        <v>7523</v>
      </c>
      <c r="J129" s="37">
        <v>45093.358506944445</v>
      </c>
      <c r="K129" s="37">
        <v>45093.358506944445</v>
      </c>
      <c r="L129" s="8">
        <f t="shared" si="2"/>
        <v>3</v>
      </c>
      <c r="M129" s="2" t="s">
        <v>7832</v>
      </c>
      <c r="N129" s="52" t="s">
        <v>20</v>
      </c>
      <c r="O129" s="2" t="s">
        <v>7780</v>
      </c>
      <c r="P129" s="53" t="s">
        <v>7525</v>
      </c>
      <c r="Q129" s="53" t="str">
        <f t="shared" si="3"/>
        <v>DENTRO DEL TIEMPO</v>
      </c>
      <c r="R129" s="54"/>
    </row>
    <row r="130" spans="1:18" ht="40.5" x14ac:dyDescent="0.25">
      <c r="A130" s="7">
        <v>125</v>
      </c>
      <c r="B130" s="2" t="s">
        <v>7833</v>
      </c>
      <c r="C130" s="37">
        <v>45090</v>
      </c>
      <c r="D130" s="37">
        <v>45090</v>
      </c>
      <c r="E130" s="61">
        <v>2</v>
      </c>
      <c r="F130" s="50" t="s">
        <v>18</v>
      </c>
      <c r="G130" s="2" t="s">
        <v>7523</v>
      </c>
      <c r="H130" s="2" t="s">
        <v>158</v>
      </c>
      <c r="I130" s="2" t="s">
        <v>7523</v>
      </c>
      <c r="J130" s="37">
        <v>45093.383634259262</v>
      </c>
      <c r="K130" s="37">
        <v>45093.383634259262</v>
      </c>
      <c r="L130" s="8">
        <f t="shared" si="2"/>
        <v>3</v>
      </c>
      <c r="M130" s="2" t="s">
        <v>7834</v>
      </c>
      <c r="N130" s="52" t="s">
        <v>20</v>
      </c>
      <c r="O130" s="2" t="s">
        <v>7780</v>
      </c>
      <c r="P130" s="53" t="s">
        <v>7525</v>
      </c>
      <c r="Q130" s="53" t="str">
        <f t="shared" si="3"/>
        <v>DENTRO DEL TIEMPO</v>
      </c>
      <c r="R130" s="54"/>
    </row>
    <row r="131" spans="1:18" ht="40.5" x14ac:dyDescent="0.25">
      <c r="A131" s="7">
        <v>126</v>
      </c>
      <c r="B131" s="2" t="s">
        <v>7835</v>
      </c>
      <c r="C131" s="37">
        <v>45090</v>
      </c>
      <c r="D131" s="37">
        <v>45090</v>
      </c>
      <c r="E131" s="61">
        <v>2</v>
      </c>
      <c r="F131" s="50" t="s">
        <v>18</v>
      </c>
      <c r="G131" s="2" t="s">
        <v>7523</v>
      </c>
      <c r="H131" s="2" t="s">
        <v>158</v>
      </c>
      <c r="I131" s="2" t="s">
        <v>7523</v>
      </c>
      <c r="J131" s="37">
        <v>45093.417060185187</v>
      </c>
      <c r="K131" s="37">
        <v>45093.417060185187</v>
      </c>
      <c r="L131" s="8">
        <f t="shared" si="2"/>
        <v>3</v>
      </c>
      <c r="M131" s="2" t="s">
        <v>7836</v>
      </c>
      <c r="N131" s="52" t="s">
        <v>20</v>
      </c>
      <c r="O131" s="2" t="s">
        <v>7780</v>
      </c>
      <c r="P131" s="53" t="s">
        <v>7525</v>
      </c>
      <c r="Q131" s="53" t="str">
        <f t="shared" si="3"/>
        <v>DENTRO DEL TIEMPO</v>
      </c>
      <c r="R131" s="54"/>
    </row>
    <row r="132" spans="1:18" ht="40.5" x14ac:dyDescent="0.25">
      <c r="A132" s="7">
        <v>127</v>
      </c>
      <c r="B132" s="2" t="s">
        <v>7837</v>
      </c>
      <c r="C132" s="37">
        <v>45090</v>
      </c>
      <c r="D132" s="37">
        <v>45090</v>
      </c>
      <c r="E132" s="61">
        <v>2</v>
      </c>
      <c r="F132" s="50" t="s">
        <v>18</v>
      </c>
      <c r="G132" s="2" t="s">
        <v>7523</v>
      </c>
      <c r="H132" s="2" t="s">
        <v>158</v>
      </c>
      <c r="I132" s="2" t="s">
        <v>7523</v>
      </c>
      <c r="J132" s="37">
        <v>45093.441979166666</v>
      </c>
      <c r="K132" s="37">
        <v>45093.441979166666</v>
      </c>
      <c r="L132" s="8">
        <f t="shared" si="2"/>
        <v>3</v>
      </c>
      <c r="M132" s="2" t="s">
        <v>7838</v>
      </c>
      <c r="N132" s="52" t="s">
        <v>20</v>
      </c>
      <c r="O132" s="2" t="s">
        <v>7780</v>
      </c>
      <c r="P132" s="53" t="s">
        <v>7525</v>
      </c>
      <c r="Q132" s="53" t="str">
        <f t="shared" si="3"/>
        <v>DENTRO DEL TIEMPO</v>
      </c>
      <c r="R132" s="54"/>
    </row>
    <row r="133" spans="1:18" ht="40.5" x14ac:dyDescent="0.25">
      <c r="A133" s="7">
        <v>128</v>
      </c>
      <c r="B133" s="2" t="s">
        <v>7839</v>
      </c>
      <c r="C133" s="37">
        <v>45090</v>
      </c>
      <c r="D133" s="37">
        <v>45090</v>
      </c>
      <c r="E133" s="61">
        <v>2</v>
      </c>
      <c r="F133" s="50" t="s">
        <v>18</v>
      </c>
      <c r="G133" s="2" t="s">
        <v>7523</v>
      </c>
      <c r="H133" s="2" t="s">
        <v>158</v>
      </c>
      <c r="I133" s="2" t="s">
        <v>7523</v>
      </c>
      <c r="J133" s="37">
        <v>45093.451458333337</v>
      </c>
      <c r="K133" s="37">
        <v>45093.451458333337</v>
      </c>
      <c r="L133" s="8">
        <f t="shared" si="2"/>
        <v>3</v>
      </c>
      <c r="M133" s="2" t="s">
        <v>7840</v>
      </c>
      <c r="N133" s="52" t="s">
        <v>20</v>
      </c>
      <c r="O133" s="2" t="s">
        <v>115</v>
      </c>
      <c r="P133" s="53" t="s">
        <v>7525</v>
      </c>
      <c r="Q133" s="53" t="str">
        <f t="shared" si="3"/>
        <v>DENTRO DEL TIEMPO</v>
      </c>
      <c r="R133" s="54"/>
    </row>
    <row r="134" spans="1:18" ht="40.5" x14ac:dyDescent="0.25">
      <c r="A134" s="7">
        <v>129</v>
      </c>
      <c r="B134" s="2" t="s">
        <v>7841</v>
      </c>
      <c r="C134" s="37">
        <v>45090</v>
      </c>
      <c r="D134" s="37">
        <v>45090</v>
      </c>
      <c r="E134" s="61">
        <v>2</v>
      </c>
      <c r="F134" s="50" t="s">
        <v>18</v>
      </c>
      <c r="G134" s="2" t="s">
        <v>7523</v>
      </c>
      <c r="H134" s="2" t="s">
        <v>158</v>
      </c>
      <c r="I134" s="2" t="s">
        <v>7523</v>
      </c>
      <c r="J134" s="37">
        <v>45093.45888888889</v>
      </c>
      <c r="K134" s="37">
        <v>45093.45888888889</v>
      </c>
      <c r="L134" s="8">
        <f t="shared" ref="L134:L197" si="4">+NETWORKDAYS(D134,K134,$R$6:$R$405)-1</f>
        <v>3</v>
      </c>
      <c r="M134" s="2" t="s">
        <v>7842</v>
      </c>
      <c r="N134" s="52" t="s">
        <v>20</v>
      </c>
      <c r="O134" s="2" t="s">
        <v>115</v>
      </c>
      <c r="P134" s="53" t="s">
        <v>7525</v>
      </c>
      <c r="Q134" s="53" t="str">
        <f t="shared" ref="Q134:Q197" si="5">IF(L134&gt;15,"FUERA DE TIEMPO","DENTRO DEL TIEMPO")</f>
        <v>DENTRO DEL TIEMPO</v>
      </c>
      <c r="R134" s="54"/>
    </row>
    <row r="135" spans="1:18" ht="40.5" x14ac:dyDescent="0.25">
      <c r="A135" s="7">
        <v>130</v>
      </c>
      <c r="B135" s="2" t="s">
        <v>7843</v>
      </c>
      <c r="C135" s="37">
        <v>45090</v>
      </c>
      <c r="D135" s="37">
        <v>45090</v>
      </c>
      <c r="E135" s="61">
        <v>2</v>
      </c>
      <c r="F135" s="50" t="s">
        <v>18</v>
      </c>
      <c r="G135" s="2" t="s">
        <v>7523</v>
      </c>
      <c r="H135" s="2" t="s">
        <v>158</v>
      </c>
      <c r="I135" s="2" t="s">
        <v>7523</v>
      </c>
      <c r="J135" s="37">
        <v>45093.46943287037</v>
      </c>
      <c r="K135" s="37">
        <v>45093.46943287037</v>
      </c>
      <c r="L135" s="8">
        <f t="shared" si="4"/>
        <v>3</v>
      </c>
      <c r="M135" s="2" t="s">
        <v>7844</v>
      </c>
      <c r="N135" s="52" t="s">
        <v>20</v>
      </c>
      <c r="O135" s="2" t="s">
        <v>115</v>
      </c>
      <c r="P135" s="53" t="s">
        <v>7525</v>
      </c>
      <c r="Q135" s="53" t="str">
        <f t="shared" si="5"/>
        <v>DENTRO DEL TIEMPO</v>
      </c>
      <c r="R135" s="54"/>
    </row>
    <row r="136" spans="1:18" ht="40.5" x14ac:dyDescent="0.25">
      <c r="A136" s="7">
        <v>131</v>
      </c>
      <c r="B136" s="2" t="s">
        <v>7845</v>
      </c>
      <c r="C136" s="37">
        <v>45090</v>
      </c>
      <c r="D136" s="37">
        <v>45090</v>
      </c>
      <c r="E136" s="61">
        <v>2</v>
      </c>
      <c r="F136" s="50" t="s">
        <v>18</v>
      </c>
      <c r="G136" s="2" t="s">
        <v>7523</v>
      </c>
      <c r="H136" s="2" t="s">
        <v>158</v>
      </c>
      <c r="I136" s="2" t="s">
        <v>7523</v>
      </c>
      <c r="J136" s="37">
        <v>45093.482245370367</v>
      </c>
      <c r="K136" s="37">
        <v>45093.482245370367</v>
      </c>
      <c r="L136" s="8">
        <f t="shared" si="4"/>
        <v>3</v>
      </c>
      <c r="M136" s="2" t="s">
        <v>7846</v>
      </c>
      <c r="N136" s="52" t="s">
        <v>20</v>
      </c>
      <c r="O136" s="2" t="s">
        <v>7847</v>
      </c>
      <c r="P136" s="53" t="s">
        <v>7525</v>
      </c>
      <c r="Q136" s="53" t="str">
        <f t="shared" si="5"/>
        <v>DENTRO DEL TIEMPO</v>
      </c>
      <c r="R136" s="54"/>
    </row>
    <row r="137" spans="1:18" ht="40.5" x14ac:dyDescent="0.25">
      <c r="A137" s="7">
        <v>132</v>
      </c>
      <c r="B137" s="2" t="s">
        <v>7848</v>
      </c>
      <c r="C137" s="37">
        <v>45090</v>
      </c>
      <c r="D137" s="37">
        <v>45090</v>
      </c>
      <c r="E137" s="61">
        <v>2</v>
      </c>
      <c r="F137" s="50" t="s">
        <v>18</v>
      </c>
      <c r="G137" s="2" t="s">
        <v>7523</v>
      </c>
      <c r="H137" s="2" t="s">
        <v>158</v>
      </c>
      <c r="I137" s="2" t="s">
        <v>7523</v>
      </c>
      <c r="J137" s="37">
        <v>45093.510254629633</v>
      </c>
      <c r="K137" s="37">
        <v>45093.510254629633</v>
      </c>
      <c r="L137" s="8">
        <f t="shared" si="4"/>
        <v>3</v>
      </c>
      <c r="M137" s="2" t="s">
        <v>7849</v>
      </c>
      <c r="N137" s="52" t="s">
        <v>20</v>
      </c>
      <c r="O137" s="2" t="s">
        <v>2119</v>
      </c>
      <c r="P137" s="53" t="s">
        <v>7525</v>
      </c>
      <c r="Q137" s="53" t="str">
        <f t="shared" si="5"/>
        <v>DENTRO DEL TIEMPO</v>
      </c>
      <c r="R137" s="54"/>
    </row>
    <row r="138" spans="1:18" ht="30.75" x14ac:dyDescent="0.25">
      <c r="A138" s="7">
        <v>133</v>
      </c>
      <c r="B138" s="2" t="s">
        <v>7850</v>
      </c>
      <c r="C138" s="37">
        <v>45091</v>
      </c>
      <c r="D138" s="37">
        <v>45091</v>
      </c>
      <c r="E138" s="61">
        <v>10</v>
      </c>
      <c r="F138" s="50" t="s">
        <v>18</v>
      </c>
      <c r="G138" s="2" t="s">
        <v>7535</v>
      </c>
      <c r="H138" s="2" t="s">
        <v>158</v>
      </c>
      <c r="I138" s="2" t="s">
        <v>7535</v>
      </c>
      <c r="J138" s="37">
        <v>45093.696956018517</v>
      </c>
      <c r="K138" s="37">
        <v>45093.696956018517</v>
      </c>
      <c r="L138" s="8">
        <f t="shared" si="4"/>
        <v>2</v>
      </c>
      <c r="M138" s="2" t="s">
        <v>7851</v>
      </c>
      <c r="N138" s="52" t="s">
        <v>20</v>
      </c>
      <c r="O138" s="2" t="s">
        <v>7852</v>
      </c>
      <c r="P138" s="53" t="s">
        <v>7525</v>
      </c>
      <c r="Q138" s="53" t="str">
        <f t="shared" si="5"/>
        <v>DENTRO DEL TIEMPO</v>
      </c>
      <c r="R138" s="54"/>
    </row>
    <row r="139" spans="1:18" ht="40.5" x14ac:dyDescent="0.25">
      <c r="A139" s="7">
        <v>134</v>
      </c>
      <c r="B139" s="2" t="s">
        <v>7853</v>
      </c>
      <c r="C139" s="37">
        <v>45091</v>
      </c>
      <c r="D139" s="37">
        <v>45091</v>
      </c>
      <c r="E139" s="61">
        <v>2</v>
      </c>
      <c r="F139" s="50" t="s">
        <v>18</v>
      </c>
      <c r="G139" s="2" t="s">
        <v>7523</v>
      </c>
      <c r="H139" s="2" t="s">
        <v>158</v>
      </c>
      <c r="I139" s="2" t="s">
        <v>7523</v>
      </c>
      <c r="J139" s="37">
        <v>45093.521932870368</v>
      </c>
      <c r="K139" s="37">
        <v>45093.521932870368</v>
      </c>
      <c r="L139" s="8">
        <f t="shared" si="4"/>
        <v>2</v>
      </c>
      <c r="M139" s="2" t="s">
        <v>7854</v>
      </c>
      <c r="N139" s="52" t="s">
        <v>20</v>
      </c>
      <c r="O139" s="2" t="s">
        <v>7855</v>
      </c>
      <c r="P139" s="53" t="s">
        <v>7525</v>
      </c>
      <c r="Q139" s="53" t="str">
        <f t="shared" si="5"/>
        <v>DENTRO DEL TIEMPO</v>
      </c>
      <c r="R139" s="54"/>
    </row>
    <row r="140" spans="1:18" ht="30.75" x14ac:dyDescent="0.25">
      <c r="A140" s="7">
        <v>135</v>
      </c>
      <c r="B140" s="2" t="s">
        <v>7856</v>
      </c>
      <c r="C140" s="37">
        <v>45091</v>
      </c>
      <c r="D140" s="37">
        <v>45091</v>
      </c>
      <c r="E140" s="61">
        <v>2</v>
      </c>
      <c r="F140" s="50" t="s">
        <v>18</v>
      </c>
      <c r="G140" s="2" t="s">
        <v>7535</v>
      </c>
      <c r="H140" s="2" t="s">
        <v>158</v>
      </c>
      <c r="I140" s="2" t="s">
        <v>7535</v>
      </c>
      <c r="J140" s="37">
        <v>45096.589062500003</v>
      </c>
      <c r="K140" s="37">
        <v>45096.589062500003</v>
      </c>
      <c r="L140" s="8">
        <f t="shared" si="4"/>
        <v>3</v>
      </c>
      <c r="M140" s="2" t="s">
        <v>7857</v>
      </c>
      <c r="N140" s="52" t="s">
        <v>20</v>
      </c>
      <c r="O140" s="2" t="s">
        <v>7858</v>
      </c>
      <c r="P140" s="53" t="s">
        <v>7525</v>
      </c>
      <c r="Q140" s="53" t="str">
        <f t="shared" si="5"/>
        <v>DENTRO DEL TIEMPO</v>
      </c>
      <c r="R140" s="54"/>
    </row>
    <row r="141" spans="1:18" ht="40.5" x14ac:dyDescent="0.25">
      <c r="A141" s="7">
        <v>136</v>
      </c>
      <c r="B141" s="2" t="s">
        <v>7859</v>
      </c>
      <c r="C141" s="37">
        <v>45091</v>
      </c>
      <c r="D141" s="37">
        <v>45091</v>
      </c>
      <c r="E141" s="61">
        <v>2</v>
      </c>
      <c r="F141" s="50" t="s">
        <v>18</v>
      </c>
      <c r="G141" s="2" t="s">
        <v>7523</v>
      </c>
      <c r="H141" s="2" t="s">
        <v>158</v>
      </c>
      <c r="I141" s="2" t="s">
        <v>7523</v>
      </c>
      <c r="J141" s="37">
        <v>45093.542847222219</v>
      </c>
      <c r="K141" s="37">
        <v>45093.542847222219</v>
      </c>
      <c r="L141" s="8">
        <f t="shared" si="4"/>
        <v>2</v>
      </c>
      <c r="M141" s="2" t="s">
        <v>7860</v>
      </c>
      <c r="N141" s="52" t="s">
        <v>20</v>
      </c>
      <c r="O141" s="2" t="s">
        <v>7861</v>
      </c>
      <c r="P141" s="53" t="s">
        <v>7525</v>
      </c>
      <c r="Q141" s="53" t="str">
        <f t="shared" si="5"/>
        <v>DENTRO DEL TIEMPO</v>
      </c>
      <c r="R141" s="54"/>
    </row>
    <row r="142" spans="1:18" ht="40.5" x14ac:dyDescent="0.25">
      <c r="A142" s="7">
        <v>137</v>
      </c>
      <c r="B142" s="2" t="s">
        <v>7862</v>
      </c>
      <c r="C142" s="37">
        <v>45091</v>
      </c>
      <c r="D142" s="37">
        <v>45091</v>
      </c>
      <c r="E142" s="61">
        <v>2</v>
      </c>
      <c r="F142" s="50" t="s">
        <v>18</v>
      </c>
      <c r="G142" s="2" t="s">
        <v>7523</v>
      </c>
      <c r="H142" s="2" t="s">
        <v>158</v>
      </c>
      <c r="I142" s="2" t="s">
        <v>7523</v>
      </c>
      <c r="J142" s="37">
        <v>45093.560474537036</v>
      </c>
      <c r="K142" s="37">
        <v>45093.560474537036</v>
      </c>
      <c r="L142" s="8">
        <f t="shared" si="4"/>
        <v>2</v>
      </c>
      <c r="M142" s="2" t="s">
        <v>7863</v>
      </c>
      <c r="N142" s="52" t="s">
        <v>20</v>
      </c>
      <c r="O142" s="2" t="s">
        <v>7864</v>
      </c>
      <c r="P142" s="53" t="s">
        <v>7525</v>
      </c>
      <c r="Q142" s="53" t="str">
        <f t="shared" si="5"/>
        <v>DENTRO DEL TIEMPO</v>
      </c>
      <c r="R142" s="54"/>
    </row>
    <row r="143" spans="1:18" ht="30.75" x14ac:dyDescent="0.25">
      <c r="A143" s="7">
        <v>138</v>
      </c>
      <c r="B143" s="2" t="s">
        <v>7865</v>
      </c>
      <c r="C143" s="37">
        <v>45091</v>
      </c>
      <c r="D143" s="37">
        <v>45091</v>
      </c>
      <c r="E143" s="61">
        <v>2</v>
      </c>
      <c r="F143" s="50" t="s">
        <v>18</v>
      </c>
      <c r="G143" s="2" t="s">
        <v>7535</v>
      </c>
      <c r="H143" s="2" t="s">
        <v>158</v>
      </c>
      <c r="I143" s="2" t="s">
        <v>7535</v>
      </c>
      <c r="J143" s="37">
        <v>45091.522268518522</v>
      </c>
      <c r="K143" s="37">
        <v>45091.522268518522</v>
      </c>
      <c r="L143" s="8">
        <f t="shared" si="4"/>
        <v>0</v>
      </c>
      <c r="M143" s="2" t="s">
        <v>7866</v>
      </c>
      <c r="N143" s="52" t="s">
        <v>20</v>
      </c>
      <c r="O143" s="2" t="s">
        <v>7867</v>
      </c>
      <c r="P143" s="53" t="s">
        <v>7525</v>
      </c>
      <c r="Q143" s="53" t="str">
        <f t="shared" si="5"/>
        <v>DENTRO DEL TIEMPO</v>
      </c>
      <c r="R143" s="54"/>
    </row>
    <row r="144" spans="1:18" ht="40.5" x14ac:dyDescent="0.25">
      <c r="A144" s="7">
        <v>139</v>
      </c>
      <c r="B144" s="2" t="s">
        <v>7868</v>
      </c>
      <c r="C144" s="37">
        <v>45091</v>
      </c>
      <c r="D144" s="37">
        <v>45091</v>
      </c>
      <c r="E144" s="61">
        <v>2</v>
      </c>
      <c r="F144" s="50" t="s">
        <v>18</v>
      </c>
      <c r="G144" s="2" t="s">
        <v>7523</v>
      </c>
      <c r="H144" s="2" t="s">
        <v>158</v>
      </c>
      <c r="I144" s="2" t="s">
        <v>7523</v>
      </c>
      <c r="J144" s="37">
        <v>45093.58384259259</v>
      </c>
      <c r="K144" s="37">
        <v>45093.58384259259</v>
      </c>
      <c r="L144" s="8">
        <f t="shared" si="4"/>
        <v>2</v>
      </c>
      <c r="M144" s="2" t="s">
        <v>7869</v>
      </c>
      <c r="N144" s="52" t="s">
        <v>20</v>
      </c>
      <c r="O144" s="2" t="s">
        <v>101</v>
      </c>
      <c r="P144" s="53" t="s">
        <v>7525</v>
      </c>
      <c r="Q144" s="53" t="str">
        <f t="shared" si="5"/>
        <v>DENTRO DEL TIEMPO</v>
      </c>
      <c r="R144" s="54"/>
    </row>
    <row r="145" spans="1:18" ht="40.5" x14ac:dyDescent="0.25">
      <c r="A145" s="7">
        <v>140</v>
      </c>
      <c r="B145" s="2" t="s">
        <v>7870</v>
      </c>
      <c r="C145" s="37">
        <v>45091</v>
      </c>
      <c r="D145" s="37">
        <v>45091</v>
      </c>
      <c r="E145" s="61">
        <v>2</v>
      </c>
      <c r="F145" s="50" t="s">
        <v>18</v>
      </c>
      <c r="G145" s="2" t="s">
        <v>7523</v>
      </c>
      <c r="H145" s="2" t="s">
        <v>158</v>
      </c>
      <c r="I145" s="2" t="s">
        <v>7523</v>
      </c>
      <c r="J145" s="37">
        <v>45093.615277777775</v>
      </c>
      <c r="K145" s="37">
        <v>45093.615277777775</v>
      </c>
      <c r="L145" s="8">
        <f t="shared" si="4"/>
        <v>2</v>
      </c>
      <c r="M145" s="2" t="s">
        <v>7871</v>
      </c>
      <c r="N145" s="52" t="s">
        <v>20</v>
      </c>
      <c r="O145" s="2" t="s">
        <v>101</v>
      </c>
      <c r="P145" s="53" t="s">
        <v>7525</v>
      </c>
      <c r="Q145" s="53" t="str">
        <f t="shared" si="5"/>
        <v>DENTRO DEL TIEMPO</v>
      </c>
      <c r="R145" s="54"/>
    </row>
    <row r="146" spans="1:18" ht="40.5" x14ac:dyDescent="0.25">
      <c r="A146" s="7">
        <v>141</v>
      </c>
      <c r="B146" s="2" t="s">
        <v>7872</v>
      </c>
      <c r="C146" s="37">
        <v>45091</v>
      </c>
      <c r="D146" s="37">
        <v>45091</v>
      </c>
      <c r="E146" s="61">
        <v>2</v>
      </c>
      <c r="F146" s="50" t="s">
        <v>18</v>
      </c>
      <c r="G146" s="2" t="s">
        <v>7523</v>
      </c>
      <c r="H146" s="2" t="s">
        <v>158</v>
      </c>
      <c r="I146" s="2" t="s">
        <v>7523</v>
      </c>
      <c r="J146" s="37">
        <v>45093.619953703703</v>
      </c>
      <c r="K146" s="37">
        <v>45093.619953703703</v>
      </c>
      <c r="L146" s="8">
        <f t="shared" si="4"/>
        <v>2</v>
      </c>
      <c r="M146" s="2" t="s">
        <v>7873</v>
      </c>
      <c r="N146" s="52" t="s">
        <v>20</v>
      </c>
      <c r="O146" s="2" t="s">
        <v>101</v>
      </c>
      <c r="P146" s="53" t="s">
        <v>7525</v>
      </c>
      <c r="Q146" s="53" t="str">
        <f t="shared" si="5"/>
        <v>DENTRO DEL TIEMPO</v>
      </c>
      <c r="R146" s="54"/>
    </row>
    <row r="147" spans="1:18" ht="40.5" x14ac:dyDescent="0.25">
      <c r="A147" s="7">
        <v>142</v>
      </c>
      <c r="B147" s="2" t="s">
        <v>7874</v>
      </c>
      <c r="C147" s="37">
        <v>45091</v>
      </c>
      <c r="D147" s="37">
        <v>45091</v>
      </c>
      <c r="E147" s="61">
        <v>2</v>
      </c>
      <c r="F147" s="50" t="s">
        <v>18</v>
      </c>
      <c r="G147" s="2" t="s">
        <v>7523</v>
      </c>
      <c r="H147" s="2" t="s">
        <v>158</v>
      </c>
      <c r="I147" s="2" t="s">
        <v>7523</v>
      </c>
      <c r="J147" s="37">
        <v>45093.649224537039</v>
      </c>
      <c r="K147" s="37">
        <v>45093.649224537039</v>
      </c>
      <c r="L147" s="8">
        <f t="shared" si="4"/>
        <v>2</v>
      </c>
      <c r="M147" s="2" t="s">
        <v>7875</v>
      </c>
      <c r="N147" s="52" t="s">
        <v>20</v>
      </c>
      <c r="O147" s="2" t="s">
        <v>123</v>
      </c>
      <c r="P147" s="53" t="s">
        <v>7525</v>
      </c>
      <c r="Q147" s="53" t="str">
        <f t="shared" si="5"/>
        <v>DENTRO DEL TIEMPO</v>
      </c>
      <c r="R147" s="54"/>
    </row>
    <row r="148" spans="1:18" ht="40.5" x14ac:dyDescent="0.25">
      <c r="A148" s="7">
        <v>143</v>
      </c>
      <c r="B148" s="2" t="s">
        <v>7876</v>
      </c>
      <c r="C148" s="37">
        <v>45091</v>
      </c>
      <c r="D148" s="37">
        <v>45091</v>
      </c>
      <c r="E148" s="61">
        <v>2</v>
      </c>
      <c r="F148" s="50" t="s">
        <v>18</v>
      </c>
      <c r="G148" s="2" t="s">
        <v>7523</v>
      </c>
      <c r="H148" s="2" t="s">
        <v>158</v>
      </c>
      <c r="I148" s="2" t="s">
        <v>7523</v>
      </c>
      <c r="J148" s="37">
        <v>45093.660520833335</v>
      </c>
      <c r="K148" s="37">
        <v>45093.660520833335</v>
      </c>
      <c r="L148" s="8">
        <f t="shared" si="4"/>
        <v>2</v>
      </c>
      <c r="M148" s="2" t="s">
        <v>7877</v>
      </c>
      <c r="N148" s="52" t="s">
        <v>20</v>
      </c>
      <c r="O148" s="2" t="s">
        <v>2486</v>
      </c>
      <c r="P148" s="53" t="s">
        <v>7525</v>
      </c>
      <c r="Q148" s="53" t="str">
        <f t="shared" si="5"/>
        <v>DENTRO DEL TIEMPO</v>
      </c>
      <c r="R148" s="54"/>
    </row>
    <row r="149" spans="1:18" ht="40.5" x14ac:dyDescent="0.25">
      <c r="A149" s="7">
        <v>144</v>
      </c>
      <c r="B149" s="2" t="s">
        <v>7878</v>
      </c>
      <c r="C149" s="37">
        <v>45091</v>
      </c>
      <c r="D149" s="37">
        <v>45091</v>
      </c>
      <c r="E149" s="61">
        <v>2</v>
      </c>
      <c r="F149" s="50" t="s">
        <v>18</v>
      </c>
      <c r="G149" s="2" t="s">
        <v>7523</v>
      </c>
      <c r="H149" s="2" t="s">
        <v>158</v>
      </c>
      <c r="I149" s="2" t="s">
        <v>7523</v>
      </c>
      <c r="J149" s="37">
        <v>45093.667650462965</v>
      </c>
      <c r="K149" s="37">
        <v>45093.667650462965</v>
      </c>
      <c r="L149" s="8">
        <f t="shared" si="4"/>
        <v>2</v>
      </c>
      <c r="M149" s="2" t="s">
        <v>7879</v>
      </c>
      <c r="N149" s="52" t="s">
        <v>20</v>
      </c>
      <c r="O149" s="2" t="s">
        <v>2486</v>
      </c>
      <c r="P149" s="53" t="s">
        <v>7525</v>
      </c>
      <c r="Q149" s="53" t="str">
        <f t="shared" si="5"/>
        <v>DENTRO DEL TIEMPO</v>
      </c>
      <c r="R149" s="54"/>
    </row>
    <row r="150" spans="1:18" ht="40.5" x14ac:dyDescent="0.25">
      <c r="A150" s="7">
        <v>145</v>
      </c>
      <c r="B150" s="2" t="s">
        <v>7880</v>
      </c>
      <c r="C150" s="37">
        <v>45091</v>
      </c>
      <c r="D150" s="37">
        <v>45091</v>
      </c>
      <c r="E150" s="61">
        <v>2</v>
      </c>
      <c r="F150" s="50" t="s">
        <v>18</v>
      </c>
      <c r="G150" s="2" t="s">
        <v>7523</v>
      </c>
      <c r="H150" s="2" t="s">
        <v>158</v>
      </c>
      <c r="I150" s="2" t="s">
        <v>7523</v>
      </c>
      <c r="J150" s="37">
        <v>45093.676087962966</v>
      </c>
      <c r="K150" s="37">
        <v>45093.676087962966</v>
      </c>
      <c r="L150" s="8">
        <f t="shared" si="4"/>
        <v>2</v>
      </c>
      <c r="M150" s="2" t="s">
        <v>7881</v>
      </c>
      <c r="N150" s="52" t="s">
        <v>20</v>
      </c>
      <c r="O150" s="2" t="s">
        <v>7882</v>
      </c>
      <c r="P150" s="53" t="s">
        <v>7525</v>
      </c>
      <c r="Q150" s="53" t="str">
        <f t="shared" si="5"/>
        <v>DENTRO DEL TIEMPO</v>
      </c>
      <c r="R150" s="54"/>
    </row>
    <row r="151" spans="1:18" ht="40.5" x14ac:dyDescent="0.25">
      <c r="A151" s="7">
        <v>146</v>
      </c>
      <c r="B151" s="2" t="s">
        <v>7883</v>
      </c>
      <c r="C151" s="37">
        <v>45091</v>
      </c>
      <c r="D151" s="37">
        <v>45091</v>
      </c>
      <c r="E151" s="61">
        <v>2</v>
      </c>
      <c r="F151" s="50" t="s">
        <v>18</v>
      </c>
      <c r="G151" s="2" t="s">
        <v>7523</v>
      </c>
      <c r="H151" s="2" t="s">
        <v>158</v>
      </c>
      <c r="I151" s="2" t="s">
        <v>7523</v>
      </c>
      <c r="J151" s="37">
        <v>45096.449490740742</v>
      </c>
      <c r="K151" s="37">
        <v>45096.449490740742</v>
      </c>
      <c r="L151" s="8">
        <f t="shared" si="4"/>
        <v>3</v>
      </c>
      <c r="M151" s="2" t="s">
        <v>7884</v>
      </c>
      <c r="N151" s="52" t="s">
        <v>20</v>
      </c>
      <c r="O151" s="2" t="s">
        <v>7885</v>
      </c>
      <c r="P151" s="53" t="s">
        <v>7525</v>
      </c>
      <c r="Q151" s="53" t="str">
        <f t="shared" si="5"/>
        <v>DENTRO DEL TIEMPO</v>
      </c>
      <c r="R151" s="54"/>
    </row>
    <row r="152" spans="1:18" ht="40.5" x14ac:dyDescent="0.25">
      <c r="A152" s="7">
        <v>147</v>
      </c>
      <c r="B152" s="2" t="s">
        <v>7886</v>
      </c>
      <c r="C152" s="37">
        <v>45091</v>
      </c>
      <c r="D152" s="37">
        <v>45091</v>
      </c>
      <c r="E152" s="61">
        <v>2</v>
      </c>
      <c r="F152" s="50" t="s">
        <v>18</v>
      </c>
      <c r="G152" s="2" t="s">
        <v>7523</v>
      </c>
      <c r="H152" s="2" t="s">
        <v>158</v>
      </c>
      <c r="I152" s="2" t="s">
        <v>7523</v>
      </c>
      <c r="J152" s="37">
        <v>45093.681226851855</v>
      </c>
      <c r="K152" s="37">
        <v>45093.681226851855</v>
      </c>
      <c r="L152" s="8">
        <f t="shared" si="4"/>
        <v>2</v>
      </c>
      <c r="M152" s="2" t="s">
        <v>7887</v>
      </c>
      <c r="N152" s="52" t="s">
        <v>20</v>
      </c>
      <c r="O152" s="2" t="s">
        <v>7888</v>
      </c>
      <c r="P152" s="53" t="s">
        <v>7525</v>
      </c>
      <c r="Q152" s="53" t="str">
        <f t="shared" si="5"/>
        <v>DENTRO DEL TIEMPO</v>
      </c>
      <c r="R152" s="54"/>
    </row>
    <row r="153" spans="1:18" ht="40.5" x14ac:dyDescent="0.25">
      <c r="A153" s="7">
        <v>148</v>
      </c>
      <c r="B153" s="2" t="s">
        <v>7889</v>
      </c>
      <c r="C153" s="37">
        <v>45091</v>
      </c>
      <c r="D153" s="37">
        <v>45091</v>
      </c>
      <c r="E153" s="61">
        <v>2</v>
      </c>
      <c r="F153" s="50" t="s">
        <v>18</v>
      </c>
      <c r="G153" s="2" t="s">
        <v>7523</v>
      </c>
      <c r="H153" s="2" t="s">
        <v>158</v>
      </c>
      <c r="I153" s="2" t="s">
        <v>7523</v>
      </c>
      <c r="J153" s="37">
        <v>45093.687638888892</v>
      </c>
      <c r="K153" s="37">
        <v>45093.687638888892</v>
      </c>
      <c r="L153" s="8">
        <f t="shared" si="4"/>
        <v>2</v>
      </c>
      <c r="M153" s="2" t="s">
        <v>7890</v>
      </c>
      <c r="N153" s="52" t="s">
        <v>20</v>
      </c>
      <c r="O153" s="2" t="s">
        <v>2645</v>
      </c>
      <c r="P153" s="53" t="s">
        <v>7525</v>
      </c>
      <c r="Q153" s="53" t="str">
        <f t="shared" si="5"/>
        <v>DENTRO DEL TIEMPO</v>
      </c>
      <c r="R153" s="54"/>
    </row>
    <row r="154" spans="1:18" ht="40.5" x14ac:dyDescent="0.25">
      <c r="A154" s="7">
        <v>149</v>
      </c>
      <c r="B154" s="2" t="s">
        <v>7891</v>
      </c>
      <c r="C154" s="37">
        <v>45091</v>
      </c>
      <c r="D154" s="37">
        <v>45091</v>
      </c>
      <c r="E154" s="61">
        <v>2</v>
      </c>
      <c r="F154" s="50" t="s">
        <v>18</v>
      </c>
      <c r="G154" s="2" t="s">
        <v>7523</v>
      </c>
      <c r="H154" s="2" t="s">
        <v>158</v>
      </c>
      <c r="I154" s="2" t="s">
        <v>7523</v>
      </c>
      <c r="J154" s="37">
        <v>45092.510451388887</v>
      </c>
      <c r="K154" s="37">
        <v>45092.510451388887</v>
      </c>
      <c r="L154" s="8">
        <f t="shared" si="4"/>
        <v>1</v>
      </c>
      <c r="M154" s="2" t="s">
        <v>7892</v>
      </c>
      <c r="N154" s="52" t="s">
        <v>20</v>
      </c>
      <c r="O154" s="2" t="s">
        <v>7074</v>
      </c>
      <c r="P154" s="53" t="s">
        <v>7525</v>
      </c>
      <c r="Q154" s="53" t="str">
        <f t="shared" si="5"/>
        <v>DENTRO DEL TIEMPO</v>
      </c>
      <c r="R154" s="54"/>
    </row>
    <row r="155" spans="1:18" ht="30.75" hidden="1" x14ac:dyDescent="0.25">
      <c r="A155" s="7">
        <v>150</v>
      </c>
      <c r="B155" s="2" t="s">
        <v>7893</v>
      </c>
      <c r="C155" s="37">
        <v>45092</v>
      </c>
      <c r="D155" s="37">
        <v>45098</v>
      </c>
      <c r="E155" s="61">
        <v>0</v>
      </c>
      <c r="F155" s="50" t="s">
        <v>19</v>
      </c>
      <c r="G155" s="2" t="s">
        <v>7735</v>
      </c>
      <c r="H155" s="2" t="s">
        <v>4289</v>
      </c>
      <c r="I155" s="2" t="s">
        <v>7735</v>
      </c>
      <c r="J155" s="37">
        <v>45118.510451388887</v>
      </c>
      <c r="K155" s="37">
        <v>45118.510451388887</v>
      </c>
      <c r="L155" s="8">
        <f t="shared" si="4"/>
        <v>14</v>
      </c>
      <c r="M155" s="2" t="s">
        <v>7894</v>
      </c>
      <c r="N155" s="52" t="s">
        <v>20</v>
      </c>
      <c r="O155" s="2" t="s">
        <v>7895</v>
      </c>
      <c r="P155" s="53" t="s">
        <v>7525</v>
      </c>
      <c r="Q155" s="53" t="str">
        <f t="shared" si="5"/>
        <v>DENTRO DEL TIEMPO</v>
      </c>
      <c r="R155" s="54"/>
    </row>
    <row r="156" spans="1:18" ht="40.5" x14ac:dyDescent="0.25">
      <c r="A156" s="7">
        <v>151</v>
      </c>
      <c r="B156" s="2" t="s">
        <v>7896</v>
      </c>
      <c r="C156" s="37">
        <v>45092</v>
      </c>
      <c r="D156" s="37">
        <v>45092</v>
      </c>
      <c r="E156" s="61">
        <v>2</v>
      </c>
      <c r="F156" s="50" t="s">
        <v>18</v>
      </c>
      <c r="G156" s="2" t="s">
        <v>7523</v>
      </c>
      <c r="H156" s="2" t="s">
        <v>158</v>
      </c>
      <c r="I156" s="2" t="s">
        <v>7523</v>
      </c>
      <c r="J156" s="37">
        <v>45096.463634259257</v>
      </c>
      <c r="K156" s="37">
        <v>45096.463634259257</v>
      </c>
      <c r="L156" s="8">
        <f t="shared" si="4"/>
        <v>2</v>
      </c>
      <c r="M156" s="2" t="s">
        <v>7897</v>
      </c>
      <c r="N156" s="52" t="s">
        <v>20</v>
      </c>
      <c r="O156" s="2" t="s">
        <v>7898</v>
      </c>
      <c r="P156" s="53" t="s">
        <v>7525</v>
      </c>
      <c r="Q156" s="53" t="str">
        <f t="shared" si="5"/>
        <v>DENTRO DEL TIEMPO</v>
      </c>
      <c r="R156" s="54"/>
    </row>
    <row r="157" spans="1:18" ht="40.5" x14ac:dyDescent="0.25">
      <c r="A157" s="7">
        <v>152</v>
      </c>
      <c r="B157" s="2" t="s">
        <v>7899</v>
      </c>
      <c r="C157" s="37">
        <v>45092</v>
      </c>
      <c r="D157" s="37">
        <v>45092</v>
      </c>
      <c r="E157" s="61">
        <v>2</v>
      </c>
      <c r="F157" s="50" t="s">
        <v>18</v>
      </c>
      <c r="G157" s="2" t="s">
        <v>7523</v>
      </c>
      <c r="H157" s="2" t="s">
        <v>158</v>
      </c>
      <c r="I157" s="2" t="s">
        <v>7523</v>
      </c>
      <c r="J157" s="37">
        <v>45096.475902777776</v>
      </c>
      <c r="K157" s="37">
        <v>45096.475902777776</v>
      </c>
      <c r="L157" s="8">
        <f t="shared" si="4"/>
        <v>2</v>
      </c>
      <c r="M157" s="2" t="s">
        <v>7900</v>
      </c>
      <c r="N157" s="52" t="s">
        <v>20</v>
      </c>
      <c r="O157" s="2" t="s">
        <v>7901</v>
      </c>
      <c r="P157" s="53" t="s">
        <v>7525</v>
      </c>
      <c r="Q157" s="53" t="str">
        <f t="shared" si="5"/>
        <v>DENTRO DEL TIEMPO</v>
      </c>
      <c r="R157" s="54"/>
    </row>
    <row r="158" spans="1:18" ht="40.5" x14ac:dyDescent="0.25">
      <c r="A158" s="7">
        <v>153</v>
      </c>
      <c r="B158" s="2" t="s">
        <v>7902</v>
      </c>
      <c r="C158" s="37">
        <v>45092</v>
      </c>
      <c r="D158" s="37">
        <v>45092</v>
      </c>
      <c r="E158" s="61">
        <v>2</v>
      </c>
      <c r="F158" s="50" t="s">
        <v>18</v>
      </c>
      <c r="G158" s="2" t="s">
        <v>7523</v>
      </c>
      <c r="H158" s="2" t="s">
        <v>158</v>
      </c>
      <c r="I158" s="2" t="s">
        <v>7523</v>
      </c>
      <c r="J158" s="37">
        <v>45096.510983796295</v>
      </c>
      <c r="K158" s="37">
        <v>45096.510983796295</v>
      </c>
      <c r="L158" s="8">
        <f t="shared" si="4"/>
        <v>2</v>
      </c>
      <c r="M158" s="2" t="s">
        <v>7903</v>
      </c>
      <c r="N158" s="52" t="s">
        <v>20</v>
      </c>
      <c r="O158" s="2" t="s">
        <v>4453</v>
      </c>
      <c r="P158" s="53" t="s">
        <v>7525</v>
      </c>
      <c r="Q158" s="53" t="str">
        <f t="shared" si="5"/>
        <v>DENTRO DEL TIEMPO</v>
      </c>
      <c r="R158" s="54"/>
    </row>
    <row r="159" spans="1:18" ht="40.5" x14ac:dyDescent="0.25">
      <c r="A159" s="7">
        <v>154</v>
      </c>
      <c r="B159" s="2" t="s">
        <v>7904</v>
      </c>
      <c r="C159" s="37">
        <v>45092</v>
      </c>
      <c r="D159" s="37">
        <v>45092</v>
      </c>
      <c r="E159" s="61">
        <v>2</v>
      </c>
      <c r="F159" s="50" t="s">
        <v>18</v>
      </c>
      <c r="G159" s="2" t="s">
        <v>7523</v>
      </c>
      <c r="H159" s="2" t="s">
        <v>158</v>
      </c>
      <c r="I159" s="2" t="s">
        <v>7523</v>
      </c>
      <c r="J159" s="37">
        <v>45096.518321759257</v>
      </c>
      <c r="K159" s="37">
        <v>45096.518321759257</v>
      </c>
      <c r="L159" s="8">
        <f t="shared" si="4"/>
        <v>2</v>
      </c>
      <c r="M159" s="2" t="s">
        <v>7905</v>
      </c>
      <c r="N159" s="52" t="s">
        <v>20</v>
      </c>
      <c r="O159" s="2" t="s">
        <v>7906</v>
      </c>
      <c r="P159" s="53" t="s">
        <v>7525</v>
      </c>
      <c r="Q159" s="53" t="str">
        <f t="shared" si="5"/>
        <v>DENTRO DEL TIEMPO</v>
      </c>
      <c r="R159" s="54"/>
    </row>
    <row r="160" spans="1:18" ht="40.5" x14ac:dyDescent="0.25">
      <c r="A160" s="7">
        <v>155</v>
      </c>
      <c r="B160" s="2" t="s">
        <v>7907</v>
      </c>
      <c r="C160" s="37">
        <v>45092</v>
      </c>
      <c r="D160" s="37">
        <v>45092</v>
      </c>
      <c r="E160" s="61">
        <v>2</v>
      </c>
      <c r="F160" s="50" t="s">
        <v>18</v>
      </c>
      <c r="G160" s="2" t="s">
        <v>7523</v>
      </c>
      <c r="H160" s="2" t="s">
        <v>158</v>
      </c>
      <c r="I160" s="2" t="s">
        <v>7523</v>
      </c>
      <c r="J160" s="37">
        <v>45093.672962962963</v>
      </c>
      <c r="K160" s="37">
        <v>45093.672962962963</v>
      </c>
      <c r="L160" s="8">
        <f t="shared" si="4"/>
        <v>1</v>
      </c>
      <c r="M160" s="2" t="s">
        <v>7908</v>
      </c>
      <c r="N160" s="52" t="s">
        <v>20</v>
      </c>
      <c r="O160" s="2" t="s">
        <v>7906</v>
      </c>
      <c r="P160" s="53" t="s">
        <v>7525</v>
      </c>
      <c r="Q160" s="53" t="str">
        <f t="shared" si="5"/>
        <v>DENTRO DEL TIEMPO</v>
      </c>
      <c r="R160" s="54"/>
    </row>
    <row r="161" spans="1:18" ht="40.5" x14ac:dyDescent="0.25">
      <c r="A161" s="7">
        <v>156</v>
      </c>
      <c r="B161" s="2" t="s">
        <v>7909</v>
      </c>
      <c r="C161" s="37">
        <v>45092</v>
      </c>
      <c r="D161" s="37">
        <v>45092</v>
      </c>
      <c r="E161" s="61">
        <v>2</v>
      </c>
      <c r="F161" s="50" t="s">
        <v>18</v>
      </c>
      <c r="G161" s="2" t="s">
        <v>7523</v>
      </c>
      <c r="H161" s="2" t="s">
        <v>158</v>
      </c>
      <c r="I161" s="2" t="s">
        <v>7523</v>
      </c>
      <c r="J161" s="37">
        <v>45096.531504629631</v>
      </c>
      <c r="K161" s="37">
        <v>45096.531504629631</v>
      </c>
      <c r="L161" s="8">
        <f t="shared" si="4"/>
        <v>2</v>
      </c>
      <c r="M161" s="2" t="s">
        <v>7910</v>
      </c>
      <c r="N161" s="52" t="s">
        <v>20</v>
      </c>
      <c r="O161" s="2" t="s">
        <v>7911</v>
      </c>
      <c r="P161" s="53" t="s">
        <v>7525</v>
      </c>
      <c r="Q161" s="53" t="str">
        <f t="shared" si="5"/>
        <v>DENTRO DEL TIEMPO</v>
      </c>
      <c r="R161" s="54"/>
    </row>
    <row r="162" spans="1:18" ht="40.5" x14ac:dyDescent="0.25">
      <c r="A162" s="7">
        <v>157</v>
      </c>
      <c r="B162" s="2" t="s">
        <v>7912</v>
      </c>
      <c r="C162" s="37">
        <v>45092</v>
      </c>
      <c r="D162" s="37">
        <v>45092</v>
      </c>
      <c r="E162" s="61">
        <v>2</v>
      </c>
      <c r="F162" s="50" t="s">
        <v>18</v>
      </c>
      <c r="G162" s="2" t="s">
        <v>7523</v>
      </c>
      <c r="H162" s="2" t="s">
        <v>158</v>
      </c>
      <c r="I162" s="2" t="s">
        <v>7523</v>
      </c>
      <c r="J162" s="37">
        <v>45096.504687499997</v>
      </c>
      <c r="K162" s="37">
        <v>45096.504687499997</v>
      </c>
      <c r="L162" s="8">
        <f t="shared" si="4"/>
        <v>2</v>
      </c>
      <c r="M162" s="2" t="s">
        <v>7913</v>
      </c>
      <c r="N162" s="52" t="s">
        <v>20</v>
      </c>
      <c r="O162" s="2" t="s">
        <v>7914</v>
      </c>
      <c r="P162" s="53" t="s">
        <v>7525</v>
      </c>
      <c r="Q162" s="53" t="str">
        <f t="shared" si="5"/>
        <v>DENTRO DEL TIEMPO</v>
      </c>
      <c r="R162" s="54"/>
    </row>
    <row r="163" spans="1:18" ht="40.5" x14ac:dyDescent="0.25">
      <c r="A163" s="7">
        <v>158</v>
      </c>
      <c r="B163" s="2" t="s">
        <v>7915</v>
      </c>
      <c r="C163" s="37">
        <v>45092</v>
      </c>
      <c r="D163" s="37">
        <v>45092</v>
      </c>
      <c r="E163" s="61">
        <v>2</v>
      </c>
      <c r="F163" s="50" t="s">
        <v>18</v>
      </c>
      <c r="G163" s="2" t="s">
        <v>7523</v>
      </c>
      <c r="H163" s="2" t="s">
        <v>158</v>
      </c>
      <c r="I163" s="2" t="s">
        <v>7523</v>
      </c>
      <c r="J163" s="37">
        <v>45096.593912037039</v>
      </c>
      <c r="K163" s="37">
        <v>45096.593912037039</v>
      </c>
      <c r="L163" s="8">
        <f t="shared" si="4"/>
        <v>2</v>
      </c>
      <c r="M163" s="2" t="s">
        <v>7916</v>
      </c>
      <c r="N163" s="52" t="s">
        <v>20</v>
      </c>
      <c r="O163" s="2" t="s">
        <v>7917</v>
      </c>
      <c r="P163" s="53" t="s">
        <v>7525</v>
      </c>
      <c r="Q163" s="53" t="str">
        <f t="shared" si="5"/>
        <v>DENTRO DEL TIEMPO</v>
      </c>
      <c r="R163" s="54"/>
    </row>
    <row r="164" spans="1:18" ht="40.5" x14ac:dyDescent="0.25">
      <c r="A164" s="7">
        <v>159</v>
      </c>
      <c r="B164" s="2" t="s">
        <v>7918</v>
      </c>
      <c r="C164" s="37">
        <v>45092</v>
      </c>
      <c r="D164" s="37">
        <v>45092</v>
      </c>
      <c r="E164" s="61">
        <v>2</v>
      </c>
      <c r="F164" s="50" t="s">
        <v>18</v>
      </c>
      <c r="G164" s="2" t="s">
        <v>7523</v>
      </c>
      <c r="H164" s="2" t="s">
        <v>158</v>
      </c>
      <c r="I164" s="2" t="s">
        <v>7523</v>
      </c>
      <c r="J164" s="37">
        <v>45096.602847222224</v>
      </c>
      <c r="K164" s="37">
        <v>45096.602847222224</v>
      </c>
      <c r="L164" s="8">
        <f t="shared" si="4"/>
        <v>2</v>
      </c>
      <c r="M164" s="2" t="s">
        <v>7919</v>
      </c>
      <c r="N164" s="52" t="s">
        <v>20</v>
      </c>
      <c r="O164" s="2" t="s">
        <v>2357</v>
      </c>
      <c r="P164" s="53" t="s">
        <v>7525</v>
      </c>
      <c r="Q164" s="53" t="str">
        <f t="shared" si="5"/>
        <v>DENTRO DEL TIEMPO</v>
      </c>
      <c r="R164" s="54"/>
    </row>
    <row r="165" spans="1:18" ht="40.5" x14ac:dyDescent="0.25">
      <c r="A165" s="7">
        <v>160</v>
      </c>
      <c r="B165" s="2" t="s">
        <v>7920</v>
      </c>
      <c r="C165" s="37">
        <v>45092</v>
      </c>
      <c r="D165" s="37">
        <v>45092</v>
      </c>
      <c r="E165" s="61">
        <v>2</v>
      </c>
      <c r="F165" s="50" t="s">
        <v>18</v>
      </c>
      <c r="G165" s="2" t="s">
        <v>7523</v>
      </c>
      <c r="H165" s="2" t="s">
        <v>158</v>
      </c>
      <c r="I165" s="2" t="s">
        <v>7523</v>
      </c>
      <c r="J165" s="37">
        <v>45096.634768518517</v>
      </c>
      <c r="K165" s="37">
        <v>45096.634768518517</v>
      </c>
      <c r="L165" s="8">
        <f t="shared" si="4"/>
        <v>2</v>
      </c>
      <c r="M165" s="2" t="s">
        <v>7921</v>
      </c>
      <c r="N165" s="52" t="s">
        <v>20</v>
      </c>
      <c r="O165" s="2" t="s">
        <v>5621</v>
      </c>
      <c r="P165" s="53" t="s">
        <v>7525</v>
      </c>
      <c r="Q165" s="53" t="str">
        <f t="shared" si="5"/>
        <v>DENTRO DEL TIEMPO</v>
      </c>
      <c r="R165" s="54"/>
    </row>
    <row r="166" spans="1:18" ht="40.5" x14ac:dyDescent="0.25">
      <c r="A166" s="7">
        <v>161</v>
      </c>
      <c r="B166" s="2" t="s">
        <v>7922</v>
      </c>
      <c r="C166" s="37">
        <v>45092</v>
      </c>
      <c r="D166" s="37">
        <v>45092</v>
      </c>
      <c r="E166" s="61">
        <v>2</v>
      </c>
      <c r="F166" s="50" t="s">
        <v>18</v>
      </c>
      <c r="G166" s="2" t="s">
        <v>7523</v>
      </c>
      <c r="H166" s="2" t="s">
        <v>158</v>
      </c>
      <c r="I166" s="2" t="s">
        <v>7523</v>
      </c>
      <c r="J166" s="37">
        <v>45096.64261574074</v>
      </c>
      <c r="K166" s="37">
        <v>45096.64261574074</v>
      </c>
      <c r="L166" s="8">
        <f t="shared" si="4"/>
        <v>2</v>
      </c>
      <c r="M166" s="2" t="s">
        <v>7923</v>
      </c>
      <c r="N166" s="52" t="s">
        <v>20</v>
      </c>
      <c r="O166" s="2" t="s">
        <v>99</v>
      </c>
      <c r="P166" s="53" t="s">
        <v>7525</v>
      </c>
      <c r="Q166" s="53" t="str">
        <f t="shared" si="5"/>
        <v>DENTRO DEL TIEMPO</v>
      </c>
      <c r="R166" s="54"/>
    </row>
    <row r="167" spans="1:18" ht="40.5" x14ac:dyDescent="0.25">
      <c r="A167" s="7">
        <v>162</v>
      </c>
      <c r="B167" s="2" t="s">
        <v>7924</v>
      </c>
      <c r="C167" s="37">
        <v>45092</v>
      </c>
      <c r="D167" s="37">
        <v>45092</v>
      </c>
      <c r="E167" s="61">
        <v>2</v>
      </c>
      <c r="F167" s="50" t="s">
        <v>18</v>
      </c>
      <c r="G167" s="2" t="s">
        <v>7523</v>
      </c>
      <c r="H167" s="2" t="s">
        <v>158</v>
      </c>
      <c r="I167" s="2" t="s">
        <v>7523</v>
      </c>
      <c r="J167" s="37">
        <v>45096.660393518519</v>
      </c>
      <c r="K167" s="37">
        <v>45096.660393518519</v>
      </c>
      <c r="L167" s="8">
        <f t="shared" si="4"/>
        <v>2</v>
      </c>
      <c r="M167" s="2" t="s">
        <v>7925</v>
      </c>
      <c r="N167" s="52" t="s">
        <v>20</v>
      </c>
      <c r="O167" s="2" t="s">
        <v>2112</v>
      </c>
      <c r="P167" s="53" t="s">
        <v>7525</v>
      </c>
      <c r="Q167" s="53" t="str">
        <f t="shared" si="5"/>
        <v>DENTRO DEL TIEMPO</v>
      </c>
      <c r="R167" s="54"/>
    </row>
    <row r="168" spans="1:18" ht="40.5" x14ac:dyDescent="0.25">
      <c r="A168" s="7">
        <v>163</v>
      </c>
      <c r="B168" s="2" t="s">
        <v>7926</v>
      </c>
      <c r="C168" s="37">
        <v>45092</v>
      </c>
      <c r="D168" s="37">
        <v>45092</v>
      </c>
      <c r="E168" s="61">
        <v>2</v>
      </c>
      <c r="F168" s="50" t="s">
        <v>18</v>
      </c>
      <c r="G168" s="2" t="s">
        <v>7523</v>
      </c>
      <c r="H168" s="2" t="s">
        <v>158</v>
      </c>
      <c r="I168" s="2" t="s">
        <v>7523</v>
      </c>
      <c r="J168" s="37">
        <v>45096.690995370373</v>
      </c>
      <c r="K168" s="37">
        <v>45096.690995370373</v>
      </c>
      <c r="L168" s="8">
        <f t="shared" si="4"/>
        <v>2</v>
      </c>
      <c r="M168" s="2" t="s">
        <v>7927</v>
      </c>
      <c r="N168" s="52" t="s">
        <v>20</v>
      </c>
      <c r="O168" s="2" t="s">
        <v>7928</v>
      </c>
      <c r="P168" s="53" t="s">
        <v>7525</v>
      </c>
      <c r="Q168" s="53" t="str">
        <f t="shared" si="5"/>
        <v>DENTRO DEL TIEMPO</v>
      </c>
      <c r="R168" s="54"/>
    </row>
    <row r="169" spans="1:18" ht="40.5" x14ac:dyDescent="0.25">
      <c r="A169" s="7">
        <v>164</v>
      </c>
      <c r="B169" s="2" t="s">
        <v>7929</v>
      </c>
      <c r="C169" s="37">
        <v>45092</v>
      </c>
      <c r="D169" s="37">
        <v>45092</v>
      </c>
      <c r="E169" s="61">
        <v>2</v>
      </c>
      <c r="F169" s="50" t="s">
        <v>18</v>
      </c>
      <c r="G169" s="2" t="s">
        <v>7523</v>
      </c>
      <c r="H169" s="2" t="s">
        <v>158</v>
      </c>
      <c r="I169" s="2" t="s">
        <v>7523</v>
      </c>
      <c r="J169" s="37">
        <v>45097.379513888889</v>
      </c>
      <c r="K169" s="37">
        <v>45097.379513888889</v>
      </c>
      <c r="L169" s="8">
        <f t="shared" si="4"/>
        <v>3</v>
      </c>
      <c r="M169" s="2" t="s">
        <v>7930</v>
      </c>
      <c r="N169" s="52" t="s">
        <v>20</v>
      </c>
      <c r="O169" s="2" t="s">
        <v>7931</v>
      </c>
      <c r="P169" s="53" t="s">
        <v>7525</v>
      </c>
      <c r="Q169" s="53" t="str">
        <f t="shared" si="5"/>
        <v>DENTRO DEL TIEMPO</v>
      </c>
      <c r="R169" s="54"/>
    </row>
    <row r="170" spans="1:18" ht="40.5" x14ac:dyDescent="0.25">
      <c r="A170" s="7">
        <v>165</v>
      </c>
      <c r="B170" s="2" t="s">
        <v>7932</v>
      </c>
      <c r="C170" s="37">
        <v>45092</v>
      </c>
      <c r="D170" s="37">
        <v>45092</v>
      </c>
      <c r="E170" s="61">
        <v>2</v>
      </c>
      <c r="F170" s="50" t="s">
        <v>18</v>
      </c>
      <c r="G170" s="2" t="s">
        <v>7523</v>
      </c>
      <c r="H170" s="2" t="s">
        <v>158</v>
      </c>
      <c r="I170" s="2" t="s">
        <v>7523</v>
      </c>
      <c r="J170" s="37">
        <v>45097.419756944444</v>
      </c>
      <c r="K170" s="37">
        <v>45097.419756944444</v>
      </c>
      <c r="L170" s="8">
        <f t="shared" si="4"/>
        <v>3</v>
      </c>
      <c r="M170" s="2" t="s">
        <v>7933</v>
      </c>
      <c r="N170" s="52" t="s">
        <v>20</v>
      </c>
      <c r="O170" s="2" t="s">
        <v>7934</v>
      </c>
      <c r="P170" s="53" t="s">
        <v>7525</v>
      </c>
      <c r="Q170" s="53" t="str">
        <f t="shared" si="5"/>
        <v>DENTRO DEL TIEMPO</v>
      </c>
      <c r="R170" s="54"/>
    </row>
    <row r="171" spans="1:18" ht="40.5" x14ac:dyDescent="0.25">
      <c r="A171" s="7">
        <v>166</v>
      </c>
      <c r="B171" s="2" t="s">
        <v>7935</v>
      </c>
      <c r="C171" s="37">
        <v>45092</v>
      </c>
      <c r="D171" s="37">
        <v>45092</v>
      </c>
      <c r="E171" s="61">
        <v>2</v>
      </c>
      <c r="F171" s="50" t="s">
        <v>18</v>
      </c>
      <c r="G171" s="2" t="s">
        <v>7523</v>
      </c>
      <c r="H171" s="2" t="s">
        <v>158</v>
      </c>
      <c r="I171" s="2" t="s">
        <v>7523</v>
      </c>
      <c r="J171" s="37">
        <v>45097.446932870371</v>
      </c>
      <c r="K171" s="37">
        <v>45097.446932870371</v>
      </c>
      <c r="L171" s="8">
        <f t="shared" si="4"/>
        <v>3</v>
      </c>
      <c r="M171" s="2" t="s">
        <v>7936</v>
      </c>
      <c r="N171" s="52" t="s">
        <v>20</v>
      </c>
      <c r="O171" s="2" t="s">
        <v>7937</v>
      </c>
      <c r="P171" s="53" t="s">
        <v>7525</v>
      </c>
      <c r="Q171" s="53" t="str">
        <f t="shared" si="5"/>
        <v>DENTRO DEL TIEMPO</v>
      </c>
      <c r="R171" s="54"/>
    </row>
    <row r="172" spans="1:18" ht="40.5" x14ac:dyDescent="0.25">
      <c r="A172" s="7">
        <v>167</v>
      </c>
      <c r="B172" s="2" t="s">
        <v>7938</v>
      </c>
      <c r="C172" s="37">
        <v>45092</v>
      </c>
      <c r="D172" s="37">
        <v>45092</v>
      </c>
      <c r="E172" s="61">
        <v>2</v>
      </c>
      <c r="F172" s="50" t="s">
        <v>18</v>
      </c>
      <c r="G172" s="2" t="s">
        <v>7523</v>
      </c>
      <c r="H172" s="2" t="s">
        <v>158</v>
      </c>
      <c r="I172" s="2" t="s">
        <v>7523</v>
      </c>
      <c r="J172" s="37">
        <v>45097.452928240738</v>
      </c>
      <c r="K172" s="37">
        <v>45097.452928240738</v>
      </c>
      <c r="L172" s="8">
        <f t="shared" si="4"/>
        <v>3</v>
      </c>
      <c r="M172" s="2" t="s">
        <v>7939</v>
      </c>
      <c r="N172" s="52" t="s">
        <v>20</v>
      </c>
      <c r="O172" s="2" t="s">
        <v>2112</v>
      </c>
      <c r="P172" s="53" t="s">
        <v>7525</v>
      </c>
      <c r="Q172" s="53" t="str">
        <f t="shared" si="5"/>
        <v>DENTRO DEL TIEMPO</v>
      </c>
      <c r="R172" s="54"/>
    </row>
    <row r="173" spans="1:18" ht="40.5" x14ac:dyDescent="0.25">
      <c r="A173" s="7">
        <v>168</v>
      </c>
      <c r="B173" s="2" t="s">
        <v>7940</v>
      </c>
      <c r="C173" s="37">
        <v>45092</v>
      </c>
      <c r="D173" s="37">
        <v>45092</v>
      </c>
      <c r="E173" s="61">
        <v>2</v>
      </c>
      <c r="F173" s="50" t="s">
        <v>18</v>
      </c>
      <c r="G173" s="2" t="s">
        <v>7523</v>
      </c>
      <c r="H173" s="2" t="s">
        <v>158</v>
      </c>
      <c r="I173" s="2" t="s">
        <v>7523</v>
      </c>
      <c r="J173" s="37">
        <v>45097.462569444448</v>
      </c>
      <c r="K173" s="37">
        <v>45097.462569444448</v>
      </c>
      <c r="L173" s="8">
        <f t="shared" si="4"/>
        <v>3</v>
      </c>
      <c r="M173" s="2" t="s">
        <v>7941</v>
      </c>
      <c r="N173" s="52" t="s">
        <v>20</v>
      </c>
      <c r="O173" s="2" t="s">
        <v>127</v>
      </c>
      <c r="P173" s="53" t="s">
        <v>7525</v>
      </c>
      <c r="Q173" s="53" t="str">
        <f t="shared" si="5"/>
        <v>DENTRO DEL TIEMPO</v>
      </c>
      <c r="R173" s="54"/>
    </row>
    <row r="174" spans="1:18" ht="40.5" x14ac:dyDescent="0.25">
      <c r="A174" s="7">
        <v>169</v>
      </c>
      <c r="B174" s="2" t="s">
        <v>7942</v>
      </c>
      <c r="C174" s="37">
        <v>45092</v>
      </c>
      <c r="D174" s="37">
        <v>45092</v>
      </c>
      <c r="E174" s="61">
        <v>2</v>
      </c>
      <c r="F174" s="50" t="s">
        <v>18</v>
      </c>
      <c r="G174" s="2" t="s">
        <v>7523</v>
      </c>
      <c r="H174" s="2" t="s">
        <v>158</v>
      </c>
      <c r="I174" s="2" t="s">
        <v>7523</v>
      </c>
      <c r="J174" s="37">
        <v>45097.472361111111</v>
      </c>
      <c r="K174" s="37">
        <v>45097.472361111111</v>
      </c>
      <c r="L174" s="8">
        <f t="shared" si="4"/>
        <v>3</v>
      </c>
      <c r="M174" s="2" t="s">
        <v>7943</v>
      </c>
      <c r="N174" s="52" t="s">
        <v>20</v>
      </c>
      <c r="O174" s="2" t="s">
        <v>2112</v>
      </c>
      <c r="P174" s="53" t="s">
        <v>7525</v>
      </c>
      <c r="Q174" s="53" t="str">
        <f t="shared" si="5"/>
        <v>DENTRO DEL TIEMPO</v>
      </c>
      <c r="R174" s="54"/>
    </row>
    <row r="175" spans="1:18" ht="40.5" x14ac:dyDescent="0.25">
      <c r="A175" s="7">
        <v>170</v>
      </c>
      <c r="B175" s="2" t="s">
        <v>7944</v>
      </c>
      <c r="C175" s="37">
        <v>45092</v>
      </c>
      <c r="D175" s="37">
        <v>45092</v>
      </c>
      <c r="E175" s="61">
        <v>2</v>
      </c>
      <c r="F175" s="50" t="s">
        <v>18</v>
      </c>
      <c r="G175" s="2" t="s">
        <v>7523</v>
      </c>
      <c r="H175" s="2" t="s">
        <v>158</v>
      </c>
      <c r="I175" s="2" t="s">
        <v>7523</v>
      </c>
      <c r="J175" s="37">
        <v>45097.483634259261</v>
      </c>
      <c r="K175" s="37">
        <v>45097.483634259261</v>
      </c>
      <c r="L175" s="8">
        <f t="shared" si="4"/>
        <v>3</v>
      </c>
      <c r="M175" s="2" t="s">
        <v>7945</v>
      </c>
      <c r="N175" s="52" t="s">
        <v>20</v>
      </c>
      <c r="O175" s="2" t="s">
        <v>119</v>
      </c>
      <c r="P175" s="53" t="s">
        <v>7525</v>
      </c>
      <c r="Q175" s="53" t="str">
        <f t="shared" si="5"/>
        <v>DENTRO DEL TIEMPO</v>
      </c>
      <c r="R175" s="54"/>
    </row>
    <row r="176" spans="1:18" ht="40.5" x14ac:dyDescent="0.25">
      <c r="A176" s="7">
        <v>171</v>
      </c>
      <c r="B176" s="2" t="s">
        <v>7946</v>
      </c>
      <c r="C176" s="37">
        <v>45092</v>
      </c>
      <c r="D176" s="37">
        <v>45092</v>
      </c>
      <c r="E176" s="61">
        <v>2</v>
      </c>
      <c r="F176" s="50" t="s">
        <v>18</v>
      </c>
      <c r="G176" s="2" t="s">
        <v>7523</v>
      </c>
      <c r="H176" s="2" t="s">
        <v>158</v>
      </c>
      <c r="I176" s="2" t="s">
        <v>7523</v>
      </c>
      <c r="J176" s="37">
        <v>45097.496307870373</v>
      </c>
      <c r="K176" s="37">
        <v>45097.496307870373</v>
      </c>
      <c r="L176" s="8">
        <f t="shared" si="4"/>
        <v>3</v>
      </c>
      <c r="M176" s="2" t="s">
        <v>7947</v>
      </c>
      <c r="N176" s="52" t="s">
        <v>20</v>
      </c>
      <c r="O176" s="2" t="s">
        <v>128</v>
      </c>
      <c r="P176" s="53" t="s">
        <v>7525</v>
      </c>
      <c r="Q176" s="53" t="str">
        <f t="shared" si="5"/>
        <v>DENTRO DEL TIEMPO</v>
      </c>
      <c r="R176" s="54"/>
    </row>
    <row r="177" spans="1:18" ht="40.5" x14ac:dyDescent="0.25">
      <c r="A177" s="7">
        <v>172</v>
      </c>
      <c r="B177" s="2" t="s">
        <v>7948</v>
      </c>
      <c r="C177" s="37">
        <v>45092</v>
      </c>
      <c r="D177" s="37">
        <v>45092</v>
      </c>
      <c r="E177" s="61">
        <v>2</v>
      </c>
      <c r="F177" s="50" t="s">
        <v>18</v>
      </c>
      <c r="G177" s="2" t="s">
        <v>7523</v>
      </c>
      <c r="H177" s="2" t="s">
        <v>158</v>
      </c>
      <c r="I177" s="2" t="s">
        <v>7523</v>
      </c>
      <c r="J177" s="37">
        <v>45096.669594907406</v>
      </c>
      <c r="K177" s="37">
        <v>45096.669594907406</v>
      </c>
      <c r="L177" s="8">
        <f t="shared" si="4"/>
        <v>2</v>
      </c>
      <c r="M177" s="2" t="s">
        <v>7949</v>
      </c>
      <c r="N177" s="52" t="s">
        <v>20</v>
      </c>
      <c r="O177" s="2" t="s">
        <v>7950</v>
      </c>
      <c r="P177" s="53" t="s">
        <v>7525</v>
      </c>
      <c r="Q177" s="53" t="str">
        <f t="shared" si="5"/>
        <v>DENTRO DEL TIEMPO</v>
      </c>
      <c r="R177" s="54"/>
    </row>
    <row r="178" spans="1:18" ht="40.5" x14ac:dyDescent="0.25">
      <c r="A178" s="7">
        <v>173</v>
      </c>
      <c r="B178" s="2" t="s">
        <v>7951</v>
      </c>
      <c r="C178" s="37">
        <v>45092</v>
      </c>
      <c r="D178" s="37">
        <v>45092</v>
      </c>
      <c r="E178" s="61">
        <v>2</v>
      </c>
      <c r="F178" s="50" t="s">
        <v>18</v>
      </c>
      <c r="G178" s="2" t="s">
        <v>7523</v>
      </c>
      <c r="H178" s="2" t="s">
        <v>158</v>
      </c>
      <c r="I178" s="2" t="s">
        <v>7523</v>
      </c>
      <c r="J178" s="37">
        <v>45097.43886574074</v>
      </c>
      <c r="K178" s="37">
        <v>45097.43886574074</v>
      </c>
      <c r="L178" s="8">
        <f t="shared" si="4"/>
        <v>3</v>
      </c>
      <c r="M178" s="2" t="s">
        <v>7952</v>
      </c>
      <c r="N178" s="52" t="s">
        <v>20</v>
      </c>
      <c r="O178" s="2" t="s">
        <v>127</v>
      </c>
      <c r="P178" s="53" t="s">
        <v>7525</v>
      </c>
      <c r="Q178" s="53" t="str">
        <f t="shared" si="5"/>
        <v>DENTRO DEL TIEMPO</v>
      </c>
      <c r="R178" s="54"/>
    </row>
    <row r="179" spans="1:18" ht="40.5" x14ac:dyDescent="0.25">
      <c r="A179" s="7">
        <v>174</v>
      </c>
      <c r="B179" s="2" t="s">
        <v>7953</v>
      </c>
      <c r="C179" s="37">
        <v>45092</v>
      </c>
      <c r="D179" s="37">
        <v>45092</v>
      </c>
      <c r="E179" s="61">
        <v>2</v>
      </c>
      <c r="F179" s="50" t="s">
        <v>18</v>
      </c>
      <c r="G179" s="2" t="s">
        <v>7523</v>
      </c>
      <c r="H179" s="2" t="s">
        <v>158</v>
      </c>
      <c r="I179" s="2" t="s">
        <v>7523</v>
      </c>
      <c r="J179" s="37">
        <v>45097.534583333334</v>
      </c>
      <c r="K179" s="37">
        <v>45097.534583333334</v>
      </c>
      <c r="L179" s="8">
        <f t="shared" si="4"/>
        <v>3</v>
      </c>
      <c r="M179" s="2" t="s">
        <v>7954</v>
      </c>
      <c r="N179" s="52" t="s">
        <v>20</v>
      </c>
      <c r="O179" s="2" t="s">
        <v>127</v>
      </c>
      <c r="P179" s="53" t="s">
        <v>7525</v>
      </c>
      <c r="Q179" s="53" t="str">
        <f t="shared" si="5"/>
        <v>DENTRO DEL TIEMPO</v>
      </c>
      <c r="R179" s="54"/>
    </row>
    <row r="180" spans="1:18" ht="40.5" x14ac:dyDescent="0.25">
      <c r="A180" s="7">
        <v>175</v>
      </c>
      <c r="B180" s="2" t="s">
        <v>7955</v>
      </c>
      <c r="C180" s="37">
        <v>45092</v>
      </c>
      <c r="D180" s="37">
        <v>45092</v>
      </c>
      <c r="E180" s="61">
        <v>2</v>
      </c>
      <c r="F180" s="50" t="s">
        <v>18</v>
      </c>
      <c r="G180" s="2" t="s">
        <v>7523</v>
      </c>
      <c r="H180" s="2" t="s">
        <v>158</v>
      </c>
      <c r="I180" s="2" t="s">
        <v>7523</v>
      </c>
      <c r="J180" s="37">
        <v>45097.542557870373</v>
      </c>
      <c r="K180" s="37">
        <v>45097.542557870373</v>
      </c>
      <c r="L180" s="8">
        <f t="shared" si="4"/>
        <v>3</v>
      </c>
      <c r="M180" s="2" t="s">
        <v>7956</v>
      </c>
      <c r="N180" s="52" t="s">
        <v>20</v>
      </c>
      <c r="O180" s="2" t="s">
        <v>6916</v>
      </c>
      <c r="P180" s="53" t="s">
        <v>7525</v>
      </c>
      <c r="Q180" s="53" t="str">
        <f t="shared" si="5"/>
        <v>DENTRO DEL TIEMPO</v>
      </c>
      <c r="R180" s="54"/>
    </row>
    <row r="181" spans="1:18" ht="40.5" x14ac:dyDescent="0.25">
      <c r="A181" s="7">
        <v>176</v>
      </c>
      <c r="B181" s="2" t="s">
        <v>7957</v>
      </c>
      <c r="C181" s="37">
        <v>45093</v>
      </c>
      <c r="D181" s="37">
        <v>45093</v>
      </c>
      <c r="E181" s="61">
        <v>2</v>
      </c>
      <c r="F181" s="50" t="s">
        <v>18</v>
      </c>
      <c r="G181" s="2" t="s">
        <v>7523</v>
      </c>
      <c r="H181" s="2" t="s">
        <v>158</v>
      </c>
      <c r="I181" s="2" t="s">
        <v>7523</v>
      </c>
      <c r="J181" s="37">
        <v>45097.559432870374</v>
      </c>
      <c r="K181" s="37">
        <v>45097.559432870374</v>
      </c>
      <c r="L181" s="8">
        <f t="shared" si="4"/>
        <v>2</v>
      </c>
      <c r="M181" s="2" t="s">
        <v>7958</v>
      </c>
      <c r="N181" s="52" t="s">
        <v>20</v>
      </c>
      <c r="O181" s="2" t="s">
        <v>7959</v>
      </c>
      <c r="P181" s="53" t="s">
        <v>7525</v>
      </c>
      <c r="Q181" s="53" t="str">
        <f t="shared" si="5"/>
        <v>DENTRO DEL TIEMPO</v>
      </c>
      <c r="R181" s="54"/>
    </row>
    <row r="182" spans="1:18" ht="30.75" x14ac:dyDescent="0.25">
      <c r="A182" s="7">
        <v>177</v>
      </c>
      <c r="B182" s="2" t="s">
        <v>7960</v>
      </c>
      <c r="C182" s="37">
        <v>45093</v>
      </c>
      <c r="D182" s="37">
        <v>45093</v>
      </c>
      <c r="E182" s="61">
        <v>182</v>
      </c>
      <c r="F182" s="50" t="s">
        <v>18</v>
      </c>
      <c r="G182" s="2" t="s">
        <v>7535</v>
      </c>
      <c r="H182" s="2" t="s">
        <v>158</v>
      </c>
      <c r="I182" s="2" t="s">
        <v>7535</v>
      </c>
      <c r="J182" s="37">
        <v>45096.61822916667</v>
      </c>
      <c r="K182" s="37">
        <v>45096.61822916667</v>
      </c>
      <c r="L182" s="8">
        <f t="shared" si="4"/>
        <v>1</v>
      </c>
      <c r="M182" s="2" t="s">
        <v>7961</v>
      </c>
      <c r="N182" s="52" t="s">
        <v>20</v>
      </c>
      <c r="O182" s="2" t="s">
        <v>7962</v>
      </c>
      <c r="P182" s="53" t="s">
        <v>7525</v>
      </c>
      <c r="Q182" s="53" t="str">
        <f t="shared" si="5"/>
        <v>DENTRO DEL TIEMPO</v>
      </c>
      <c r="R182" s="54"/>
    </row>
    <row r="183" spans="1:18" ht="40.5" x14ac:dyDescent="0.25">
      <c r="A183" s="7">
        <v>178</v>
      </c>
      <c r="B183" s="2" t="s">
        <v>7963</v>
      </c>
      <c r="C183" s="37">
        <v>45093</v>
      </c>
      <c r="D183" s="37">
        <v>45093</v>
      </c>
      <c r="E183" s="61">
        <v>2</v>
      </c>
      <c r="F183" s="50" t="s">
        <v>18</v>
      </c>
      <c r="G183" s="2" t="s">
        <v>7523</v>
      </c>
      <c r="H183" s="2" t="s">
        <v>158</v>
      </c>
      <c r="I183" s="2" t="s">
        <v>7523</v>
      </c>
      <c r="J183" s="37">
        <v>45097.600451388891</v>
      </c>
      <c r="K183" s="37">
        <v>45097.600451388891</v>
      </c>
      <c r="L183" s="8">
        <f t="shared" si="4"/>
        <v>2</v>
      </c>
      <c r="M183" s="2" t="s">
        <v>7964</v>
      </c>
      <c r="N183" s="52" t="s">
        <v>20</v>
      </c>
      <c r="O183" s="2" t="s">
        <v>4425</v>
      </c>
      <c r="P183" s="53" t="s">
        <v>7525</v>
      </c>
      <c r="Q183" s="53" t="str">
        <f t="shared" si="5"/>
        <v>DENTRO DEL TIEMPO</v>
      </c>
      <c r="R183" s="54"/>
    </row>
    <row r="184" spans="1:18" ht="40.5" x14ac:dyDescent="0.25">
      <c r="A184" s="7">
        <v>179</v>
      </c>
      <c r="B184" s="2" t="s">
        <v>7965</v>
      </c>
      <c r="C184" s="37">
        <v>45093</v>
      </c>
      <c r="D184" s="37">
        <v>45093</v>
      </c>
      <c r="E184" s="61">
        <v>2</v>
      </c>
      <c r="F184" s="50" t="s">
        <v>18</v>
      </c>
      <c r="G184" s="2" t="s">
        <v>7523</v>
      </c>
      <c r="H184" s="2" t="s">
        <v>158</v>
      </c>
      <c r="I184" s="2" t="s">
        <v>7523</v>
      </c>
      <c r="J184" s="37">
        <v>45097.612500000003</v>
      </c>
      <c r="K184" s="37">
        <v>45097.612500000003</v>
      </c>
      <c r="L184" s="8">
        <f t="shared" si="4"/>
        <v>2</v>
      </c>
      <c r="M184" s="2" t="s">
        <v>7966</v>
      </c>
      <c r="N184" s="52" t="s">
        <v>20</v>
      </c>
      <c r="O184" s="2" t="s">
        <v>7967</v>
      </c>
      <c r="P184" s="53" t="s">
        <v>7525</v>
      </c>
      <c r="Q184" s="53" t="str">
        <f t="shared" si="5"/>
        <v>DENTRO DEL TIEMPO</v>
      </c>
      <c r="R184" s="54"/>
    </row>
    <row r="185" spans="1:18" ht="40.5" x14ac:dyDescent="0.25">
      <c r="A185" s="7">
        <v>180</v>
      </c>
      <c r="B185" s="2" t="s">
        <v>7968</v>
      </c>
      <c r="C185" s="37">
        <v>45093</v>
      </c>
      <c r="D185" s="37">
        <v>45093</v>
      </c>
      <c r="E185" s="61">
        <v>2</v>
      </c>
      <c r="F185" s="50" t="s">
        <v>18</v>
      </c>
      <c r="G185" s="2" t="s">
        <v>7523</v>
      </c>
      <c r="H185" s="2" t="s">
        <v>158</v>
      </c>
      <c r="I185" s="2" t="s">
        <v>7523</v>
      </c>
      <c r="J185" s="37">
        <v>45097.62159722222</v>
      </c>
      <c r="K185" s="37">
        <v>45097.62159722222</v>
      </c>
      <c r="L185" s="8">
        <f t="shared" si="4"/>
        <v>2</v>
      </c>
      <c r="M185" s="2" t="s">
        <v>7969</v>
      </c>
      <c r="N185" s="52" t="s">
        <v>20</v>
      </c>
      <c r="O185" s="2" t="s">
        <v>130</v>
      </c>
      <c r="P185" s="53" t="s">
        <v>7525</v>
      </c>
      <c r="Q185" s="53" t="str">
        <f t="shared" si="5"/>
        <v>DENTRO DEL TIEMPO</v>
      </c>
      <c r="R185" s="54"/>
    </row>
    <row r="186" spans="1:18" ht="40.5" x14ac:dyDescent="0.25">
      <c r="A186" s="7">
        <v>181</v>
      </c>
      <c r="B186" s="2" t="s">
        <v>7970</v>
      </c>
      <c r="C186" s="37">
        <v>45093</v>
      </c>
      <c r="D186" s="37">
        <v>45093</v>
      </c>
      <c r="E186" s="61">
        <v>2</v>
      </c>
      <c r="F186" s="50" t="s">
        <v>18</v>
      </c>
      <c r="G186" s="2" t="s">
        <v>7523</v>
      </c>
      <c r="H186" s="2" t="s">
        <v>158</v>
      </c>
      <c r="I186" s="2" t="s">
        <v>7523</v>
      </c>
      <c r="J186" s="37">
        <v>45097.650173611109</v>
      </c>
      <c r="K186" s="37">
        <v>45097.650173611109</v>
      </c>
      <c r="L186" s="8">
        <f t="shared" si="4"/>
        <v>2</v>
      </c>
      <c r="M186" s="2" t="s">
        <v>7971</v>
      </c>
      <c r="N186" s="52" t="s">
        <v>20</v>
      </c>
      <c r="O186" s="2" t="s">
        <v>130</v>
      </c>
      <c r="P186" s="53" t="s">
        <v>7525</v>
      </c>
      <c r="Q186" s="53" t="str">
        <f t="shared" si="5"/>
        <v>DENTRO DEL TIEMPO</v>
      </c>
      <c r="R186" s="54"/>
    </row>
    <row r="187" spans="1:18" ht="40.5" x14ac:dyDescent="0.25">
      <c r="A187" s="7">
        <v>182</v>
      </c>
      <c r="B187" s="2" t="s">
        <v>7972</v>
      </c>
      <c r="C187" s="37">
        <v>45093</v>
      </c>
      <c r="D187" s="37">
        <v>45093</v>
      </c>
      <c r="E187" s="61">
        <v>2</v>
      </c>
      <c r="F187" s="50" t="s">
        <v>18</v>
      </c>
      <c r="G187" s="2" t="s">
        <v>7523</v>
      </c>
      <c r="H187" s="2" t="s">
        <v>158</v>
      </c>
      <c r="I187" s="2" t="s">
        <v>7523</v>
      </c>
      <c r="J187" s="37">
        <v>45097.665405092594</v>
      </c>
      <c r="K187" s="37">
        <v>45097.665405092594</v>
      </c>
      <c r="L187" s="8">
        <f t="shared" si="4"/>
        <v>2</v>
      </c>
      <c r="M187" s="2" t="s">
        <v>7973</v>
      </c>
      <c r="N187" s="52" t="s">
        <v>20</v>
      </c>
      <c r="O187" s="2" t="s">
        <v>7828</v>
      </c>
      <c r="P187" s="53" t="s">
        <v>7525</v>
      </c>
      <c r="Q187" s="53" t="str">
        <f t="shared" si="5"/>
        <v>DENTRO DEL TIEMPO</v>
      </c>
      <c r="R187" s="54"/>
    </row>
    <row r="188" spans="1:18" ht="30.75" x14ac:dyDescent="0.25">
      <c r="A188" s="7">
        <v>183</v>
      </c>
      <c r="B188" s="2" t="s">
        <v>7974</v>
      </c>
      <c r="C188" s="37">
        <v>45093</v>
      </c>
      <c r="D188" s="37">
        <v>45101</v>
      </c>
      <c r="E188" s="61">
        <v>7</v>
      </c>
      <c r="F188" s="50" t="s">
        <v>18</v>
      </c>
      <c r="G188" s="2" t="s">
        <v>7535</v>
      </c>
      <c r="H188" s="2" t="s">
        <v>158</v>
      </c>
      <c r="I188" s="2" t="s">
        <v>7535</v>
      </c>
      <c r="J188" s="37">
        <v>45119.43309027778</v>
      </c>
      <c r="K188" s="37">
        <v>45119.43309027778</v>
      </c>
      <c r="L188" s="8">
        <f t="shared" si="4"/>
        <v>12</v>
      </c>
      <c r="M188" s="2" t="s">
        <v>7975</v>
      </c>
      <c r="N188" s="52" t="s">
        <v>20</v>
      </c>
      <c r="O188" s="2" t="s">
        <v>7976</v>
      </c>
      <c r="P188" s="53" t="s">
        <v>7525</v>
      </c>
      <c r="Q188" s="53" t="str">
        <f t="shared" si="5"/>
        <v>DENTRO DEL TIEMPO</v>
      </c>
      <c r="R188" s="54"/>
    </row>
    <row r="189" spans="1:18" ht="30.75" x14ac:dyDescent="0.25">
      <c r="A189" s="7">
        <v>184</v>
      </c>
      <c r="B189" s="2" t="s">
        <v>7977</v>
      </c>
      <c r="C189" s="37">
        <v>45093</v>
      </c>
      <c r="D189" s="37">
        <v>45093</v>
      </c>
      <c r="E189" s="61">
        <v>8</v>
      </c>
      <c r="F189" s="50" t="s">
        <v>18</v>
      </c>
      <c r="G189" s="2" t="s">
        <v>7535</v>
      </c>
      <c r="H189" s="2" t="s">
        <v>158</v>
      </c>
      <c r="I189" s="2" t="s">
        <v>7535</v>
      </c>
      <c r="J189" s="37">
        <v>45105.491203703707</v>
      </c>
      <c r="K189" s="37">
        <v>45105.491203703707</v>
      </c>
      <c r="L189" s="8">
        <f t="shared" si="4"/>
        <v>8</v>
      </c>
      <c r="M189" s="2" t="s">
        <v>7978</v>
      </c>
      <c r="N189" s="52" t="s">
        <v>20</v>
      </c>
      <c r="O189" s="2" t="s">
        <v>7979</v>
      </c>
      <c r="P189" s="53" t="s">
        <v>7525</v>
      </c>
      <c r="Q189" s="53" t="str">
        <f t="shared" si="5"/>
        <v>DENTRO DEL TIEMPO</v>
      </c>
      <c r="R189" s="54"/>
    </row>
    <row r="190" spans="1:18" ht="40.5" x14ac:dyDescent="0.25">
      <c r="A190" s="7">
        <v>185</v>
      </c>
      <c r="B190" s="2" t="s">
        <v>7980</v>
      </c>
      <c r="C190" s="37">
        <v>45093</v>
      </c>
      <c r="D190" s="37">
        <v>45093</v>
      </c>
      <c r="E190" s="61">
        <v>2</v>
      </c>
      <c r="F190" s="50" t="s">
        <v>18</v>
      </c>
      <c r="G190" s="2" t="s">
        <v>7523</v>
      </c>
      <c r="H190" s="2" t="s">
        <v>158</v>
      </c>
      <c r="I190" s="2" t="s">
        <v>7523</v>
      </c>
      <c r="J190" s="37">
        <v>45098.355081018519</v>
      </c>
      <c r="K190" s="37">
        <v>45098.355081018519</v>
      </c>
      <c r="L190" s="8">
        <f t="shared" si="4"/>
        <v>3</v>
      </c>
      <c r="M190" s="2" t="s">
        <v>7981</v>
      </c>
      <c r="N190" s="52" t="s">
        <v>20</v>
      </c>
      <c r="O190" s="2" t="s">
        <v>7982</v>
      </c>
      <c r="P190" s="53" t="s">
        <v>7525</v>
      </c>
      <c r="Q190" s="53" t="str">
        <f t="shared" si="5"/>
        <v>DENTRO DEL TIEMPO</v>
      </c>
      <c r="R190" s="54"/>
    </row>
    <row r="191" spans="1:18" ht="40.5" x14ac:dyDescent="0.25">
      <c r="A191" s="7">
        <v>186</v>
      </c>
      <c r="B191" s="2" t="s">
        <v>7983</v>
      </c>
      <c r="C191" s="37">
        <v>45093</v>
      </c>
      <c r="D191" s="37">
        <v>45093</v>
      </c>
      <c r="E191" s="61">
        <v>2</v>
      </c>
      <c r="F191" s="50" t="s">
        <v>18</v>
      </c>
      <c r="G191" s="2" t="s">
        <v>7523</v>
      </c>
      <c r="H191" s="2" t="s">
        <v>158</v>
      </c>
      <c r="I191" s="2" t="s">
        <v>7523</v>
      </c>
      <c r="J191" s="37">
        <v>45098.386446759258</v>
      </c>
      <c r="K191" s="37">
        <v>45098.386446759258</v>
      </c>
      <c r="L191" s="8">
        <f t="shared" si="4"/>
        <v>3</v>
      </c>
      <c r="M191" s="2" t="s">
        <v>7984</v>
      </c>
      <c r="N191" s="52" t="s">
        <v>20</v>
      </c>
      <c r="O191" s="2" t="s">
        <v>7129</v>
      </c>
      <c r="P191" s="53" t="s">
        <v>7525</v>
      </c>
      <c r="Q191" s="53" t="str">
        <f t="shared" si="5"/>
        <v>DENTRO DEL TIEMPO</v>
      </c>
      <c r="R191" s="54"/>
    </row>
    <row r="192" spans="1:18" ht="40.5" x14ac:dyDescent="0.25">
      <c r="A192" s="7">
        <v>187</v>
      </c>
      <c r="B192" s="2" t="s">
        <v>7985</v>
      </c>
      <c r="C192" s="37">
        <v>45093</v>
      </c>
      <c r="D192" s="37">
        <v>45093</v>
      </c>
      <c r="E192" s="61">
        <v>2</v>
      </c>
      <c r="F192" s="50" t="s">
        <v>18</v>
      </c>
      <c r="G192" s="2" t="s">
        <v>7523</v>
      </c>
      <c r="H192" s="2" t="s">
        <v>158</v>
      </c>
      <c r="I192" s="2" t="s">
        <v>7523</v>
      </c>
      <c r="J192" s="37">
        <v>45098.396458333336</v>
      </c>
      <c r="K192" s="37">
        <v>45098.396458333336</v>
      </c>
      <c r="L192" s="8">
        <f t="shared" si="4"/>
        <v>3</v>
      </c>
      <c r="M192" s="2" t="s">
        <v>7986</v>
      </c>
      <c r="N192" s="52" t="s">
        <v>20</v>
      </c>
      <c r="O192" s="2" t="s">
        <v>7987</v>
      </c>
      <c r="P192" s="53" t="s">
        <v>7525</v>
      </c>
      <c r="Q192" s="53" t="str">
        <f t="shared" si="5"/>
        <v>DENTRO DEL TIEMPO</v>
      </c>
      <c r="R192" s="54"/>
    </row>
    <row r="193" spans="1:18" ht="40.5" x14ac:dyDescent="0.25">
      <c r="A193" s="7">
        <v>188</v>
      </c>
      <c r="B193" s="2" t="s">
        <v>7988</v>
      </c>
      <c r="C193" s="37">
        <v>45093</v>
      </c>
      <c r="D193" s="37">
        <v>45093</v>
      </c>
      <c r="E193" s="61">
        <v>2</v>
      </c>
      <c r="F193" s="50" t="s">
        <v>18</v>
      </c>
      <c r="G193" s="2" t="s">
        <v>7523</v>
      </c>
      <c r="H193" s="2" t="s">
        <v>158</v>
      </c>
      <c r="I193" s="2" t="s">
        <v>7523</v>
      </c>
      <c r="J193" s="37">
        <v>45098.427673611113</v>
      </c>
      <c r="K193" s="37">
        <v>45098.427673611113</v>
      </c>
      <c r="L193" s="8">
        <f t="shared" si="4"/>
        <v>3</v>
      </c>
      <c r="M193" s="2" t="s">
        <v>7989</v>
      </c>
      <c r="N193" s="52" t="s">
        <v>20</v>
      </c>
      <c r="O193" s="2" t="s">
        <v>7990</v>
      </c>
      <c r="P193" s="53" t="s">
        <v>7525</v>
      </c>
      <c r="Q193" s="53" t="str">
        <f t="shared" si="5"/>
        <v>DENTRO DEL TIEMPO</v>
      </c>
      <c r="R193" s="54"/>
    </row>
    <row r="194" spans="1:18" ht="40.5" x14ac:dyDescent="0.25">
      <c r="A194" s="7">
        <v>189</v>
      </c>
      <c r="B194" s="2" t="s">
        <v>7991</v>
      </c>
      <c r="C194" s="37">
        <v>45096</v>
      </c>
      <c r="D194" s="37">
        <v>45096</v>
      </c>
      <c r="E194" s="61">
        <v>2</v>
      </c>
      <c r="F194" s="50" t="s">
        <v>18</v>
      </c>
      <c r="G194" s="2" t="s">
        <v>7523</v>
      </c>
      <c r="H194" s="2" t="s">
        <v>158</v>
      </c>
      <c r="I194" s="2" t="s">
        <v>7523</v>
      </c>
      <c r="J194" s="37">
        <v>45098.438668981478</v>
      </c>
      <c r="K194" s="37">
        <v>45098.438668981478</v>
      </c>
      <c r="L194" s="8">
        <f t="shared" si="4"/>
        <v>2</v>
      </c>
      <c r="M194" s="2" t="s">
        <v>7992</v>
      </c>
      <c r="N194" s="52" t="s">
        <v>20</v>
      </c>
      <c r="O194" s="2" t="s">
        <v>2357</v>
      </c>
      <c r="P194" s="53" t="s">
        <v>7525</v>
      </c>
      <c r="Q194" s="53" t="str">
        <f t="shared" si="5"/>
        <v>DENTRO DEL TIEMPO</v>
      </c>
      <c r="R194" s="54"/>
    </row>
    <row r="195" spans="1:18" ht="40.5" x14ac:dyDescent="0.25">
      <c r="A195" s="7">
        <v>190</v>
      </c>
      <c r="B195" s="2" t="s">
        <v>7993</v>
      </c>
      <c r="C195" s="37">
        <v>45096</v>
      </c>
      <c r="D195" s="37">
        <v>45096</v>
      </c>
      <c r="E195" s="61">
        <v>2</v>
      </c>
      <c r="F195" s="50" t="s">
        <v>18</v>
      </c>
      <c r="G195" s="2" t="s">
        <v>7523</v>
      </c>
      <c r="H195" s="2" t="s">
        <v>158</v>
      </c>
      <c r="I195" s="2" t="s">
        <v>7523</v>
      </c>
      <c r="J195" s="37">
        <v>45098.451458333337</v>
      </c>
      <c r="K195" s="37">
        <v>45098.451458333337</v>
      </c>
      <c r="L195" s="8">
        <f t="shared" si="4"/>
        <v>2</v>
      </c>
      <c r="M195" s="2" t="s">
        <v>7994</v>
      </c>
      <c r="N195" s="52" t="s">
        <v>20</v>
      </c>
      <c r="O195" s="2" t="s">
        <v>2119</v>
      </c>
      <c r="P195" s="53" t="s">
        <v>7525</v>
      </c>
      <c r="Q195" s="53" t="str">
        <f t="shared" si="5"/>
        <v>DENTRO DEL TIEMPO</v>
      </c>
      <c r="R195" s="54"/>
    </row>
    <row r="196" spans="1:18" ht="40.5" x14ac:dyDescent="0.25">
      <c r="A196" s="7">
        <v>191</v>
      </c>
      <c r="B196" s="2" t="s">
        <v>7995</v>
      </c>
      <c r="C196" s="37">
        <v>45096</v>
      </c>
      <c r="D196" s="37">
        <v>45096</v>
      </c>
      <c r="E196" s="61">
        <v>2</v>
      </c>
      <c r="F196" s="50" t="s">
        <v>18</v>
      </c>
      <c r="G196" s="2" t="s">
        <v>7523</v>
      </c>
      <c r="H196" s="2" t="s">
        <v>158</v>
      </c>
      <c r="I196" s="2" t="s">
        <v>7523</v>
      </c>
      <c r="J196" s="37">
        <v>45098.467650462961</v>
      </c>
      <c r="K196" s="37">
        <v>45098.467650462961</v>
      </c>
      <c r="L196" s="8">
        <f t="shared" si="4"/>
        <v>2</v>
      </c>
      <c r="M196" s="2" t="s">
        <v>7996</v>
      </c>
      <c r="N196" s="52" t="s">
        <v>20</v>
      </c>
      <c r="O196" s="2" t="s">
        <v>7997</v>
      </c>
      <c r="P196" s="53" t="s">
        <v>7525</v>
      </c>
      <c r="Q196" s="53" t="str">
        <f t="shared" si="5"/>
        <v>DENTRO DEL TIEMPO</v>
      </c>
      <c r="R196" s="54"/>
    </row>
    <row r="197" spans="1:18" ht="40.5" x14ac:dyDescent="0.25">
      <c r="A197" s="7">
        <v>192</v>
      </c>
      <c r="B197" s="2" t="s">
        <v>7998</v>
      </c>
      <c r="C197" s="37">
        <v>45096</v>
      </c>
      <c r="D197" s="37">
        <v>45096</v>
      </c>
      <c r="E197" s="61">
        <v>2</v>
      </c>
      <c r="F197" s="50" t="s">
        <v>18</v>
      </c>
      <c r="G197" s="2" t="s">
        <v>7523</v>
      </c>
      <c r="H197" s="2" t="s">
        <v>158</v>
      </c>
      <c r="I197" s="2" t="s">
        <v>7523</v>
      </c>
      <c r="J197" s="37">
        <v>45098.560115740744</v>
      </c>
      <c r="K197" s="37">
        <v>45098.560115740744</v>
      </c>
      <c r="L197" s="8">
        <f t="shared" si="4"/>
        <v>2</v>
      </c>
      <c r="M197" s="2" t="s">
        <v>7999</v>
      </c>
      <c r="N197" s="52" t="s">
        <v>20</v>
      </c>
      <c r="O197" s="2" t="s">
        <v>6919</v>
      </c>
      <c r="P197" s="53" t="s">
        <v>7525</v>
      </c>
      <c r="Q197" s="53" t="str">
        <f t="shared" si="5"/>
        <v>DENTRO DEL TIEMPO</v>
      </c>
      <c r="R197" s="54"/>
    </row>
    <row r="198" spans="1:18" ht="40.5" x14ac:dyDescent="0.25">
      <c r="A198" s="7">
        <v>193</v>
      </c>
      <c r="B198" s="2" t="s">
        <v>8000</v>
      </c>
      <c r="C198" s="37">
        <v>45096</v>
      </c>
      <c r="D198" s="37">
        <v>45096</v>
      </c>
      <c r="E198" s="61">
        <v>2</v>
      </c>
      <c r="F198" s="50" t="s">
        <v>18</v>
      </c>
      <c r="G198" s="2" t="s">
        <v>7523</v>
      </c>
      <c r="H198" s="2" t="s">
        <v>158</v>
      </c>
      <c r="I198" s="2" t="s">
        <v>7523</v>
      </c>
      <c r="J198" s="37">
        <v>45099.357476851852</v>
      </c>
      <c r="K198" s="37">
        <v>45099.357476851852</v>
      </c>
      <c r="L198" s="8">
        <f t="shared" ref="L198:L261" si="6">+NETWORKDAYS(D198,K198,$R$6:$R$405)-1</f>
        <v>3</v>
      </c>
      <c r="M198" s="2" t="s">
        <v>8001</v>
      </c>
      <c r="N198" s="52" t="s">
        <v>20</v>
      </c>
      <c r="O198" s="2" t="s">
        <v>8002</v>
      </c>
      <c r="P198" s="53" t="s">
        <v>7525</v>
      </c>
      <c r="Q198" s="53" t="str">
        <f t="shared" ref="Q198:Q261" si="7">IF(L198&gt;15,"FUERA DE TIEMPO","DENTRO DEL TIEMPO")</f>
        <v>DENTRO DEL TIEMPO</v>
      </c>
      <c r="R198" s="54"/>
    </row>
    <row r="199" spans="1:18" ht="40.5" x14ac:dyDescent="0.25">
      <c r="A199" s="7">
        <v>194</v>
      </c>
      <c r="B199" s="2" t="s">
        <v>8003</v>
      </c>
      <c r="C199" s="37">
        <v>45096</v>
      </c>
      <c r="D199" s="37">
        <v>45096</v>
      </c>
      <c r="E199" s="61">
        <v>2</v>
      </c>
      <c r="F199" s="50" t="s">
        <v>18</v>
      </c>
      <c r="G199" s="2" t="s">
        <v>7523</v>
      </c>
      <c r="H199" s="2" t="s">
        <v>158</v>
      </c>
      <c r="I199" s="2" t="s">
        <v>7523</v>
      </c>
      <c r="J199" s="37">
        <v>45099.361990740741</v>
      </c>
      <c r="K199" s="37">
        <v>45099.361990740741</v>
      </c>
      <c r="L199" s="8">
        <f t="shared" si="6"/>
        <v>3</v>
      </c>
      <c r="M199" s="2" t="s">
        <v>8004</v>
      </c>
      <c r="N199" s="52" t="s">
        <v>20</v>
      </c>
      <c r="O199" s="2" t="s">
        <v>8002</v>
      </c>
      <c r="P199" s="53" t="s">
        <v>7525</v>
      </c>
      <c r="Q199" s="53" t="str">
        <f t="shared" si="7"/>
        <v>DENTRO DEL TIEMPO</v>
      </c>
      <c r="R199" s="54"/>
    </row>
    <row r="200" spans="1:18" ht="40.5" x14ac:dyDescent="0.25">
      <c r="A200" s="7">
        <v>195</v>
      </c>
      <c r="B200" s="2" t="s">
        <v>8005</v>
      </c>
      <c r="C200" s="37">
        <v>45096</v>
      </c>
      <c r="D200" s="37">
        <v>45096</v>
      </c>
      <c r="E200" s="61">
        <v>2</v>
      </c>
      <c r="F200" s="50" t="s">
        <v>18</v>
      </c>
      <c r="G200" s="2" t="s">
        <v>7523</v>
      </c>
      <c r="H200" s="2" t="s">
        <v>158</v>
      </c>
      <c r="I200" s="2" t="s">
        <v>7523</v>
      </c>
      <c r="J200" s="37">
        <v>45099.368819444448</v>
      </c>
      <c r="K200" s="37">
        <v>45099.368819444448</v>
      </c>
      <c r="L200" s="8">
        <f t="shared" si="6"/>
        <v>3</v>
      </c>
      <c r="M200" s="2" t="s">
        <v>8006</v>
      </c>
      <c r="N200" s="52" t="s">
        <v>20</v>
      </c>
      <c r="O200" s="2" t="s">
        <v>8002</v>
      </c>
      <c r="P200" s="53" t="s">
        <v>7525</v>
      </c>
      <c r="Q200" s="53" t="str">
        <f t="shared" si="7"/>
        <v>DENTRO DEL TIEMPO</v>
      </c>
      <c r="R200" s="54"/>
    </row>
    <row r="201" spans="1:18" ht="40.5" x14ac:dyDescent="0.25">
      <c r="A201" s="7">
        <v>196</v>
      </c>
      <c r="B201" s="2" t="s">
        <v>8007</v>
      </c>
      <c r="C201" s="37">
        <v>45096</v>
      </c>
      <c r="D201" s="37">
        <v>45096</v>
      </c>
      <c r="E201" s="61">
        <v>2</v>
      </c>
      <c r="F201" s="50" t="s">
        <v>18</v>
      </c>
      <c r="G201" s="2" t="s">
        <v>7523</v>
      </c>
      <c r="H201" s="2" t="s">
        <v>158</v>
      </c>
      <c r="I201" s="2" t="s">
        <v>7523</v>
      </c>
      <c r="J201" s="37">
        <v>45099.389884259261</v>
      </c>
      <c r="K201" s="37">
        <v>45099.389884259261</v>
      </c>
      <c r="L201" s="8">
        <f t="shared" si="6"/>
        <v>3</v>
      </c>
      <c r="M201" s="2" t="s">
        <v>8008</v>
      </c>
      <c r="N201" s="52" t="s">
        <v>20</v>
      </c>
      <c r="O201" s="2" t="s">
        <v>8002</v>
      </c>
      <c r="P201" s="53" t="s">
        <v>7525</v>
      </c>
      <c r="Q201" s="53" t="str">
        <f t="shared" si="7"/>
        <v>DENTRO DEL TIEMPO</v>
      </c>
      <c r="R201" s="54"/>
    </row>
    <row r="202" spans="1:18" ht="40.5" x14ac:dyDescent="0.25">
      <c r="A202" s="7">
        <v>197</v>
      </c>
      <c r="B202" s="2" t="s">
        <v>8009</v>
      </c>
      <c r="C202" s="37">
        <v>45096</v>
      </c>
      <c r="D202" s="37">
        <v>45096</v>
      </c>
      <c r="E202" s="61">
        <v>2</v>
      </c>
      <c r="F202" s="50" t="s">
        <v>18</v>
      </c>
      <c r="G202" s="2" t="s">
        <v>7523</v>
      </c>
      <c r="H202" s="2" t="s">
        <v>158</v>
      </c>
      <c r="I202" s="2" t="s">
        <v>7523</v>
      </c>
      <c r="J202" s="37">
        <v>45099.401180555556</v>
      </c>
      <c r="K202" s="37">
        <v>45099.401180555556</v>
      </c>
      <c r="L202" s="8">
        <f t="shared" si="6"/>
        <v>3</v>
      </c>
      <c r="M202" s="2" t="s">
        <v>8010</v>
      </c>
      <c r="N202" s="52" t="s">
        <v>20</v>
      </c>
      <c r="O202" s="2" t="s">
        <v>2094</v>
      </c>
      <c r="P202" s="53" t="s">
        <v>7525</v>
      </c>
      <c r="Q202" s="53" t="str">
        <f t="shared" si="7"/>
        <v>DENTRO DEL TIEMPO</v>
      </c>
      <c r="R202" s="54"/>
    </row>
    <row r="203" spans="1:18" ht="40.5" x14ac:dyDescent="0.25">
      <c r="A203" s="7">
        <v>198</v>
      </c>
      <c r="B203" s="2" t="s">
        <v>8011</v>
      </c>
      <c r="C203" s="37">
        <v>45096</v>
      </c>
      <c r="D203" s="37">
        <v>45096</v>
      </c>
      <c r="E203" s="61">
        <v>2</v>
      </c>
      <c r="F203" s="50" t="s">
        <v>18</v>
      </c>
      <c r="G203" s="2" t="s">
        <v>7523</v>
      </c>
      <c r="H203" s="2" t="s">
        <v>158</v>
      </c>
      <c r="I203" s="2" t="s">
        <v>7523</v>
      </c>
      <c r="J203" s="37">
        <v>45099.423414351855</v>
      </c>
      <c r="K203" s="37">
        <v>45099.423414351855</v>
      </c>
      <c r="L203" s="8">
        <f t="shared" si="6"/>
        <v>3</v>
      </c>
      <c r="M203" s="2" t="s">
        <v>8012</v>
      </c>
      <c r="N203" s="52" t="s">
        <v>20</v>
      </c>
      <c r="O203" s="2" t="s">
        <v>8013</v>
      </c>
      <c r="P203" s="53" t="s">
        <v>7525</v>
      </c>
      <c r="Q203" s="53" t="str">
        <f t="shared" si="7"/>
        <v>DENTRO DEL TIEMPO</v>
      </c>
      <c r="R203" s="54"/>
    </row>
    <row r="204" spans="1:18" ht="40.5" x14ac:dyDescent="0.25">
      <c r="A204" s="7">
        <v>199</v>
      </c>
      <c r="B204" s="2" t="s">
        <v>8014</v>
      </c>
      <c r="C204" s="37">
        <v>45096</v>
      </c>
      <c r="D204" s="37">
        <v>45096</v>
      </c>
      <c r="E204" s="61">
        <v>2</v>
      </c>
      <c r="F204" s="50" t="s">
        <v>18</v>
      </c>
      <c r="G204" s="2" t="s">
        <v>7523</v>
      </c>
      <c r="H204" s="2" t="s">
        <v>158</v>
      </c>
      <c r="I204" s="2" t="s">
        <v>7523</v>
      </c>
      <c r="J204" s="37">
        <v>45099.431157407409</v>
      </c>
      <c r="K204" s="37">
        <v>45099.431157407409</v>
      </c>
      <c r="L204" s="8">
        <f t="shared" si="6"/>
        <v>3</v>
      </c>
      <c r="M204" s="2" t="s">
        <v>8015</v>
      </c>
      <c r="N204" s="52" t="s">
        <v>20</v>
      </c>
      <c r="O204" s="2" t="s">
        <v>8016</v>
      </c>
      <c r="P204" s="53" t="s">
        <v>7525</v>
      </c>
      <c r="Q204" s="53" t="str">
        <f t="shared" si="7"/>
        <v>DENTRO DEL TIEMPO</v>
      </c>
      <c r="R204" s="54"/>
    </row>
    <row r="205" spans="1:18" ht="30.75" x14ac:dyDescent="0.25">
      <c r="A205" s="7">
        <v>200</v>
      </c>
      <c r="B205" s="2" t="s">
        <v>8017</v>
      </c>
      <c r="C205" s="37">
        <v>45096</v>
      </c>
      <c r="D205" s="37">
        <v>45096</v>
      </c>
      <c r="E205" s="61">
        <v>28</v>
      </c>
      <c r="F205" s="50" t="s">
        <v>18</v>
      </c>
      <c r="G205" s="2" t="s">
        <v>7535</v>
      </c>
      <c r="H205" s="2" t="s">
        <v>158</v>
      </c>
      <c r="I205" s="2" t="s">
        <v>7535</v>
      </c>
      <c r="J205" s="37">
        <v>45103.392245370371</v>
      </c>
      <c r="K205" s="37">
        <v>45103.392245370371</v>
      </c>
      <c r="L205" s="8">
        <f t="shared" si="6"/>
        <v>5</v>
      </c>
      <c r="M205" s="2" t="s">
        <v>8018</v>
      </c>
      <c r="N205" s="52" t="s">
        <v>20</v>
      </c>
      <c r="O205" s="2" t="s">
        <v>8019</v>
      </c>
      <c r="P205" s="53" t="s">
        <v>7525</v>
      </c>
      <c r="Q205" s="53" t="str">
        <f t="shared" si="7"/>
        <v>DENTRO DEL TIEMPO</v>
      </c>
      <c r="R205" s="54"/>
    </row>
    <row r="206" spans="1:18" ht="40.5" x14ac:dyDescent="0.25">
      <c r="A206" s="7">
        <v>201</v>
      </c>
      <c r="B206" s="2" t="s">
        <v>8020</v>
      </c>
      <c r="C206" s="37">
        <v>45096</v>
      </c>
      <c r="D206" s="37">
        <v>45096</v>
      </c>
      <c r="E206" s="61">
        <v>2</v>
      </c>
      <c r="F206" s="50" t="s">
        <v>18</v>
      </c>
      <c r="G206" s="2" t="s">
        <v>7523</v>
      </c>
      <c r="H206" s="2" t="s">
        <v>158</v>
      </c>
      <c r="I206" s="2" t="s">
        <v>7523</v>
      </c>
      <c r="J206" s="37">
        <v>45099.442893518521</v>
      </c>
      <c r="K206" s="37">
        <v>45099.442893518521</v>
      </c>
      <c r="L206" s="8">
        <f t="shared" si="6"/>
        <v>3</v>
      </c>
      <c r="M206" s="2" t="s">
        <v>8021</v>
      </c>
      <c r="N206" s="52" t="s">
        <v>20</v>
      </c>
      <c r="O206" s="2" t="s">
        <v>6953</v>
      </c>
      <c r="P206" s="53" t="s">
        <v>7525</v>
      </c>
      <c r="Q206" s="53" t="str">
        <f t="shared" si="7"/>
        <v>DENTRO DEL TIEMPO</v>
      </c>
      <c r="R206" s="54"/>
    </row>
    <row r="207" spans="1:18" ht="40.5" x14ac:dyDescent="0.25">
      <c r="A207" s="7">
        <v>202</v>
      </c>
      <c r="B207" s="2" t="s">
        <v>8022</v>
      </c>
      <c r="C207" s="37">
        <v>45097</v>
      </c>
      <c r="D207" s="37">
        <v>45097</v>
      </c>
      <c r="E207" s="61">
        <v>2</v>
      </c>
      <c r="F207" s="50" t="s">
        <v>18</v>
      </c>
      <c r="G207" s="2" t="s">
        <v>7523</v>
      </c>
      <c r="H207" s="2" t="s">
        <v>158</v>
      </c>
      <c r="I207" s="2" t="s">
        <v>7523</v>
      </c>
      <c r="J207" s="37">
        <v>45099.456666666665</v>
      </c>
      <c r="K207" s="37">
        <v>45099.456666666665</v>
      </c>
      <c r="L207" s="8">
        <f t="shared" si="6"/>
        <v>2</v>
      </c>
      <c r="M207" s="2" t="s">
        <v>8023</v>
      </c>
      <c r="N207" s="52" t="s">
        <v>20</v>
      </c>
      <c r="O207" s="2" t="s">
        <v>119</v>
      </c>
      <c r="P207" s="53" t="s">
        <v>7525</v>
      </c>
      <c r="Q207" s="53" t="str">
        <f t="shared" si="7"/>
        <v>DENTRO DEL TIEMPO</v>
      </c>
      <c r="R207" s="54"/>
    </row>
    <row r="208" spans="1:18" ht="40.5" x14ac:dyDescent="0.25">
      <c r="A208" s="7">
        <v>203</v>
      </c>
      <c r="B208" s="2" t="s">
        <v>8024</v>
      </c>
      <c r="C208" s="37">
        <v>45097</v>
      </c>
      <c r="D208" s="37">
        <v>45097</v>
      </c>
      <c r="E208" s="61">
        <v>2</v>
      </c>
      <c r="F208" s="50" t="s">
        <v>18</v>
      </c>
      <c r="G208" s="2" t="s">
        <v>7523</v>
      </c>
      <c r="H208" s="2" t="s">
        <v>158</v>
      </c>
      <c r="I208" s="2" t="s">
        <v>7523</v>
      </c>
      <c r="J208" s="37">
        <v>45099.476331018515</v>
      </c>
      <c r="K208" s="37">
        <v>45099.476331018515</v>
      </c>
      <c r="L208" s="8">
        <f t="shared" si="6"/>
        <v>2</v>
      </c>
      <c r="M208" s="2" t="s">
        <v>8025</v>
      </c>
      <c r="N208" s="52" t="s">
        <v>20</v>
      </c>
      <c r="O208" s="2" t="s">
        <v>137</v>
      </c>
      <c r="P208" s="53" t="s">
        <v>7525</v>
      </c>
      <c r="Q208" s="53" t="str">
        <f t="shared" si="7"/>
        <v>DENTRO DEL TIEMPO</v>
      </c>
      <c r="R208" s="54"/>
    </row>
    <row r="209" spans="1:18" ht="40.5" x14ac:dyDescent="0.25">
      <c r="A209" s="7">
        <v>204</v>
      </c>
      <c r="B209" s="2" t="s">
        <v>8026</v>
      </c>
      <c r="C209" s="37">
        <v>45097</v>
      </c>
      <c r="D209" s="37">
        <v>45097</v>
      </c>
      <c r="E209" s="61">
        <v>2</v>
      </c>
      <c r="F209" s="50" t="s">
        <v>18</v>
      </c>
      <c r="G209" s="2" t="s">
        <v>7523</v>
      </c>
      <c r="H209" s="2" t="s">
        <v>158</v>
      </c>
      <c r="I209" s="2" t="s">
        <v>7523</v>
      </c>
      <c r="J209" s="37">
        <v>45100.476331018515</v>
      </c>
      <c r="K209" s="37">
        <v>45100.476331018515</v>
      </c>
      <c r="L209" s="8">
        <f t="shared" si="6"/>
        <v>3</v>
      </c>
      <c r="M209" s="2" t="s">
        <v>8027</v>
      </c>
      <c r="N209" s="52" t="s">
        <v>20</v>
      </c>
      <c r="O209" s="2" t="s">
        <v>90</v>
      </c>
      <c r="P209" s="53" t="s">
        <v>7525</v>
      </c>
      <c r="Q209" s="53" t="str">
        <f t="shared" si="7"/>
        <v>DENTRO DEL TIEMPO</v>
      </c>
      <c r="R209" s="54"/>
    </row>
    <row r="210" spans="1:18" ht="40.5" x14ac:dyDescent="0.25">
      <c r="A210" s="7">
        <v>205</v>
      </c>
      <c r="B210" s="2" t="s">
        <v>8028</v>
      </c>
      <c r="C210" s="37">
        <v>45097</v>
      </c>
      <c r="D210" s="37">
        <v>45097</v>
      </c>
      <c r="E210" s="61">
        <v>2</v>
      </c>
      <c r="F210" s="50" t="s">
        <v>18</v>
      </c>
      <c r="G210" s="2" t="s">
        <v>7523</v>
      </c>
      <c r="H210" s="2" t="s">
        <v>158</v>
      </c>
      <c r="I210" s="2" t="s">
        <v>7523</v>
      </c>
      <c r="J210" s="37">
        <v>45099.675173611111</v>
      </c>
      <c r="K210" s="37">
        <v>45099.675173611111</v>
      </c>
      <c r="L210" s="8">
        <f t="shared" si="6"/>
        <v>2</v>
      </c>
      <c r="M210" s="2" t="s">
        <v>8029</v>
      </c>
      <c r="N210" s="52" t="s">
        <v>20</v>
      </c>
      <c r="O210" s="2" t="s">
        <v>8030</v>
      </c>
      <c r="P210" s="53" t="s">
        <v>7525</v>
      </c>
      <c r="Q210" s="53" t="str">
        <f t="shared" si="7"/>
        <v>DENTRO DEL TIEMPO</v>
      </c>
      <c r="R210" s="54"/>
    </row>
    <row r="211" spans="1:18" ht="40.5" x14ac:dyDescent="0.25">
      <c r="A211" s="7">
        <v>206</v>
      </c>
      <c r="B211" s="2" t="s">
        <v>8031</v>
      </c>
      <c r="C211" s="37">
        <v>45097</v>
      </c>
      <c r="D211" s="37">
        <v>45097</v>
      </c>
      <c r="E211" s="61">
        <v>2</v>
      </c>
      <c r="F211" s="50" t="s">
        <v>18</v>
      </c>
      <c r="G211" s="2" t="s">
        <v>7523</v>
      </c>
      <c r="H211" s="2" t="s">
        <v>158</v>
      </c>
      <c r="I211" s="2" t="s">
        <v>7523</v>
      </c>
      <c r="J211" s="37">
        <v>45099.687824074077</v>
      </c>
      <c r="K211" s="37">
        <v>45099.687824074077</v>
      </c>
      <c r="L211" s="8">
        <f t="shared" si="6"/>
        <v>2</v>
      </c>
      <c r="M211" s="2" t="s">
        <v>8032</v>
      </c>
      <c r="N211" s="52" t="s">
        <v>20</v>
      </c>
      <c r="O211" s="2" t="s">
        <v>117</v>
      </c>
      <c r="P211" s="53" t="s">
        <v>7525</v>
      </c>
      <c r="Q211" s="53" t="str">
        <f t="shared" si="7"/>
        <v>DENTRO DEL TIEMPO</v>
      </c>
      <c r="R211" s="54"/>
    </row>
    <row r="212" spans="1:18" ht="30.75" x14ac:dyDescent="0.25">
      <c r="A212" s="7">
        <v>207</v>
      </c>
      <c r="B212" s="2" t="s">
        <v>8033</v>
      </c>
      <c r="C212" s="37">
        <v>45097</v>
      </c>
      <c r="D212" s="37">
        <v>45097</v>
      </c>
      <c r="E212" s="61">
        <v>5</v>
      </c>
      <c r="F212" s="50" t="s">
        <v>18</v>
      </c>
      <c r="G212" s="2" t="s">
        <v>7535</v>
      </c>
      <c r="H212" s="2" t="s">
        <v>158</v>
      </c>
      <c r="I212" s="2" t="s">
        <v>7535</v>
      </c>
      <c r="J212" s="37">
        <v>45107.398333333331</v>
      </c>
      <c r="K212" s="37">
        <v>45107.398333333331</v>
      </c>
      <c r="L212" s="8">
        <f t="shared" si="6"/>
        <v>8</v>
      </c>
      <c r="M212" s="2" t="s">
        <v>8034</v>
      </c>
      <c r="N212" s="52" t="s">
        <v>20</v>
      </c>
      <c r="O212" s="2" t="s">
        <v>8035</v>
      </c>
      <c r="P212" s="53" t="s">
        <v>7525</v>
      </c>
      <c r="Q212" s="53" t="str">
        <f t="shared" si="7"/>
        <v>DENTRO DEL TIEMPO</v>
      </c>
      <c r="R212" s="54"/>
    </row>
    <row r="213" spans="1:18" ht="40.5" x14ac:dyDescent="0.25">
      <c r="A213" s="7">
        <v>208</v>
      </c>
      <c r="B213" s="2" t="s">
        <v>8036</v>
      </c>
      <c r="C213" s="37">
        <v>45097</v>
      </c>
      <c r="D213" s="37">
        <v>45097</v>
      </c>
      <c r="E213" s="61">
        <v>2</v>
      </c>
      <c r="F213" s="50" t="s">
        <v>18</v>
      </c>
      <c r="G213" s="2" t="s">
        <v>7523</v>
      </c>
      <c r="H213" s="2" t="s">
        <v>158</v>
      </c>
      <c r="I213" s="2" t="s">
        <v>7523</v>
      </c>
      <c r="J213" s="37">
        <v>45100.355717592596</v>
      </c>
      <c r="K213" s="37">
        <v>45100.355717592596</v>
      </c>
      <c r="L213" s="8">
        <f t="shared" si="6"/>
        <v>3</v>
      </c>
      <c r="M213" s="2" t="s">
        <v>8037</v>
      </c>
      <c r="N213" s="52" t="s">
        <v>20</v>
      </c>
      <c r="O213" s="2" t="s">
        <v>6967</v>
      </c>
      <c r="P213" s="53" t="s">
        <v>7525</v>
      </c>
      <c r="Q213" s="53" t="str">
        <f t="shared" si="7"/>
        <v>DENTRO DEL TIEMPO</v>
      </c>
      <c r="R213" s="54"/>
    </row>
    <row r="214" spans="1:18" ht="40.5" x14ac:dyDescent="0.25">
      <c r="A214" s="7">
        <v>209</v>
      </c>
      <c r="B214" s="2" t="s">
        <v>8038</v>
      </c>
      <c r="C214" s="37">
        <v>45097</v>
      </c>
      <c r="D214" s="37">
        <v>45097</v>
      </c>
      <c r="E214" s="61">
        <v>2</v>
      </c>
      <c r="F214" s="50" t="s">
        <v>18</v>
      </c>
      <c r="G214" s="2" t="s">
        <v>7523</v>
      </c>
      <c r="H214" s="2" t="s">
        <v>158</v>
      </c>
      <c r="I214" s="2" t="s">
        <v>7523</v>
      </c>
      <c r="J214" s="37">
        <v>45100.363900462966</v>
      </c>
      <c r="K214" s="37">
        <v>45100.363900462966</v>
      </c>
      <c r="L214" s="8">
        <f t="shared" si="6"/>
        <v>3</v>
      </c>
      <c r="M214" s="2" t="s">
        <v>8039</v>
      </c>
      <c r="N214" s="52" t="s">
        <v>20</v>
      </c>
      <c r="O214" s="2" t="s">
        <v>8040</v>
      </c>
      <c r="P214" s="53" t="s">
        <v>7525</v>
      </c>
      <c r="Q214" s="53" t="str">
        <f t="shared" si="7"/>
        <v>DENTRO DEL TIEMPO</v>
      </c>
      <c r="R214" s="54"/>
    </row>
    <row r="215" spans="1:18" ht="40.5" x14ac:dyDescent="0.25">
      <c r="A215" s="7">
        <v>210</v>
      </c>
      <c r="B215" s="2" t="s">
        <v>8041</v>
      </c>
      <c r="C215" s="37">
        <v>45097</v>
      </c>
      <c r="D215" s="37">
        <v>45097</v>
      </c>
      <c r="E215" s="61">
        <v>2</v>
      </c>
      <c r="F215" s="50" t="s">
        <v>18</v>
      </c>
      <c r="G215" s="2" t="s">
        <v>7523</v>
      </c>
      <c r="H215" s="2" t="s">
        <v>158</v>
      </c>
      <c r="I215" s="2" t="s">
        <v>7523</v>
      </c>
      <c r="J215" s="37">
        <v>45100.373391203706</v>
      </c>
      <c r="K215" s="37">
        <v>45100.373391203706</v>
      </c>
      <c r="L215" s="8">
        <f t="shared" si="6"/>
        <v>3</v>
      </c>
      <c r="M215" s="2" t="s">
        <v>8042</v>
      </c>
      <c r="N215" s="52" t="s">
        <v>20</v>
      </c>
      <c r="O215" s="2" t="s">
        <v>8043</v>
      </c>
      <c r="P215" s="53" t="s">
        <v>7525</v>
      </c>
      <c r="Q215" s="53" t="str">
        <f t="shared" si="7"/>
        <v>DENTRO DEL TIEMPO</v>
      </c>
      <c r="R215" s="54"/>
    </row>
    <row r="216" spans="1:18" ht="40.5" x14ac:dyDescent="0.25">
      <c r="A216" s="7">
        <v>211</v>
      </c>
      <c r="B216" s="2" t="s">
        <v>8044</v>
      </c>
      <c r="C216" s="37">
        <v>45097</v>
      </c>
      <c r="D216" s="37">
        <v>45097</v>
      </c>
      <c r="E216" s="61">
        <v>2</v>
      </c>
      <c r="F216" s="50" t="s">
        <v>18</v>
      </c>
      <c r="G216" s="2" t="s">
        <v>7523</v>
      </c>
      <c r="H216" s="2" t="s">
        <v>158</v>
      </c>
      <c r="I216" s="2" t="s">
        <v>7523</v>
      </c>
      <c r="J216" s="37">
        <v>45100.430925925924</v>
      </c>
      <c r="K216" s="37">
        <v>45100.430925925924</v>
      </c>
      <c r="L216" s="8">
        <f t="shared" si="6"/>
        <v>3</v>
      </c>
      <c r="M216" s="2" t="s">
        <v>8045</v>
      </c>
      <c r="N216" s="52" t="s">
        <v>20</v>
      </c>
      <c r="O216" s="2" t="s">
        <v>120</v>
      </c>
      <c r="P216" s="53" t="s">
        <v>7525</v>
      </c>
      <c r="Q216" s="53" t="str">
        <f t="shared" si="7"/>
        <v>DENTRO DEL TIEMPO</v>
      </c>
      <c r="R216" s="54"/>
    </row>
    <row r="217" spans="1:18" ht="40.5" x14ac:dyDescent="0.25">
      <c r="A217" s="7">
        <v>212</v>
      </c>
      <c r="B217" s="2" t="s">
        <v>8046</v>
      </c>
      <c r="C217" s="37">
        <v>45097</v>
      </c>
      <c r="D217" s="37">
        <v>45097</v>
      </c>
      <c r="E217" s="61">
        <v>2</v>
      </c>
      <c r="F217" s="50" t="s">
        <v>18</v>
      </c>
      <c r="G217" s="2" t="s">
        <v>7523</v>
      </c>
      <c r="H217" s="2" t="s">
        <v>158</v>
      </c>
      <c r="I217" s="2" t="s">
        <v>7523</v>
      </c>
      <c r="J217" s="37">
        <v>45100.452905092592</v>
      </c>
      <c r="K217" s="37">
        <v>45100.452905092592</v>
      </c>
      <c r="L217" s="8">
        <f t="shared" si="6"/>
        <v>3</v>
      </c>
      <c r="M217" s="2" t="s">
        <v>8047</v>
      </c>
      <c r="N217" s="52" t="s">
        <v>20</v>
      </c>
      <c r="O217" s="2" t="s">
        <v>4091</v>
      </c>
      <c r="P217" s="53" t="s">
        <v>7525</v>
      </c>
      <c r="Q217" s="53" t="str">
        <f t="shared" si="7"/>
        <v>DENTRO DEL TIEMPO</v>
      </c>
      <c r="R217" s="54"/>
    </row>
    <row r="218" spans="1:18" ht="40.5" x14ac:dyDescent="0.25">
      <c r="A218" s="7">
        <v>213</v>
      </c>
      <c r="B218" s="2" t="s">
        <v>8048</v>
      </c>
      <c r="C218" s="37">
        <v>45097</v>
      </c>
      <c r="D218" s="37">
        <v>45097</v>
      </c>
      <c r="E218" s="61">
        <v>2</v>
      </c>
      <c r="F218" s="50" t="s">
        <v>18</v>
      </c>
      <c r="G218" s="2" t="s">
        <v>7523</v>
      </c>
      <c r="H218" s="2" t="s">
        <v>158</v>
      </c>
      <c r="I218" s="2" t="s">
        <v>7523</v>
      </c>
      <c r="J218" s="37">
        <v>45100.459907407407</v>
      </c>
      <c r="K218" s="37">
        <v>45100.459907407407</v>
      </c>
      <c r="L218" s="8">
        <f t="shared" si="6"/>
        <v>3</v>
      </c>
      <c r="M218" s="2" t="s">
        <v>8049</v>
      </c>
      <c r="N218" s="52" t="s">
        <v>20</v>
      </c>
      <c r="O218" s="2" t="s">
        <v>8050</v>
      </c>
      <c r="P218" s="53" t="s">
        <v>7525</v>
      </c>
      <c r="Q218" s="53" t="str">
        <f t="shared" si="7"/>
        <v>DENTRO DEL TIEMPO</v>
      </c>
      <c r="R218" s="54"/>
    </row>
    <row r="219" spans="1:18" ht="30.75" x14ac:dyDescent="0.25">
      <c r="A219" s="7">
        <v>214</v>
      </c>
      <c r="B219" s="2" t="s">
        <v>8051</v>
      </c>
      <c r="C219" s="37">
        <v>45097</v>
      </c>
      <c r="D219" s="37">
        <v>45097</v>
      </c>
      <c r="E219" s="61">
        <v>22</v>
      </c>
      <c r="F219" s="50" t="s">
        <v>18</v>
      </c>
      <c r="G219" s="2" t="s">
        <v>7535</v>
      </c>
      <c r="H219" s="2" t="s">
        <v>158</v>
      </c>
      <c r="I219" s="2" t="s">
        <v>7535</v>
      </c>
      <c r="J219" s="37">
        <v>45099.376840277779</v>
      </c>
      <c r="K219" s="37">
        <v>45099.376840277779</v>
      </c>
      <c r="L219" s="8">
        <f t="shared" si="6"/>
        <v>2</v>
      </c>
      <c r="M219" s="2" t="s">
        <v>8052</v>
      </c>
      <c r="N219" s="52" t="s">
        <v>20</v>
      </c>
      <c r="O219" s="2" t="s">
        <v>8053</v>
      </c>
      <c r="P219" s="53" t="s">
        <v>7525</v>
      </c>
      <c r="Q219" s="53" t="str">
        <f t="shared" si="7"/>
        <v>DENTRO DEL TIEMPO</v>
      </c>
      <c r="R219" s="54"/>
    </row>
    <row r="220" spans="1:18" ht="40.5" x14ac:dyDescent="0.25">
      <c r="A220" s="7">
        <v>215</v>
      </c>
      <c r="B220" s="2" t="s">
        <v>8054</v>
      </c>
      <c r="C220" s="37">
        <v>45098</v>
      </c>
      <c r="D220" s="37">
        <v>45098</v>
      </c>
      <c r="E220" s="61">
        <v>2</v>
      </c>
      <c r="F220" s="50" t="s">
        <v>18</v>
      </c>
      <c r="G220" s="2" t="s">
        <v>7523</v>
      </c>
      <c r="H220" s="2" t="s">
        <v>158</v>
      </c>
      <c r="I220" s="2" t="s">
        <v>7523</v>
      </c>
      <c r="J220" s="37">
        <v>45100.477094907408</v>
      </c>
      <c r="K220" s="37">
        <v>45100.477094907408</v>
      </c>
      <c r="L220" s="8">
        <f t="shared" si="6"/>
        <v>2</v>
      </c>
      <c r="M220" s="2" t="s">
        <v>8055</v>
      </c>
      <c r="N220" s="52" t="s">
        <v>20</v>
      </c>
      <c r="O220" s="2" t="s">
        <v>101</v>
      </c>
      <c r="P220" s="53" t="s">
        <v>7525</v>
      </c>
      <c r="Q220" s="53" t="str">
        <f t="shared" si="7"/>
        <v>DENTRO DEL TIEMPO</v>
      </c>
      <c r="R220" s="54"/>
    </row>
    <row r="221" spans="1:18" ht="40.5" x14ac:dyDescent="0.25">
      <c r="A221" s="7">
        <v>216</v>
      </c>
      <c r="B221" s="2" t="s">
        <v>8056</v>
      </c>
      <c r="C221" s="37">
        <v>45098</v>
      </c>
      <c r="D221" s="37">
        <v>45098</v>
      </c>
      <c r="E221" s="61">
        <v>2</v>
      </c>
      <c r="F221" s="50" t="s">
        <v>18</v>
      </c>
      <c r="G221" s="2" t="s">
        <v>7523</v>
      </c>
      <c r="H221" s="2" t="s">
        <v>158</v>
      </c>
      <c r="I221" s="2" t="s">
        <v>7523</v>
      </c>
      <c r="J221" s="37">
        <v>45100.48646990741</v>
      </c>
      <c r="K221" s="37">
        <v>45100.48646990741</v>
      </c>
      <c r="L221" s="8">
        <f t="shared" si="6"/>
        <v>2</v>
      </c>
      <c r="M221" s="2" t="s">
        <v>8057</v>
      </c>
      <c r="N221" s="52" t="s">
        <v>20</v>
      </c>
      <c r="O221" s="2" t="s">
        <v>101</v>
      </c>
      <c r="P221" s="53" t="s">
        <v>7525</v>
      </c>
      <c r="Q221" s="53" t="str">
        <f t="shared" si="7"/>
        <v>DENTRO DEL TIEMPO</v>
      </c>
      <c r="R221" s="54"/>
    </row>
    <row r="222" spans="1:18" ht="40.5" x14ac:dyDescent="0.25">
      <c r="A222" s="7">
        <v>217</v>
      </c>
      <c r="B222" s="2" t="s">
        <v>8058</v>
      </c>
      <c r="C222" s="37">
        <v>45098</v>
      </c>
      <c r="D222" s="37">
        <v>45098</v>
      </c>
      <c r="E222" s="61">
        <v>2</v>
      </c>
      <c r="F222" s="50" t="s">
        <v>18</v>
      </c>
      <c r="G222" s="2" t="s">
        <v>7523</v>
      </c>
      <c r="H222" s="2" t="s">
        <v>158</v>
      </c>
      <c r="I222" s="2" t="s">
        <v>7523</v>
      </c>
      <c r="J222" s="37">
        <v>45100.496516203704</v>
      </c>
      <c r="K222" s="37">
        <v>45100.496516203704</v>
      </c>
      <c r="L222" s="8">
        <f t="shared" si="6"/>
        <v>2</v>
      </c>
      <c r="M222" s="2" t="s">
        <v>8059</v>
      </c>
      <c r="N222" s="52" t="s">
        <v>20</v>
      </c>
      <c r="O222" s="2" t="s">
        <v>101</v>
      </c>
      <c r="P222" s="53" t="s">
        <v>7525</v>
      </c>
      <c r="Q222" s="53" t="str">
        <f t="shared" si="7"/>
        <v>DENTRO DEL TIEMPO</v>
      </c>
      <c r="R222" s="54"/>
    </row>
    <row r="223" spans="1:18" ht="40.5" x14ac:dyDescent="0.25">
      <c r="A223" s="7">
        <v>218</v>
      </c>
      <c r="B223" s="2" t="s">
        <v>8060</v>
      </c>
      <c r="C223" s="37">
        <v>45098</v>
      </c>
      <c r="D223" s="37">
        <v>45098</v>
      </c>
      <c r="E223" s="61">
        <v>2</v>
      </c>
      <c r="F223" s="50" t="s">
        <v>18</v>
      </c>
      <c r="G223" s="2" t="s">
        <v>7523</v>
      </c>
      <c r="H223" s="2" t="s">
        <v>158</v>
      </c>
      <c r="I223" s="2" t="s">
        <v>7523</v>
      </c>
      <c r="J223" s="37">
        <v>45100.540150462963</v>
      </c>
      <c r="K223" s="37">
        <v>45100.540150462963</v>
      </c>
      <c r="L223" s="8">
        <f t="shared" si="6"/>
        <v>2</v>
      </c>
      <c r="M223" s="2" t="s">
        <v>8061</v>
      </c>
      <c r="N223" s="52" t="s">
        <v>20</v>
      </c>
      <c r="O223" s="2" t="s">
        <v>101</v>
      </c>
      <c r="P223" s="53" t="s">
        <v>7525</v>
      </c>
      <c r="Q223" s="53" t="str">
        <f t="shared" si="7"/>
        <v>DENTRO DEL TIEMPO</v>
      </c>
      <c r="R223" s="54"/>
    </row>
    <row r="224" spans="1:18" ht="40.5" x14ac:dyDescent="0.25">
      <c r="A224" s="7">
        <v>219</v>
      </c>
      <c r="B224" s="2" t="s">
        <v>8062</v>
      </c>
      <c r="C224" s="37">
        <v>45098</v>
      </c>
      <c r="D224" s="37">
        <v>45098</v>
      </c>
      <c r="E224" s="61">
        <v>2</v>
      </c>
      <c r="F224" s="50" t="s">
        <v>18</v>
      </c>
      <c r="G224" s="2" t="s">
        <v>7523</v>
      </c>
      <c r="H224" s="2" t="s">
        <v>158</v>
      </c>
      <c r="I224" s="2" t="s">
        <v>7523</v>
      </c>
      <c r="J224" s="37">
        <v>45100.556967592594</v>
      </c>
      <c r="K224" s="37">
        <v>45100.556967592594</v>
      </c>
      <c r="L224" s="8">
        <f t="shared" si="6"/>
        <v>2</v>
      </c>
      <c r="M224" s="2" t="s">
        <v>8063</v>
      </c>
      <c r="N224" s="52" t="s">
        <v>20</v>
      </c>
      <c r="O224" s="2" t="s">
        <v>127</v>
      </c>
      <c r="P224" s="53" t="s">
        <v>7525</v>
      </c>
      <c r="Q224" s="53" t="str">
        <f t="shared" si="7"/>
        <v>DENTRO DEL TIEMPO</v>
      </c>
      <c r="R224" s="54"/>
    </row>
    <row r="225" spans="1:18" ht="40.5" x14ac:dyDescent="0.25">
      <c r="A225" s="7">
        <v>220</v>
      </c>
      <c r="B225" s="2" t="s">
        <v>8064</v>
      </c>
      <c r="C225" s="37">
        <v>45098</v>
      </c>
      <c r="D225" s="37">
        <v>45098</v>
      </c>
      <c r="E225" s="61">
        <v>2</v>
      </c>
      <c r="F225" s="50" t="s">
        <v>18</v>
      </c>
      <c r="G225" s="2" t="s">
        <v>7523</v>
      </c>
      <c r="H225" s="2" t="s">
        <v>158</v>
      </c>
      <c r="I225" s="2" t="s">
        <v>7523</v>
      </c>
      <c r="J225" s="37">
        <v>45100.581400462965</v>
      </c>
      <c r="K225" s="37">
        <v>45100.581400462965</v>
      </c>
      <c r="L225" s="8">
        <f t="shared" si="6"/>
        <v>2</v>
      </c>
      <c r="M225" s="2" t="s">
        <v>8065</v>
      </c>
      <c r="N225" s="52" t="s">
        <v>20</v>
      </c>
      <c r="O225" s="2" t="s">
        <v>101</v>
      </c>
      <c r="P225" s="53" t="s">
        <v>7525</v>
      </c>
      <c r="Q225" s="53" t="str">
        <f t="shared" si="7"/>
        <v>DENTRO DEL TIEMPO</v>
      </c>
      <c r="R225" s="54"/>
    </row>
    <row r="226" spans="1:18" ht="40.5" x14ac:dyDescent="0.25">
      <c r="A226" s="7">
        <v>221</v>
      </c>
      <c r="B226" s="2" t="s">
        <v>8066</v>
      </c>
      <c r="C226" s="37">
        <v>45098</v>
      </c>
      <c r="D226" s="37">
        <v>45098</v>
      </c>
      <c r="E226" s="61">
        <v>2</v>
      </c>
      <c r="F226" s="50" t="s">
        <v>18</v>
      </c>
      <c r="G226" s="2" t="s">
        <v>7523</v>
      </c>
      <c r="H226" s="2" t="s">
        <v>158</v>
      </c>
      <c r="I226" s="2" t="s">
        <v>7523</v>
      </c>
      <c r="J226" s="37">
        <v>45100.624907407408</v>
      </c>
      <c r="K226" s="37">
        <v>45100.624907407408</v>
      </c>
      <c r="L226" s="8">
        <f t="shared" si="6"/>
        <v>2</v>
      </c>
      <c r="M226" s="2" t="s">
        <v>8067</v>
      </c>
      <c r="N226" s="52" t="s">
        <v>20</v>
      </c>
      <c r="O226" s="2" t="s">
        <v>5603</v>
      </c>
      <c r="P226" s="53" t="s">
        <v>7525</v>
      </c>
      <c r="Q226" s="53" t="str">
        <f t="shared" si="7"/>
        <v>DENTRO DEL TIEMPO</v>
      </c>
      <c r="R226" s="54"/>
    </row>
    <row r="227" spans="1:18" ht="40.5" x14ac:dyDescent="0.25">
      <c r="A227" s="7">
        <v>222</v>
      </c>
      <c r="B227" s="2" t="s">
        <v>8068</v>
      </c>
      <c r="C227" s="37">
        <v>45098</v>
      </c>
      <c r="D227" s="37">
        <v>45098</v>
      </c>
      <c r="E227" s="61">
        <v>2</v>
      </c>
      <c r="F227" s="50" t="s">
        <v>18</v>
      </c>
      <c r="G227" s="2" t="s">
        <v>7523</v>
      </c>
      <c r="H227" s="2" t="s">
        <v>158</v>
      </c>
      <c r="I227" s="2" t="s">
        <v>7523</v>
      </c>
      <c r="J227" s="37">
        <v>45100.643414351849</v>
      </c>
      <c r="K227" s="37">
        <v>45100.643414351849</v>
      </c>
      <c r="L227" s="8">
        <f t="shared" si="6"/>
        <v>2</v>
      </c>
      <c r="M227" s="2" t="s">
        <v>8069</v>
      </c>
      <c r="N227" s="52" t="s">
        <v>20</v>
      </c>
      <c r="O227" s="2" t="s">
        <v>120</v>
      </c>
      <c r="P227" s="53" t="s">
        <v>7525</v>
      </c>
      <c r="Q227" s="53" t="str">
        <f t="shared" si="7"/>
        <v>DENTRO DEL TIEMPO</v>
      </c>
      <c r="R227" s="54"/>
    </row>
    <row r="228" spans="1:18" ht="40.5" x14ac:dyDescent="0.25">
      <c r="A228" s="7">
        <v>223</v>
      </c>
      <c r="B228" s="2" t="s">
        <v>8070</v>
      </c>
      <c r="C228" s="37">
        <v>45098</v>
      </c>
      <c r="D228" s="37">
        <v>45098</v>
      </c>
      <c r="E228" s="61">
        <v>2</v>
      </c>
      <c r="F228" s="50" t="s">
        <v>18</v>
      </c>
      <c r="G228" s="2" t="s">
        <v>7523</v>
      </c>
      <c r="H228" s="2" t="s">
        <v>158</v>
      </c>
      <c r="I228" s="2" t="s">
        <v>7523</v>
      </c>
      <c r="J228" s="37">
        <v>45103.344513888886</v>
      </c>
      <c r="K228" s="37">
        <v>45103.344513888886</v>
      </c>
      <c r="L228" s="8">
        <f t="shared" si="6"/>
        <v>3</v>
      </c>
      <c r="M228" s="2" t="s">
        <v>8071</v>
      </c>
      <c r="N228" s="52" t="s">
        <v>20</v>
      </c>
      <c r="O228" s="2" t="s">
        <v>8072</v>
      </c>
      <c r="P228" s="53" t="s">
        <v>7525</v>
      </c>
      <c r="Q228" s="53" t="str">
        <f t="shared" si="7"/>
        <v>DENTRO DEL TIEMPO</v>
      </c>
      <c r="R228" s="54"/>
    </row>
    <row r="229" spans="1:18" ht="40.5" x14ac:dyDescent="0.25">
      <c r="A229" s="7">
        <v>224</v>
      </c>
      <c r="B229" s="2" t="s">
        <v>8073</v>
      </c>
      <c r="C229" s="37">
        <v>45098</v>
      </c>
      <c r="D229" s="37">
        <v>45098</v>
      </c>
      <c r="E229" s="61">
        <v>2</v>
      </c>
      <c r="F229" s="50" t="s">
        <v>18</v>
      </c>
      <c r="G229" s="2" t="s">
        <v>7523</v>
      </c>
      <c r="H229" s="2" t="s">
        <v>158</v>
      </c>
      <c r="I229" s="2" t="s">
        <v>7523</v>
      </c>
      <c r="J229" s="37">
        <v>45100.411712962959</v>
      </c>
      <c r="K229" s="37">
        <v>45100.411712962959</v>
      </c>
      <c r="L229" s="8">
        <f t="shared" si="6"/>
        <v>2</v>
      </c>
      <c r="M229" s="2" t="s">
        <v>8074</v>
      </c>
      <c r="N229" s="52" t="s">
        <v>20</v>
      </c>
      <c r="O229" s="2" t="s">
        <v>8075</v>
      </c>
      <c r="P229" s="53" t="s">
        <v>7525</v>
      </c>
      <c r="Q229" s="53" t="str">
        <f t="shared" si="7"/>
        <v>DENTRO DEL TIEMPO</v>
      </c>
      <c r="R229" s="54"/>
    </row>
    <row r="230" spans="1:18" ht="40.5" x14ac:dyDescent="0.25">
      <c r="A230" s="7">
        <v>225</v>
      </c>
      <c r="B230" s="2" t="s">
        <v>8076</v>
      </c>
      <c r="C230" s="37">
        <v>45098</v>
      </c>
      <c r="D230" s="37">
        <v>45098</v>
      </c>
      <c r="E230" s="61">
        <v>2</v>
      </c>
      <c r="F230" s="50" t="s">
        <v>18</v>
      </c>
      <c r="G230" s="2" t="s">
        <v>7523</v>
      </c>
      <c r="H230" s="2" t="s">
        <v>158</v>
      </c>
      <c r="I230" s="2" t="s">
        <v>7523</v>
      </c>
      <c r="J230" s="37">
        <v>45103.375081018516</v>
      </c>
      <c r="K230" s="37">
        <v>45103.375081018516</v>
      </c>
      <c r="L230" s="8">
        <f t="shared" si="6"/>
        <v>3</v>
      </c>
      <c r="M230" s="2" t="s">
        <v>8077</v>
      </c>
      <c r="N230" s="52" t="s">
        <v>20</v>
      </c>
      <c r="O230" s="2" t="s">
        <v>8078</v>
      </c>
      <c r="P230" s="53" t="s">
        <v>7525</v>
      </c>
      <c r="Q230" s="53" t="str">
        <f t="shared" si="7"/>
        <v>DENTRO DEL TIEMPO</v>
      </c>
      <c r="R230" s="54"/>
    </row>
    <row r="231" spans="1:18" ht="40.5" x14ac:dyDescent="0.25">
      <c r="A231" s="7">
        <v>226</v>
      </c>
      <c r="B231" s="2" t="s">
        <v>8079</v>
      </c>
      <c r="C231" s="37">
        <v>45098</v>
      </c>
      <c r="D231" s="37">
        <v>45098</v>
      </c>
      <c r="E231" s="61">
        <v>2</v>
      </c>
      <c r="F231" s="50" t="s">
        <v>18</v>
      </c>
      <c r="G231" s="2" t="s">
        <v>7523</v>
      </c>
      <c r="H231" s="2" t="s">
        <v>158</v>
      </c>
      <c r="I231" s="2" t="s">
        <v>7523</v>
      </c>
      <c r="J231" s="37">
        <v>45103.382800925923</v>
      </c>
      <c r="K231" s="37">
        <v>45103.382800925923</v>
      </c>
      <c r="L231" s="8">
        <f t="shared" si="6"/>
        <v>3</v>
      </c>
      <c r="M231" s="2" t="s">
        <v>8080</v>
      </c>
      <c r="N231" s="52" t="s">
        <v>20</v>
      </c>
      <c r="O231" s="2" t="s">
        <v>5879</v>
      </c>
      <c r="P231" s="53" t="s">
        <v>7525</v>
      </c>
      <c r="Q231" s="53" t="str">
        <f t="shared" si="7"/>
        <v>DENTRO DEL TIEMPO</v>
      </c>
      <c r="R231" s="54"/>
    </row>
    <row r="232" spans="1:18" ht="30.75" x14ac:dyDescent="0.25">
      <c r="A232" s="7">
        <v>227</v>
      </c>
      <c r="B232" s="2" t="s">
        <v>8081</v>
      </c>
      <c r="C232" s="37">
        <v>45098</v>
      </c>
      <c r="D232" s="37">
        <v>45098</v>
      </c>
      <c r="E232" s="61">
        <v>4</v>
      </c>
      <c r="F232" s="50" t="s">
        <v>18</v>
      </c>
      <c r="G232" s="2" t="s">
        <v>7535</v>
      </c>
      <c r="H232" s="2" t="s">
        <v>158</v>
      </c>
      <c r="I232" s="2" t="s">
        <v>7535</v>
      </c>
      <c r="J232" s="37">
        <v>45106.36414351852</v>
      </c>
      <c r="K232" s="37">
        <v>45106.36414351852</v>
      </c>
      <c r="L232" s="8">
        <f t="shared" si="6"/>
        <v>6</v>
      </c>
      <c r="M232" s="2" t="s">
        <v>8082</v>
      </c>
      <c r="N232" s="52" t="s">
        <v>20</v>
      </c>
      <c r="O232" s="2" t="s">
        <v>8083</v>
      </c>
      <c r="P232" s="53" t="s">
        <v>7525</v>
      </c>
      <c r="Q232" s="53" t="str">
        <f t="shared" si="7"/>
        <v>DENTRO DEL TIEMPO</v>
      </c>
      <c r="R232" s="54"/>
    </row>
    <row r="233" spans="1:18" ht="40.5" x14ac:dyDescent="0.25">
      <c r="A233" s="7">
        <v>228</v>
      </c>
      <c r="B233" s="2" t="s">
        <v>8084</v>
      </c>
      <c r="C233" s="37">
        <v>45098</v>
      </c>
      <c r="D233" s="37">
        <v>45098</v>
      </c>
      <c r="E233" s="61">
        <v>2</v>
      </c>
      <c r="F233" s="50" t="s">
        <v>18</v>
      </c>
      <c r="G233" s="2" t="s">
        <v>7523</v>
      </c>
      <c r="H233" s="2" t="s">
        <v>158</v>
      </c>
      <c r="I233" s="2" t="s">
        <v>7523</v>
      </c>
      <c r="J233" s="37">
        <v>45103.434004629627</v>
      </c>
      <c r="K233" s="37">
        <v>45103.434004629627</v>
      </c>
      <c r="L233" s="8">
        <f t="shared" si="6"/>
        <v>3</v>
      </c>
      <c r="M233" s="2" t="s">
        <v>8085</v>
      </c>
      <c r="N233" s="52" t="s">
        <v>20</v>
      </c>
      <c r="O233" s="2" t="s">
        <v>4611</v>
      </c>
      <c r="P233" s="53" t="s">
        <v>7525</v>
      </c>
      <c r="Q233" s="53" t="str">
        <f t="shared" si="7"/>
        <v>DENTRO DEL TIEMPO</v>
      </c>
      <c r="R233" s="54"/>
    </row>
    <row r="234" spans="1:18" ht="40.5" x14ac:dyDescent="0.25">
      <c r="A234" s="7">
        <v>229</v>
      </c>
      <c r="B234" s="2" t="s">
        <v>8086</v>
      </c>
      <c r="C234" s="37">
        <v>45098</v>
      </c>
      <c r="D234" s="37">
        <v>45098</v>
      </c>
      <c r="E234" s="61">
        <v>2</v>
      </c>
      <c r="F234" s="50" t="s">
        <v>18</v>
      </c>
      <c r="G234" s="2" t="s">
        <v>7523</v>
      </c>
      <c r="H234" s="2" t="s">
        <v>158</v>
      </c>
      <c r="I234" s="2" t="s">
        <v>7523</v>
      </c>
      <c r="J234" s="37">
        <v>45103.452372685184</v>
      </c>
      <c r="K234" s="37">
        <v>45103.452372685184</v>
      </c>
      <c r="L234" s="8">
        <f t="shared" si="6"/>
        <v>3</v>
      </c>
      <c r="M234" s="2" t="s">
        <v>8087</v>
      </c>
      <c r="N234" s="52" t="s">
        <v>20</v>
      </c>
      <c r="O234" s="2" t="s">
        <v>8088</v>
      </c>
      <c r="P234" s="53" t="s">
        <v>7525</v>
      </c>
      <c r="Q234" s="53" t="str">
        <f t="shared" si="7"/>
        <v>DENTRO DEL TIEMPO</v>
      </c>
      <c r="R234" s="54"/>
    </row>
    <row r="235" spans="1:18" ht="40.5" x14ac:dyDescent="0.25">
      <c r="A235" s="7">
        <v>230</v>
      </c>
      <c r="B235" s="2" t="s">
        <v>8089</v>
      </c>
      <c r="C235" s="37">
        <v>45099</v>
      </c>
      <c r="D235" s="37">
        <v>45099</v>
      </c>
      <c r="E235" s="61">
        <v>2</v>
      </c>
      <c r="F235" s="50" t="s">
        <v>18</v>
      </c>
      <c r="G235" s="2" t="s">
        <v>7523</v>
      </c>
      <c r="H235" s="2" t="s">
        <v>158</v>
      </c>
      <c r="I235" s="2" t="s">
        <v>7523</v>
      </c>
      <c r="J235" s="37">
        <v>45103.464178240742</v>
      </c>
      <c r="K235" s="37">
        <v>45103.464178240742</v>
      </c>
      <c r="L235" s="8">
        <f t="shared" si="6"/>
        <v>2</v>
      </c>
      <c r="M235" s="2" t="s">
        <v>8090</v>
      </c>
      <c r="N235" s="52" t="s">
        <v>20</v>
      </c>
      <c r="O235" s="2" t="s">
        <v>115</v>
      </c>
      <c r="P235" s="53" t="s">
        <v>7525</v>
      </c>
      <c r="Q235" s="53" t="str">
        <f t="shared" si="7"/>
        <v>DENTRO DEL TIEMPO</v>
      </c>
      <c r="R235" s="54"/>
    </row>
    <row r="236" spans="1:18" ht="40.5" x14ac:dyDescent="0.25">
      <c r="A236" s="7">
        <v>231</v>
      </c>
      <c r="B236" s="2" t="s">
        <v>8091</v>
      </c>
      <c r="C236" s="37">
        <v>45099</v>
      </c>
      <c r="D236" s="37">
        <v>45099</v>
      </c>
      <c r="E236" s="61">
        <v>2</v>
      </c>
      <c r="F236" s="50" t="s">
        <v>18</v>
      </c>
      <c r="G236" s="2" t="s">
        <v>7523</v>
      </c>
      <c r="H236" s="2" t="s">
        <v>158</v>
      </c>
      <c r="I236" s="2" t="s">
        <v>7523</v>
      </c>
      <c r="J236" s="37">
        <v>45103.473854166667</v>
      </c>
      <c r="K236" s="37">
        <v>45103.473854166667</v>
      </c>
      <c r="L236" s="8">
        <f t="shared" si="6"/>
        <v>2</v>
      </c>
      <c r="M236" s="2" t="s">
        <v>8092</v>
      </c>
      <c r="N236" s="52" t="s">
        <v>20</v>
      </c>
      <c r="O236" s="2" t="s">
        <v>115</v>
      </c>
      <c r="P236" s="53" t="s">
        <v>7525</v>
      </c>
      <c r="Q236" s="53" t="str">
        <f t="shared" si="7"/>
        <v>DENTRO DEL TIEMPO</v>
      </c>
      <c r="R236" s="54"/>
    </row>
    <row r="237" spans="1:18" ht="40.5" x14ac:dyDescent="0.25">
      <c r="A237" s="7">
        <v>232</v>
      </c>
      <c r="B237" s="2" t="s">
        <v>8093</v>
      </c>
      <c r="C237" s="37">
        <v>45099</v>
      </c>
      <c r="D237" s="37">
        <v>45099</v>
      </c>
      <c r="E237" s="61">
        <v>2</v>
      </c>
      <c r="F237" s="50" t="s">
        <v>18</v>
      </c>
      <c r="G237" s="2" t="s">
        <v>7523</v>
      </c>
      <c r="H237" s="2" t="s">
        <v>158</v>
      </c>
      <c r="I237" s="2" t="s">
        <v>7523</v>
      </c>
      <c r="J237" s="37">
        <v>45103.482199074075</v>
      </c>
      <c r="K237" s="37">
        <v>45103.482199074075</v>
      </c>
      <c r="L237" s="8">
        <f t="shared" si="6"/>
        <v>2</v>
      </c>
      <c r="M237" s="2" t="s">
        <v>8094</v>
      </c>
      <c r="N237" s="52" t="s">
        <v>20</v>
      </c>
      <c r="O237" s="2" t="s">
        <v>115</v>
      </c>
      <c r="P237" s="53" t="s">
        <v>7525</v>
      </c>
      <c r="Q237" s="53" t="str">
        <f t="shared" si="7"/>
        <v>DENTRO DEL TIEMPO</v>
      </c>
      <c r="R237" s="54"/>
    </row>
    <row r="238" spans="1:18" ht="40.5" x14ac:dyDescent="0.25">
      <c r="A238" s="7">
        <v>233</v>
      </c>
      <c r="B238" s="2" t="s">
        <v>8095</v>
      </c>
      <c r="C238" s="37">
        <v>45099</v>
      </c>
      <c r="D238" s="37">
        <v>45099</v>
      </c>
      <c r="E238" s="61">
        <v>2</v>
      </c>
      <c r="F238" s="50" t="s">
        <v>18</v>
      </c>
      <c r="G238" s="2" t="s">
        <v>7523</v>
      </c>
      <c r="H238" s="2" t="s">
        <v>158</v>
      </c>
      <c r="I238" s="2" t="s">
        <v>7523</v>
      </c>
      <c r="J238" s="37">
        <v>45103.489490740743</v>
      </c>
      <c r="K238" s="37">
        <v>45103.489490740743</v>
      </c>
      <c r="L238" s="8">
        <f t="shared" si="6"/>
        <v>2</v>
      </c>
      <c r="M238" s="2" t="s">
        <v>8096</v>
      </c>
      <c r="N238" s="52" t="s">
        <v>20</v>
      </c>
      <c r="O238" s="2" t="s">
        <v>115</v>
      </c>
      <c r="P238" s="53" t="s">
        <v>7525</v>
      </c>
      <c r="Q238" s="53" t="str">
        <f t="shared" si="7"/>
        <v>DENTRO DEL TIEMPO</v>
      </c>
      <c r="R238" s="54"/>
    </row>
    <row r="239" spans="1:18" ht="40.5" x14ac:dyDescent="0.25">
      <c r="A239" s="7">
        <v>234</v>
      </c>
      <c r="B239" s="2" t="s">
        <v>8097</v>
      </c>
      <c r="C239" s="37">
        <v>45099</v>
      </c>
      <c r="D239" s="37">
        <v>45099</v>
      </c>
      <c r="E239" s="61">
        <v>2</v>
      </c>
      <c r="F239" s="50" t="s">
        <v>18</v>
      </c>
      <c r="G239" s="2" t="s">
        <v>7523</v>
      </c>
      <c r="H239" s="2" t="s">
        <v>158</v>
      </c>
      <c r="I239" s="2" t="s">
        <v>7523</v>
      </c>
      <c r="J239" s="37">
        <v>45103.495995370373</v>
      </c>
      <c r="K239" s="37">
        <v>45103.495995370373</v>
      </c>
      <c r="L239" s="8">
        <f t="shared" si="6"/>
        <v>2</v>
      </c>
      <c r="M239" s="2" t="s">
        <v>8098</v>
      </c>
      <c r="N239" s="52" t="s">
        <v>20</v>
      </c>
      <c r="O239" s="2" t="s">
        <v>115</v>
      </c>
      <c r="P239" s="53" t="s">
        <v>7525</v>
      </c>
      <c r="Q239" s="53" t="str">
        <f t="shared" si="7"/>
        <v>DENTRO DEL TIEMPO</v>
      </c>
      <c r="R239" s="54"/>
    </row>
    <row r="240" spans="1:18" ht="40.5" x14ac:dyDescent="0.25">
      <c r="A240" s="7">
        <v>235</v>
      </c>
      <c r="B240" s="2" t="s">
        <v>8099</v>
      </c>
      <c r="C240" s="37">
        <v>45099</v>
      </c>
      <c r="D240" s="37">
        <v>45099</v>
      </c>
      <c r="E240" s="61">
        <v>2</v>
      </c>
      <c r="F240" s="50" t="s">
        <v>18</v>
      </c>
      <c r="G240" s="2" t="s">
        <v>7523</v>
      </c>
      <c r="H240" s="2" t="s">
        <v>158</v>
      </c>
      <c r="I240" s="2" t="s">
        <v>7523</v>
      </c>
      <c r="J240" s="37">
        <v>45103.5000462963</v>
      </c>
      <c r="K240" s="37">
        <v>45103.5000462963</v>
      </c>
      <c r="L240" s="8">
        <f t="shared" si="6"/>
        <v>2</v>
      </c>
      <c r="M240" s="2" t="s">
        <v>8100</v>
      </c>
      <c r="N240" s="52" t="s">
        <v>20</v>
      </c>
      <c r="O240" s="2" t="s">
        <v>115</v>
      </c>
      <c r="P240" s="53" t="s">
        <v>7525</v>
      </c>
      <c r="Q240" s="53" t="str">
        <f t="shared" si="7"/>
        <v>DENTRO DEL TIEMPO</v>
      </c>
      <c r="R240" s="54"/>
    </row>
    <row r="241" spans="1:18" ht="40.5" x14ac:dyDescent="0.25">
      <c r="A241" s="7">
        <v>236</v>
      </c>
      <c r="B241" s="2" t="s">
        <v>8101</v>
      </c>
      <c r="C241" s="37">
        <v>45099</v>
      </c>
      <c r="D241" s="37">
        <v>45099</v>
      </c>
      <c r="E241" s="61">
        <v>2</v>
      </c>
      <c r="F241" s="50" t="s">
        <v>18</v>
      </c>
      <c r="G241" s="2" t="s">
        <v>7523</v>
      </c>
      <c r="H241" s="2" t="s">
        <v>158</v>
      </c>
      <c r="I241" s="2" t="s">
        <v>7523</v>
      </c>
      <c r="J241" s="37">
        <v>45103.521701388891</v>
      </c>
      <c r="K241" s="37">
        <v>45103.521701388891</v>
      </c>
      <c r="L241" s="8">
        <f t="shared" si="6"/>
        <v>2</v>
      </c>
      <c r="M241" s="2" t="s">
        <v>8102</v>
      </c>
      <c r="N241" s="52" t="s">
        <v>20</v>
      </c>
      <c r="O241" s="2" t="s">
        <v>115</v>
      </c>
      <c r="P241" s="53" t="s">
        <v>7525</v>
      </c>
      <c r="Q241" s="53" t="str">
        <f t="shared" si="7"/>
        <v>DENTRO DEL TIEMPO</v>
      </c>
      <c r="R241" s="54"/>
    </row>
    <row r="242" spans="1:18" ht="40.5" x14ac:dyDescent="0.25">
      <c r="A242" s="7">
        <v>237</v>
      </c>
      <c r="B242" s="2" t="s">
        <v>8103</v>
      </c>
      <c r="C242" s="37">
        <v>45099</v>
      </c>
      <c r="D242" s="37">
        <v>45099</v>
      </c>
      <c r="E242" s="61">
        <v>2</v>
      </c>
      <c r="F242" s="50" t="s">
        <v>18</v>
      </c>
      <c r="G242" s="2" t="s">
        <v>7523</v>
      </c>
      <c r="H242" s="2" t="s">
        <v>158</v>
      </c>
      <c r="I242" s="2" t="s">
        <v>7523</v>
      </c>
      <c r="J242" s="37">
        <v>45103.565254629626</v>
      </c>
      <c r="K242" s="37">
        <v>45103.565254629626</v>
      </c>
      <c r="L242" s="8">
        <f t="shared" si="6"/>
        <v>2</v>
      </c>
      <c r="M242" s="2" t="s">
        <v>8104</v>
      </c>
      <c r="N242" s="52" t="s">
        <v>20</v>
      </c>
      <c r="O242" s="2" t="s">
        <v>115</v>
      </c>
      <c r="P242" s="53" t="s">
        <v>7525</v>
      </c>
      <c r="Q242" s="53" t="str">
        <f t="shared" si="7"/>
        <v>DENTRO DEL TIEMPO</v>
      </c>
      <c r="R242" s="54"/>
    </row>
    <row r="243" spans="1:18" ht="40.5" x14ac:dyDescent="0.25">
      <c r="A243" s="7">
        <v>238</v>
      </c>
      <c r="B243" s="2" t="s">
        <v>8105</v>
      </c>
      <c r="C243" s="37">
        <v>45099</v>
      </c>
      <c r="D243" s="37">
        <v>45099</v>
      </c>
      <c r="E243" s="61">
        <v>2</v>
      </c>
      <c r="F243" s="50" t="s">
        <v>18</v>
      </c>
      <c r="G243" s="2" t="s">
        <v>7523</v>
      </c>
      <c r="H243" s="2" t="s">
        <v>158</v>
      </c>
      <c r="I243" s="2" t="s">
        <v>7523</v>
      </c>
      <c r="J243" s="37">
        <v>45103.596388888887</v>
      </c>
      <c r="K243" s="37">
        <v>45103.596388888887</v>
      </c>
      <c r="L243" s="8">
        <f t="shared" si="6"/>
        <v>2</v>
      </c>
      <c r="M243" s="2" t="s">
        <v>8106</v>
      </c>
      <c r="N243" s="52" t="s">
        <v>20</v>
      </c>
      <c r="O243" s="2" t="s">
        <v>115</v>
      </c>
      <c r="P243" s="53" t="s">
        <v>7525</v>
      </c>
      <c r="Q243" s="53" t="str">
        <f t="shared" si="7"/>
        <v>DENTRO DEL TIEMPO</v>
      </c>
      <c r="R243" s="54"/>
    </row>
    <row r="244" spans="1:18" ht="40.5" x14ac:dyDescent="0.25">
      <c r="A244" s="7">
        <v>239</v>
      </c>
      <c r="B244" s="2" t="s">
        <v>8107</v>
      </c>
      <c r="C244" s="37">
        <v>45099</v>
      </c>
      <c r="D244" s="37">
        <v>45099</v>
      </c>
      <c r="E244" s="61">
        <v>2</v>
      </c>
      <c r="F244" s="50" t="s">
        <v>18</v>
      </c>
      <c r="G244" s="2" t="s">
        <v>7523</v>
      </c>
      <c r="H244" s="2" t="s">
        <v>158</v>
      </c>
      <c r="I244" s="2" t="s">
        <v>7523</v>
      </c>
      <c r="J244" s="37">
        <v>45103.602962962963</v>
      </c>
      <c r="K244" s="37">
        <v>45103.602962962963</v>
      </c>
      <c r="L244" s="8">
        <f t="shared" si="6"/>
        <v>2</v>
      </c>
      <c r="M244" s="2" t="s">
        <v>8108</v>
      </c>
      <c r="N244" s="52" t="s">
        <v>20</v>
      </c>
      <c r="O244" s="2" t="s">
        <v>115</v>
      </c>
      <c r="P244" s="53" t="s">
        <v>7525</v>
      </c>
      <c r="Q244" s="53" t="str">
        <f t="shared" si="7"/>
        <v>DENTRO DEL TIEMPO</v>
      </c>
      <c r="R244" s="54"/>
    </row>
    <row r="245" spans="1:18" ht="40.5" x14ac:dyDescent="0.25">
      <c r="A245" s="7">
        <v>240</v>
      </c>
      <c r="B245" s="2" t="s">
        <v>8109</v>
      </c>
      <c r="C245" s="37">
        <v>45099</v>
      </c>
      <c r="D245" s="37">
        <v>45099</v>
      </c>
      <c r="E245" s="61">
        <v>2</v>
      </c>
      <c r="F245" s="50" t="s">
        <v>18</v>
      </c>
      <c r="G245" s="2" t="s">
        <v>7523</v>
      </c>
      <c r="H245" s="2" t="s">
        <v>158</v>
      </c>
      <c r="I245" s="2" t="s">
        <v>7523</v>
      </c>
      <c r="J245" s="37">
        <v>45103.620555555557</v>
      </c>
      <c r="K245" s="37">
        <v>45103.620555555557</v>
      </c>
      <c r="L245" s="8">
        <f t="shared" si="6"/>
        <v>2</v>
      </c>
      <c r="M245" s="2" t="s">
        <v>8110</v>
      </c>
      <c r="N245" s="52" t="s">
        <v>20</v>
      </c>
      <c r="O245" s="2" t="s">
        <v>115</v>
      </c>
      <c r="P245" s="53" t="s">
        <v>7525</v>
      </c>
      <c r="Q245" s="53" t="str">
        <f t="shared" si="7"/>
        <v>DENTRO DEL TIEMPO</v>
      </c>
      <c r="R245" s="54"/>
    </row>
    <row r="246" spans="1:18" ht="40.5" x14ac:dyDescent="0.25">
      <c r="A246" s="7">
        <v>241</v>
      </c>
      <c r="B246" s="2" t="s">
        <v>8111</v>
      </c>
      <c r="C246" s="37">
        <v>45099</v>
      </c>
      <c r="D246" s="37">
        <v>45099</v>
      </c>
      <c r="E246" s="61">
        <v>2</v>
      </c>
      <c r="F246" s="50" t="s">
        <v>18</v>
      </c>
      <c r="G246" s="2" t="s">
        <v>7523</v>
      </c>
      <c r="H246" s="2" t="s">
        <v>158</v>
      </c>
      <c r="I246" s="2" t="s">
        <v>7523</v>
      </c>
      <c r="J246" s="37">
        <v>45103.62605324074</v>
      </c>
      <c r="K246" s="37">
        <v>45103.62605324074</v>
      </c>
      <c r="L246" s="8">
        <f t="shared" si="6"/>
        <v>2</v>
      </c>
      <c r="M246" s="2" t="s">
        <v>8112</v>
      </c>
      <c r="N246" s="52" t="s">
        <v>20</v>
      </c>
      <c r="O246" s="2" t="s">
        <v>115</v>
      </c>
      <c r="P246" s="53" t="s">
        <v>7525</v>
      </c>
      <c r="Q246" s="53" t="str">
        <f t="shared" si="7"/>
        <v>DENTRO DEL TIEMPO</v>
      </c>
      <c r="R246" s="54"/>
    </row>
    <row r="247" spans="1:18" ht="40.5" x14ac:dyDescent="0.25">
      <c r="A247" s="7">
        <v>242</v>
      </c>
      <c r="B247" s="2" t="s">
        <v>8113</v>
      </c>
      <c r="C247" s="37">
        <v>45099</v>
      </c>
      <c r="D247" s="37">
        <v>45099</v>
      </c>
      <c r="E247" s="61">
        <v>2</v>
      </c>
      <c r="F247" s="50" t="s">
        <v>18</v>
      </c>
      <c r="G247" s="2" t="s">
        <v>7523</v>
      </c>
      <c r="H247" s="2" t="s">
        <v>158</v>
      </c>
      <c r="I247" s="2" t="s">
        <v>7523</v>
      </c>
      <c r="J247" s="37">
        <v>45103.632905092592</v>
      </c>
      <c r="K247" s="37">
        <v>45103.632905092592</v>
      </c>
      <c r="L247" s="8">
        <f t="shared" si="6"/>
        <v>2</v>
      </c>
      <c r="M247" s="2" t="s">
        <v>8114</v>
      </c>
      <c r="N247" s="52" t="s">
        <v>20</v>
      </c>
      <c r="O247" s="2" t="s">
        <v>115</v>
      </c>
      <c r="P247" s="53" t="s">
        <v>7525</v>
      </c>
      <c r="Q247" s="53" t="str">
        <f t="shared" si="7"/>
        <v>DENTRO DEL TIEMPO</v>
      </c>
      <c r="R247" s="54"/>
    </row>
    <row r="248" spans="1:18" ht="40.5" x14ac:dyDescent="0.25">
      <c r="A248" s="7">
        <v>243</v>
      </c>
      <c r="B248" s="2" t="s">
        <v>8115</v>
      </c>
      <c r="C248" s="37">
        <v>45099</v>
      </c>
      <c r="D248" s="37">
        <v>45099</v>
      </c>
      <c r="E248" s="61">
        <v>2</v>
      </c>
      <c r="F248" s="50" t="s">
        <v>18</v>
      </c>
      <c r="G248" s="2" t="s">
        <v>7523</v>
      </c>
      <c r="H248" s="2" t="s">
        <v>158</v>
      </c>
      <c r="I248" s="2" t="s">
        <v>7523</v>
      </c>
      <c r="J248" s="37">
        <v>45103.647905092592</v>
      </c>
      <c r="K248" s="37">
        <v>45103.647905092592</v>
      </c>
      <c r="L248" s="8">
        <f t="shared" si="6"/>
        <v>2</v>
      </c>
      <c r="M248" s="2" t="s">
        <v>8116</v>
      </c>
      <c r="N248" s="52" t="s">
        <v>20</v>
      </c>
      <c r="O248" s="2" t="s">
        <v>115</v>
      </c>
      <c r="P248" s="53" t="s">
        <v>7525</v>
      </c>
      <c r="Q248" s="53" t="str">
        <f t="shared" si="7"/>
        <v>DENTRO DEL TIEMPO</v>
      </c>
      <c r="R248" s="54"/>
    </row>
    <row r="249" spans="1:18" ht="40.5" x14ac:dyDescent="0.25">
      <c r="A249" s="7">
        <v>244</v>
      </c>
      <c r="B249" s="2" t="s">
        <v>8117</v>
      </c>
      <c r="C249" s="37">
        <v>45099</v>
      </c>
      <c r="D249" s="37">
        <v>45099</v>
      </c>
      <c r="E249" s="61">
        <v>2</v>
      </c>
      <c r="F249" s="50" t="s">
        <v>18</v>
      </c>
      <c r="G249" s="2" t="s">
        <v>7523</v>
      </c>
      <c r="H249" s="2" t="s">
        <v>158</v>
      </c>
      <c r="I249" s="2" t="s">
        <v>7523</v>
      </c>
      <c r="J249" s="37">
        <v>45103.662094907406</v>
      </c>
      <c r="K249" s="37">
        <v>45103.662094907406</v>
      </c>
      <c r="L249" s="8">
        <f t="shared" si="6"/>
        <v>2</v>
      </c>
      <c r="M249" s="2" t="s">
        <v>8118</v>
      </c>
      <c r="N249" s="52" t="s">
        <v>20</v>
      </c>
      <c r="O249" s="2" t="s">
        <v>115</v>
      </c>
      <c r="P249" s="53" t="s">
        <v>7525</v>
      </c>
      <c r="Q249" s="53" t="str">
        <f t="shared" si="7"/>
        <v>DENTRO DEL TIEMPO</v>
      </c>
      <c r="R249" s="54"/>
    </row>
    <row r="250" spans="1:18" ht="40.5" x14ac:dyDescent="0.25">
      <c r="A250" s="7">
        <v>245</v>
      </c>
      <c r="B250" s="2" t="s">
        <v>8119</v>
      </c>
      <c r="C250" s="37">
        <v>45099</v>
      </c>
      <c r="D250" s="37">
        <v>45099</v>
      </c>
      <c r="E250" s="61">
        <v>2</v>
      </c>
      <c r="F250" s="50" t="s">
        <v>18</v>
      </c>
      <c r="G250" s="2" t="s">
        <v>7523</v>
      </c>
      <c r="H250" s="2" t="s">
        <v>158</v>
      </c>
      <c r="I250" s="2" t="s">
        <v>7523</v>
      </c>
      <c r="J250" s="37">
        <v>45103.675682870373</v>
      </c>
      <c r="K250" s="37">
        <v>45103.675682870373</v>
      </c>
      <c r="L250" s="8">
        <f t="shared" si="6"/>
        <v>2</v>
      </c>
      <c r="M250" s="2" t="s">
        <v>8120</v>
      </c>
      <c r="N250" s="52" t="s">
        <v>20</v>
      </c>
      <c r="O250" s="2" t="s">
        <v>115</v>
      </c>
      <c r="P250" s="53" t="s">
        <v>7525</v>
      </c>
      <c r="Q250" s="53" t="str">
        <f t="shared" si="7"/>
        <v>DENTRO DEL TIEMPO</v>
      </c>
      <c r="R250" s="54"/>
    </row>
    <row r="251" spans="1:18" ht="40.5" x14ac:dyDescent="0.25">
      <c r="A251" s="7">
        <v>246</v>
      </c>
      <c r="B251" s="2" t="s">
        <v>8121</v>
      </c>
      <c r="C251" s="37">
        <v>45099</v>
      </c>
      <c r="D251" s="37">
        <v>45099</v>
      </c>
      <c r="E251" s="61">
        <v>2</v>
      </c>
      <c r="F251" s="50" t="s">
        <v>18</v>
      </c>
      <c r="G251" s="2" t="s">
        <v>7523</v>
      </c>
      <c r="H251" s="2" t="s">
        <v>158</v>
      </c>
      <c r="I251" s="2" t="s">
        <v>7523</v>
      </c>
      <c r="J251" s="37">
        <v>45103.69189814815</v>
      </c>
      <c r="K251" s="37">
        <v>45103.69189814815</v>
      </c>
      <c r="L251" s="8">
        <f t="shared" si="6"/>
        <v>2</v>
      </c>
      <c r="M251" s="2" t="s">
        <v>8122</v>
      </c>
      <c r="N251" s="52" t="s">
        <v>20</v>
      </c>
      <c r="O251" s="2" t="s">
        <v>115</v>
      </c>
      <c r="P251" s="53" t="s">
        <v>7525</v>
      </c>
      <c r="Q251" s="53" t="str">
        <f t="shared" si="7"/>
        <v>DENTRO DEL TIEMPO</v>
      </c>
      <c r="R251" s="54"/>
    </row>
    <row r="252" spans="1:18" ht="40.5" x14ac:dyDescent="0.25">
      <c r="A252" s="7">
        <v>247</v>
      </c>
      <c r="B252" s="2" t="s">
        <v>8123</v>
      </c>
      <c r="C252" s="37">
        <v>45099</v>
      </c>
      <c r="D252" s="37">
        <v>45099</v>
      </c>
      <c r="E252" s="61">
        <v>2</v>
      </c>
      <c r="F252" s="50" t="s">
        <v>18</v>
      </c>
      <c r="G252" s="2" t="s">
        <v>7523</v>
      </c>
      <c r="H252" s="2" t="s">
        <v>158</v>
      </c>
      <c r="I252" s="2" t="s">
        <v>7523</v>
      </c>
      <c r="J252" s="37">
        <v>45104.357222222221</v>
      </c>
      <c r="K252" s="37">
        <v>45104.357222222221</v>
      </c>
      <c r="L252" s="8">
        <f t="shared" si="6"/>
        <v>3</v>
      </c>
      <c r="M252" s="2" t="s">
        <v>8124</v>
      </c>
      <c r="N252" s="52" t="s">
        <v>20</v>
      </c>
      <c r="O252" s="2" t="s">
        <v>115</v>
      </c>
      <c r="P252" s="53" t="s">
        <v>7525</v>
      </c>
      <c r="Q252" s="53" t="str">
        <f t="shared" si="7"/>
        <v>DENTRO DEL TIEMPO</v>
      </c>
      <c r="R252" s="54"/>
    </row>
    <row r="253" spans="1:18" ht="40.5" x14ac:dyDescent="0.25">
      <c r="A253" s="7">
        <v>248</v>
      </c>
      <c r="B253" s="2" t="s">
        <v>8125</v>
      </c>
      <c r="C253" s="37">
        <v>45099</v>
      </c>
      <c r="D253" s="37">
        <v>45099</v>
      </c>
      <c r="E253" s="61">
        <v>2</v>
      </c>
      <c r="F253" s="50" t="s">
        <v>18</v>
      </c>
      <c r="G253" s="2" t="s">
        <v>7523</v>
      </c>
      <c r="H253" s="2" t="s">
        <v>158</v>
      </c>
      <c r="I253" s="2" t="s">
        <v>7523</v>
      </c>
      <c r="J253" s="37">
        <v>45104.363715277781</v>
      </c>
      <c r="K253" s="37">
        <v>45104.363715277781</v>
      </c>
      <c r="L253" s="8">
        <f t="shared" si="6"/>
        <v>3</v>
      </c>
      <c r="M253" s="2" t="s">
        <v>8126</v>
      </c>
      <c r="N253" s="52" t="s">
        <v>20</v>
      </c>
      <c r="O253" s="2" t="s">
        <v>115</v>
      </c>
      <c r="P253" s="53" t="s">
        <v>7525</v>
      </c>
      <c r="Q253" s="53" t="str">
        <f t="shared" si="7"/>
        <v>DENTRO DEL TIEMPO</v>
      </c>
      <c r="R253" s="54"/>
    </row>
    <row r="254" spans="1:18" ht="40.5" x14ac:dyDescent="0.25">
      <c r="A254" s="7">
        <v>249</v>
      </c>
      <c r="B254" s="2" t="s">
        <v>8127</v>
      </c>
      <c r="C254" s="37">
        <v>45099</v>
      </c>
      <c r="D254" s="37">
        <v>45099</v>
      </c>
      <c r="E254" s="61">
        <v>2</v>
      </c>
      <c r="F254" s="50" t="s">
        <v>18</v>
      </c>
      <c r="G254" s="2" t="s">
        <v>7523</v>
      </c>
      <c r="H254" s="2" t="s">
        <v>158</v>
      </c>
      <c r="I254" s="2" t="s">
        <v>7523</v>
      </c>
      <c r="J254" s="37">
        <v>45104.380150462966</v>
      </c>
      <c r="K254" s="37">
        <v>45104.380150462966</v>
      </c>
      <c r="L254" s="8">
        <f t="shared" si="6"/>
        <v>3</v>
      </c>
      <c r="M254" s="2" t="s">
        <v>8128</v>
      </c>
      <c r="N254" s="52" t="s">
        <v>20</v>
      </c>
      <c r="O254" s="2" t="s">
        <v>115</v>
      </c>
      <c r="P254" s="53" t="s">
        <v>7525</v>
      </c>
      <c r="Q254" s="53" t="str">
        <f t="shared" si="7"/>
        <v>DENTRO DEL TIEMPO</v>
      </c>
      <c r="R254" s="54"/>
    </row>
    <row r="255" spans="1:18" ht="40.5" x14ac:dyDescent="0.25">
      <c r="A255" s="7">
        <v>250</v>
      </c>
      <c r="B255" s="2" t="s">
        <v>8129</v>
      </c>
      <c r="C255" s="37">
        <v>45099</v>
      </c>
      <c r="D255" s="37">
        <v>45099</v>
      </c>
      <c r="E255" s="61">
        <v>2</v>
      </c>
      <c r="F255" s="50" t="s">
        <v>18</v>
      </c>
      <c r="G255" s="2" t="s">
        <v>7523</v>
      </c>
      <c r="H255" s="2" t="s">
        <v>158</v>
      </c>
      <c r="I255" s="2" t="s">
        <v>7523</v>
      </c>
      <c r="J255" s="37">
        <v>45104.386805555558</v>
      </c>
      <c r="K255" s="37">
        <v>45104.386805555558</v>
      </c>
      <c r="L255" s="8">
        <f t="shared" si="6"/>
        <v>3</v>
      </c>
      <c r="M255" s="2" t="s">
        <v>8130</v>
      </c>
      <c r="N255" s="52" t="s">
        <v>20</v>
      </c>
      <c r="O255" s="2" t="s">
        <v>112</v>
      </c>
      <c r="P255" s="53" t="s">
        <v>7525</v>
      </c>
      <c r="Q255" s="53" t="str">
        <f t="shared" si="7"/>
        <v>DENTRO DEL TIEMPO</v>
      </c>
      <c r="R255" s="54"/>
    </row>
    <row r="256" spans="1:18" ht="40.5" x14ac:dyDescent="0.25">
      <c r="A256" s="7">
        <v>251</v>
      </c>
      <c r="B256" s="2" t="s">
        <v>8131</v>
      </c>
      <c r="C256" s="37">
        <v>45099</v>
      </c>
      <c r="D256" s="37">
        <v>45099</v>
      </c>
      <c r="E256" s="61">
        <v>2</v>
      </c>
      <c r="F256" s="50" t="s">
        <v>18</v>
      </c>
      <c r="G256" s="2" t="s">
        <v>7523</v>
      </c>
      <c r="H256" s="2" t="s">
        <v>158</v>
      </c>
      <c r="I256" s="2" t="s">
        <v>7523</v>
      </c>
      <c r="J256" s="37">
        <v>45104.438715277778</v>
      </c>
      <c r="K256" s="37">
        <v>45104.438715277778</v>
      </c>
      <c r="L256" s="8">
        <f t="shared" si="6"/>
        <v>3</v>
      </c>
      <c r="M256" s="2" t="s">
        <v>8132</v>
      </c>
      <c r="N256" s="52" t="s">
        <v>20</v>
      </c>
      <c r="O256" s="2" t="s">
        <v>94</v>
      </c>
      <c r="P256" s="53" t="s">
        <v>7525</v>
      </c>
      <c r="Q256" s="53" t="str">
        <f t="shared" si="7"/>
        <v>DENTRO DEL TIEMPO</v>
      </c>
      <c r="R256" s="54"/>
    </row>
    <row r="257" spans="1:18" ht="40.5" x14ac:dyDescent="0.25">
      <c r="A257" s="7">
        <v>252</v>
      </c>
      <c r="B257" s="2" t="s">
        <v>8133</v>
      </c>
      <c r="C257" s="37">
        <v>45099</v>
      </c>
      <c r="D257" s="37">
        <v>45099</v>
      </c>
      <c r="E257" s="61">
        <v>2</v>
      </c>
      <c r="F257" s="50" t="s">
        <v>18</v>
      </c>
      <c r="G257" s="2" t="s">
        <v>7523</v>
      </c>
      <c r="H257" s="2" t="s">
        <v>158</v>
      </c>
      <c r="I257" s="2" t="s">
        <v>7523</v>
      </c>
      <c r="J257" s="37">
        <v>45104.447233796294</v>
      </c>
      <c r="K257" s="37">
        <v>45104.447233796294</v>
      </c>
      <c r="L257" s="8">
        <f t="shared" si="6"/>
        <v>3</v>
      </c>
      <c r="M257" s="2" t="s">
        <v>8134</v>
      </c>
      <c r="N257" s="52" t="s">
        <v>20</v>
      </c>
      <c r="O257" s="2" t="s">
        <v>8135</v>
      </c>
      <c r="P257" s="53" t="s">
        <v>7525</v>
      </c>
      <c r="Q257" s="53" t="str">
        <f t="shared" si="7"/>
        <v>DENTRO DEL TIEMPO</v>
      </c>
      <c r="R257" s="54"/>
    </row>
    <row r="258" spans="1:18" ht="40.5" x14ac:dyDescent="0.25">
      <c r="A258" s="7">
        <v>253</v>
      </c>
      <c r="B258" s="2" t="s">
        <v>8136</v>
      </c>
      <c r="C258" s="37">
        <v>45099</v>
      </c>
      <c r="D258" s="37">
        <v>45099</v>
      </c>
      <c r="E258" s="61">
        <v>2</v>
      </c>
      <c r="F258" s="50" t="s">
        <v>18</v>
      </c>
      <c r="G258" s="2" t="s">
        <v>7523</v>
      </c>
      <c r="H258" s="2" t="s">
        <v>158</v>
      </c>
      <c r="I258" s="2" t="s">
        <v>7523</v>
      </c>
      <c r="J258" s="37">
        <v>45104.473402777781</v>
      </c>
      <c r="K258" s="37">
        <v>45104.473402777781</v>
      </c>
      <c r="L258" s="8">
        <f t="shared" si="6"/>
        <v>3</v>
      </c>
      <c r="M258" s="2" t="s">
        <v>8137</v>
      </c>
      <c r="N258" s="52" t="s">
        <v>20</v>
      </c>
      <c r="O258" s="2" t="s">
        <v>2222</v>
      </c>
      <c r="P258" s="53" t="s">
        <v>7525</v>
      </c>
      <c r="Q258" s="53" t="str">
        <f t="shared" si="7"/>
        <v>DENTRO DEL TIEMPO</v>
      </c>
      <c r="R258" s="54"/>
    </row>
    <row r="259" spans="1:18" ht="40.5" x14ac:dyDescent="0.25">
      <c r="A259" s="7">
        <v>254</v>
      </c>
      <c r="B259" s="2" t="s">
        <v>8138</v>
      </c>
      <c r="C259" s="37">
        <v>45099</v>
      </c>
      <c r="D259" s="37">
        <v>45099</v>
      </c>
      <c r="E259" s="61">
        <v>2</v>
      </c>
      <c r="F259" s="50" t="s">
        <v>18</v>
      </c>
      <c r="G259" s="2" t="s">
        <v>7523</v>
      </c>
      <c r="H259" s="2" t="s">
        <v>158</v>
      </c>
      <c r="I259" s="2" t="s">
        <v>7523</v>
      </c>
      <c r="J259" s="37">
        <v>45104.483831018515</v>
      </c>
      <c r="K259" s="37">
        <v>45104.483831018515</v>
      </c>
      <c r="L259" s="8">
        <f t="shared" si="6"/>
        <v>3</v>
      </c>
      <c r="M259" s="2" t="s">
        <v>8139</v>
      </c>
      <c r="N259" s="52" t="s">
        <v>20</v>
      </c>
      <c r="O259" s="2" t="s">
        <v>8140</v>
      </c>
      <c r="P259" s="53" t="s">
        <v>7525</v>
      </c>
      <c r="Q259" s="53" t="str">
        <f t="shared" si="7"/>
        <v>DENTRO DEL TIEMPO</v>
      </c>
      <c r="R259" s="54"/>
    </row>
    <row r="260" spans="1:18" ht="40.5" x14ac:dyDescent="0.25">
      <c r="A260" s="7">
        <v>255</v>
      </c>
      <c r="B260" s="2" t="s">
        <v>8141</v>
      </c>
      <c r="C260" s="37">
        <v>45099</v>
      </c>
      <c r="D260" s="37">
        <v>45099</v>
      </c>
      <c r="E260" s="61">
        <v>2</v>
      </c>
      <c r="F260" s="50" t="s">
        <v>18</v>
      </c>
      <c r="G260" s="2" t="s">
        <v>7523</v>
      </c>
      <c r="H260" s="2" t="s">
        <v>158</v>
      </c>
      <c r="I260" s="2" t="s">
        <v>7523</v>
      </c>
      <c r="J260" s="37">
        <v>45104.498553240737</v>
      </c>
      <c r="K260" s="37">
        <v>45104.498553240737</v>
      </c>
      <c r="L260" s="8">
        <f t="shared" si="6"/>
        <v>3</v>
      </c>
      <c r="M260" s="2" t="s">
        <v>8142</v>
      </c>
      <c r="N260" s="52" t="s">
        <v>20</v>
      </c>
      <c r="O260" s="2" t="s">
        <v>8143</v>
      </c>
      <c r="P260" s="53" t="s">
        <v>7525</v>
      </c>
      <c r="Q260" s="53" t="str">
        <f t="shared" si="7"/>
        <v>DENTRO DEL TIEMPO</v>
      </c>
      <c r="R260" s="54"/>
    </row>
    <row r="261" spans="1:18" ht="40.5" x14ac:dyDescent="0.25">
      <c r="A261" s="7">
        <v>256</v>
      </c>
      <c r="B261" s="2" t="s">
        <v>8144</v>
      </c>
      <c r="C261" s="37">
        <v>45099</v>
      </c>
      <c r="D261" s="37">
        <v>45099</v>
      </c>
      <c r="E261" s="61">
        <v>2</v>
      </c>
      <c r="F261" s="50" t="s">
        <v>18</v>
      </c>
      <c r="G261" s="2" t="s">
        <v>7523</v>
      </c>
      <c r="H261" s="2" t="s">
        <v>158</v>
      </c>
      <c r="I261" s="2" t="s">
        <v>7523</v>
      </c>
      <c r="J261" s="37">
        <v>45104.55091435185</v>
      </c>
      <c r="K261" s="37">
        <v>45104.55091435185</v>
      </c>
      <c r="L261" s="8">
        <f t="shared" si="6"/>
        <v>3</v>
      </c>
      <c r="M261" s="2" t="s">
        <v>8145</v>
      </c>
      <c r="N261" s="52" t="s">
        <v>20</v>
      </c>
      <c r="O261" s="2" t="s">
        <v>112</v>
      </c>
      <c r="P261" s="53" t="s">
        <v>7525</v>
      </c>
      <c r="Q261" s="53" t="str">
        <f t="shared" si="7"/>
        <v>DENTRO DEL TIEMPO</v>
      </c>
      <c r="R261" s="54"/>
    </row>
    <row r="262" spans="1:18" ht="40.5" x14ac:dyDescent="0.25">
      <c r="A262" s="7">
        <v>257</v>
      </c>
      <c r="B262" s="2" t="s">
        <v>8146</v>
      </c>
      <c r="C262" s="37">
        <v>45099</v>
      </c>
      <c r="D262" s="37">
        <v>45099</v>
      </c>
      <c r="E262" s="61">
        <v>2</v>
      </c>
      <c r="F262" s="50" t="s">
        <v>18</v>
      </c>
      <c r="G262" s="2" t="s">
        <v>7523</v>
      </c>
      <c r="H262" s="2" t="s">
        <v>158</v>
      </c>
      <c r="I262" s="2" t="s">
        <v>7523</v>
      </c>
      <c r="J262" s="37">
        <v>45104.58090277778</v>
      </c>
      <c r="K262" s="37">
        <v>45104.58090277778</v>
      </c>
      <c r="L262" s="8">
        <f t="shared" ref="L262:L324" si="8">+NETWORKDAYS(D262,K262,$R$6:$R$405)-1</f>
        <v>3</v>
      </c>
      <c r="M262" s="2" t="s">
        <v>8147</v>
      </c>
      <c r="N262" s="52" t="s">
        <v>20</v>
      </c>
      <c r="O262" s="2" t="s">
        <v>7888</v>
      </c>
      <c r="P262" s="53" t="s">
        <v>7525</v>
      </c>
      <c r="Q262" s="53" t="str">
        <f t="shared" ref="Q262:Q320" si="9">IF(L262&gt;15,"FUERA DE TIEMPO","DENTRO DEL TIEMPO")</f>
        <v>DENTRO DEL TIEMPO</v>
      </c>
      <c r="R262" s="54"/>
    </row>
    <row r="263" spans="1:18" ht="40.5" x14ac:dyDescent="0.25">
      <c r="A263" s="7">
        <v>258</v>
      </c>
      <c r="B263" s="2" t="s">
        <v>8148</v>
      </c>
      <c r="C263" s="37">
        <v>45100</v>
      </c>
      <c r="D263" s="37">
        <v>45100</v>
      </c>
      <c r="E263" s="61">
        <v>2</v>
      </c>
      <c r="F263" s="50" t="s">
        <v>18</v>
      </c>
      <c r="G263" s="2" t="s">
        <v>7523</v>
      </c>
      <c r="H263" s="2" t="s">
        <v>158</v>
      </c>
      <c r="I263" s="2" t="s">
        <v>7523</v>
      </c>
      <c r="J263" s="37">
        <v>45104.591782407406</v>
      </c>
      <c r="K263" s="37">
        <v>45104.591782407406</v>
      </c>
      <c r="L263" s="8">
        <f t="shared" si="8"/>
        <v>2</v>
      </c>
      <c r="M263" s="2" t="s">
        <v>8149</v>
      </c>
      <c r="N263" s="52" t="s">
        <v>20</v>
      </c>
      <c r="O263" s="2" t="s">
        <v>5438</v>
      </c>
      <c r="P263" s="53" t="s">
        <v>7525</v>
      </c>
      <c r="Q263" s="53" t="str">
        <f t="shared" si="9"/>
        <v>DENTRO DEL TIEMPO</v>
      </c>
      <c r="R263" s="54"/>
    </row>
    <row r="264" spans="1:18" ht="40.5" x14ac:dyDescent="0.25">
      <c r="A264" s="7">
        <v>259</v>
      </c>
      <c r="B264" s="2" t="s">
        <v>8150</v>
      </c>
      <c r="C264" s="37">
        <v>45100</v>
      </c>
      <c r="D264" s="37">
        <v>45100</v>
      </c>
      <c r="E264" s="61">
        <v>2</v>
      </c>
      <c r="F264" s="50" t="s">
        <v>18</v>
      </c>
      <c r="G264" s="2" t="s">
        <v>7523</v>
      </c>
      <c r="H264" s="2" t="s">
        <v>158</v>
      </c>
      <c r="I264" s="2" t="s">
        <v>7523</v>
      </c>
      <c r="J264" s="37">
        <v>45104.603159722225</v>
      </c>
      <c r="K264" s="37">
        <v>45104.603159722225</v>
      </c>
      <c r="L264" s="8">
        <f t="shared" si="8"/>
        <v>2</v>
      </c>
      <c r="M264" s="2" t="s">
        <v>8151</v>
      </c>
      <c r="N264" s="52" t="s">
        <v>20</v>
      </c>
      <c r="O264" s="2" t="s">
        <v>7588</v>
      </c>
      <c r="P264" s="53" t="s">
        <v>7525</v>
      </c>
      <c r="Q264" s="53" t="str">
        <f t="shared" si="9"/>
        <v>DENTRO DEL TIEMPO</v>
      </c>
      <c r="R264" s="54"/>
    </row>
    <row r="265" spans="1:18" ht="40.5" x14ac:dyDescent="0.25">
      <c r="A265" s="7">
        <v>260</v>
      </c>
      <c r="B265" s="2" t="s">
        <v>8152</v>
      </c>
      <c r="C265" s="37">
        <v>45100</v>
      </c>
      <c r="D265" s="37">
        <v>45100</v>
      </c>
      <c r="E265" s="61">
        <v>2</v>
      </c>
      <c r="F265" s="50" t="s">
        <v>18</v>
      </c>
      <c r="G265" s="2" t="s">
        <v>7523</v>
      </c>
      <c r="H265" s="2" t="s">
        <v>158</v>
      </c>
      <c r="I265" s="2" t="s">
        <v>7523</v>
      </c>
      <c r="J265" s="37">
        <v>45104.647534722222</v>
      </c>
      <c r="K265" s="37">
        <v>45104.647534722222</v>
      </c>
      <c r="L265" s="8">
        <f t="shared" si="8"/>
        <v>2</v>
      </c>
      <c r="M265" s="2" t="s">
        <v>8153</v>
      </c>
      <c r="N265" s="52" t="s">
        <v>20</v>
      </c>
      <c r="O265" s="2" t="s">
        <v>8154</v>
      </c>
      <c r="P265" s="53" t="s">
        <v>7525</v>
      </c>
      <c r="Q265" s="53" t="str">
        <f t="shared" si="9"/>
        <v>DENTRO DEL TIEMPO</v>
      </c>
      <c r="R265" s="54"/>
    </row>
    <row r="266" spans="1:18" ht="30.75" x14ac:dyDescent="0.25">
      <c r="A266" s="7">
        <v>261</v>
      </c>
      <c r="B266" s="2" t="s">
        <v>8155</v>
      </c>
      <c r="C266" s="37">
        <v>45100</v>
      </c>
      <c r="D266" s="37">
        <v>45100</v>
      </c>
      <c r="E266" s="61">
        <v>25</v>
      </c>
      <c r="F266" s="50" t="s">
        <v>18</v>
      </c>
      <c r="G266" s="2" t="s">
        <v>1853</v>
      </c>
      <c r="H266" s="2" t="s">
        <v>158</v>
      </c>
      <c r="I266" s="2" t="s">
        <v>1853</v>
      </c>
      <c r="J266" s="37">
        <v>45103.592511574076</v>
      </c>
      <c r="K266" s="37">
        <v>45103.592511574076</v>
      </c>
      <c r="L266" s="8">
        <f t="shared" si="8"/>
        <v>1</v>
      </c>
      <c r="M266" s="2" t="s">
        <v>8156</v>
      </c>
      <c r="N266" s="52" t="s">
        <v>20</v>
      </c>
      <c r="O266" s="2" t="s">
        <v>8157</v>
      </c>
      <c r="P266" s="53" t="s">
        <v>7525</v>
      </c>
      <c r="Q266" s="53" t="str">
        <f t="shared" si="9"/>
        <v>DENTRO DEL TIEMPO</v>
      </c>
      <c r="R266" s="54"/>
    </row>
    <row r="267" spans="1:18" ht="40.5" x14ac:dyDescent="0.25">
      <c r="A267" s="7">
        <v>262</v>
      </c>
      <c r="B267" s="2" t="s">
        <v>8158</v>
      </c>
      <c r="C267" s="37">
        <v>45100</v>
      </c>
      <c r="D267" s="37">
        <v>45100</v>
      </c>
      <c r="E267" s="61">
        <v>2</v>
      </c>
      <c r="F267" s="50" t="s">
        <v>18</v>
      </c>
      <c r="G267" s="2" t="s">
        <v>7523</v>
      </c>
      <c r="H267" s="2" t="s">
        <v>158</v>
      </c>
      <c r="I267" s="2" t="s">
        <v>7523</v>
      </c>
      <c r="J267" s="37">
        <v>45104.674085648148</v>
      </c>
      <c r="K267" s="37">
        <v>45104.674085648148</v>
      </c>
      <c r="L267" s="8">
        <f t="shared" si="8"/>
        <v>2</v>
      </c>
      <c r="M267" s="2" t="s">
        <v>8159</v>
      </c>
      <c r="N267" s="52" t="s">
        <v>20</v>
      </c>
      <c r="O267" s="2" t="s">
        <v>7917</v>
      </c>
      <c r="P267" s="53" t="s">
        <v>7525</v>
      </c>
      <c r="Q267" s="53" t="str">
        <f t="shared" si="9"/>
        <v>DENTRO DEL TIEMPO</v>
      </c>
      <c r="R267" s="54"/>
    </row>
    <row r="268" spans="1:18" ht="40.5" x14ac:dyDescent="0.25">
      <c r="A268" s="7">
        <v>263</v>
      </c>
      <c r="B268" s="2" t="s">
        <v>8160</v>
      </c>
      <c r="C268" s="37">
        <v>45100</v>
      </c>
      <c r="D268" s="37">
        <v>45100</v>
      </c>
      <c r="E268" s="61">
        <v>2</v>
      </c>
      <c r="F268" s="50" t="s">
        <v>18</v>
      </c>
      <c r="G268" s="2" t="s">
        <v>7523</v>
      </c>
      <c r="H268" s="2" t="s">
        <v>158</v>
      </c>
      <c r="I268" s="2" t="s">
        <v>7523</v>
      </c>
      <c r="J268" s="37">
        <v>45104.688645833332</v>
      </c>
      <c r="K268" s="37">
        <v>45104.688645833332</v>
      </c>
      <c r="L268" s="8">
        <f t="shared" si="8"/>
        <v>2</v>
      </c>
      <c r="M268" s="2" t="s">
        <v>8161</v>
      </c>
      <c r="N268" s="52" t="s">
        <v>20</v>
      </c>
      <c r="O268" s="2" t="s">
        <v>8162</v>
      </c>
      <c r="P268" s="53" t="s">
        <v>7525</v>
      </c>
      <c r="Q268" s="53" t="str">
        <f t="shared" si="9"/>
        <v>DENTRO DEL TIEMPO</v>
      </c>
      <c r="R268" s="54"/>
    </row>
    <row r="269" spans="1:18" ht="40.5" x14ac:dyDescent="0.25">
      <c r="A269" s="7">
        <v>264</v>
      </c>
      <c r="B269" s="2" t="s">
        <v>8163</v>
      </c>
      <c r="C269" s="37">
        <v>45100</v>
      </c>
      <c r="D269" s="37">
        <v>45100</v>
      </c>
      <c r="E269" s="61">
        <v>2</v>
      </c>
      <c r="F269" s="50" t="s">
        <v>18</v>
      </c>
      <c r="G269" s="2" t="s">
        <v>7523</v>
      </c>
      <c r="H269" s="2" t="s">
        <v>158</v>
      </c>
      <c r="I269" s="2" t="s">
        <v>7523</v>
      </c>
      <c r="J269" s="37">
        <v>45105.371504629627</v>
      </c>
      <c r="K269" s="37">
        <v>45105.371504629627</v>
      </c>
      <c r="L269" s="8">
        <f t="shared" si="8"/>
        <v>3</v>
      </c>
      <c r="M269" s="2" t="s">
        <v>8164</v>
      </c>
      <c r="N269" s="52" t="s">
        <v>20</v>
      </c>
      <c r="O269" s="2" t="s">
        <v>127</v>
      </c>
      <c r="P269" s="53" t="s">
        <v>7525</v>
      </c>
      <c r="Q269" s="53" t="str">
        <f t="shared" si="9"/>
        <v>DENTRO DEL TIEMPO</v>
      </c>
      <c r="R269" s="54"/>
    </row>
    <row r="270" spans="1:18" ht="40.5" x14ac:dyDescent="0.25">
      <c r="A270" s="7">
        <v>265</v>
      </c>
      <c r="B270" s="2" t="s">
        <v>8165</v>
      </c>
      <c r="C270" s="37">
        <v>45100</v>
      </c>
      <c r="D270" s="37">
        <v>45100</v>
      </c>
      <c r="E270" s="61">
        <v>2</v>
      </c>
      <c r="F270" s="50" t="s">
        <v>18</v>
      </c>
      <c r="G270" s="2" t="s">
        <v>7523</v>
      </c>
      <c r="H270" s="2" t="s">
        <v>158</v>
      </c>
      <c r="I270" s="2" t="s">
        <v>7523</v>
      </c>
      <c r="J270" s="37">
        <v>45105.385324074072</v>
      </c>
      <c r="K270" s="37">
        <v>45105.385324074072</v>
      </c>
      <c r="L270" s="8">
        <f t="shared" si="8"/>
        <v>3</v>
      </c>
      <c r="M270" s="2" t="s">
        <v>8166</v>
      </c>
      <c r="N270" s="52" t="s">
        <v>20</v>
      </c>
      <c r="O270" s="2" t="s">
        <v>111</v>
      </c>
      <c r="P270" s="53" t="s">
        <v>7525</v>
      </c>
      <c r="Q270" s="53" t="str">
        <f t="shared" si="9"/>
        <v>DENTRO DEL TIEMPO</v>
      </c>
      <c r="R270" s="54"/>
    </row>
    <row r="271" spans="1:18" ht="30.75" hidden="1" x14ac:dyDescent="0.25">
      <c r="A271" s="7">
        <v>266</v>
      </c>
      <c r="B271" s="2" t="s">
        <v>8167</v>
      </c>
      <c r="C271" s="37">
        <v>45100</v>
      </c>
      <c r="D271" s="37">
        <v>45100</v>
      </c>
      <c r="E271" s="61">
        <v>0</v>
      </c>
      <c r="F271" s="50" t="s">
        <v>19</v>
      </c>
      <c r="G271" s="2" t="s">
        <v>7738</v>
      </c>
      <c r="H271" s="2" t="s">
        <v>243</v>
      </c>
      <c r="I271" s="2" t="s">
        <v>7738</v>
      </c>
      <c r="J271" s="37">
        <v>45105.385324074072</v>
      </c>
      <c r="K271" s="37">
        <v>45105.385324074072</v>
      </c>
      <c r="L271" s="8">
        <f t="shared" si="8"/>
        <v>3</v>
      </c>
      <c r="M271" s="2" t="s">
        <v>8168</v>
      </c>
      <c r="N271" s="52" t="s">
        <v>20</v>
      </c>
      <c r="O271" s="2" t="s">
        <v>8169</v>
      </c>
      <c r="P271" s="53" t="s">
        <v>7525</v>
      </c>
      <c r="Q271" s="53" t="str">
        <f t="shared" si="9"/>
        <v>DENTRO DEL TIEMPO</v>
      </c>
      <c r="R271" s="54"/>
    </row>
    <row r="272" spans="1:18" ht="30.75" x14ac:dyDescent="0.25">
      <c r="A272" s="7">
        <v>267</v>
      </c>
      <c r="B272" s="2" t="s">
        <v>8170</v>
      </c>
      <c r="C272" s="37">
        <v>45100</v>
      </c>
      <c r="D272" s="37">
        <v>45100</v>
      </c>
      <c r="E272" s="61">
        <v>2</v>
      </c>
      <c r="F272" s="50" t="s">
        <v>18</v>
      </c>
      <c r="G272" s="2" t="s">
        <v>7535</v>
      </c>
      <c r="H272" s="2" t="s">
        <v>158</v>
      </c>
      <c r="I272" s="2" t="s">
        <v>7535</v>
      </c>
      <c r="J272" s="37">
        <v>45103.425567129627</v>
      </c>
      <c r="K272" s="37">
        <v>45103.425567129627</v>
      </c>
      <c r="L272" s="8">
        <f t="shared" si="8"/>
        <v>1</v>
      </c>
      <c r="M272" s="2" t="s">
        <v>8171</v>
      </c>
      <c r="N272" s="52" t="s">
        <v>20</v>
      </c>
      <c r="O272" s="2" t="s">
        <v>8172</v>
      </c>
      <c r="P272" s="53" t="s">
        <v>7525</v>
      </c>
      <c r="Q272" s="53" t="str">
        <f t="shared" si="9"/>
        <v>DENTRO DEL TIEMPO</v>
      </c>
      <c r="R272" s="54"/>
    </row>
    <row r="273" spans="1:18" ht="30.75" x14ac:dyDescent="0.25">
      <c r="A273" s="7">
        <v>268</v>
      </c>
      <c r="B273" s="2" t="s">
        <v>8173</v>
      </c>
      <c r="C273" s="37">
        <v>45100</v>
      </c>
      <c r="D273" s="37">
        <v>45100</v>
      </c>
      <c r="E273" s="61">
        <v>2</v>
      </c>
      <c r="F273" s="50" t="s">
        <v>18</v>
      </c>
      <c r="G273" s="2" t="s">
        <v>7535</v>
      </c>
      <c r="H273" s="2" t="s">
        <v>158</v>
      </c>
      <c r="I273" s="2" t="s">
        <v>7535</v>
      </c>
      <c r="J273" s="37">
        <v>45103.534895833334</v>
      </c>
      <c r="K273" s="37">
        <v>45103.534895833334</v>
      </c>
      <c r="L273" s="8">
        <f t="shared" si="8"/>
        <v>1</v>
      </c>
      <c r="M273" s="2" t="s">
        <v>8174</v>
      </c>
      <c r="N273" s="52" t="s">
        <v>20</v>
      </c>
      <c r="O273" s="2" t="s">
        <v>8175</v>
      </c>
      <c r="P273" s="53" t="s">
        <v>7525</v>
      </c>
      <c r="Q273" s="53" t="str">
        <f t="shared" si="9"/>
        <v>DENTRO DEL TIEMPO</v>
      </c>
      <c r="R273" s="54"/>
    </row>
    <row r="274" spans="1:18" ht="40.5" x14ac:dyDescent="0.25">
      <c r="A274" s="7">
        <v>269</v>
      </c>
      <c r="B274" s="2" t="s">
        <v>8176</v>
      </c>
      <c r="C274" s="37">
        <v>45100</v>
      </c>
      <c r="D274" s="37">
        <v>45100</v>
      </c>
      <c r="E274" s="61">
        <v>2</v>
      </c>
      <c r="F274" s="50" t="s">
        <v>18</v>
      </c>
      <c r="G274" s="2" t="s">
        <v>7523</v>
      </c>
      <c r="H274" s="2" t="s">
        <v>158</v>
      </c>
      <c r="I274" s="2" t="s">
        <v>7523</v>
      </c>
      <c r="J274" s="37">
        <v>45105.395682870374</v>
      </c>
      <c r="K274" s="37">
        <v>45105.395682870374</v>
      </c>
      <c r="L274" s="8">
        <f t="shared" si="8"/>
        <v>3</v>
      </c>
      <c r="M274" s="2" t="s">
        <v>8177</v>
      </c>
      <c r="N274" s="52" t="s">
        <v>20</v>
      </c>
      <c r="O274" s="2" t="s">
        <v>99</v>
      </c>
      <c r="P274" s="53" t="s">
        <v>7525</v>
      </c>
      <c r="Q274" s="53" t="str">
        <f t="shared" si="9"/>
        <v>DENTRO DEL TIEMPO</v>
      </c>
      <c r="R274" s="54"/>
    </row>
    <row r="275" spans="1:18" ht="30.75" hidden="1" x14ac:dyDescent="0.25">
      <c r="A275" s="7">
        <v>270</v>
      </c>
      <c r="B275" s="2" t="s">
        <v>8178</v>
      </c>
      <c r="C275" s="37">
        <v>45103</v>
      </c>
      <c r="D275" s="37">
        <v>45103</v>
      </c>
      <c r="E275" s="61">
        <v>0</v>
      </c>
      <c r="F275" s="50" t="s">
        <v>19</v>
      </c>
      <c r="G275" s="2" t="s">
        <v>7735</v>
      </c>
      <c r="H275" s="2" t="s">
        <v>4289</v>
      </c>
      <c r="I275" s="2" t="s">
        <v>7735</v>
      </c>
      <c r="J275" s="37">
        <v>45118.395682870374</v>
      </c>
      <c r="K275" s="37">
        <v>45118.395682870374</v>
      </c>
      <c r="L275" s="8">
        <f t="shared" si="8"/>
        <v>11</v>
      </c>
      <c r="M275" s="2" t="s">
        <v>8179</v>
      </c>
      <c r="N275" s="52" t="s">
        <v>20</v>
      </c>
      <c r="O275" s="2" t="s">
        <v>8180</v>
      </c>
      <c r="P275" s="53" t="s">
        <v>7525</v>
      </c>
      <c r="Q275" s="53" t="str">
        <f t="shared" si="9"/>
        <v>DENTRO DEL TIEMPO</v>
      </c>
      <c r="R275" s="54"/>
    </row>
    <row r="276" spans="1:18" ht="40.5" x14ac:dyDescent="0.25">
      <c r="A276" s="7">
        <v>271</v>
      </c>
      <c r="B276" s="2" t="s">
        <v>8181</v>
      </c>
      <c r="C276" s="37">
        <v>45103</v>
      </c>
      <c r="D276" s="37">
        <v>45103</v>
      </c>
      <c r="E276" s="61">
        <v>2</v>
      </c>
      <c r="F276" s="50" t="s">
        <v>18</v>
      </c>
      <c r="G276" s="2" t="s">
        <v>7523</v>
      </c>
      <c r="H276" s="2" t="s">
        <v>158</v>
      </c>
      <c r="I276" s="2" t="s">
        <v>7523</v>
      </c>
      <c r="J276" s="37">
        <v>45105.476770833331</v>
      </c>
      <c r="K276" s="37">
        <v>45105.476770833331</v>
      </c>
      <c r="L276" s="8">
        <f t="shared" si="8"/>
        <v>2</v>
      </c>
      <c r="M276" s="2" t="s">
        <v>8182</v>
      </c>
      <c r="N276" s="52" t="s">
        <v>20</v>
      </c>
      <c r="O276" s="2" t="s">
        <v>8183</v>
      </c>
      <c r="P276" s="53" t="s">
        <v>7525</v>
      </c>
      <c r="Q276" s="53" t="str">
        <f t="shared" si="9"/>
        <v>DENTRO DEL TIEMPO</v>
      </c>
      <c r="R276" s="54"/>
    </row>
    <row r="277" spans="1:18" ht="40.5" x14ac:dyDescent="0.25">
      <c r="A277" s="7">
        <v>272</v>
      </c>
      <c r="B277" s="2" t="s">
        <v>8184</v>
      </c>
      <c r="C277" s="37">
        <v>45103</v>
      </c>
      <c r="D277" s="37">
        <v>45103</v>
      </c>
      <c r="E277" s="61">
        <v>2</v>
      </c>
      <c r="F277" s="50" t="s">
        <v>18</v>
      </c>
      <c r="G277" s="2" t="s">
        <v>7523</v>
      </c>
      <c r="H277" s="2" t="s">
        <v>158</v>
      </c>
      <c r="I277" s="2" t="s">
        <v>7523</v>
      </c>
      <c r="J277" s="37">
        <v>45105.430717592593</v>
      </c>
      <c r="K277" s="37">
        <v>45105.430717592593</v>
      </c>
      <c r="L277" s="8">
        <f t="shared" si="8"/>
        <v>2</v>
      </c>
      <c r="M277" s="2" t="s">
        <v>8185</v>
      </c>
      <c r="N277" s="52" t="s">
        <v>20</v>
      </c>
      <c r="O277" s="2" t="s">
        <v>8186</v>
      </c>
      <c r="P277" s="53" t="s">
        <v>7525</v>
      </c>
      <c r="Q277" s="53" t="str">
        <f t="shared" si="9"/>
        <v>DENTRO DEL TIEMPO</v>
      </c>
      <c r="R277" s="54"/>
    </row>
    <row r="278" spans="1:18" ht="40.5" x14ac:dyDescent="0.25">
      <c r="A278" s="7">
        <v>273</v>
      </c>
      <c r="B278" s="2" t="s">
        <v>8187</v>
      </c>
      <c r="C278" s="37">
        <v>45103</v>
      </c>
      <c r="D278" s="37">
        <v>45103</v>
      </c>
      <c r="E278" s="61">
        <v>2</v>
      </c>
      <c r="F278" s="50" t="s">
        <v>18</v>
      </c>
      <c r="G278" s="2" t="s">
        <v>7523</v>
      </c>
      <c r="H278" s="2" t="s">
        <v>158</v>
      </c>
      <c r="I278" s="2" t="s">
        <v>7523</v>
      </c>
      <c r="J278" s="37">
        <v>45105.486597222225</v>
      </c>
      <c r="K278" s="37">
        <v>45105.486597222225</v>
      </c>
      <c r="L278" s="8">
        <f t="shared" si="8"/>
        <v>2</v>
      </c>
      <c r="M278" s="2" t="s">
        <v>8188</v>
      </c>
      <c r="N278" s="52" t="s">
        <v>20</v>
      </c>
      <c r="O278" s="2" t="s">
        <v>8189</v>
      </c>
      <c r="P278" s="53" t="s">
        <v>7525</v>
      </c>
      <c r="Q278" s="53" t="str">
        <f t="shared" si="9"/>
        <v>DENTRO DEL TIEMPO</v>
      </c>
      <c r="R278" s="54"/>
    </row>
    <row r="279" spans="1:18" ht="40.5" x14ac:dyDescent="0.25">
      <c r="A279" s="7">
        <v>274</v>
      </c>
      <c r="B279" s="2" t="s">
        <v>8190</v>
      </c>
      <c r="C279" s="37">
        <v>45103</v>
      </c>
      <c r="D279" s="37">
        <v>45103</v>
      </c>
      <c r="E279" s="61">
        <v>2</v>
      </c>
      <c r="F279" s="50" t="s">
        <v>18</v>
      </c>
      <c r="G279" s="2" t="s">
        <v>7523</v>
      </c>
      <c r="H279" s="2" t="s">
        <v>158</v>
      </c>
      <c r="I279" s="2" t="s">
        <v>7523</v>
      </c>
      <c r="J279" s="37">
        <v>45105.495659722219</v>
      </c>
      <c r="K279" s="37">
        <v>45105.495659722219</v>
      </c>
      <c r="L279" s="8">
        <f t="shared" si="8"/>
        <v>2</v>
      </c>
      <c r="M279" s="2" t="s">
        <v>8191</v>
      </c>
      <c r="N279" s="52" t="s">
        <v>20</v>
      </c>
      <c r="O279" s="2" t="s">
        <v>8192</v>
      </c>
      <c r="P279" s="53" t="s">
        <v>7525</v>
      </c>
      <c r="Q279" s="53" t="str">
        <f t="shared" si="9"/>
        <v>DENTRO DEL TIEMPO</v>
      </c>
      <c r="R279" s="54"/>
    </row>
    <row r="280" spans="1:18" ht="40.5" x14ac:dyDescent="0.25">
      <c r="A280" s="7">
        <v>275</v>
      </c>
      <c r="B280" s="2" t="s">
        <v>8193</v>
      </c>
      <c r="C280" s="37">
        <v>45103</v>
      </c>
      <c r="D280" s="37">
        <v>45103</v>
      </c>
      <c r="E280" s="61">
        <v>2</v>
      </c>
      <c r="F280" s="50" t="s">
        <v>18</v>
      </c>
      <c r="G280" s="2" t="s">
        <v>7523</v>
      </c>
      <c r="H280" s="2" t="s">
        <v>158</v>
      </c>
      <c r="I280" s="2" t="s">
        <v>7523</v>
      </c>
      <c r="J280" s="37">
        <v>45105.503344907411</v>
      </c>
      <c r="K280" s="37">
        <v>45105.503344907411</v>
      </c>
      <c r="L280" s="8">
        <f t="shared" si="8"/>
        <v>2</v>
      </c>
      <c r="M280" s="2" t="s">
        <v>8194</v>
      </c>
      <c r="N280" s="52" t="s">
        <v>20</v>
      </c>
      <c r="O280" s="2" t="s">
        <v>101</v>
      </c>
      <c r="P280" s="53" t="s">
        <v>7525</v>
      </c>
      <c r="Q280" s="53" t="str">
        <f t="shared" si="9"/>
        <v>DENTRO DEL TIEMPO</v>
      </c>
      <c r="R280" s="54"/>
    </row>
    <row r="281" spans="1:18" ht="40.5" x14ac:dyDescent="0.25">
      <c r="A281" s="7">
        <v>276</v>
      </c>
      <c r="B281" s="2" t="s">
        <v>8195</v>
      </c>
      <c r="C281" s="37">
        <v>45103</v>
      </c>
      <c r="D281" s="37">
        <v>45103</v>
      </c>
      <c r="E281" s="61">
        <v>2</v>
      </c>
      <c r="F281" s="50" t="s">
        <v>18</v>
      </c>
      <c r="G281" s="2" t="s">
        <v>7523</v>
      </c>
      <c r="H281" s="2" t="s">
        <v>158</v>
      </c>
      <c r="I281" s="2" t="s">
        <v>7523</v>
      </c>
      <c r="J281" s="37">
        <v>45105.51122685185</v>
      </c>
      <c r="K281" s="37">
        <v>45105.51122685185</v>
      </c>
      <c r="L281" s="8">
        <f t="shared" si="8"/>
        <v>2</v>
      </c>
      <c r="M281" s="2" t="s">
        <v>8196</v>
      </c>
      <c r="N281" s="52" t="s">
        <v>20</v>
      </c>
      <c r="O281" s="2" t="s">
        <v>101</v>
      </c>
      <c r="P281" s="53" t="s">
        <v>7525</v>
      </c>
      <c r="Q281" s="53" t="str">
        <f t="shared" si="9"/>
        <v>DENTRO DEL TIEMPO</v>
      </c>
      <c r="R281" s="54"/>
    </row>
    <row r="282" spans="1:18" ht="40.5" x14ac:dyDescent="0.25">
      <c r="A282" s="7">
        <v>277</v>
      </c>
      <c r="B282" s="2" t="s">
        <v>8197</v>
      </c>
      <c r="C282" s="37">
        <v>45103</v>
      </c>
      <c r="D282" s="37">
        <v>45103</v>
      </c>
      <c r="E282" s="61">
        <v>2</v>
      </c>
      <c r="F282" s="50" t="s">
        <v>18</v>
      </c>
      <c r="G282" s="2" t="s">
        <v>7523</v>
      </c>
      <c r="H282" s="2" t="s">
        <v>158</v>
      </c>
      <c r="I282" s="2" t="s">
        <v>7523</v>
      </c>
      <c r="J282" s="37">
        <v>45105.52244212963</v>
      </c>
      <c r="K282" s="37">
        <v>45105.52244212963</v>
      </c>
      <c r="L282" s="8">
        <f t="shared" si="8"/>
        <v>2</v>
      </c>
      <c r="M282" s="2" t="s">
        <v>8198</v>
      </c>
      <c r="N282" s="52" t="s">
        <v>20</v>
      </c>
      <c r="O282" s="2" t="s">
        <v>8199</v>
      </c>
      <c r="P282" s="53" t="s">
        <v>7525</v>
      </c>
      <c r="Q282" s="53" t="str">
        <f t="shared" si="9"/>
        <v>DENTRO DEL TIEMPO</v>
      </c>
      <c r="R282" s="54"/>
    </row>
    <row r="283" spans="1:18" ht="40.5" x14ac:dyDescent="0.25">
      <c r="A283" s="7">
        <v>278</v>
      </c>
      <c r="B283" s="2" t="s">
        <v>8200</v>
      </c>
      <c r="C283" s="37">
        <v>45103</v>
      </c>
      <c r="D283" s="37">
        <v>45103</v>
      </c>
      <c r="E283" s="61">
        <v>2</v>
      </c>
      <c r="F283" s="50" t="s">
        <v>18</v>
      </c>
      <c r="G283" s="2" t="s">
        <v>7523</v>
      </c>
      <c r="H283" s="2" t="s">
        <v>158</v>
      </c>
      <c r="I283" s="2" t="s">
        <v>7523</v>
      </c>
      <c r="J283" s="37">
        <v>45105.528726851851</v>
      </c>
      <c r="K283" s="37">
        <v>45105.528726851851</v>
      </c>
      <c r="L283" s="8">
        <f t="shared" si="8"/>
        <v>2</v>
      </c>
      <c r="M283" s="2" t="s">
        <v>8201</v>
      </c>
      <c r="N283" s="52" t="s">
        <v>20</v>
      </c>
      <c r="O283" s="2" t="s">
        <v>8202</v>
      </c>
      <c r="P283" s="53" t="s">
        <v>7525</v>
      </c>
      <c r="Q283" s="53" t="str">
        <f t="shared" si="9"/>
        <v>DENTRO DEL TIEMPO</v>
      </c>
      <c r="R283" s="54"/>
    </row>
    <row r="284" spans="1:18" ht="40.5" x14ac:dyDescent="0.25">
      <c r="A284" s="7">
        <v>279</v>
      </c>
      <c r="B284" s="2" t="s">
        <v>8203</v>
      </c>
      <c r="C284" s="37">
        <v>45103</v>
      </c>
      <c r="D284" s="37">
        <v>45103</v>
      </c>
      <c r="E284" s="61">
        <v>2</v>
      </c>
      <c r="F284" s="50" t="s">
        <v>18</v>
      </c>
      <c r="G284" s="2" t="s">
        <v>7523</v>
      </c>
      <c r="H284" s="2" t="s">
        <v>158</v>
      </c>
      <c r="I284" s="2" t="s">
        <v>7523</v>
      </c>
      <c r="J284" s="37">
        <v>45105.537800925929</v>
      </c>
      <c r="K284" s="37">
        <v>45105.537800925929</v>
      </c>
      <c r="L284" s="8">
        <f t="shared" si="8"/>
        <v>2</v>
      </c>
      <c r="M284" s="2" t="s">
        <v>8204</v>
      </c>
      <c r="N284" s="52" t="s">
        <v>20</v>
      </c>
      <c r="O284" s="2" t="s">
        <v>8199</v>
      </c>
      <c r="P284" s="53" t="s">
        <v>7525</v>
      </c>
      <c r="Q284" s="53" t="str">
        <f t="shared" si="9"/>
        <v>DENTRO DEL TIEMPO</v>
      </c>
      <c r="R284" s="54"/>
    </row>
    <row r="285" spans="1:18" ht="40.5" x14ac:dyDescent="0.25">
      <c r="A285" s="7">
        <v>280</v>
      </c>
      <c r="B285" s="2" t="s">
        <v>8205</v>
      </c>
      <c r="C285" s="37">
        <v>45103</v>
      </c>
      <c r="D285" s="37">
        <v>45103</v>
      </c>
      <c r="E285" s="61">
        <v>2</v>
      </c>
      <c r="F285" s="50" t="s">
        <v>18</v>
      </c>
      <c r="G285" s="2" t="s">
        <v>7523</v>
      </c>
      <c r="H285" s="2" t="s">
        <v>158</v>
      </c>
      <c r="I285" s="2" t="s">
        <v>7523</v>
      </c>
      <c r="J285" s="37">
        <v>45105.548668981479</v>
      </c>
      <c r="K285" s="37">
        <v>45105.548668981479</v>
      </c>
      <c r="L285" s="8">
        <f t="shared" si="8"/>
        <v>2</v>
      </c>
      <c r="M285" s="2" t="s">
        <v>8206</v>
      </c>
      <c r="N285" s="52" t="s">
        <v>20</v>
      </c>
      <c r="O285" s="2" t="s">
        <v>8199</v>
      </c>
      <c r="P285" s="53" t="s">
        <v>7525</v>
      </c>
      <c r="Q285" s="53" t="str">
        <f t="shared" si="9"/>
        <v>DENTRO DEL TIEMPO</v>
      </c>
      <c r="R285" s="54"/>
    </row>
    <row r="286" spans="1:18" ht="40.5" x14ac:dyDescent="0.25">
      <c r="A286" s="7">
        <v>281</v>
      </c>
      <c r="B286" s="2" t="s">
        <v>8207</v>
      </c>
      <c r="C286" s="37">
        <v>45103</v>
      </c>
      <c r="D286" s="37">
        <v>45103</v>
      </c>
      <c r="E286" s="61">
        <v>2</v>
      </c>
      <c r="F286" s="50" t="s">
        <v>18</v>
      </c>
      <c r="G286" s="2" t="s">
        <v>7523</v>
      </c>
      <c r="H286" s="2" t="s">
        <v>158</v>
      </c>
      <c r="I286" s="2" t="s">
        <v>7523</v>
      </c>
      <c r="J286" s="37">
        <v>45105.56177083333</v>
      </c>
      <c r="K286" s="37">
        <v>45105.56177083333</v>
      </c>
      <c r="L286" s="8">
        <f t="shared" si="8"/>
        <v>2</v>
      </c>
      <c r="M286" s="2" t="s">
        <v>8208</v>
      </c>
      <c r="N286" s="52" t="s">
        <v>20</v>
      </c>
      <c r="O286" s="2" t="s">
        <v>8199</v>
      </c>
      <c r="P286" s="53" t="s">
        <v>7525</v>
      </c>
      <c r="Q286" s="53" t="str">
        <f t="shared" si="9"/>
        <v>DENTRO DEL TIEMPO</v>
      </c>
      <c r="R286" s="54"/>
    </row>
    <row r="287" spans="1:18" ht="40.5" x14ac:dyDescent="0.25">
      <c r="A287" s="7">
        <v>282</v>
      </c>
      <c r="B287" s="2" t="s">
        <v>8209</v>
      </c>
      <c r="C287" s="37">
        <v>45103</v>
      </c>
      <c r="D287" s="37">
        <v>45103</v>
      </c>
      <c r="E287" s="61">
        <v>2</v>
      </c>
      <c r="F287" s="50" t="s">
        <v>18</v>
      </c>
      <c r="G287" s="2" t="s">
        <v>7523</v>
      </c>
      <c r="H287" s="2" t="s">
        <v>158</v>
      </c>
      <c r="I287" s="2" t="s">
        <v>7523</v>
      </c>
      <c r="J287" s="37">
        <v>45105.620173611111</v>
      </c>
      <c r="K287" s="37">
        <v>45105.620173611111</v>
      </c>
      <c r="L287" s="8">
        <f t="shared" si="8"/>
        <v>2</v>
      </c>
      <c r="M287" s="2" t="s">
        <v>8210</v>
      </c>
      <c r="N287" s="52" t="s">
        <v>20</v>
      </c>
      <c r="O287" s="2" t="s">
        <v>7149</v>
      </c>
      <c r="P287" s="53" t="s">
        <v>7525</v>
      </c>
      <c r="Q287" s="53" t="str">
        <f t="shared" si="9"/>
        <v>DENTRO DEL TIEMPO</v>
      </c>
      <c r="R287" s="54"/>
    </row>
    <row r="288" spans="1:18" ht="40.5" x14ac:dyDescent="0.25">
      <c r="A288" s="7">
        <v>283</v>
      </c>
      <c r="B288" s="2" t="s">
        <v>8211</v>
      </c>
      <c r="C288" s="37">
        <v>45103</v>
      </c>
      <c r="D288" s="37">
        <v>45103</v>
      </c>
      <c r="E288" s="61">
        <v>2</v>
      </c>
      <c r="F288" s="50" t="s">
        <v>18</v>
      </c>
      <c r="G288" s="2" t="s">
        <v>7523</v>
      </c>
      <c r="H288" s="2" t="s">
        <v>158</v>
      </c>
      <c r="I288" s="2" t="s">
        <v>7523</v>
      </c>
      <c r="J288" s="37">
        <v>45105.637407407405</v>
      </c>
      <c r="K288" s="37">
        <v>45105.637407407405</v>
      </c>
      <c r="L288" s="8">
        <f t="shared" si="8"/>
        <v>2</v>
      </c>
      <c r="M288" s="2" t="s">
        <v>8212</v>
      </c>
      <c r="N288" s="52" t="s">
        <v>20</v>
      </c>
      <c r="O288" s="2" t="s">
        <v>7149</v>
      </c>
      <c r="P288" s="53" t="s">
        <v>7525</v>
      </c>
      <c r="Q288" s="53" t="str">
        <f t="shared" si="9"/>
        <v>DENTRO DEL TIEMPO</v>
      </c>
      <c r="R288" s="54"/>
    </row>
    <row r="289" spans="1:18" ht="40.5" x14ac:dyDescent="0.25">
      <c r="A289" s="7">
        <v>284</v>
      </c>
      <c r="B289" s="2" t="s">
        <v>8213</v>
      </c>
      <c r="C289" s="37">
        <v>45103</v>
      </c>
      <c r="D289" s="37">
        <v>45103</v>
      </c>
      <c r="E289" s="61">
        <v>2</v>
      </c>
      <c r="F289" s="50" t="s">
        <v>18</v>
      </c>
      <c r="G289" s="2" t="s">
        <v>7523</v>
      </c>
      <c r="H289" s="2" t="s">
        <v>158</v>
      </c>
      <c r="I289" s="2" t="s">
        <v>7523</v>
      </c>
      <c r="J289" s="37">
        <v>45105.648634259262</v>
      </c>
      <c r="K289" s="37">
        <v>45105.648634259262</v>
      </c>
      <c r="L289" s="8">
        <f t="shared" si="8"/>
        <v>2</v>
      </c>
      <c r="M289" s="2" t="s">
        <v>8214</v>
      </c>
      <c r="N289" s="52" t="s">
        <v>20</v>
      </c>
      <c r="O289" s="2" t="s">
        <v>7149</v>
      </c>
      <c r="P289" s="53" t="s">
        <v>7525</v>
      </c>
      <c r="Q289" s="53" t="str">
        <f t="shared" si="9"/>
        <v>DENTRO DEL TIEMPO</v>
      </c>
      <c r="R289" s="54"/>
    </row>
    <row r="290" spans="1:18" ht="40.5" x14ac:dyDescent="0.25">
      <c r="A290" s="7">
        <v>285</v>
      </c>
      <c r="B290" s="2" t="s">
        <v>8215</v>
      </c>
      <c r="C290" s="37">
        <v>45103</v>
      </c>
      <c r="D290" s="37">
        <v>45103</v>
      </c>
      <c r="E290" s="61">
        <v>2</v>
      </c>
      <c r="F290" s="50" t="s">
        <v>18</v>
      </c>
      <c r="G290" s="2" t="s">
        <v>7523</v>
      </c>
      <c r="H290" s="2" t="s">
        <v>158</v>
      </c>
      <c r="I290" s="2" t="s">
        <v>7523</v>
      </c>
      <c r="J290" s="37">
        <v>45105.654236111113</v>
      </c>
      <c r="K290" s="37">
        <v>45105.654236111113</v>
      </c>
      <c r="L290" s="8">
        <f t="shared" si="8"/>
        <v>2</v>
      </c>
      <c r="M290" s="2" t="s">
        <v>8216</v>
      </c>
      <c r="N290" s="52" t="s">
        <v>20</v>
      </c>
      <c r="O290" s="2" t="s">
        <v>7149</v>
      </c>
      <c r="P290" s="53" t="s">
        <v>7525</v>
      </c>
      <c r="Q290" s="53" t="str">
        <f t="shared" si="9"/>
        <v>DENTRO DEL TIEMPO</v>
      </c>
      <c r="R290" s="54"/>
    </row>
    <row r="291" spans="1:18" ht="40.5" x14ac:dyDescent="0.25">
      <c r="A291" s="7">
        <v>286</v>
      </c>
      <c r="B291" s="2" t="s">
        <v>8217</v>
      </c>
      <c r="C291" s="37">
        <v>45103</v>
      </c>
      <c r="D291" s="37">
        <v>45103</v>
      </c>
      <c r="E291" s="61">
        <v>2</v>
      </c>
      <c r="F291" s="50" t="s">
        <v>18</v>
      </c>
      <c r="G291" s="2" t="s">
        <v>7523</v>
      </c>
      <c r="H291" s="2" t="s">
        <v>158</v>
      </c>
      <c r="I291" s="2" t="s">
        <v>7523</v>
      </c>
      <c r="J291" s="37">
        <v>45105.66201388889</v>
      </c>
      <c r="K291" s="37">
        <v>45105.66201388889</v>
      </c>
      <c r="L291" s="8">
        <f t="shared" si="8"/>
        <v>2</v>
      </c>
      <c r="M291" s="2" t="s">
        <v>8218</v>
      </c>
      <c r="N291" s="52" t="s">
        <v>20</v>
      </c>
      <c r="O291" s="2" t="s">
        <v>7149</v>
      </c>
      <c r="P291" s="53" t="s">
        <v>7525</v>
      </c>
      <c r="Q291" s="53" t="str">
        <f t="shared" si="9"/>
        <v>DENTRO DEL TIEMPO</v>
      </c>
      <c r="R291" s="54"/>
    </row>
    <row r="292" spans="1:18" ht="40.5" x14ac:dyDescent="0.25">
      <c r="A292" s="7">
        <v>287</v>
      </c>
      <c r="B292" s="2" t="s">
        <v>8219</v>
      </c>
      <c r="C292" s="37">
        <v>45103</v>
      </c>
      <c r="D292" s="37">
        <v>45103</v>
      </c>
      <c r="E292" s="61">
        <v>2</v>
      </c>
      <c r="F292" s="50" t="s">
        <v>18</v>
      </c>
      <c r="G292" s="2" t="s">
        <v>7523</v>
      </c>
      <c r="H292" s="2" t="s">
        <v>158</v>
      </c>
      <c r="I292" s="2" t="s">
        <v>7523</v>
      </c>
      <c r="J292" s="37">
        <v>45105.675983796296</v>
      </c>
      <c r="K292" s="37">
        <v>45105.675983796296</v>
      </c>
      <c r="L292" s="8">
        <f t="shared" si="8"/>
        <v>2</v>
      </c>
      <c r="M292" s="2" t="s">
        <v>8220</v>
      </c>
      <c r="N292" s="52" t="s">
        <v>20</v>
      </c>
      <c r="O292" s="2" t="s">
        <v>7149</v>
      </c>
      <c r="P292" s="53" t="s">
        <v>7525</v>
      </c>
      <c r="Q292" s="53" t="str">
        <f t="shared" si="9"/>
        <v>DENTRO DEL TIEMPO</v>
      </c>
      <c r="R292" s="54"/>
    </row>
    <row r="293" spans="1:18" ht="40.5" x14ac:dyDescent="0.25">
      <c r="A293" s="7">
        <v>288</v>
      </c>
      <c r="B293" s="2" t="s">
        <v>8221</v>
      </c>
      <c r="C293" s="37">
        <v>45103</v>
      </c>
      <c r="D293" s="37">
        <v>45103</v>
      </c>
      <c r="E293" s="61">
        <v>2</v>
      </c>
      <c r="F293" s="50" t="s">
        <v>18</v>
      </c>
      <c r="G293" s="2" t="s">
        <v>7523</v>
      </c>
      <c r="H293" s="2" t="s">
        <v>158</v>
      </c>
      <c r="I293" s="2" t="s">
        <v>7523</v>
      </c>
      <c r="J293" s="37">
        <v>45106.354143518518</v>
      </c>
      <c r="K293" s="37">
        <v>45106.354143518518</v>
      </c>
      <c r="L293" s="8">
        <f t="shared" si="8"/>
        <v>3</v>
      </c>
      <c r="M293" s="2" t="s">
        <v>8222</v>
      </c>
      <c r="N293" s="52" t="s">
        <v>20</v>
      </c>
      <c r="O293" s="2" t="s">
        <v>8223</v>
      </c>
      <c r="P293" s="53" t="s">
        <v>7525</v>
      </c>
      <c r="Q293" s="53" t="str">
        <f t="shared" si="9"/>
        <v>DENTRO DEL TIEMPO</v>
      </c>
      <c r="R293" s="54"/>
    </row>
    <row r="294" spans="1:18" ht="40.5" x14ac:dyDescent="0.25">
      <c r="A294" s="7">
        <v>289</v>
      </c>
      <c r="B294" s="2" t="s">
        <v>8224</v>
      </c>
      <c r="C294" s="37">
        <v>45103</v>
      </c>
      <c r="D294" s="37">
        <v>45103</v>
      </c>
      <c r="E294" s="61">
        <v>2</v>
      </c>
      <c r="F294" s="50" t="s">
        <v>18</v>
      </c>
      <c r="G294" s="2" t="s">
        <v>7523</v>
      </c>
      <c r="H294" s="2" t="s">
        <v>158</v>
      </c>
      <c r="I294" s="2" t="s">
        <v>7523</v>
      </c>
      <c r="J294" s="37">
        <v>45106.371678240743</v>
      </c>
      <c r="K294" s="37">
        <v>45106.371678240743</v>
      </c>
      <c r="L294" s="8">
        <f t="shared" si="8"/>
        <v>3</v>
      </c>
      <c r="M294" s="2" t="s">
        <v>8225</v>
      </c>
      <c r="N294" s="52" t="s">
        <v>20</v>
      </c>
      <c r="O294" s="2" t="s">
        <v>2083</v>
      </c>
      <c r="P294" s="53" t="s">
        <v>7525</v>
      </c>
      <c r="Q294" s="53" t="str">
        <f t="shared" si="9"/>
        <v>DENTRO DEL TIEMPO</v>
      </c>
      <c r="R294" s="54"/>
    </row>
    <row r="295" spans="1:18" ht="30.75" x14ac:dyDescent="0.25">
      <c r="A295" s="7">
        <v>290</v>
      </c>
      <c r="B295" s="2" t="s">
        <v>8226</v>
      </c>
      <c r="C295" s="37">
        <v>45103</v>
      </c>
      <c r="D295" s="37">
        <v>45103</v>
      </c>
      <c r="E295" s="61">
        <v>68</v>
      </c>
      <c r="F295" s="50" t="s">
        <v>18</v>
      </c>
      <c r="G295" s="2" t="s">
        <v>7535</v>
      </c>
      <c r="H295" s="2" t="s">
        <v>158</v>
      </c>
      <c r="I295" s="2" t="s">
        <v>7535</v>
      </c>
      <c r="J295" s="37">
        <v>45110.580057870371</v>
      </c>
      <c r="K295" s="37">
        <v>45110.580057870371</v>
      </c>
      <c r="L295" s="8">
        <f t="shared" si="8"/>
        <v>5</v>
      </c>
      <c r="M295" s="2" t="s">
        <v>8227</v>
      </c>
      <c r="N295" s="52" t="s">
        <v>20</v>
      </c>
      <c r="O295" s="2" t="s">
        <v>8228</v>
      </c>
      <c r="P295" s="53" t="s">
        <v>7525</v>
      </c>
      <c r="Q295" s="53" t="str">
        <f t="shared" si="9"/>
        <v>DENTRO DEL TIEMPO</v>
      </c>
      <c r="R295" s="54"/>
    </row>
    <row r="296" spans="1:18" ht="40.5" x14ac:dyDescent="0.25">
      <c r="A296" s="7">
        <v>291</v>
      </c>
      <c r="B296" s="2" t="s">
        <v>8229</v>
      </c>
      <c r="C296" s="37">
        <v>45104</v>
      </c>
      <c r="D296" s="37">
        <v>45104</v>
      </c>
      <c r="E296" s="61">
        <v>2</v>
      </c>
      <c r="F296" s="50" t="s">
        <v>18</v>
      </c>
      <c r="G296" s="2" t="s">
        <v>7523</v>
      </c>
      <c r="H296" s="2" t="s">
        <v>158</v>
      </c>
      <c r="I296" s="2" t="s">
        <v>7523</v>
      </c>
      <c r="J296" s="37">
        <v>45106.383668981478</v>
      </c>
      <c r="K296" s="37">
        <v>45106.383668981478</v>
      </c>
      <c r="L296" s="8">
        <f t="shared" si="8"/>
        <v>2</v>
      </c>
      <c r="M296" s="2" t="s">
        <v>8230</v>
      </c>
      <c r="N296" s="52" t="s">
        <v>20</v>
      </c>
      <c r="O296" s="2" t="s">
        <v>8231</v>
      </c>
      <c r="P296" s="53" t="s">
        <v>7525</v>
      </c>
      <c r="Q296" s="53" t="str">
        <f t="shared" si="9"/>
        <v>DENTRO DEL TIEMPO</v>
      </c>
      <c r="R296" s="54"/>
    </row>
    <row r="297" spans="1:18" ht="40.5" x14ac:dyDescent="0.25">
      <c r="A297" s="7">
        <v>292</v>
      </c>
      <c r="B297" s="2" t="s">
        <v>8232</v>
      </c>
      <c r="C297" s="37">
        <v>45104</v>
      </c>
      <c r="D297" s="37">
        <v>45104</v>
      </c>
      <c r="E297" s="61">
        <v>2</v>
      </c>
      <c r="F297" s="50" t="s">
        <v>18</v>
      </c>
      <c r="G297" s="2" t="s">
        <v>7523</v>
      </c>
      <c r="H297" s="2" t="s">
        <v>158</v>
      </c>
      <c r="I297" s="2" t="s">
        <v>7523</v>
      </c>
      <c r="J297" s="37">
        <v>45105.468217592592</v>
      </c>
      <c r="K297" s="37">
        <v>45105.468217592592</v>
      </c>
      <c r="L297" s="8">
        <f t="shared" si="8"/>
        <v>1</v>
      </c>
      <c r="M297" s="2" t="s">
        <v>8233</v>
      </c>
      <c r="N297" s="52" t="s">
        <v>20</v>
      </c>
      <c r="O297" s="2" t="s">
        <v>8234</v>
      </c>
      <c r="P297" s="53" t="s">
        <v>7525</v>
      </c>
      <c r="Q297" s="53" t="str">
        <f t="shared" si="9"/>
        <v>DENTRO DEL TIEMPO</v>
      </c>
      <c r="R297" s="54"/>
    </row>
    <row r="298" spans="1:18" ht="40.5" x14ac:dyDescent="0.25">
      <c r="A298" s="7">
        <v>293</v>
      </c>
      <c r="B298" s="2" t="s">
        <v>8235</v>
      </c>
      <c r="C298" s="37">
        <v>45104</v>
      </c>
      <c r="D298" s="37">
        <v>45104</v>
      </c>
      <c r="E298" s="61">
        <v>2</v>
      </c>
      <c r="F298" s="50" t="s">
        <v>18</v>
      </c>
      <c r="G298" s="2" t="s">
        <v>7523</v>
      </c>
      <c r="H298" s="2" t="s">
        <v>158</v>
      </c>
      <c r="I298" s="2" t="s">
        <v>7523</v>
      </c>
      <c r="J298" s="37">
        <v>45106.403124999997</v>
      </c>
      <c r="K298" s="37">
        <v>45106.403124999997</v>
      </c>
      <c r="L298" s="8">
        <f t="shared" si="8"/>
        <v>2</v>
      </c>
      <c r="M298" s="2" t="s">
        <v>8236</v>
      </c>
      <c r="N298" s="52" t="s">
        <v>20</v>
      </c>
      <c r="O298" s="2" t="s">
        <v>116</v>
      </c>
      <c r="P298" s="53" t="s">
        <v>7525</v>
      </c>
      <c r="Q298" s="53" t="str">
        <f t="shared" si="9"/>
        <v>DENTRO DEL TIEMPO</v>
      </c>
      <c r="R298" s="54"/>
    </row>
    <row r="299" spans="1:18" ht="40.5" x14ac:dyDescent="0.25">
      <c r="A299" s="7">
        <v>294</v>
      </c>
      <c r="B299" s="2" t="s">
        <v>8237</v>
      </c>
      <c r="C299" s="37">
        <v>45104</v>
      </c>
      <c r="D299" s="37">
        <v>45104</v>
      </c>
      <c r="E299" s="61">
        <v>2</v>
      </c>
      <c r="F299" s="50" t="s">
        <v>18</v>
      </c>
      <c r="G299" s="2" t="s">
        <v>7523</v>
      </c>
      <c r="H299" s="2" t="s">
        <v>158</v>
      </c>
      <c r="I299" s="2" t="s">
        <v>7523</v>
      </c>
      <c r="J299" s="37">
        <v>45106.483368055553</v>
      </c>
      <c r="K299" s="37">
        <v>45106.483368055553</v>
      </c>
      <c r="L299" s="8">
        <f t="shared" si="8"/>
        <v>2</v>
      </c>
      <c r="M299" s="2" t="s">
        <v>8238</v>
      </c>
      <c r="N299" s="52" t="s">
        <v>20</v>
      </c>
      <c r="O299" s="2" t="s">
        <v>8239</v>
      </c>
      <c r="P299" s="53" t="s">
        <v>7525</v>
      </c>
      <c r="Q299" s="53" t="str">
        <f t="shared" si="9"/>
        <v>DENTRO DEL TIEMPO</v>
      </c>
      <c r="R299" s="54"/>
    </row>
    <row r="300" spans="1:18" ht="40.5" x14ac:dyDescent="0.25">
      <c r="A300" s="7">
        <v>295</v>
      </c>
      <c r="B300" s="2" t="s">
        <v>8240</v>
      </c>
      <c r="C300" s="37">
        <v>45104</v>
      </c>
      <c r="D300" s="37">
        <v>45104</v>
      </c>
      <c r="E300" s="61">
        <v>2</v>
      </c>
      <c r="F300" s="50" t="s">
        <v>18</v>
      </c>
      <c r="G300" s="2" t="s">
        <v>7523</v>
      </c>
      <c r="H300" s="2" t="s">
        <v>158</v>
      </c>
      <c r="I300" s="2" t="s">
        <v>7523</v>
      </c>
      <c r="J300" s="37">
        <v>45106.494131944448</v>
      </c>
      <c r="K300" s="37">
        <v>45106.494131944448</v>
      </c>
      <c r="L300" s="8">
        <f t="shared" si="8"/>
        <v>2</v>
      </c>
      <c r="M300" s="2" t="s">
        <v>8241</v>
      </c>
      <c r="N300" s="52" t="s">
        <v>20</v>
      </c>
      <c r="O300" s="2" t="s">
        <v>127</v>
      </c>
      <c r="P300" s="53" t="s">
        <v>7525</v>
      </c>
      <c r="Q300" s="53" t="str">
        <f t="shared" si="9"/>
        <v>DENTRO DEL TIEMPO</v>
      </c>
      <c r="R300" s="54"/>
    </row>
    <row r="301" spans="1:18" ht="40.5" x14ac:dyDescent="0.25">
      <c r="A301" s="7">
        <v>296</v>
      </c>
      <c r="B301" s="2" t="s">
        <v>8242</v>
      </c>
      <c r="C301" s="37">
        <v>45104</v>
      </c>
      <c r="D301" s="37">
        <v>45104</v>
      </c>
      <c r="E301" s="61">
        <v>2</v>
      </c>
      <c r="F301" s="50" t="s">
        <v>18</v>
      </c>
      <c r="G301" s="2" t="s">
        <v>7523</v>
      </c>
      <c r="H301" s="2" t="s">
        <v>158</v>
      </c>
      <c r="I301" s="2" t="s">
        <v>7523</v>
      </c>
      <c r="J301" s="37">
        <v>45106.501712962963</v>
      </c>
      <c r="K301" s="37">
        <v>45106.501712962963</v>
      </c>
      <c r="L301" s="8">
        <f t="shared" si="8"/>
        <v>2</v>
      </c>
      <c r="M301" s="2" t="s">
        <v>8243</v>
      </c>
      <c r="N301" s="52" t="s">
        <v>20</v>
      </c>
      <c r="O301" s="2" t="s">
        <v>8244</v>
      </c>
      <c r="P301" s="53" t="s">
        <v>7525</v>
      </c>
      <c r="Q301" s="53" t="str">
        <f t="shared" si="9"/>
        <v>DENTRO DEL TIEMPO</v>
      </c>
      <c r="R301" s="54"/>
    </row>
    <row r="302" spans="1:18" ht="40.5" x14ac:dyDescent="0.25">
      <c r="A302" s="7">
        <v>297</v>
      </c>
      <c r="B302" s="2" t="s">
        <v>8245</v>
      </c>
      <c r="C302" s="37">
        <v>45104</v>
      </c>
      <c r="D302" s="37">
        <v>45104</v>
      </c>
      <c r="E302" s="61">
        <v>2</v>
      </c>
      <c r="F302" s="50" t="s">
        <v>18</v>
      </c>
      <c r="G302" s="2" t="s">
        <v>7523</v>
      </c>
      <c r="H302" s="2" t="s">
        <v>158</v>
      </c>
      <c r="I302" s="2" t="s">
        <v>7523</v>
      </c>
      <c r="J302" s="37">
        <v>45106.529398148145</v>
      </c>
      <c r="K302" s="37">
        <v>45106.529398148145</v>
      </c>
      <c r="L302" s="8">
        <f t="shared" si="8"/>
        <v>2</v>
      </c>
      <c r="M302" s="2" t="s">
        <v>8246</v>
      </c>
      <c r="N302" s="52" t="s">
        <v>20</v>
      </c>
      <c r="O302" s="2" t="s">
        <v>4850</v>
      </c>
      <c r="P302" s="53" t="s">
        <v>7525</v>
      </c>
      <c r="Q302" s="53" t="str">
        <f t="shared" si="9"/>
        <v>DENTRO DEL TIEMPO</v>
      </c>
      <c r="R302" s="54"/>
    </row>
    <row r="303" spans="1:18" ht="40.5" x14ac:dyDescent="0.25">
      <c r="A303" s="7">
        <v>298</v>
      </c>
      <c r="B303" s="2" t="s">
        <v>8247</v>
      </c>
      <c r="C303" s="37">
        <v>45104</v>
      </c>
      <c r="D303" s="37">
        <v>45104</v>
      </c>
      <c r="E303" s="61">
        <v>2</v>
      </c>
      <c r="F303" s="50" t="s">
        <v>18</v>
      </c>
      <c r="G303" s="2" t="s">
        <v>7523</v>
      </c>
      <c r="H303" s="2" t="s">
        <v>158</v>
      </c>
      <c r="I303" s="2" t="s">
        <v>7523</v>
      </c>
      <c r="J303" s="37">
        <v>45106.539375</v>
      </c>
      <c r="K303" s="37">
        <v>45106.539375</v>
      </c>
      <c r="L303" s="8">
        <f t="shared" si="8"/>
        <v>2</v>
      </c>
      <c r="M303" s="2" t="s">
        <v>8248</v>
      </c>
      <c r="N303" s="52" t="s">
        <v>20</v>
      </c>
      <c r="O303" s="2" t="s">
        <v>4850</v>
      </c>
      <c r="P303" s="53" t="s">
        <v>7525</v>
      </c>
      <c r="Q303" s="53" t="str">
        <f t="shared" si="9"/>
        <v>DENTRO DEL TIEMPO</v>
      </c>
      <c r="R303" s="54"/>
    </row>
    <row r="304" spans="1:18" ht="40.5" x14ac:dyDescent="0.25">
      <c r="A304" s="7">
        <v>299</v>
      </c>
      <c r="B304" s="2" t="s">
        <v>8249</v>
      </c>
      <c r="C304" s="37">
        <v>45104</v>
      </c>
      <c r="D304" s="37">
        <v>45104</v>
      </c>
      <c r="E304" s="61">
        <v>2</v>
      </c>
      <c r="F304" s="50" t="s">
        <v>18</v>
      </c>
      <c r="G304" s="2" t="s">
        <v>7523</v>
      </c>
      <c r="H304" s="2" t="s">
        <v>158</v>
      </c>
      <c r="I304" s="2" t="s">
        <v>7523</v>
      </c>
      <c r="J304" s="37">
        <v>45106.552754629629</v>
      </c>
      <c r="K304" s="37">
        <v>45106.552754629629</v>
      </c>
      <c r="L304" s="8">
        <f t="shared" si="8"/>
        <v>2</v>
      </c>
      <c r="M304" s="2" t="s">
        <v>8250</v>
      </c>
      <c r="N304" s="52" t="s">
        <v>20</v>
      </c>
      <c r="O304" s="2" t="s">
        <v>8251</v>
      </c>
      <c r="P304" s="53" t="s">
        <v>7525</v>
      </c>
      <c r="Q304" s="53" t="str">
        <f t="shared" si="9"/>
        <v>DENTRO DEL TIEMPO</v>
      </c>
      <c r="R304" s="54"/>
    </row>
    <row r="305" spans="1:18" ht="40.5" x14ac:dyDescent="0.25">
      <c r="A305" s="7">
        <v>300</v>
      </c>
      <c r="B305" s="2" t="s">
        <v>8252</v>
      </c>
      <c r="C305" s="37">
        <v>45104</v>
      </c>
      <c r="D305" s="37">
        <v>45104</v>
      </c>
      <c r="E305" s="61">
        <v>2</v>
      </c>
      <c r="F305" s="50" t="s">
        <v>18</v>
      </c>
      <c r="G305" s="2" t="s">
        <v>7523</v>
      </c>
      <c r="H305" s="2" t="s">
        <v>158</v>
      </c>
      <c r="I305" s="2" t="s">
        <v>7523</v>
      </c>
      <c r="J305" s="37">
        <v>45106.473425925928</v>
      </c>
      <c r="K305" s="37">
        <v>45106.473425925928</v>
      </c>
      <c r="L305" s="8">
        <f t="shared" si="8"/>
        <v>2</v>
      </c>
      <c r="M305" s="2" t="s">
        <v>8253</v>
      </c>
      <c r="N305" s="52" t="s">
        <v>20</v>
      </c>
      <c r="O305" s="2" t="s">
        <v>4850</v>
      </c>
      <c r="P305" s="53" t="s">
        <v>7525</v>
      </c>
      <c r="Q305" s="53" t="str">
        <f t="shared" si="9"/>
        <v>DENTRO DEL TIEMPO</v>
      </c>
      <c r="R305" s="54"/>
    </row>
    <row r="306" spans="1:18" ht="30.75" x14ac:dyDescent="0.25">
      <c r="A306" s="7">
        <v>301</v>
      </c>
      <c r="B306" s="2" t="s">
        <v>8254</v>
      </c>
      <c r="C306" s="37">
        <v>45104</v>
      </c>
      <c r="D306" s="37">
        <v>45104</v>
      </c>
      <c r="E306" s="61">
        <v>8</v>
      </c>
      <c r="F306" s="50" t="s">
        <v>18</v>
      </c>
      <c r="G306" s="2" t="s">
        <v>1853</v>
      </c>
      <c r="H306" s="2" t="s">
        <v>158</v>
      </c>
      <c r="I306" s="2" t="s">
        <v>1853</v>
      </c>
      <c r="J306" s="37">
        <v>45110.447523148148</v>
      </c>
      <c r="K306" s="37">
        <v>45110.447523148148</v>
      </c>
      <c r="L306" s="8">
        <f t="shared" si="8"/>
        <v>4</v>
      </c>
      <c r="M306" s="2" t="s">
        <v>8255</v>
      </c>
      <c r="N306" s="52" t="s">
        <v>20</v>
      </c>
      <c r="O306" s="2" t="s">
        <v>4774</v>
      </c>
      <c r="P306" s="53" t="s">
        <v>7525</v>
      </c>
      <c r="Q306" s="53" t="str">
        <f t="shared" si="9"/>
        <v>DENTRO DEL TIEMPO</v>
      </c>
      <c r="R306" s="54"/>
    </row>
    <row r="307" spans="1:18" ht="40.5" x14ac:dyDescent="0.25">
      <c r="A307" s="7">
        <v>302</v>
      </c>
      <c r="B307" s="2" t="s">
        <v>8256</v>
      </c>
      <c r="C307" s="37">
        <v>45104</v>
      </c>
      <c r="D307" s="37">
        <v>45104</v>
      </c>
      <c r="E307" s="61">
        <v>2</v>
      </c>
      <c r="F307" s="50" t="s">
        <v>18</v>
      </c>
      <c r="G307" s="2" t="s">
        <v>7523</v>
      </c>
      <c r="H307" s="2" t="s">
        <v>158</v>
      </c>
      <c r="I307" s="2" t="s">
        <v>7523</v>
      </c>
      <c r="J307" s="37">
        <v>45106.560011574074</v>
      </c>
      <c r="K307" s="37">
        <v>45106.560011574074</v>
      </c>
      <c r="L307" s="8">
        <f t="shared" si="8"/>
        <v>2</v>
      </c>
      <c r="M307" s="2" t="s">
        <v>8257</v>
      </c>
      <c r="N307" s="52" t="s">
        <v>20</v>
      </c>
      <c r="O307" s="2" t="s">
        <v>7795</v>
      </c>
      <c r="P307" s="53" t="s">
        <v>7525</v>
      </c>
      <c r="Q307" s="53" t="str">
        <f t="shared" si="9"/>
        <v>DENTRO DEL TIEMPO</v>
      </c>
      <c r="R307" s="54"/>
    </row>
    <row r="308" spans="1:18" ht="40.5" x14ac:dyDescent="0.25">
      <c r="A308" s="7">
        <v>303</v>
      </c>
      <c r="B308" s="2" t="s">
        <v>8258</v>
      </c>
      <c r="C308" s="37">
        <v>45104</v>
      </c>
      <c r="D308" s="37">
        <v>45104</v>
      </c>
      <c r="E308" s="61">
        <v>2</v>
      </c>
      <c r="F308" s="50" t="s">
        <v>18</v>
      </c>
      <c r="G308" s="2" t="s">
        <v>7523</v>
      </c>
      <c r="H308" s="2" t="s">
        <v>158</v>
      </c>
      <c r="I308" s="2" t="s">
        <v>7523</v>
      </c>
      <c r="J308" s="37">
        <v>45106.592986111114</v>
      </c>
      <c r="K308" s="37">
        <v>45106.592986111114</v>
      </c>
      <c r="L308" s="8">
        <f t="shared" si="8"/>
        <v>2</v>
      </c>
      <c r="M308" s="2" t="s">
        <v>8259</v>
      </c>
      <c r="N308" s="52" t="s">
        <v>20</v>
      </c>
      <c r="O308" s="2" t="s">
        <v>4774</v>
      </c>
      <c r="P308" s="53" t="s">
        <v>7525</v>
      </c>
      <c r="Q308" s="53" t="str">
        <f t="shared" si="9"/>
        <v>DENTRO DEL TIEMPO</v>
      </c>
      <c r="R308" s="54"/>
    </row>
    <row r="309" spans="1:18" ht="40.5" x14ac:dyDescent="0.25">
      <c r="A309" s="7">
        <v>304</v>
      </c>
      <c r="B309" s="2" t="s">
        <v>8260</v>
      </c>
      <c r="C309" s="37">
        <v>45104</v>
      </c>
      <c r="D309" s="37">
        <v>45104</v>
      </c>
      <c r="E309" s="61">
        <v>2</v>
      </c>
      <c r="F309" s="50" t="s">
        <v>18</v>
      </c>
      <c r="G309" s="2" t="s">
        <v>7523</v>
      </c>
      <c r="H309" s="2" t="s">
        <v>158</v>
      </c>
      <c r="I309" s="2" t="s">
        <v>7523</v>
      </c>
      <c r="J309" s="37">
        <v>45106.60560185185</v>
      </c>
      <c r="K309" s="37">
        <v>45106.60560185185</v>
      </c>
      <c r="L309" s="8">
        <f t="shared" si="8"/>
        <v>2</v>
      </c>
      <c r="M309" s="2" t="s">
        <v>8261</v>
      </c>
      <c r="N309" s="52" t="s">
        <v>20</v>
      </c>
      <c r="O309" s="2" t="s">
        <v>8262</v>
      </c>
      <c r="P309" s="53" t="s">
        <v>7525</v>
      </c>
      <c r="Q309" s="53" t="str">
        <f t="shared" si="9"/>
        <v>DENTRO DEL TIEMPO</v>
      </c>
      <c r="R309" s="54"/>
    </row>
    <row r="310" spans="1:18" ht="40.5" x14ac:dyDescent="0.25">
      <c r="A310" s="7">
        <v>305</v>
      </c>
      <c r="B310" s="2" t="s">
        <v>8263</v>
      </c>
      <c r="C310" s="37">
        <v>45104</v>
      </c>
      <c r="D310" s="37">
        <v>45104</v>
      </c>
      <c r="E310" s="61">
        <v>2</v>
      </c>
      <c r="F310" s="50" t="s">
        <v>18</v>
      </c>
      <c r="G310" s="2" t="s">
        <v>7523</v>
      </c>
      <c r="H310" s="2" t="s">
        <v>158</v>
      </c>
      <c r="I310" s="2" t="s">
        <v>7523</v>
      </c>
      <c r="J310" s="37">
        <v>45106.612916666665</v>
      </c>
      <c r="K310" s="37">
        <v>45106.612916666665</v>
      </c>
      <c r="L310" s="8">
        <f t="shared" si="8"/>
        <v>2</v>
      </c>
      <c r="M310" s="2" t="s">
        <v>8264</v>
      </c>
      <c r="N310" s="52" t="s">
        <v>20</v>
      </c>
      <c r="O310" s="2" t="s">
        <v>8265</v>
      </c>
      <c r="P310" s="53" t="s">
        <v>7525</v>
      </c>
      <c r="Q310" s="53" t="str">
        <f t="shared" si="9"/>
        <v>DENTRO DEL TIEMPO</v>
      </c>
      <c r="R310" s="54"/>
    </row>
    <row r="311" spans="1:18" ht="40.5" x14ac:dyDescent="0.25">
      <c r="A311" s="7">
        <v>306</v>
      </c>
      <c r="B311" s="2" t="s">
        <v>8266</v>
      </c>
      <c r="C311" s="37">
        <v>45104</v>
      </c>
      <c r="D311" s="37">
        <v>45104</v>
      </c>
      <c r="E311" s="61">
        <v>2</v>
      </c>
      <c r="F311" s="50" t="s">
        <v>18</v>
      </c>
      <c r="G311" s="2" t="s">
        <v>7523</v>
      </c>
      <c r="H311" s="2" t="s">
        <v>158</v>
      </c>
      <c r="I311" s="2" t="s">
        <v>7523</v>
      </c>
      <c r="J311" s="37">
        <v>45106.624027777776</v>
      </c>
      <c r="K311" s="37">
        <v>45106.624027777776</v>
      </c>
      <c r="L311" s="8">
        <f t="shared" si="8"/>
        <v>2</v>
      </c>
      <c r="M311" s="2" t="s">
        <v>8267</v>
      </c>
      <c r="N311" s="52" t="s">
        <v>20</v>
      </c>
      <c r="O311" s="2" t="s">
        <v>8268</v>
      </c>
      <c r="P311" s="53" t="s">
        <v>7525</v>
      </c>
      <c r="Q311" s="53" t="str">
        <f t="shared" si="9"/>
        <v>DENTRO DEL TIEMPO</v>
      </c>
      <c r="R311" s="54"/>
    </row>
    <row r="312" spans="1:18" ht="30.75" hidden="1" x14ac:dyDescent="0.25">
      <c r="A312" s="7">
        <v>307</v>
      </c>
      <c r="B312" s="2" t="s">
        <v>8269</v>
      </c>
      <c r="C312" s="37">
        <v>45104</v>
      </c>
      <c r="D312" s="37">
        <v>45104</v>
      </c>
      <c r="E312" s="61">
        <v>0</v>
      </c>
      <c r="F312" s="50" t="s">
        <v>19</v>
      </c>
      <c r="G312" s="2" t="s">
        <v>7744</v>
      </c>
      <c r="H312" s="2" t="s">
        <v>31</v>
      </c>
      <c r="I312" s="2" t="s">
        <v>7744</v>
      </c>
      <c r="J312" s="37">
        <v>45119.624027777776</v>
      </c>
      <c r="K312" s="37">
        <v>45119.624027777776</v>
      </c>
      <c r="L312" s="8">
        <f t="shared" si="8"/>
        <v>11</v>
      </c>
      <c r="M312" s="2" t="s">
        <v>8270</v>
      </c>
      <c r="N312" s="52" t="s">
        <v>20</v>
      </c>
      <c r="O312" s="2" t="s">
        <v>8143</v>
      </c>
      <c r="P312" s="53" t="s">
        <v>7525</v>
      </c>
      <c r="Q312" s="53" t="str">
        <f t="shared" si="9"/>
        <v>DENTRO DEL TIEMPO</v>
      </c>
      <c r="R312" s="54"/>
    </row>
    <row r="313" spans="1:18" ht="40.5" x14ac:dyDescent="0.25">
      <c r="A313" s="7">
        <v>308</v>
      </c>
      <c r="B313" s="2" t="s">
        <v>8271</v>
      </c>
      <c r="C313" s="37">
        <v>45104</v>
      </c>
      <c r="D313" s="37">
        <v>45104</v>
      </c>
      <c r="E313" s="61">
        <v>2</v>
      </c>
      <c r="F313" s="50" t="s">
        <v>18</v>
      </c>
      <c r="G313" s="2" t="s">
        <v>7523</v>
      </c>
      <c r="H313" s="2" t="s">
        <v>158</v>
      </c>
      <c r="I313" s="2" t="s">
        <v>7523</v>
      </c>
      <c r="J313" s="37">
        <v>45106.638368055559</v>
      </c>
      <c r="K313" s="37">
        <v>45106.638368055559</v>
      </c>
      <c r="L313" s="8">
        <f t="shared" si="8"/>
        <v>2</v>
      </c>
      <c r="M313" s="2" t="s">
        <v>8272</v>
      </c>
      <c r="N313" s="52" t="s">
        <v>20</v>
      </c>
      <c r="O313" s="2" t="s">
        <v>8273</v>
      </c>
      <c r="P313" s="53" t="s">
        <v>7525</v>
      </c>
      <c r="Q313" s="53" t="str">
        <f t="shared" si="9"/>
        <v>DENTRO DEL TIEMPO</v>
      </c>
      <c r="R313" s="54"/>
    </row>
    <row r="314" spans="1:18" ht="40.5" x14ac:dyDescent="0.25">
      <c r="A314" s="7">
        <v>309</v>
      </c>
      <c r="B314" s="2" t="s">
        <v>8274</v>
      </c>
      <c r="C314" s="37">
        <v>45104</v>
      </c>
      <c r="D314" s="37">
        <v>45104</v>
      </c>
      <c r="E314" s="61">
        <v>2</v>
      </c>
      <c r="F314" s="50" t="s">
        <v>18</v>
      </c>
      <c r="G314" s="2" t="s">
        <v>7523</v>
      </c>
      <c r="H314" s="2" t="s">
        <v>158</v>
      </c>
      <c r="I314" s="2" t="s">
        <v>7523</v>
      </c>
      <c r="J314" s="37">
        <v>45106.653634259259</v>
      </c>
      <c r="K314" s="37">
        <v>45106.653634259259</v>
      </c>
      <c r="L314" s="8">
        <f t="shared" si="8"/>
        <v>2</v>
      </c>
      <c r="M314" s="2" t="s">
        <v>8275</v>
      </c>
      <c r="N314" s="52" t="s">
        <v>20</v>
      </c>
      <c r="O314" s="2" t="s">
        <v>8135</v>
      </c>
      <c r="P314" s="53" t="s">
        <v>7525</v>
      </c>
      <c r="Q314" s="53" t="str">
        <f t="shared" si="9"/>
        <v>DENTRO DEL TIEMPO</v>
      </c>
      <c r="R314" s="54"/>
    </row>
    <row r="315" spans="1:18" ht="30.75" x14ac:dyDescent="0.25">
      <c r="A315" s="7">
        <v>310</v>
      </c>
      <c r="B315" s="2" t="s">
        <v>8276</v>
      </c>
      <c r="C315" s="37">
        <v>45104</v>
      </c>
      <c r="D315" s="37">
        <v>45104</v>
      </c>
      <c r="E315" s="61">
        <v>2</v>
      </c>
      <c r="F315" s="50" t="s">
        <v>18</v>
      </c>
      <c r="G315" s="2" t="s">
        <v>7535</v>
      </c>
      <c r="H315" s="2" t="s">
        <v>158</v>
      </c>
      <c r="I315" s="2" t="s">
        <v>7535</v>
      </c>
      <c r="J315" s="37">
        <v>45117.591446759259</v>
      </c>
      <c r="K315" s="37">
        <v>45117.591446759259</v>
      </c>
      <c r="L315" s="8">
        <f t="shared" si="8"/>
        <v>9</v>
      </c>
      <c r="M315" s="2" t="s">
        <v>8277</v>
      </c>
      <c r="N315" s="52" t="s">
        <v>20</v>
      </c>
      <c r="O315" s="2" t="s">
        <v>8278</v>
      </c>
      <c r="P315" s="53" t="s">
        <v>7525</v>
      </c>
      <c r="Q315" s="53" t="str">
        <f t="shared" si="9"/>
        <v>DENTRO DEL TIEMPO</v>
      </c>
      <c r="R315" s="54"/>
    </row>
    <row r="316" spans="1:18" ht="40.5" x14ac:dyDescent="0.25">
      <c r="A316" s="7">
        <v>311</v>
      </c>
      <c r="B316" s="2" t="s">
        <v>8279</v>
      </c>
      <c r="C316" s="37">
        <v>45105</v>
      </c>
      <c r="D316" s="37">
        <v>45105</v>
      </c>
      <c r="E316" s="61">
        <v>2</v>
      </c>
      <c r="F316" s="50" t="s">
        <v>18</v>
      </c>
      <c r="G316" s="2" t="s">
        <v>7523</v>
      </c>
      <c r="H316" s="2" t="s">
        <v>158</v>
      </c>
      <c r="I316" s="2" t="s">
        <v>7523</v>
      </c>
      <c r="J316" s="37">
        <v>45107.384872685187</v>
      </c>
      <c r="K316" s="37">
        <v>45107.384872685187</v>
      </c>
      <c r="L316" s="8">
        <f t="shared" si="8"/>
        <v>2</v>
      </c>
      <c r="M316" s="2" t="s">
        <v>8280</v>
      </c>
      <c r="N316" s="52" t="s">
        <v>20</v>
      </c>
      <c r="O316" s="2" t="s">
        <v>2523</v>
      </c>
      <c r="P316" s="53" t="s">
        <v>7525</v>
      </c>
      <c r="Q316" s="53" t="str">
        <f t="shared" si="9"/>
        <v>DENTRO DEL TIEMPO</v>
      </c>
      <c r="R316" s="54"/>
    </row>
    <row r="317" spans="1:18" ht="30.75" x14ac:dyDescent="0.25">
      <c r="A317" s="7">
        <v>312</v>
      </c>
      <c r="B317" s="2" t="s">
        <v>8281</v>
      </c>
      <c r="C317" s="37">
        <v>45105</v>
      </c>
      <c r="D317" s="37">
        <v>45105</v>
      </c>
      <c r="E317" s="61">
        <v>24</v>
      </c>
      <c r="F317" s="50" t="s">
        <v>18</v>
      </c>
      <c r="G317" s="2" t="s">
        <v>7535</v>
      </c>
      <c r="H317" s="2" t="s">
        <v>158</v>
      </c>
      <c r="I317" s="2" t="s">
        <v>7535</v>
      </c>
      <c r="J317" s="37">
        <v>45107.454618055555</v>
      </c>
      <c r="K317" s="37">
        <v>45107.454618055555</v>
      </c>
      <c r="L317" s="8">
        <f t="shared" si="8"/>
        <v>2</v>
      </c>
      <c r="M317" s="2" t="s">
        <v>8282</v>
      </c>
      <c r="N317" s="52" t="s">
        <v>20</v>
      </c>
      <c r="O317" s="2" t="s">
        <v>8283</v>
      </c>
      <c r="P317" s="53" t="s">
        <v>7525</v>
      </c>
      <c r="Q317" s="53" t="str">
        <f t="shared" si="9"/>
        <v>DENTRO DEL TIEMPO</v>
      </c>
      <c r="R317" s="54"/>
    </row>
    <row r="318" spans="1:18" ht="40.5" x14ac:dyDescent="0.25">
      <c r="A318" s="7">
        <v>313</v>
      </c>
      <c r="B318" s="2" t="s">
        <v>8284</v>
      </c>
      <c r="C318" s="37">
        <v>45105</v>
      </c>
      <c r="D318" s="37">
        <v>45105</v>
      </c>
      <c r="E318" s="61">
        <v>2</v>
      </c>
      <c r="F318" s="50" t="s">
        <v>18</v>
      </c>
      <c r="G318" s="2" t="s">
        <v>7523</v>
      </c>
      <c r="H318" s="2" t="s">
        <v>158</v>
      </c>
      <c r="I318" s="2" t="s">
        <v>7523</v>
      </c>
      <c r="J318" s="37">
        <v>45106.673518518517</v>
      </c>
      <c r="K318" s="37">
        <v>45106.673518518517</v>
      </c>
      <c r="L318" s="8">
        <f t="shared" si="8"/>
        <v>1</v>
      </c>
      <c r="M318" s="2" t="s">
        <v>8285</v>
      </c>
      <c r="N318" s="52" t="s">
        <v>20</v>
      </c>
      <c r="O318" s="2" t="s">
        <v>8286</v>
      </c>
      <c r="P318" s="53" t="s">
        <v>7525</v>
      </c>
      <c r="Q318" s="53" t="str">
        <f t="shared" si="9"/>
        <v>DENTRO DEL TIEMPO</v>
      </c>
      <c r="R318" s="54"/>
    </row>
    <row r="319" spans="1:18" ht="30.75" x14ac:dyDescent="0.25">
      <c r="A319" s="7">
        <v>314</v>
      </c>
      <c r="B319" s="2" t="s">
        <v>8287</v>
      </c>
      <c r="C319" s="37">
        <v>45105</v>
      </c>
      <c r="D319" s="37">
        <v>45105</v>
      </c>
      <c r="E319" s="61">
        <v>2</v>
      </c>
      <c r="F319" s="50" t="s">
        <v>18</v>
      </c>
      <c r="G319" s="2" t="s">
        <v>7535</v>
      </c>
      <c r="H319" s="2" t="s">
        <v>158</v>
      </c>
      <c r="I319" s="2" t="s">
        <v>7535</v>
      </c>
      <c r="J319" s="37">
        <v>45117.378368055557</v>
      </c>
      <c r="K319" s="37">
        <v>45117.378368055557</v>
      </c>
      <c r="L319" s="8">
        <f t="shared" si="8"/>
        <v>8</v>
      </c>
      <c r="M319" s="2" t="s">
        <v>8288</v>
      </c>
      <c r="N319" s="52" t="s">
        <v>20</v>
      </c>
      <c r="O319" s="2" t="s">
        <v>8289</v>
      </c>
      <c r="P319" s="53" t="s">
        <v>7525</v>
      </c>
      <c r="Q319" s="53" t="str">
        <f t="shared" si="9"/>
        <v>DENTRO DEL TIEMPO</v>
      </c>
      <c r="R319" s="54"/>
    </row>
    <row r="320" spans="1:18" ht="40.5" x14ac:dyDescent="0.25">
      <c r="A320" s="7">
        <v>315</v>
      </c>
      <c r="B320" s="2" t="s">
        <v>8290</v>
      </c>
      <c r="C320" s="37">
        <v>45105</v>
      </c>
      <c r="D320" s="37">
        <v>45105</v>
      </c>
      <c r="E320" s="61">
        <v>2</v>
      </c>
      <c r="F320" s="50" t="s">
        <v>18</v>
      </c>
      <c r="G320" s="2" t="s">
        <v>7523</v>
      </c>
      <c r="H320" s="2" t="s">
        <v>158</v>
      </c>
      <c r="I320" s="2" t="s">
        <v>7523</v>
      </c>
      <c r="J320" s="37">
        <v>45107.452986111108</v>
      </c>
      <c r="K320" s="37">
        <v>45107.452986111108</v>
      </c>
      <c r="L320" s="8">
        <f t="shared" si="8"/>
        <v>2</v>
      </c>
      <c r="M320" s="2" t="s">
        <v>8291</v>
      </c>
      <c r="N320" s="52" t="s">
        <v>20</v>
      </c>
      <c r="O320" s="2" t="s">
        <v>8292</v>
      </c>
      <c r="P320" s="53" t="s">
        <v>7525</v>
      </c>
      <c r="Q320" s="53" t="str">
        <f t="shared" si="9"/>
        <v>DENTRO DEL TIEMPO</v>
      </c>
      <c r="R320" s="54"/>
    </row>
    <row r="321" spans="1:18" ht="40.5" x14ac:dyDescent="0.25">
      <c r="A321" s="7">
        <v>316</v>
      </c>
      <c r="B321" s="2" t="s">
        <v>8293</v>
      </c>
      <c r="C321" s="37">
        <v>45105</v>
      </c>
      <c r="D321" s="37">
        <v>45105</v>
      </c>
      <c r="E321" s="61">
        <v>2</v>
      </c>
      <c r="F321" s="50" t="s">
        <v>18</v>
      </c>
      <c r="G321" s="2" t="s">
        <v>7523</v>
      </c>
      <c r="H321" s="2" t="s">
        <v>158</v>
      </c>
      <c r="I321" s="2" t="s">
        <v>7523</v>
      </c>
      <c r="J321" s="37">
        <v>45107.544814814813</v>
      </c>
      <c r="K321" s="37">
        <v>45107.544814814813</v>
      </c>
      <c r="L321" s="8">
        <f t="shared" si="8"/>
        <v>2</v>
      </c>
      <c r="M321" s="2" t="s">
        <v>8294</v>
      </c>
      <c r="N321" s="52" t="s">
        <v>20</v>
      </c>
      <c r="O321" s="2" t="s">
        <v>5554</v>
      </c>
      <c r="P321" s="53" t="s">
        <v>7525</v>
      </c>
      <c r="Q321" s="53" t="str">
        <f>IF(L321&gt;15,"FUERA DE TIEMPO","DENTRO DEL TIEMPO")</f>
        <v>DENTRO DEL TIEMPO</v>
      </c>
      <c r="R321" s="54"/>
    </row>
    <row r="322" spans="1:18" ht="40.5" x14ac:dyDescent="0.25">
      <c r="A322" s="7">
        <v>317</v>
      </c>
      <c r="B322" s="2" t="s">
        <v>8295</v>
      </c>
      <c r="C322" s="37">
        <v>45105</v>
      </c>
      <c r="D322" s="37">
        <v>45105</v>
      </c>
      <c r="E322" s="61">
        <v>2</v>
      </c>
      <c r="F322" s="50" t="s">
        <v>18</v>
      </c>
      <c r="G322" s="2" t="s">
        <v>7523</v>
      </c>
      <c r="H322" s="2" t="s">
        <v>158</v>
      </c>
      <c r="I322" s="2" t="s">
        <v>7523</v>
      </c>
      <c r="J322" s="37">
        <v>45107.647499999999</v>
      </c>
      <c r="K322" s="37">
        <v>45107.647499999999</v>
      </c>
      <c r="L322" s="8">
        <f t="shared" si="8"/>
        <v>2</v>
      </c>
      <c r="M322" s="2" t="s">
        <v>8296</v>
      </c>
      <c r="N322" s="52" t="s">
        <v>20</v>
      </c>
      <c r="O322" s="2" t="s">
        <v>8297</v>
      </c>
      <c r="P322" s="53" t="s">
        <v>7525</v>
      </c>
      <c r="Q322" s="53" t="str">
        <f>IF(L322&gt;15,"FUERA DE TIEMPO","DENTRO DEL TIEMPO")</f>
        <v>DENTRO DEL TIEMPO</v>
      </c>
      <c r="R322" s="54"/>
    </row>
    <row r="323" spans="1:18" ht="40.5" x14ac:dyDescent="0.25">
      <c r="A323" s="7">
        <v>318</v>
      </c>
      <c r="B323" s="2" t="s">
        <v>8298</v>
      </c>
      <c r="C323" s="37">
        <v>45105</v>
      </c>
      <c r="D323" s="37">
        <v>45105</v>
      </c>
      <c r="E323" s="61">
        <v>8</v>
      </c>
      <c r="F323" s="50" t="s">
        <v>18</v>
      </c>
      <c r="G323" s="2" t="s">
        <v>7535</v>
      </c>
      <c r="H323" s="2" t="s">
        <v>158</v>
      </c>
      <c r="I323" s="2" t="s">
        <v>7535</v>
      </c>
      <c r="J323" s="37">
        <v>45110.601342592592</v>
      </c>
      <c r="K323" s="37">
        <v>45110.601342592592</v>
      </c>
      <c r="L323" s="8">
        <f t="shared" si="8"/>
        <v>3</v>
      </c>
      <c r="M323" s="2" t="s">
        <v>8299</v>
      </c>
      <c r="N323" s="52" t="s">
        <v>20</v>
      </c>
      <c r="O323" s="2" t="s">
        <v>6698</v>
      </c>
      <c r="P323" s="53" t="s">
        <v>7525</v>
      </c>
      <c r="Q323" s="53" t="str">
        <f>IF(L323&gt;15,"FUERA DE TIEMPO","DENTRO DEL TIEMPO")</f>
        <v>DENTRO DEL TIEMPO</v>
      </c>
      <c r="R323" s="54"/>
    </row>
    <row r="324" spans="1:18" ht="40.5" x14ac:dyDescent="0.25">
      <c r="A324" s="7">
        <v>319</v>
      </c>
      <c r="B324" s="2" t="s">
        <v>8300</v>
      </c>
      <c r="C324" s="37">
        <v>45106</v>
      </c>
      <c r="D324" s="37">
        <v>45106</v>
      </c>
      <c r="E324" s="61">
        <v>2</v>
      </c>
      <c r="F324" s="50" t="s">
        <v>18</v>
      </c>
      <c r="G324" s="2" t="s">
        <v>7523</v>
      </c>
      <c r="H324" s="2" t="s">
        <v>158</v>
      </c>
      <c r="I324" s="2" t="s">
        <v>7523</v>
      </c>
      <c r="J324" s="37">
        <v>45107.667303240742</v>
      </c>
      <c r="K324" s="37">
        <v>45107.667303240742</v>
      </c>
      <c r="L324" s="8">
        <f t="shared" si="8"/>
        <v>1</v>
      </c>
      <c r="M324" s="2" t="s">
        <v>8301</v>
      </c>
      <c r="N324" s="52" t="s">
        <v>20</v>
      </c>
      <c r="O324" s="2" t="s">
        <v>8302</v>
      </c>
      <c r="P324" s="53" t="s">
        <v>7525</v>
      </c>
      <c r="Q324" s="53" t="str">
        <f t="shared" ref="Q324:Q387" si="10">IF(L324&gt;15,"FUERA DE TIEMPO","DENTRO DEL TIEMPO")</f>
        <v>DENTRO DEL TIEMPO</v>
      </c>
      <c r="R324" s="54"/>
    </row>
    <row r="325" spans="1:18" ht="40.5" x14ac:dyDescent="0.25">
      <c r="A325" s="7">
        <v>320</v>
      </c>
      <c r="B325" s="2" t="s">
        <v>8303</v>
      </c>
      <c r="C325" s="37">
        <v>45106</v>
      </c>
      <c r="D325" s="37">
        <v>45106</v>
      </c>
      <c r="E325" s="61">
        <v>2</v>
      </c>
      <c r="F325" s="50" t="s">
        <v>18</v>
      </c>
      <c r="G325" s="2" t="s">
        <v>7535</v>
      </c>
      <c r="H325" s="2" t="s">
        <v>158</v>
      </c>
      <c r="I325" s="2" t="s">
        <v>7535</v>
      </c>
      <c r="J325" s="37">
        <v>45107.471504629626</v>
      </c>
      <c r="K325" s="37">
        <v>45107.471504629626</v>
      </c>
      <c r="L325" s="8">
        <v>0</v>
      </c>
      <c r="M325" s="2" t="s">
        <v>8304</v>
      </c>
      <c r="N325" s="52" t="s">
        <v>20</v>
      </c>
      <c r="O325" s="2" t="s">
        <v>8302</v>
      </c>
      <c r="P325" s="53" t="s">
        <v>7525</v>
      </c>
      <c r="Q325" s="53" t="str">
        <f t="shared" si="10"/>
        <v>DENTRO DEL TIEMPO</v>
      </c>
      <c r="R325" s="54"/>
    </row>
    <row r="326" spans="1:18" ht="40.5" x14ac:dyDescent="0.25">
      <c r="A326" s="7">
        <v>321</v>
      </c>
      <c r="B326" s="2" t="s">
        <v>8305</v>
      </c>
      <c r="C326" s="37">
        <v>45106</v>
      </c>
      <c r="D326" s="37">
        <v>45106</v>
      </c>
      <c r="E326" s="61">
        <v>2</v>
      </c>
      <c r="F326" s="50" t="s">
        <v>18</v>
      </c>
      <c r="G326" s="2" t="s">
        <v>7523</v>
      </c>
      <c r="H326" s="2" t="s">
        <v>158</v>
      </c>
      <c r="I326" s="2" t="s">
        <v>7523</v>
      </c>
      <c r="J326" s="37">
        <v>45107.696469907409</v>
      </c>
      <c r="K326" s="37">
        <v>45107.696469907409</v>
      </c>
      <c r="L326" s="8">
        <v>1</v>
      </c>
      <c r="M326" s="2" t="s">
        <v>8306</v>
      </c>
      <c r="N326" s="52" t="s">
        <v>20</v>
      </c>
      <c r="O326" s="2" t="s">
        <v>112</v>
      </c>
      <c r="P326" s="53" t="s">
        <v>7525</v>
      </c>
      <c r="Q326" s="53" t="str">
        <f t="shared" si="10"/>
        <v>DENTRO DEL TIEMPO</v>
      </c>
      <c r="R326" s="54"/>
    </row>
    <row r="327" spans="1:18" ht="40.5" x14ac:dyDescent="0.25">
      <c r="A327" s="7">
        <v>322</v>
      </c>
      <c r="B327" s="2" t="s">
        <v>8307</v>
      </c>
      <c r="C327" s="37">
        <v>45106</v>
      </c>
      <c r="D327" s="37">
        <v>45106</v>
      </c>
      <c r="E327" s="61">
        <v>2</v>
      </c>
      <c r="F327" s="50" t="s">
        <v>18</v>
      </c>
      <c r="G327" s="2" t="s">
        <v>7523</v>
      </c>
      <c r="H327" s="2" t="s">
        <v>158</v>
      </c>
      <c r="I327" s="2" t="s">
        <v>7523</v>
      </c>
      <c r="J327" s="37">
        <v>45110.357048611113</v>
      </c>
      <c r="K327" s="37">
        <v>45110.357048611113</v>
      </c>
      <c r="L327" s="8">
        <v>1</v>
      </c>
      <c r="M327" s="2" t="s">
        <v>8308</v>
      </c>
      <c r="N327" s="52" t="s">
        <v>20</v>
      </c>
      <c r="O327" s="2" t="s">
        <v>112</v>
      </c>
      <c r="P327" s="53" t="s">
        <v>7525</v>
      </c>
      <c r="Q327" s="53" t="str">
        <f t="shared" si="10"/>
        <v>DENTRO DEL TIEMPO</v>
      </c>
      <c r="R327" s="54"/>
    </row>
    <row r="328" spans="1:18" ht="40.5" x14ac:dyDescent="0.25">
      <c r="A328" s="7">
        <v>323</v>
      </c>
      <c r="B328" s="2" t="s">
        <v>8309</v>
      </c>
      <c r="C328" s="37">
        <v>45106</v>
      </c>
      <c r="D328" s="37">
        <v>45106</v>
      </c>
      <c r="E328" s="61">
        <v>2</v>
      </c>
      <c r="F328" s="50" t="s">
        <v>18</v>
      </c>
      <c r="G328" s="2" t="s">
        <v>7523</v>
      </c>
      <c r="H328" s="2" t="s">
        <v>158</v>
      </c>
      <c r="I328" s="2" t="s">
        <v>7523</v>
      </c>
      <c r="J328" s="37">
        <v>45110.399386574078</v>
      </c>
      <c r="K328" s="37">
        <v>45110.399386574078</v>
      </c>
      <c r="L328" s="8">
        <v>1</v>
      </c>
      <c r="M328" s="2" t="s">
        <v>8310</v>
      </c>
      <c r="N328" s="52" t="s">
        <v>20</v>
      </c>
      <c r="O328" s="2" t="s">
        <v>99</v>
      </c>
      <c r="P328" s="53" t="s">
        <v>7525</v>
      </c>
      <c r="Q328" s="53" t="str">
        <f t="shared" si="10"/>
        <v>DENTRO DEL TIEMPO</v>
      </c>
      <c r="R328" s="54"/>
    </row>
    <row r="329" spans="1:18" ht="30.75" x14ac:dyDescent="0.25">
      <c r="A329" s="7">
        <v>324</v>
      </c>
      <c r="B329" s="2" t="s">
        <v>8311</v>
      </c>
      <c r="C329" s="37">
        <v>45106</v>
      </c>
      <c r="D329" s="37">
        <v>45106</v>
      </c>
      <c r="E329" s="61">
        <v>58</v>
      </c>
      <c r="F329" s="50" t="s">
        <v>18</v>
      </c>
      <c r="G329" s="2" t="s">
        <v>7535</v>
      </c>
      <c r="H329" s="2" t="s">
        <v>158</v>
      </c>
      <c r="I329" s="2" t="s">
        <v>7535</v>
      </c>
      <c r="J329" s="37">
        <v>45110.611504629633</v>
      </c>
      <c r="K329" s="37">
        <v>45110.611504629633</v>
      </c>
      <c r="L329" s="8">
        <v>0</v>
      </c>
      <c r="M329" s="2" t="s">
        <v>8312</v>
      </c>
      <c r="N329" s="52" t="s">
        <v>20</v>
      </c>
      <c r="O329" s="2" t="s">
        <v>8053</v>
      </c>
      <c r="P329" s="53" t="s">
        <v>7525</v>
      </c>
      <c r="Q329" s="53" t="str">
        <f t="shared" si="10"/>
        <v>DENTRO DEL TIEMPO</v>
      </c>
      <c r="R329" s="54"/>
    </row>
    <row r="330" spans="1:18" ht="40.5" x14ac:dyDescent="0.25">
      <c r="A330" s="7">
        <v>325</v>
      </c>
      <c r="B330" s="2" t="s">
        <v>8313</v>
      </c>
      <c r="C330" s="37">
        <v>45106</v>
      </c>
      <c r="D330" s="37">
        <v>45106</v>
      </c>
      <c r="E330" s="61">
        <v>2</v>
      </c>
      <c r="F330" s="50" t="s">
        <v>18</v>
      </c>
      <c r="G330" s="2" t="s">
        <v>7523</v>
      </c>
      <c r="H330" s="2" t="s">
        <v>158</v>
      </c>
      <c r="I330" s="2" t="s">
        <v>7523</v>
      </c>
      <c r="J330" s="37">
        <v>45110.42659722222</v>
      </c>
      <c r="K330" s="37">
        <v>45110.42659722222</v>
      </c>
      <c r="L330" s="8">
        <v>0</v>
      </c>
      <c r="M330" s="2" t="s">
        <v>8314</v>
      </c>
      <c r="N330" s="52" t="s">
        <v>20</v>
      </c>
      <c r="O330" s="2" t="s">
        <v>8315</v>
      </c>
      <c r="P330" s="53" t="s">
        <v>7525</v>
      </c>
      <c r="Q330" s="53" t="str">
        <f t="shared" si="10"/>
        <v>DENTRO DEL TIEMPO</v>
      </c>
      <c r="R330" s="54"/>
    </row>
    <row r="331" spans="1:18" ht="40.5" x14ac:dyDescent="0.25">
      <c r="A331" s="7">
        <v>326</v>
      </c>
      <c r="B331" s="2" t="s">
        <v>8316</v>
      </c>
      <c r="C331" s="37">
        <v>45106</v>
      </c>
      <c r="D331" s="37">
        <v>45106</v>
      </c>
      <c r="E331" s="61">
        <v>2</v>
      </c>
      <c r="F331" s="50" t="s">
        <v>18</v>
      </c>
      <c r="G331" s="2" t="s">
        <v>7523</v>
      </c>
      <c r="H331" s="2" t="s">
        <v>158</v>
      </c>
      <c r="I331" s="2" t="s">
        <v>7523</v>
      </c>
      <c r="J331" s="37">
        <v>45110.435648148145</v>
      </c>
      <c r="K331" s="37">
        <v>45110.435648148145</v>
      </c>
      <c r="L331" s="8">
        <v>5</v>
      </c>
      <c r="M331" s="2" t="s">
        <v>8317</v>
      </c>
      <c r="N331" s="52" t="s">
        <v>20</v>
      </c>
      <c r="O331" s="2" t="s">
        <v>8318</v>
      </c>
      <c r="P331" s="53" t="s">
        <v>7525</v>
      </c>
      <c r="Q331" s="53" t="str">
        <f t="shared" si="10"/>
        <v>DENTRO DEL TIEMPO</v>
      </c>
      <c r="R331" s="54"/>
    </row>
    <row r="332" spans="1:18" ht="30.75" x14ac:dyDescent="0.25">
      <c r="A332" s="7">
        <v>327</v>
      </c>
      <c r="B332" s="2" t="s">
        <v>8319</v>
      </c>
      <c r="C332" s="37">
        <v>45106</v>
      </c>
      <c r="D332" s="37">
        <v>45106</v>
      </c>
      <c r="E332" s="61">
        <v>2</v>
      </c>
      <c r="F332" s="50" t="s">
        <v>18</v>
      </c>
      <c r="G332" s="2" t="s">
        <v>7535</v>
      </c>
      <c r="H332" s="2" t="s">
        <v>158</v>
      </c>
      <c r="I332" s="2" t="s">
        <v>7535</v>
      </c>
      <c r="J332" s="37">
        <v>45111.606828703705</v>
      </c>
      <c r="K332" s="37">
        <v>45111.606828703705</v>
      </c>
      <c r="L332" s="8">
        <v>0</v>
      </c>
      <c r="M332" s="2" t="s">
        <v>8320</v>
      </c>
      <c r="N332" s="52" t="s">
        <v>20</v>
      </c>
      <c r="O332" s="2" t="s">
        <v>6288</v>
      </c>
      <c r="P332" s="53" t="s">
        <v>7525</v>
      </c>
      <c r="Q332" s="53" t="str">
        <f t="shared" si="10"/>
        <v>DENTRO DEL TIEMPO</v>
      </c>
      <c r="R332" s="54"/>
    </row>
    <row r="333" spans="1:18" ht="40.5" x14ac:dyDescent="0.25">
      <c r="A333" s="7">
        <v>328</v>
      </c>
      <c r="B333" s="2" t="s">
        <v>8321</v>
      </c>
      <c r="C333" s="37">
        <v>45106</v>
      </c>
      <c r="D333" s="37">
        <v>45106</v>
      </c>
      <c r="E333" s="61">
        <v>2</v>
      </c>
      <c r="F333" s="50" t="s">
        <v>18</v>
      </c>
      <c r="G333" s="2" t="s">
        <v>7523</v>
      </c>
      <c r="H333" s="2" t="s">
        <v>158</v>
      </c>
      <c r="I333" s="2" t="s">
        <v>7523</v>
      </c>
      <c r="J333" s="37">
        <v>45110.449675925927</v>
      </c>
      <c r="K333" s="37">
        <v>45110.449675925927</v>
      </c>
      <c r="L333" s="8">
        <v>0</v>
      </c>
      <c r="M333" s="2" t="s">
        <v>8322</v>
      </c>
      <c r="N333" s="52" t="s">
        <v>20</v>
      </c>
      <c r="O333" s="2" t="s">
        <v>8323</v>
      </c>
      <c r="P333" s="53" t="s">
        <v>7525</v>
      </c>
      <c r="Q333" s="53" t="str">
        <f t="shared" si="10"/>
        <v>DENTRO DEL TIEMPO</v>
      </c>
      <c r="R333" s="54"/>
    </row>
    <row r="334" spans="1:18" ht="40.5" x14ac:dyDescent="0.25">
      <c r="A334" s="7">
        <v>329</v>
      </c>
      <c r="B334" s="2" t="s">
        <v>8324</v>
      </c>
      <c r="C334" s="37">
        <v>45106</v>
      </c>
      <c r="D334" s="37">
        <v>45106</v>
      </c>
      <c r="E334" s="61">
        <v>2</v>
      </c>
      <c r="F334" s="50" t="s">
        <v>18</v>
      </c>
      <c r="G334" s="2" t="s">
        <v>7523</v>
      </c>
      <c r="H334" s="2" t="s">
        <v>158</v>
      </c>
      <c r="I334" s="2" t="s">
        <v>7523</v>
      </c>
      <c r="J334" s="37">
        <v>45110.461145833331</v>
      </c>
      <c r="K334" s="37">
        <v>45110.461145833331</v>
      </c>
      <c r="L334" s="8">
        <v>0</v>
      </c>
      <c r="M334" s="2" t="s">
        <v>8325</v>
      </c>
      <c r="N334" s="52" t="s">
        <v>20</v>
      </c>
      <c r="O334" s="2" t="s">
        <v>8326</v>
      </c>
      <c r="P334" s="53" t="s">
        <v>7525</v>
      </c>
      <c r="Q334" s="53" t="str">
        <f t="shared" si="10"/>
        <v>DENTRO DEL TIEMPO</v>
      </c>
      <c r="R334" s="54"/>
    </row>
    <row r="335" spans="1:18" ht="40.5" x14ac:dyDescent="0.25">
      <c r="A335" s="7">
        <v>330</v>
      </c>
      <c r="B335" s="2" t="s">
        <v>8327</v>
      </c>
      <c r="C335" s="37">
        <v>45106</v>
      </c>
      <c r="D335" s="37">
        <v>45106</v>
      </c>
      <c r="E335" s="61">
        <v>68</v>
      </c>
      <c r="F335" s="50" t="s">
        <v>18</v>
      </c>
      <c r="G335" s="2" t="s">
        <v>7535</v>
      </c>
      <c r="H335" s="2" t="s">
        <v>158</v>
      </c>
      <c r="I335" s="2" t="s">
        <v>7535</v>
      </c>
      <c r="J335" s="37">
        <v>45107.48814814815</v>
      </c>
      <c r="K335" s="37">
        <v>45107.48814814815</v>
      </c>
      <c r="L335" s="8">
        <v>0</v>
      </c>
      <c r="M335" s="2" t="s">
        <v>8328</v>
      </c>
      <c r="N335" s="52" t="s">
        <v>20</v>
      </c>
      <c r="O335" s="2" t="s">
        <v>8329</v>
      </c>
      <c r="P335" s="53" t="s">
        <v>7525</v>
      </c>
      <c r="Q335" s="53" t="str">
        <f t="shared" si="10"/>
        <v>DENTRO DEL TIEMPO</v>
      </c>
      <c r="R335" s="54"/>
    </row>
    <row r="336" spans="1:18" ht="40.5" x14ac:dyDescent="0.25">
      <c r="A336" s="7">
        <v>331</v>
      </c>
      <c r="B336" s="2" t="s">
        <v>8330</v>
      </c>
      <c r="C336" s="37">
        <v>45106</v>
      </c>
      <c r="D336" s="37">
        <v>45106</v>
      </c>
      <c r="E336" s="61">
        <v>2</v>
      </c>
      <c r="F336" s="50" t="s">
        <v>18</v>
      </c>
      <c r="G336" s="2" t="s">
        <v>7523</v>
      </c>
      <c r="H336" s="2" t="s">
        <v>158</v>
      </c>
      <c r="I336" s="2" t="s">
        <v>7523</v>
      </c>
      <c r="J336" s="37">
        <v>45110.480567129627</v>
      </c>
      <c r="K336" s="37">
        <v>45110.480567129627</v>
      </c>
      <c r="L336" s="8">
        <v>0</v>
      </c>
      <c r="M336" s="2" t="s">
        <v>8331</v>
      </c>
      <c r="N336" s="52" t="s">
        <v>20</v>
      </c>
      <c r="O336" s="2" t="s">
        <v>2083</v>
      </c>
      <c r="P336" s="53" t="s">
        <v>7525</v>
      </c>
      <c r="Q336" s="53" t="str">
        <f t="shared" si="10"/>
        <v>DENTRO DEL TIEMPO</v>
      </c>
      <c r="R336" s="54"/>
    </row>
    <row r="337" spans="1:18" ht="40.5" x14ac:dyDescent="0.25">
      <c r="A337" s="7">
        <v>332</v>
      </c>
      <c r="B337" s="2" t="s">
        <v>8332</v>
      </c>
      <c r="C337" s="37">
        <v>45106</v>
      </c>
      <c r="D337" s="37">
        <v>45106</v>
      </c>
      <c r="E337" s="61">
        <v>2</v>
      </c>
      <c r="F337" s="50" t="s">
        <v>18</v>
      </c>
      <c r="G337" s="2" t="s">
        <v>7523</v>
      </c>
      <c r="H337" s="2" t="s">
        <v>158</v>
      </c>
      <c r="I337" s="2" t="s">
        <v>7523</v>
      </c>
      <c r="J337" s="37">
        <v>45110.502569444441</v>
      </c>
      <c r="K337" s="37">
        <v>45110.502569444441</v>
      </c>
      <c r="L337" s="8">
        <v>0</v>
      </c>
      <c r="M337" s="2" t="s">
        <v>8333</v>
      </c>
      <c r="N337" s="52" t="s">
        <v>20</v>
      </c>
      <c r="O337" s="2" t="s">
        <v>5082</v>
      </c>
      <c r="P337" s="53" t="s">
        <v>7525</v>
      </c>
      <c r="Q337" s="53" t="str">
        <f t="shared" si="10"/>
        <v>DENTRO DEL TIEMPO</v>
      </c>
      <c r="R337" s="54"/>
    </row>
    <row r="338" spans="1:18" ht="40.5" x14ac:dyDescent="0.25">
      <c r="A338" s="7">
        <v>333</v>
      </c>
      <c r="B338" s="2" t="s">
        <v>8334</v>
      </c>
      <c r="C338" s="37">
        <v>45106</v>
      </c>
      <c r="D338" s="37">
        <v>45106</v>
      </c>
      <c r="E338" s="61">
        <v>2</v>
      </c>
      <c r="F338" s="50" t="s">
        <v>18</v>
      </c>
      <c r="G338" s="2" t="s">
        <v>7523</v>
      </c>
      <c r="H338" s="2" t="s">
        <v>158</v>
      </c>
      <c r="I338" s="2" t="s">
        <v>7523</v>
      </c>
      <c r="J338" s="37">
        <v>45110.530972222223</v>
      </c>
      <c r="K338" s="37">
        <v>45110.530972222223</v>
      </c>
      <c r="L338" s="8">
        <v>0</v>
      </c>
      <c r="M338" s="2" t="s">
        <v>8335</v>
      </c>
      <c r="N338" s="52" t="s">
        <v>20</v>
      </c>
      <c r="O338" s="2" t="s">
        <v>8336</v>
      </c>
      <c r="P338" s="53" t="s">
        <v>7525</v>
      </c>
      <c r="Q338" s="53" t="str">
        <f t="shared" si="10"/>
        <v>DENTRO DEL TIEMPO</v>
      </c>
      <c r="R338" s="54"/>
    </row>
    <row r="339" spans="1:18" ht="40.5" x14ac:dyDescent="0.25">
      <c r="A339" s="7">
        <v>334</v>
      </c>
      <c r="B339" s="2" t="s">
        <v>8337</v>
      </c>
      <c r="C339" s="37">
        <v>45107</v>
      </c>
      <c r="D339" s="37">
        <v>45107</v>
      </c>
      <c r="E339" s="61">
        <v>2</v>
      </c>
      <c r="F339" s="50" t="s">
        <v>18</v>
      </c>
      <c r="G339" s="2" t="s">
        <v>7523</v>
      </c>
      <c r="H339" s="2" t="s">
        <v>158</v>
      </c>
      <c r="I339" s="2" t="s">
        <v>7523</v>
      </c>
      <c r="J339" s="37">
        <v>45110.557824074072</v>
      </c>
      <c r="K339" s="37">
        <v>45110.557824074072</v>
      </c>
      <c r="L339" s="8">
        <v>0</v>
      </c>
      <c r="M339" s="2" t="s">
        <v>8338</v>
      </c>
      <c r="N339" s="52" t="s">
        <v>20</v>
      </c>
      <c r="O339" s="2" t="s">
        <v>7906</v>
      </c>
      <c r="P339" s="53" t="s">
        <v>7525</v>
      </c>
      <c r="Q339" s="53" t="str">
        <f t="shared" si="10"/>
        <v>DENTRO DEL TIEMPO</v>
      </c>
      <c r="R339" s="54"/>
    </row>
    <row r="340" spans="1:18" ht="40.5" x14ac:dyDescent="0.25">
      <c r="A340" s="7">
        <v>335</v>
      </c>
      <c r="B340" s="2" t="s">
        <v>8339</v>
      </c>
      <c r="C340" s="37">
        <v>45107</v>
      </c>
      <c r="D340" s="37">
        <v>45107</v>
      </c>
      <c r="E340" s="61">
        <v>2</v>
      </c>
      <c r="F340" s="50" t="s">
        <v>18</v>
      </c>
      <c r="G340" s="2" t="s">
        <v>7523</v>
      </c>
      <c r="H340" s="2" t="s">
        <v>158</v>
      </c>
      <c r="I340" s="2" t="s">
        <v>7523</v>
      </c>
      <c r="J340" s="37">
        <v>45110.631979166668</v>
      </c>
      <c r="K340" s="37">
        <v>45110.631979166668</v>
      </c>
      <c r="L340" s="8">
        <v>0</v>
      </c>
      <c r="M340" s="2" t="s">
        <v>8340</v>
      </c>
      <c r="N340" s="52" t="s">
        <v>20</v>
      </c>
      <c r="O340" s="2" t="s">
        <v>8341</v>
      </c>
      <c r="P340" s="53" t="s">
        <v>7525</v>
      </c>
      <c r="Q340" s="53" t="str">
        <f t="shared" si="10"/>
        <v>DENTRO DEL TIEMPO</v>
      </c>
      <c r="R340" s="54"/>
    </row>
    <row r="341" spans="1:18" ht="30.75" x14ac:dyDescent="0.25">
      <c r="A341" s="7">
        <v>336</v>
      </c>
      <c r="B341" s="2" t="s">
        <v>8342</v>
      </c>
      <c r="C341" s="37">
        <v>45107</v>
      </c>
      <c r="D341" s="37">
        <v>45107</v>
      </c>
      <c r="E341" s="61">
        <v>62</v>
      </c>
      <c r="F341" s="50" t="s">
        <v>18</v>
      </c>
      <c r="G341" s="2" t="s">
        <v>7535</v>
      </c>
      <c r="H341" s="2" t="s">
        <v>158</v>
      </c>
      <c r="I341" s="2" t="s">
        <v>7535</v>
      </c>
      <c r="J341" s="37">
        <v>45110.6403125</v>
      </c>
      <c r="K341" s="37">
        <v>45110.6403125</v>
      </c>
      <c r="L341" s="8">
        <v>0</v>
      </c>
      <c r="M341" s="2" t="s">
        <v>8343</v>
      </c>
      <c r="N341" s="52" t="s">
        <v>20</v>
      </c>
      <c r="O341" s="2" t="s">
        <v>6343</v>
      </c>
      <c r="P341" s="53" t="s">
        <v>7525</v>
      </c>
      <c r="Q341" s="53" t="str">
        <f t="shared" si="10"/>
        <v>DENTRO DEL TIEMPO</v>
      </c>
      <c r="R341" s="54"/>
    </row>
    <row r="342" spans="1:18" ht="40.5" x14ac:dyDescent="0.25">
      <c r="A342" s="7">
        <v>337</v>
      </c>
      <c r="B342" s="2" t="s">
        <v>8344</v>
      </c>
      <c r="C342" s="37">
        <v>45107</v>
      </c>
      <c r="D342" s="37">
        <v>45107</v>
      </c>
      <c r="E342" s="61">
        <v>2</v>
      </c>
      <c r="F342" s="50" t="s">
        <v>18</v>
      </c>
      <c r="G342" s="2" t="s">
        <v>7523</v>
      </c>
      <c r="H342" s="2" t="s">
        <v>158</v>
      </c>
      <c r="I342" s="2" t="s">
        <v>7523</v>
      </c>
      <c r="J342" s="37">
        <v>45110.661979166667</v>
      </c>
      <c r="K342" s="37">
        <v>45110.661979166667</v>
      </c>
      <c r="L342" s="8">
        <v>0</v>
      </c>
      <c r="M342" s="2" t="s">
        <v>8345</v>
      </c>
      <c r="N342" s="52" t="s">
        <v>20</v>
      </c>
      <c r="O342" s="2" t="s">
        <v>4774</v>
      </c>
      <c r="P342" s="53" t="s">
        <v>7525</v>
      </c>
      <c r="Q342" s="53" t="str">
        <f t="shared" si="10"/>
        <v>DENTRO DEL TIEMPO</v>
      </c>
      <c r="R342" s="54"/>
    </row>
    <row r="343" spans="1:18" ht="40.5" x14ac:dyDescent="0.25">
      <c r="A343" s="7">
        <v>338</v>
      </c>
      <c r="B343" s="2" t="s">
        <v>8346</v>
      </c>
      <c r="C343" s="37">
        <v>45107</v>
      </c>
      <c r="D343" s="37">
        <v>45107</v>
      </c>
      <c r="E343" s="61">
        <v>2</v>
      </c>
      <c r="F343" s="50" t="s">
        <v>18</v>
      </c>
      <c r="G343" s="2" t="s">
        <v>7523</v>
      </c>
      <c r="H343" s="2" t="s">
        <v>158</v>
      </c>
      <c r="I343" s="2" t="s">
        <v>7523</v>
      </c>
      <c r="J343" s="37">
        <v>45110.68546296296</v>
      </c>
      <c r="K343" s="37">
        <v>45110.68546296296</v>
      </c>
      <c r="L343" s="8">
        <v>0</v>
      </c>
      <c r="M343" s="2" t="s">
        <v>8347</v>
      </c>
      <c r="N343" s="52" t="s">
        <v>20</v>
      </c>
      <c r="O343" s="2" t="s">
        <v>8348</v>
      </c>
      <c r="P343" s="53" t="s">
        <v>7525</v>
      </c>
      <c r="Q343" s="53" t="str">
        <f t="shared" si="10"/>
        <v>DENTRO DEL TIEMPO</v>
      </c>
      <c r="R343" s="54"/>
    </row>
    <row r="344" spans="1:18" ht="40.5" x14ac:dyDescent="0.25">
      <c r="A344" s="7">
        <v>339</v>
      </c>
      <c r="B344" s="2" t="s">
        <v>8349</v>
      </c>
      <c r="C344" s="37">
        <v>45107</v>
      </c>
      <c r="D344" s="37">
        <v>45107</v>
      </c>
      <c r="E344" s="61">
        <v>2</v>
      </c>
      <c r="F344" s="50" t="s">
        <v>18</v>
      </c>
      <c r="G344" s="2" t="s">
        <v>7523</v>
      </c>
      <c r="H344" s="2" t="s">
        <v>158</v>
      </c>
      <c r="I344" s="2" t="s">
        <v>7523</v>
      </c>
      <c r="J344" s="37">
        <v>45111.355115740742</v>
      </c>
      <c r="K344" s="37">
        <v>45111.355115740742</v>
      </c>
      <c r="L344" s="8">
        <v>0</v>
      </c>
      <c r="M344" s="2" t="s">
        <v>8350</v>
      </c>
      <c r="N344" s="52" t="s">
        <v>20</v>
      </c>
      <c r="O344" s="2" t="s">
        <v>8351</v>
      </c>
      <c r="P344" s="53" t="s">
        <v>7525</v>
      </c>
      <c r="Q344" s="53" t="str">
        <f t="shared" si="10"/>
        <v>DENTRO DEL TIEMPO</v>
      </c>
      <c r="R344" s="54"/>
    </row>
    <row r="345" spans="1:18" ht="40.5" x14ac:dyDescent="0.25">
      <c r="A345" s="7">
        <v>340</v>
      </c>
      <c r="B345" s="2" t="s">
        <v>8352</v>
      </c>
      <c r="C345" s="37">
        <v>45107</v>
      </c>
      <c r="D345" s="37">
        <v>45107</v>
      </c>
      <c r="E345" s="61">
        <v>2</v>
      </c>
      <c r="F345" s="50" t="s">
        <v>18</v>
      </c>
      <c r="G345" s="2" t="s">
        <v>7523</v>
      </c>
      <c r="H345" s="2" t="s">
        <v>158</v>
      </c>
      <c r="I345" s="2" t="s">
        <v>7523</v>
      </c>
      <c r="J345" s="37">
        <v>45111.389432870368</v>
      </c>
      <c r="K345" s="37">
        <v>45111.389432870368</v>
      </c>
      <c r="L345" s="8">
        <v>0</v>
      </c>
      <c r="M345" s="2" t="s">
        <v>8353</v>
      </c>
      <c r="N345" s="52" t="s">
        <v>20</v>
      </c>
      <c r="O345" s="2" t="s">
        <v>2102</v>
      </c>
      <c r="P345" s="53" t="s">
        <v>7525</v>
      </c>
      <c r="Q345" s="53" t="str">
        <f t="shared" si="10"/>
        <v>DENTRO DEL TIEMPO</v>
      </c>
      <c r="R345" s="54"/>
    </row>
    <row r="346" spans="1:18" ht="40.5" x14ac:dyDescent="0.25">
      <c r="A346" s="7">
        <v>341</v>
      </c>
      <c r="B346" s="2" t="s">
        <v>8354</v>
      </c>
      <c r="C346" s="37">
        <v>45107</v>
      </c>
      <c r="D346" s="37">
        <v>45107</v>
      </c>
      <c r="E346" s="61">
        <v>2</v>
      </c>
      <c r="F346" s="50" t="s">
        <v>18</v>
      </c>
      <c r="G346" s="2" t="s">
        <v>7523</v>
      </c>
      <c r="H346" s="2" t="s">
        <v>158</v>
      </c>
      <c r="I346" s="2" t="s">
        <v>7523</v>
      </c>
      <c r="J346" s="37">
        <v>45111.401319444441</v>
      </c>
      <c r="K346" s="37">
        <v>45111.401319444441</v>
      </c>
      <c r="L346" s="8">
        <v>0</v>
      </c>
      <c r="M346" s="2" t="s">
        <v>8355</v>
      </c>
      <c r="N346" s="52" t="s">
        <v>20</v>
      </c>
      <c r="O346" s="2" t="s">
        <v>8356</v>
      </c>
      <c r="P346" s="53" t="s">
        <v>7525</v>
      </c>
      <c r="Q346" s="53" t="str">
        <f t="shared" si="10"/>
        <v>DENTRO DEL TIEMPO</v>
      </c>
      <c r="R346" s="54"/>
    </row>
    <row r="347" spans="1:18" ht="40.5" x14ac:dyDescent="0.25">
      <c r="A347" s="7">
        <v>342</v>
      </c>
      <c r="B347" s="2" t="s">
        <v>8357</v>
      </c>
      <c r="C347" s="37">
        <v>45107</v>
      </c>
      <c r="D347" s="37">
        <v>45107</v>
      </c>
      <c r="E347" s="61">
        <v>2</v>
      </c>
      <c r="F347" s="50" t="s">
        <v>18</v>
      </c>
      <c r="G347" s="2" t="s">
        <v>7523</v>
      </c>
      <c r="H347" s="2" t="s">
        <v>158</v>
      </c>
      <c r="I347" s="2" t="s">
        <v>7523</v>
      </c>
      <c r="J347" s="37">
        <v>45111.443402777775</v>
      </c>
      <c r="K347" s="37">
        <v>45111.443402777775</v>
      </c>
      <c r="L347" s="8">
        <v>0</v>
      </c>
      <c r="M347" s="2" t="s">
        <v>8358</v>
      </c>
      <c r="N347" s="52" t="s">
        <v>20</v>
      </c>
      <c r="O347" s="2" t="s">
        <v>8359</v>
      </c>
      <c r="P347" s="53" t="s">
        <v>7525</v>
      </c>
      <c r="Q347" s="53" t="str">
        <f t="shared" si="10"/>
        <v>DENTRO DEL TIEMPO</v>
      </c>
      <c r="R347" s="54"/>
    </row>
    <row r="348" spans="1:18" ht="40.5" x14ac:dyDescent="0.25">
      <c r="A348" s="7">
        <v>343</v>
      </c>
      <c r="B348" s="2" t="s">
        <v>8360</v>
      </c>
      <c r="C348" s="37">
        <v>45107</v>
      </c>
      <c r="D348" s="37">
        <v>45107</v>
      </c>
      <c r="E348" s="61">
        <v>2</v>
      </c>
      <c r="F348" s="50" t="s">
        <v>18</v>
      </c>
      <c r="G348" s="2" t="s">
        <v>7523</v>
      </c>
      <c r="H348" s="2" t="s">
        <v>158</v>
      </c>
      <c r="I348" s="2" t="s">
        <v>7523</v>
      </c>
      <c r="J348" s="37">
        <v>45111.459247685183</v>
      </c>
      <c r="K348" s="37">
        <v>45111.459247685183</v>
      </c>
      <c r="L348" s="8">
        <v>0</v>
      </c>
      <c r="M348" s="2" t="s">
        <v>8361</v>
      </c>
      <c r="N348" s="52" t="s">
        <v>20</v>
      </c>
      <c r="O348" s="2" t="s">
        <v>6953</v>
      </c>
      <c r="P348" s="53" t="s">
        <v>7525</v>
      </c>
      <c r="Q348" s="53" t="str">
        <f t="shared" si="10"/>
        <v>DENTRO DEL TIEMPO</v>
      </c>
      <c r="R348" s="54"/>
    </row>
    <row r="349" spans="1:18" ht="40.5" x14ac:dyDescent="0.25">
      <c r="A349" s="7">
        <v>344</v>
      </c>
      <c r="B349" s="2" t="s">
        <v>8362</v>
      </c>
      <c r="C349" s="37">
        <v>45107</v>
      </c>
      <c r="D349" s="37">
        <v>45107</v>
      </c>
      <c r="E349" s="61">
        <v>2</v>
      </c>
      <c r="F349" s="50" t="s">
        <v>18</v>
      </c>
      <c r="G349" s="2" t="s">
        <v>7523</v>
      </c>
      <c r="H349" s="2" t="s">
        <v>158</v>
      </c>
      <c r="I349" s="2" t="s">
        <v>7523</v>
      </c>
      <c r="J349" s="37">
        <v>45111.469502314816</v>
      </c>
      <c r="K349" s="37">
        <v>45111.469502314816</v>
      </c>
      <c r="L349" s="8">
        <v>0</v>
      </c>
      <c r="M349" s="2" t="s">
        <v>8363</v>
      </c>
      <c r="N349" s="52" t="s">
        <v>20</v>
      </c>
      <c r="O349" s="2" t="s">
        <v>116</v>
      </c>
      <c r="P349" s="53" t="s">
        <v>7525</v>
      </c>
      <c r="Q349" s="53" t="str">
        <f t="shared" si="10"/>
        <v>DENTRO DEL TIEMPO</v>
      </c>
      <c r="R349" s="54"/>
    </row>
    <row r="350" spans="1:18" ht="30.75" x14ac:dyDescent="0.25">
      <c r="A350" s="7">
        <v>345</v>
      </c>
      <c r="B350" s="2" t="s">
        <v>8364</v>
      </c>
      <c r="C350" s="37">
        <v>45107</v>
      </c>
      <c r="D350" s="37">
        <v>45107</v>
      </c>
      <c r="E350" s="61">
        <v>21</v>
      </c>
      <c r="F350" s="50" t="s">
        <v>18</v>
      </c>
      <c r="G350" s="2" t="s">
        <v>7535</v>
      </c>
      <c r="H350" s="2" t="s">
        <v>158</v>
      </c>
      <c r="I350" s="2" t="s">
        <v>7535</v>
      </c>
      <c r="J350" s="37">
        <v>45114.675486111111</v>
      </c>
      <c r="K350" s="37">
        <v>45114.675486111111</v>
      </c>
      <c r="L350" s="8">
        <v>0</v>
      </c>
      <c r="M350" s="2" t="s">
        <v>8365</v>
      </c>
      <c r="N350" s="52" t="s">
        <v>20</v>
      </c>
      <c r="O350" s="2" t="s">
        <v>8366</v>
      </c>
      <c r="P350" s="53" t="s">
        <v>7525</v>
      </c>
      <c r="Q350" s="53" t="str">
        <f t="shared" si="10"/>
        <v>DENTRO DEL TIEMPO</v>
      </c>
      <c r="R350" s="54"/>
    </row>
    <row r="351" spans="1:18" ht="30.75" x14ac:dyDescent="0.25">
      <c r="A351" s="7">
        <v>346</v>
      </c>
      <c r="B351" s="2" t="s">
        <v>8367</v>
      </c>
      <c r="C351" s="37">
        <v>45107</v>
      </c>
      <c r="D351" s="37">
        <v>45107</v>
      </c>
      <c r="E351" s="61">
        <v>5</v>
      </c>
      <c r="F351" s="50" t="s">
        <v>18</v>
      </c>
      <c r="G351" s="2" t="s">
        <v>7535</v>
      </c>
      <c r="H351" s="2" t="s">
        <v>158</v>
      </c>
      <c r="I351" s="2" t="s">
        <v>7535</v>
      </c>
      <c r="J351" s="37">
        <v>45117.426574074074</v>
      </c>
      <c r="K351" s="37">
        <v>45117.426574074074</v>
      </c>
      <c r="L351" s="8">
        <v>0</v>
      </c>
      <c r="M351" s="2" t="s">
        <v>8368</v>
      </c>
      <c r="N351" s="52" t="s">
        <v>20</v>
      </c>
      <c r="O351" s="2" t="s">
        <v>8369</v>
      </c>
      <c r="P351" s="53" t="s">
        <v>7525</v>
      </c>
      <c r="Q351" s="53" t="str">
        <f t="shared" si="10"/>
        <v>DENTRO DEL TIEMPO</v>
      </c>
      <c r="R351" s="54"/>
    </row>
    <row r="352" spans="1:18" ht="40.5" x14ac:dyDescent="0.25">
      <c r="A352" s="7">
        <v>347</v>
      </c>
      <c r="B352" s="56" t="s">
        <v>8370</v>
      </c>
      <c r="C352" s="37">
        <v>45099</v>
      </c>
      <c r="D352" s="37">
        <v>45099</v>
      </c>
      <c r="E352" s="61">
        <v>43</v>
      </c>
      <c r="F352" s="50" t="s">
        <v>18</v>
      </c>
      <c r="G352" s="2" t="s">
        <v>7535</v>
      </c>
      <c r="H352" s="2" t="s">
        <v>158</v>
      </c>
      <c r="I352" s="2" t="s">
        <v>7535</v>
      </c>
      <c r="J352" s="37">
        <v>45099.426574074074</v>
      </c>
      <c r="K352" s="37">
        <v>45099.426574074074</v>
      </c>
      <c r="L352" s="8">
        <v>0</v>
      </c>
      <c r="M352" s="2" t="s">
        <v>8371</v>
      </c>
      <c r="N352" s="52" t="s">
        <v>20</v>
      </c>
      <c r="O352" s="2" t="s">
        <v>38</v>
      </c>
      <c r="P352" s="53" t="s">
        <v>7525</v>
      </c>
      <c r="Q352" s="53" t="str">
        <f t="shared" si="10"/>
        <v>DENTRO DEL TIEMPO</v>
      </c>
      <c r="R352" s="54"/>
    </row>
    <row r="353" spans="1:18" ht="30.75" x14ac:dyDescent="0.25">
      <c r="A353" s="7">
        <v>348</v>
      </c>
      <c r="B353" s="2" t="s">
        <v>8372</v>
      </c>
      <c r="C353" s="37">
        <v>45076</v>
      </c>
      <c r="D353" s="37">
        <v>45085</v>
      </c>
      <c r="E353" s="61">
        <v>20</v>
      </c>
      <c r="F353" s="50" t="s">
        <v>18</v>
      </c>
      <c r="G353" s="2" t="s">
        <v>1853</v>
      </c>
      <c r="H353" s="2" t="s">
        <v>158</v>
      </c>
      <c r="I353" s="2" t="s">
        <v>1853</v>
      </c>
      <c r="J353" s="37">
        <v>45089.500393518516</v>
      </c>
      <c r="K353" s="37">
        <v>45089.500393518516</v>
      </c>
      <c r="L353" s="8">
        <v>0</v>
      </c>
      <c r="M353" s="2" t="s">
        <v>8373</v>
      </c>
      <c r="N353" s="52" t="s">
        <v>25</v>
      </c>
      <c r="O353" s="2" t="s">
        <v>8374</v>
      </c>
      <c r="P353" s="53" t="s">
        <v>7525</v>
      </c>
      <c r="Q353" s="53" t="str">
        <f t="shared" si="10"/>
        <v>DENTRO DEL TIEMPO</v>
      </c>
      <c r="R353" s="54"/>
    </row>
    <row r="354" spans="1:18" ht="30.75" x14ac:dyDescent="0.25">
      <c r="A354" s="7">
        <v>349</v>
      </c>
      <c r="B354" s="2" t="s">
        <v>8375</v>
      </c>
      <c r="C354" s="37">
        <v>45083</v>
      </c>
      <c r="D354" s="37">
        <v>45089</v>
      </c>
      <c r="E354" s="61">
        <v>2</v>
      </c>
      <c r="F354" s="50" t="s">
        <v>18</v>
      </c>
      <c r="G354" s="2" t="s">
        <v>1853</v>
      </c>
      <c r="H354" s="2" t="s">
        <v>158</v>
      </c>
      <c r="I354" s="2" t="s">
        <v>1853</v>
      </c>
      <c r="J354" s="37">
        <v>45089.510879629626</v>
      </c>
      <c r="K354" s="37">
        <v>45089.510879629626</v>
      </c>
      <c r="L354" s="8">
        <v>0</v>
      </c>
      <c r="M354" s="2" t="s">
        <v>8376</v>
      </c>
      <c r="N354" s="52" t="s">
        <v>25</v>
      </c>
      <c r="O354" s="2" t="s">
        <v>8377</v>
      </c>
      <c r="P354" s="53" t="s">
        <v>7525</v>
      </c>
      <c r="Q354" s="53" t="str">
        <f t="shared" si="10"/>
        <v>DENTRO DEL TIEMPO</v>
      </c>
      <c r="R354" s="54"/>
    </row>
    <row r="355" spans="1:18" ht="30.75" x14ac:dyDescent="0.25">
      <c r="A355" s="7">
        <v>350</v>
      </c>
      <c r="B355" s="2" t="s">
        <v>8378</v>
      </c>
      <c r="C355" s="37">
        <v>45098</v>
      </c>
      <c r="D355" s="37">
        <v>45100</v>
      </c>
      <c r="E355" s="61">
        <v>9</v>
      </c>
      <c r="F355" s="50" t="s">
        <v>18</v>
      </c>
      <c r="G355" s="2" t="s">
        <v>1853</v>
      </c>
      <c r="H355" s="2" t="s">
        <v>158</v>
      </c>
      <c r="I355" s="2" t="s">
        <v>1853</v>
      </c>
      <c r="J355" s="37">
        <v>45103.447928240741</v>
      </c>
      <c r="K355" s="37">
        <v>45103.447928240741</v>
      </c>
      <c r="L355" s="8">
        <f t="shared" ref="L355:L418" si="11">+NETWORKDAYS(D355,K355,$R$6:$R$405)-1</f>
        <v>1</v>
      </c>
      <c r="M355" s="2" t="s">
        <v>8379</v>
      </c>
      <c r="N355" s="52" t="s">
        <v>25</v>
      </c>
      <c r="O355" s="2" t="s">
        <v>8380</v>
      </c>
      <c r="P355" s="53" t="s">
        <v>7525</v>
      </c>
      <c r="Q355" s="53" t="str">
        <f t="shared" si="10"/>
        <v>DENTRO DEL TIEMPO</v>
      </c>
      <c r="R355" s="54"/>
    </row>
    <row r="356" spans="1:18" ht="30.75" x14ac:dyDescent="0.25">
      <c r="A356" s="7">
        <v>351</v>
      </c>
      <c r="B356" s="2" t="s">
        <v>8381</v>
      </c>
      <c r="C356" s="37">
        <v>45099</v>
      </c>
      <c r="D356" s="37">
        <v>45099</v>
      </c>
      <c r="E356" s="61">
        <v>12</v>
      </c>
      <c r="F356" s="50" t="s">
        <v>18</v>
      </c>
      <c r="G356" s="2" t="s">
        <v>1853</v>
      </c>
      <c r="H356" s="2" t="s">
        <v>158</v>
      </c>
      <c r="I356" s="2" t="s">
        <v>1853</v>
      </c>
      <c r="J356" s="37">
        <v>45103.46707175926</v>
      </c>
      <c r="K356" s="37">
        <v>45103.46707175926</v>
      </c>
      <c r="L356" s="8">
        <f t="shared" si="11"/>
        <v>2</v>
      </c>
      <c r="M356" s="2" t="s">
        <v>8382</v>
      </c>
      <c r="N356" s="52" t="s">
        <v>25</v>
      </c>
      <c r="O356" s="2" t="s">
        <v>8383</v>
      </c>
      <c r="P356" s="53" t="s">
        <v>7525</v>
      </c>
      <c r="Q356" s="53" t="str">
        <f t="shared" si="10"/>
        <v>DENTRO DEL TIEMPO</v>
      </c>
      <c r="R356" s="54"/>
    </row>
    <row r="357" spans="1:18" ht="30.75" x14ac:dyDescent="0.25">
      <c r="A357" s="7">
        <v>352</v>
      </c>
      <c r="B357" s="2" t="s">
        <v>8384</v>
      </c>
      <c r="C357" s="37">
        <v>45099</v>
      </c>
      <c r="D357" s="37">
        <v>45099</v>
      </c>
      <c r="E357" s="61">
        <v>2</v>
      </c>
      <c r="F357" s="50" t="s">
        <v>18</v>
      </c>
      <c r="G357" s="2" t="s">
        <v>1853</v>
      </c>
      <c r="H357" s="2" t="s">
        <v>158</v>
      </c>
      <c r="I357" s="2" t="s">
        <v>1853</v>
      </c>
      <c r="J357" s="37">
        <v>45103.498784722222</v>
      </c>
      <c r="K357" s="37">
        <v>45103.498784722222</v>
      </c>
      <c r="L357" s="8">
        <f t="shared" si="11"/>
        <v>2</v>
      </c>
      <c r="M357" s="2" t="s">
        <v>8385</v>
      </c>
      <c r="N357" s="52" t="s">
        <v>25</v>
      </c>
      <c r="O357" s="2" t="s">
        <v>8386</v>
      </c>
      <c r="P357" s="53" t="s">
        <v>7525</v>
      </c>
      <c r="Q357" s="53" t="str">
        <f t="shared" si="10"/>
        <v>DENTRO DEL TIEMPO</v>
      </c>
      <c r="R357" s="54"/>
    </row>
    <row r="358" spans="1:18" ht="30.75" x14ac:dyDescent="0.25">
      <c r="A358" s="7">
        <v>353</v>
      </c>
      <c r="B358" s="2" t="s">
        <v>8387</v>
      </c>
      <c r="C358" s="37">
        <v>45079</v>
      </c>
      <c r="D358" s="37">
        <v>45079</v>
      </c>
      <c r="E358" s="61">
        <v>3</v>
      </c>
      <c r="F358" s="50" t="s">
        <v>18</v>
      </c>
      <c r="G358" s="2" t="s">
        <v>1853</v>
      </c>
      <c r="H358" s="2" t="s">
        <v>158</v>
      </c>
      <c r="I358" s="2" t="s">
        <v>1853</v>
      </c>
      <c r="J358" s="37">
        <v>45089.651724537034</v>
      </c>
      <c r="K358" s="37">
        <v>45089.651724537034</v>
      </c>
      <c r="L358" s="8">
        <f t="shared" si="11"/>
        <v>6</v>
      </c>
      <c r="M358" s="2" t="s">
        <v>8388</v>
      </c>
      <c r="N358" s="52" t="s">
        <v>29</v>
      </c>
      <c r="O358" s="2" t="s">
        <v>7595</v>
      </c>
      <c r="P358" s="53" t="s">
        <v>7525</v>
      </c>
      <c r="Q358" s="53" t="str">
        <f t="shared" si="10"/>
        <v>DENTRO DEL TIEMPO</v>
      </c>
      <c r="R358" s="54"/>
    </row>
    <row r="359" spans="1:18" ht="30.75" x14ac:dyDescent="0.25">
      <c r="A359" s="7">
        <v>354</v>
      </c>
      <c r="B359" s="2" t="s">
        <v>8389</v>
      </c>
      <c r="C359" s="37">
        <v>45104</v>
      </c>
      <c r="D359" s="37">
        <v>45104</v>
      </c>
      <c r="E359" s="61">
        <v>7</v>
      </c>
      <c r="F359" s="50" t="s">
        <v>18</v>
      </c>
      <c r="G359" s="2" t="s">
        <v>1853</v>
      </c>
      <c r="H359" s="2" t="s">
        <v>158</v>
      </c>
      <c r="I359" s="2" t="s">
        <v>1853</v>
      </c>
      <c r="J359" s="37">
        <v>45105.370659722219</v>
      </c>
      <c r="K359" s="37">
        <v>45105.370659722219</v>
      </c>
      <c r="L359" s="8">
        <f t="shared" si="11"/>
        <v>1</v>
      </c>
      <c r="M359" s="2" t="s">
        <v>8390</v>
      </c>
      <c r="N359" s="52" t="s">
        <v>29</v>
      </c>
      <c r="O359" s="2" t="s">
        <v>8391</v>
      </c>
      <c r="P359" s="53" t="s">
        <v>7525</v>
      </c>
      <c r="Q359" s="53" t="str">
        <f t="shared" si="10"/>
        <v>DENTRO DEL TIEMPO</v>
      </c>
      <c r="R359" s="54"/>
    </row>
    <row r="360" spans="1:18" ht="40.5" x14ac:dyDescent="0.25">
      <c r="A360" s="7">
        <v>355</v>
      </c>
      <c r="B360" s="2" t="s">
        <v>8392</v>
      </c>
      <c r="C360" s="37">
        <v>45082</v>
      </c>
      <c r="D360" s="37">
        <v>45082</v>
      </c>
      <c r="E360" s="61">
        <v>2</v>
      </c>
      <c r="F360" s="50" t="s">
        <v>18</v>
      </c>
      <c r="G360" s="2" t="s">
        <v>1760</v>
      </c>
      <c r="H360" s="2" t="s">
        <v>1279</v>
      </c>
      <c r="I360" s="2" t="s">
        <v>1760</v>
      </c>
      <c r="J360" s="37">
        <v>45082</v>
      </c>
      <c r="K360" s="37">
        <v>45082</v>
      </c>
      <c r="L360" s="8">
        <f t="shared" si="11"/>
        <v>0</v>
      </c>
      <c r="M360" s="2" t="s">
        <v>8393</v>
      </c>
      <c r="N360" s="52" t="s">
        <v>29</v>
      </c>
      <c r="O360" s="2" t="s">
        <v>834</v>
      </c>
      <c r="P360" s="53" t="s">
        <v>2884</v>
      </c>
      <c r="Q360" s="53" t="str">
        <f t="shared" si="10"/>
        <v>DENTRO DEL TIEMPO</v>
      </c>
      <c r="R360" s="54"/>
    </row>
    <row r="361" spans="1:18" ht="40.5" x14ac:dyDescent="0.25">
      <c r="A361" s="7">
        <v>356</v>
      </c>
      <c r="B361" s="2" t="s">
        <v>8394</v>
      </c>
      <c r="C361" s="37">
        <v>45082</v>
      </c>
      <c r="D361" s="37">
        <v>45082</v>
      </c>
      <c r="E361" s="61">
        <v>2</v>
      </c>
      <c r="F361" s="50" t="s">
        <v>18</v>
      </c>
      <c r="G361" s="2" t="s">
        <v>1760</v>
      </c>
      <c r="H361" s="2" t="s">
        <v>1279</v>
      </c>
      <c r="I361" s="2" t="s">
        <v>1760</v>
      </c>
      <c r="J361" s="37">
        <v>45082</v>
      </c>
      <c r="K361" s="37">
        <v>45082</v>
      </c>
      <c r="L361" s="8">
        <f t="shared" si="11"/>
        <v>0</v>
      </c>
      <c r="M361" s="2" t="s">
        <v>8395</v>
      </c>
      <c r="N361" s="52" t="s">
        <v>29</v>
      </c>
      <c r="O361" s="2" t="s">
        <v>2899</v>
      </c>
      <c r="P361" s="53" t="s">
        <v>2884</v>
      </c>
      <c r="Q361" s="53" t="str">
        <f t="shared" si="10"/>
        <v>DENTRO DEL TIEMPO</v>
      </c>
      <c r="R361" s="54"/>
    </row>
    <row r="362" spans="1:18" ht="40.5" x14ac:dyDescent="0.25">
      <c r="A362" s="7">
        <v>357</v>
      </c>
      <c r="B362" s="2" t="s">
        <v>8396</v>
      </c>
      <c r="C362" s="37">
        <v>45082</v>
      </c>
      <c r="D362" s="37">
        <v>45082</v>
      </c>
      <c r="E362" s="61">
        <v>2</v>
      </c>
      <c r="F362" s="50" t="s">
        <v>18</v>
      </c>
      <c r="G362" s="2" t="s">
        <v>1760</v>
      </c>
      <c r="H362" s="2" t="s">
        <v>1279</v>
      </c>
      <c r="I362" s="2" t="s">
        <v>1760</v>
      </c>
      <c r="J362" s="37">
        <v>45082</v>
      </c>
      <c r="K362" s="37">
        <v>45082</v>
      </c>
      <c r="L362" s="8">
        <f t="shared" si="11"/>
        <v>0</v>
      </c>
      <c r="M362" s="2" t="s">
        <v>8397</v>
      </c>
      <c r="N362" s="52" t="s">
        <v>29</v>
      </c>
      <c r="O362" s="2" t="s">
        <v>8398</v>
      </c>
      <c r="P362" s="53" t="s">
        <v>2884</v>
      </c>
      <c r="Q362" s="53" t="str">
        <f t="shared" si="10"/>
        <v>DENTRO DEL TIEMPO</v>
      </c>
      <c r="R362" s="54"/>
    </row>
    <row r="363" spans="1:18" ht="40.5" x14ac:dyDescent="0.25">
      <c r="A363" s="7">
        <v>358</v>
      </c>
      <c r="B363" s="2" t="s">
        <v>8399</v>
      </c>
      <c r="C363" s="37">
        <v>45082</v>
      </c>
      <c r="D363" s="37">
        <v>45082</v>
      </c>
      <c r="E363" s="61">
        <v>2</v>
      </c>
      <c r="F363" s="50" t="s">
        <v>18</v>
      </c>
      <c r="G363" s="2" t="s">
        <v>1760</v>
      </c>
      <c r="H363" s="2" t="s">
        <v>1279</v>
      </c>
      <c r="I363" s="2" t="s">
        <v>1760</v>
      </c>
      <c r="J363" s="37">
        <v>45082</v>
      </c>
      <c r="K363" s="37">
        <v>45082</v>
      </c>
      <c r="L363" s="8">
        <f t="shared" si="11"/>
        <v>0</v>
      </c>
      <c r="M363" s="2" t="s">
        <v>8400</v>
      </c>
      <c r="N363" s="52" t="s">
        <v>29</v>
      </c>
      <c r="O363" s="2" t="s">
        <v>8401</v>
      </c>
      <c r="P363" s="53" t="s">
        <v>2884</v>
      </c>
      <c r="Q363" s="53" t="str">
        <f t="shared" si="10"/>
        <v>DENTRO DEL TIEMPO</v>
      </c>
      <c r="R363" s="54"/>
    </row>
    <row r="364" spans="1:18" ht="40.5" x14ac:dyDescent="0.25">
      <c r="A364" s="7">
        <v>359</v>
      </c>
      <c r="B364" s="2" t="s">
        <v>8402</v>
      </c>
      <c r="C364" s="37">
        <v>45082</v>
      </c>
      <c r="D364" s="37">
        <v>45082</v>
      </c>
      <c r="E364" s="61">
        <v>2</v>
      </c>
      <c r="F364" s="50" t="s">
        <v>18</v>
      </c>
      <c r="G364" s="2" t="s">
        <v>1760</v>
      </c>
      <c r="H364" s="2" t="s">
        <v>1279</v>
      </c>
      <c r="I364" s="2" t="s">
        <v>1760</v>
      </c>
      <c r="J364" s="37">
        <v>45082</v>
      </c>
      <c r="K364" s="37">
        <v>45082</v>
      </c>
      <c r="L364" s="8">
        <f t="shared" si="11"/>
        <v>0</v>
      </c>
      <c r="M364" s="2" t="s">
        <v>8403</v>
      </c>
      <c r="N364" s="52" t="s">
        <v>29</v>
      </c>
      <c r="O364" s="2" t="s">
        <v>56</v>
      </c>
      <c r="P364" s="53" t="s">
        <v>2884</v>
      </c>
      <c r="Q364" s="53" t="str">
        <f t="shared" si="10"/>
        <v>DENTRO DEL TIEMPO</v>
      </c>
      <c r="R364" s="54"/>
    </row>
    <row r="365" spans="1:18" ht="40.5" x14ac:dyDescent="0.25">
      <c r="A365" s="7">
        <v>360</v>
      </c>
      <c r="B365" s="2" t="s">
        <v>8404</v>
      </c>
      <c r="C365" s="37">
        <v>45083</v>
      </c>
      <c r="D365" s="37">
        <v>45083</v>
      </c>
      <c r="E365" s="61">
        <v>2</v>
      </c>
      <c r="F365" s="50" t="s">
        <v>18</v>
      </c>
      <c r="G365" s="2" t="s">
        <v>1760</v>
      </c>
      <c r="H365" s="2" t="s">
        <v>1279</v>
      </c>
      <c r="I365" s="2" t="s">
        <v>1760</v>
      </c>
      <c r="J365" s="37">
        <v>45083</v>
      </c>
      <c r="K365" s="37">
        <v>45083</v>
      </c>
      <c r="L365" s="8">
        <f t="shared" si="11"/>
        <v>0</v>
      </c>
      <c r="M365" s="2" t="s">
        <v>8405</v>
      </c>
      <c r="N365" s="52" t="s">
        <v>29</v>
      </c>
      <c r="O365" s="2" t="s">
        <v>8406</v>
      </c>
      <c r="P365" s="53" t="s">
        <v>2884</v>
      </c>
      <c r="Q365" s="53" t="str">
        <f t="shared" si="10"/>
        <v>DENTRO DEL TIEMPO</v>
      </c>
      <c r="R365" s="54"/>
    </row>
    <row r="366" spans="1:18" ht="40.5" x14ac:dyDescent="0.25">
      <c r="A366" s="7">
        <v>361</v>
      </c>
      <c r="B366" s="2" t="s">
        <v>8407</v>
      </c>
      <c r="C366" s="37">
        <v>45083</v>
      </c>
      <c r="D366" s="37">
        <v>45084</v>
      </c>
      <c r="E366" s="61">
        <v>2</v>
      </c>
      <c r="F366" s="50" t="s">
        <v>18</v>
      </c>
      <c r="G366" s="2" t="s">
        <v>1760</v>
      </c>
      <c r="H366" s="2" t="s">
        <v>1279</v>
      </c>
      <c r="I366" s="2" t="s">
        <v>1760</v>
      </c>
      <c r="J366" s="37">
        <v>45084</v>
      </c>
      <c r="K366" s="37">
        <v>45084</v>
      </c>
      <c r="L366" s="8">
        <f t="shared" si="11"/>
        <v>0</v>
      </c>
      <c r="M366" s="2" t="s">
        <v>8408</v>
      </c>
      <c r="N366" s="52" t="s">
        <v>29</v>
      </c>
      <c r="O366" s="2" t="s">
        <v>8409</v>
      </c>
      <c r="P366" s="53" t="s">
        <v>2884</v>
      </c>
      <c r="Q366" s="53" t="str">
        <f t="shared" si="10"/>
        <v>DENTRO DEL TIEMPO</v>
      </c>
      <c r="R366" s="54"/>
    </row>
    <row r="367" spans="1:18" ht="40.5" x14ac:dyDescent="0.25">
      <c r="A367" s="7">
        <v>362</v>
      </c>
      <c r="B367" s="2" t="s">
        <v>8410</v>
      </c>
      <c r="C367" s="37">
        <v>45084</v>
      </c>
      <c r="D367" s="37">
        <v>45084</v>
      </c>
      <c r="E367" s="61">
        <v>2</v>
      </c>
      <c r="F367" s="50" t="s">
        <v>18</v>
      </c>
      <c r="G367" s="2" t="s">
        <v>1760</v>
      </c>
      <c r="H367" s="2" t="s">
        <v>1279</v>
      </c>
      <c r="I367" s="2" t="s">
        <v>1760</v>
      </c>
      <c r="J367" s="37">
        <v>45084</v>
      </c>
      <c r="K367" s="37">
        <v>45084</v>
      </c>
      <c r="L367" s="8">
        <f t="shared" si="11"/>
        <v>0</v>
      </c>
      <c r="M367" s="2" t="s">
        <v>8411</v>
      </c>
      <c r="N367" s="52" t="s">
        <v>29</v>
      </c>
      <c r="O367" s="2" t="s">
        <v>8412</v>
      </c>
      <c r="P367" s="53" t="s">
        <v>2884</v>
      </c>
      <c r="Q367" s="53" t="str">
        <f t="shared" si="10"/>
        <v>DENTRO DEL TIEMPO</v>
      </c>
      <c r="R367" s="54"/>
    </row>
    <row r="368" spans="1:18" ht="40.5" x14ac:dyDescent="0.25">
      <c r="A368" s="7">
        <v>363</v>
      </c>
      <c r="B368" s="2" t="s">
        <v>8413</v>
      </c>
      <c r="C368" s="37">
        <v>45086</v>
      </c>
      <c r="D368" s="37">
        <v>45089</v>
      </c>
      <c r="E368" s="61">
        <v>2</v>
      </c>
      <c r="F368" s="50" t="s">
        <v>18</v>
      </c>
      <c r="G368" s="2" t="s">
        <v>1760</v>
      </c>
      <c r="H368" s="2" t="s">
        <v>1279</v>
      </c>
      <c r="I368" s="2" t="s">
        <v>1760</v>
      </c>
      <c r="J368" s="37">
        <v>45089</v>
      </c>
      <c r="K368" s="37">
        <v>45089</v>
      </c>
      <c r="L368" s="8">
        <f t="shared" si="11"/>
        <v>0</v>
      </c>
      <c r="M368" s="2" t="s">
        <v>8414</v>
      </c>
      <c r="N368" s="52" t="s">
        <v>29</v>
      </c>
      <c r="O368" s="2" t="s">
        <v>8415</v>
      </c>
      <c r="P368" s="53" t="s">
        <v>2884</v>
      </c>
      <c r="Q368" s="53" t="str">
        <f t="shared" si="10"/>
        <v>DENTRO DEL TIEMPO</v>
      </c>
      <c r="R368" s="54"/>
    </row>
    <row r="369" spans="1:18" ht="40.5" x14ac:dyDescent="0.25">
      <c r="A369" s="7">
        <v>364</v>
      </c>
      <c r="B369" s="2" t="s">
        <v>8416</v>
      </c>
      <c r="C369" s="37">
        <v>45089</v>
      </c>
      <c r="D369" s="37">
        <v>45089</v>
      </c>
      <c r="E369" s="61">
        <v>2</v>
      </c>
      <c r="F369" s="50" t="s">
        <v>18</v>
      </c>
      <c r="G369" s="2" t="s">
        <v>1760</v>
      </c>
      <c r="H369" s="2" t="s">
        <v>1279</v>
      </c>
      <c r="I369" s="2" t="s">
        <v>1760</v>
      </c>
      <c r="J369" s="37">
        <v>45089</v>
      </c>
      <c r="K369" s="37">
        <v>45089</v>
      </c>
      <c r="L369" s="8">
        <f t="shared" si="11"/>
        <v>0</v>
      </c>
      <c r="M369" s="2" t="s">
        <v>8417</v>
      </c>
      <c r="N369" s="52" t="s">
        <v>29</v>
      </c>
      <c r="O369" s="2" t="s">
        <v>56</v>
      </c>
      <c r="P369" s="53" t="s">
        <v>2884</v>
      </c>
      <c r="Q369" s="53" t="str">
        <f t="shared" si="10"/>
        <v>DENTRO DEL TIEMPO</v>
      </c>
      <c r="R369" s="54"/>
    </row>
    <row r="370" spans="1:18" ht="40.5" x14ac:dyDescent="0.25">
      <c r="A370" s="7">
        <v>365</v>
      </c>
      <c r="B370" s="2" t="s">
        <v>8418</v>
      </c>
      <c r="C370" s="37">
        <v>45090</v>
      </c>
      <c r="D370" s="37">
        <v>45090</v>
      </c>
      <c r="E370" s="61">
        <v>2</v>
      </c>
      <c r="F370" s="50" t="s">
        <v>18</v>
      </c>
      <c r="G370" s="2" t="s">
        <v>1760</v>
      </c>
      <c r="H370" s="2" t="s">
        <v>1279</v>
      </c>
      <c r="I370" s="2" t="s">
        <v>1760</v>
      </c>
      <c r="J370" s="37">
        <v>45090</v>
      </c>
      <c r="K370" s="37">
        <v>45090</v>
      </c>
      <c r="L370" s="8">
        <f t="shared" si="11"/>
        <v>0</v>
      </c>
      <c r="M370" s="2" t="s">
        <v>8419</v>
      </c>
      <c r="N370" s="52" t="s">
        <v>29</v>
      </c>
      <c r="O370" s="2" t="s">
        <v>8420</v>
      </c>
      <c r="P370" s="53" t="s">
        <v>2884</v>
      </c>
      <c r="Q370" s="53" t="str">
        <f t="shared" si="10"/>
        <v>DENTRO DEL TIEMPO</v>
      </c>
      <c r="R370" s="54"/>
    </row>
    <row r="371" spans="1:18" ht="40.5" x14ac:dyDescent="0.25">
      <c r="A371" s="7">
        <v>366</v>
      </c>
      <c r="B371" s="2" t="s">
        <v>8421</v>
      </c>
      <c r="C371" s="37">
        <v>45091</v>
      </c>
      <c r="D371" s="37">
        <v>45091</v>
      </c>
      <c r="E371" s="61">
        <v>2</v>
      </c>
      <c r="F371" s="50" t="s">
        <v>18</v>
      </c>
      <c r="G371" s="2" t="s">
        <v>1760</v>
      </c>
      <c r="H371" s="2" t="s">
        <v>1279</v>
      </c>
      <c r="I371" s="2" t="s">
        <v>1760</v>
      </c>
      <c r="J371" s="37">
        <v>45091</v>
      </c>
      <c r="K371" s="37">
        <v>45091</v>
      </c>
      <c r="L371" s="8">
        <f t="shared" si="11"/>
        <v>0</v>
      </c>
      <c r="M371" s="2" t="s">
        <v>8422</v>
      </c>
      <c r="N371" s="52" t="s">
        <v>32</v>
      </c>
      <c r="O371" s="2" t="s">
        <v>8423</v>
      </c>
      <c r="P371" s="53" t="s">
        <v>2884</v>
      </c>
      <c r="Q371" s="53" t="str">
        <f t="shared" si="10"/>
        <v>DENTRO DEL TIEMPO</v>
      </c>
      <c r="R371" s="54"/>
    </row>
    <row r="372" spans="1:18" ht="40.5" x14ac:dyDescent="0.25">
      <c r="A372" s="7">
        <v>367</v>
      </c>
      <c r="B372" s="2" t="s">
        <v>8424</v>
      </c>
      <c r="C372" s="37">
        <v>45091</v>
      </c>
      <c r="D372" s="37">
        <v>45092</v>
      </c>
      <c r="E372" s="61">
        <v>12</v>
      </c>
      <c r="F372" s="50" t="s">
        <v>18</v>
      </c>
      <c r="G372" s="2" t="s">
        <v>7472</v>
      </c>
      <c r="H372" s="2" t="s">
        <v>1279</v>
      </c>
      <c r="I372" s="2" t="s">
        <v>7472</v>
      </c>
      <c r="J372" s="37">
        <v>45092</v>
      </c>
      <c r="K372" s="37">
        <v>45093</v>
      </c>
      <c r="L372" s="8">
        <f t="shared" si="11"/>
        <v>1</v>
      </c>
      <c r="M372" s="2" t="s">
        <v>8425</v>
      </c>
      <c r="N372" s="52" t="s">
        <v>29</v>
      </c>
      <c r="O372" s="2" t="s">
        <v>8426</v>
      </c>
      <c r="P372" s="53" t="s">
        <v>2884</v>
      </c>
      <c r="Q372" s="53" t="str">
        <f t="shared" si="10"/>
        <v>DENTRO DEL TIEMPO</v>
      </c>
      <c r="R372" s="54"/>
    </row>
    <row r="373" spans="1:18" ht="40.5" x14ac:dyDescent="0.25">
      <c r="A373" s="7">
        <v>368</v>
      </c>
      <c r="B373" s="2" t="s">
        <v>8427</v>
      </c>
      <c r="C373" s="37">
        <v>45093</v>
      </c>
      <c r="D373" s="37">
        <v>45093</v>
      </c>
      <c r="E373" s="61">
        <v>2</v>
      </c>
      <c r="F373" s="50" t="s">
        <v>18</v>
      </c>
      <c r="G373" s="2" t="s">
        <v>1760</v>
      </c>
      <c r="H373" s="2" t="s">
        <v>1279</v>
      </c>
      <c r="I373" s="2" t="s">
        <v>1760</v>
      </c>
      <c r="J373" s="37">
        <v>45093</v>
      </c>
      <c r="K373" s="37">
        <v>45093</v>
      </c>
      <c r="L373" s="8">
        <f t="shared" si="11"/>
        <v>0</v>
      </c>
      <c r="M373" s="2" t="s">
        <v>8428</v>
      </c>
      <c r="N373" s="52" t="s">
        <v>29</v>
      </c>
      <c r="O373" s="2" t="s">
        <v>8429</v>
      </c>
      <c r="P373" s="53" t="s">
        <v>2884</v>
      </c>
      <c r="Q373" s="53" t="str">
        <f t="shared" si="10"/>
        <v>DENTRO DEL TIEMPO</v>
      </c>
      <c r="R373" s="54"/>
    </row>
    <row r="374" spans="1:18" ht="40.5" x14ac:dyDescent="0.25">
      <c r="A374" s="7">
        <v>369</v>
      </c>
      <c r="B374" s="2" t="s">
        <v>8430</v>
      </c>
      <c r="C374" s="37">
        <v>45091</v>
      </c>
      <c r="D374" s="37">
        <v>45093</v>
      </c>
      <c r="E374" s="61">
        <v>469</v>
      </c>
      <c r="F374" s="50" t="s">
        <v>18</v>
      </c>
      <c r="G374" s="2" t="s">
        <v>7472</v>
      </c>
      <c r="H374" s="2" t="s">
        <v>1279</v>
      </c>
      <c r="I374" s="2" t="s">
        <v>7472</v>
      </c>
      <c r="J374" s="37">
        <v>45093</v>
      </c>
      <c r="K374" s="37">
        <v>45093</v>
      </c>
      <c r="L374" s="8">
        <f t="shared" si="11"/>
        <v>0</v>
      </c>
      <c r="M374" s="2" t="s">
        <v>8431</v>
      </c>
      <c r="N374" s="52" t="s">
        <v>29</v>
      </c>
      <c r="O374" s="2" t="s">
        <v>2956</v>
      </c>
      <c r="P374" s="53" t="s">
        <v>2884</v>
      </c>
      <c r="Q374" s="53" t="str">
        <f t="shared" si="10"/>
        <v>DENTRO DEL TIEMPO</v>
      </c>
      <c r="R374" s="54"/>
    </row>
    <row r="375" spans="1:18" ht="40.5" x14ac:dyDescent="0.25">
      <c r="A375" s="7">
        <v>370</v>
      </c>
      <c r="B375" s="2" t="s">
        <v>8432</v>
      </c>
      <c r="C375" s="37">
        <v>45093</v>
      </c>
      <c r="D375" s="37">
        <v>45093</v>
      </c>
      <c r="E375" s="61">
        <v>2</v>
      </c>
      <c r="F375" s="50" t="s">
        <v>18</v>
      </c>
      <c r="G375" s="2" t="s">
        <v>1760</v>
      </c>
      <c r="H375" s="2" t="s">
        <v>1279</v>
      </c>
      <c r="I375" s="2" t="s">
        <v>1760</v>
      </c>
      <c r="J375" s="37">
        <v>45096</v>
      </c>
      <c r="K375" s="37">
        <v>45096</v>
      </c>
      <c r="L375" s="8">
        <f t="shared" si="11"/>
        <v>1</v>
      </c>
      <c r="M375" s="2" t="s">
        <v>8433</v>
      </c>
      <c r="N375" s="52" t="s">
        <v>29</v>
      </c>
      <c r="O375" s="2" t="s">
        <v>8423</v>
      </c>
      <c r="P375" s="53" t="s">
        <v>2884</v>
      </c>
      <c r="Q375" s="53" t="str">
        <f t="shared" si="10"/>
        <v>DENTRO DEL TIEMPO</v>
      </c>
      <c r="R375" s="54"/>
    </row>
    <row r="376" spans="1:18" ht="89.25" x14ac:dyDescent="0.25">
      <c r="A376" s="7">
        <v>371</v>
      </c>
      <c r="B376" s="2" t="s">
        <v>8434</v>
      </c>
      <c r="C376" s="37">
        <v>45097</v>
      </c>
      <c r="D376" s="37">
        <v>45097</v>
      </c>
      <c r="E376" s="61">
        <v>2</v>
      </c>
      <c r="F376" s="50" t="s">
        <v>18</v>
      </c>
      <c r="G376" s="2">
        <v>0</v>
      </c>
      <c r="H376" s="2" t="s">
        <v>1279</v>
      </c>
      <c r="I376" s="2" t="s">
        <v>1760</v>
      </c>
      <c r="J376" s="37">
        <v>45097</v>
      </c>
      <c r="K376" s="37">
        <v>45097</v>
      </c>
      <c r="L376" s="8">
        <f t="shared" si="11"/>
        <v>0</v>
      </c>
      <c r="M376" s="2" t="s">
        <v>8435</v>
      </c>
      <c r="N376" s="52" t="s">
        <v>29</v>
      </c>
      <c r="O376" s="2" t="s">
        <v>8436</v>
      </c>
      <c r="P376" s="53" t="s">
        <v>2884</v>
      </c>
      <c r="Q376" s="53" t="str">
        <f t="shared" si="10"/>
        <v>DENTRO DEL TIEMPO</v>
      </c>
      <c r="R376" s="54"/>
    </row>
    <row r="377" spans="1:18" ht="40.5" x14ac:dyDescent="0.25">
      <c r="A377" s="7">
        <v>372</v>
      </c>
      <c r="B377" s="2" t="s">
        <v>8437</v>
      </c>
      <c r="C377" s="37">
        <v>45096</v>
      </c>
      <c r="D377" s="37">
        <v>45097</v>
      </c>
      <c r="E377" s="61">
        <v>128</v>
      </c>
      <c r="F377" s="50" t="s">
        <v>18</v>
      </c>
      <c r="G377" s="2" t="s">
        <v>7472</v>
      </c>
      <c r="H377" s="2" t="s">
        <v>1279</v>
      </c>
      <c r="I377" s="2" t="s">
        <v>7472</v>
      </c>
      <c r="J377" s="37">
        <v>45097</v>
      </c>
      <c r="K377" s="37">
        <v>45097</v>
      </c>
      <c r="L377" s="8">
        <f t="shared" si="11"/>
        <v>0</v>
      </c>
      <c r="M377" s="2" t="s">
        <v>8438</v>
      </c>
      <c r="N377" s="52" t="s">
        <v>29</v>
      </c>
      <c r="O377" s="2" t="s">
        <v>1851</v>
      </c>
      <c r="P377" s="53" t="s">
        <v>2884</v>
      </c>
      <c r="Q377" s="53" t="str">
        <f t="shared" si="10"/>
        <v>DENTRO DEL TIEMPO</v>
      </c>
      <c r="R377" s="54"/>
    </row>
    <row r="378" spans="1:18" ht="79.5" x14ac:dyDescent="0.25">
      <c r="A378" s="7">
        <v>373</v>
      </c>
      <c r="B378" s="2" t="s">
        <v>8439</v>
      </c>
      <c r="C378" s="37">
        <v>45097</v>
      </c>
      <c r="D378" s="37">
        <v>45098</v>
      </c>
      <c r="E378" s="61">
        <v>2</v>
      </c>
      <c r="F378" s="50" t="s">
        <v>18</v>
      </c>
      <c r="G378" s="2" t="s">
        <v>1760</v>
      </c>
      <c r="H378" s="2" t="s">
        <v>1279</v>
      </c>
      <c r="I378" s="2" t="s">
        <v>1760</v>
      </c>
      <c r="J378" s="37">
        <v>45098</v>
      </c>
      <c r="K378" s="37">
        <v>45098</v>
      </c>
      <c r="L378" s="8">
        <f t="shared" si="11"/>
        <v>0</v>
      </c>
      <c r="M378" s="2" t="s">
        <v>8440</v>
      </c>
      <c r="N378" s="52" t="s">
        <v>29</v>
      </c>
      <c r="O378" s="2" t="s">
        <v>8441</v>
      </c>
      <c r="P378" s="53" t="s">
        <v>2884</v>
      </c>
      <c r="Q378" s="53" t="str">
        <f t="shared" si="10"/>
        <v>DENTRO DEL TIEMPO</v>
      </c>
      <c r="R378" s="54"/>
    </row>
    <row r="379" spans="1:18" ht="40.5" x14ac:dyDescent="0.25">
      <c r="A379" s="7">
        <v>374</v>
      </c>
      <c r="B379" s="2" t="s">
        <v>8442</v>
      </c>
      <c r="C379" s="37">
        <v>45099</v>
      </c>
      <c r="D379" s="37">
        <v>45099</v>
      </c>
      <c r="E379" s="61">
        <v>2</v>
      </c>
      <c r="F379" s="50" t="s">
        <v>18</v>
      </c>
      <c r="G379" s="2" t="s">
        <v>1760</v>
      </c>
      <c r="H379" s="2" t="s">
        <v>1279</v>
      </c>
      <c r="I379" s="2" t="s">
        <v>1760</v>
      </c>
      <c r="J379" s="37">
        <v>45099</v>
      </c>
      <c r="K379" s="37">
        <v>45099</v>
      </c>
      <c r="L379" s="8">
        <f t="shared" si="11"/>
        <v>0</v>
      </c>
      <c r="M379" s="2" t="s">
        <v>8443</v>
      </c>
      <c r="N379" s="52" t="s">
        <v>29</v>
      </c>
      <c r="O379" s="2" t="s">
        <v>8444</v>
      </c>
      <c r="P379" s="53" t="s">
        <v>2884</v>
      </c>
      <c r="Q379" s="53" t="str">
        <f t="shared" si="10"/>
        <v>DENTRO DEL TIEMPO</v>
      </c>
      <c r="R379" s="54"/>
    </row>
    <row r="380" spans="1:18" ht="40.5" x14ac:dyDescent="0.25">
      <c r="A380" s="7">
        <v>375</v>
      </c>
      <c r="B380" s="2" t="s">
        <v>8445</v>
      </c>
      <c r="C380" s="37">
        <v>45100</v>
      </c>
      <c r="D380" s="37">
        <v>45100</v>
      </c>
      <c r="E380" s="61">
        <v>2</v>
      </c>
      <c r="F380" s="50" t="s">
        <v>18</v>
      </c>
      <c r="G380" s="2" t="s">
        <v>1760</v>
      </c>
      <c r="H380" s="2" t="s">
        <v>1279</v>
      </c>
      <c r="I380" s="2" t="s">
        <v>1760</v>
      </c>
      <c r="J380" s="37">
        <v>45100</v>
      </c>
      <c r="K380" s="37">
        <v>45100</v>
      </c>
      <c r="L380" s="8">
        <f t="shared" si="11"/>
        <v>0</v>
      </c>
      <c r="M380" s="2" t="s">
        <v>8446</v>
      </c>
      <c r="N380" s="52" t="s">
        <v>29</v>
      </c>
      <c r="O380" s="2" t="s">
        <v>8412</v>
      </c>
      <c r="P380" s="53" t="s">
        <v>2884</v>
      </c>
      <c r="Q380" s="53" t="str">
        <f t="shared" si="10"/>
        <v>DENTRO DEL TIEMPO</v>
      </c>
      <c r="R380" s="54"/>
    </row>
    <row r="381" spans="1:18" ht="40.5" x14ac:dyDescent="0.25">
      <c r="A381" s="7">
        <v>376</v>
      </c>
      <c r="B381" s="2" t="s">
        <v>8447</v>
      </c>
      <c r="C381" s="37">
        <v>45103</v>
      </c>
      <c r="D381" s="37">
        <v>45103</v>
      </c>
      <c r="E381" s="61">
        <v>2</v>
      </c>
      <c r="F381" s="50" t="s">
        <v>18</v>
      </c>
      <c r="G381" s="2" t="s">
        <v>1760</v>
      </c>
      <c r="H381" s="2" t="s">
        <v>1279</v>
      </c>
      <c r="I381" s="2" t="s">
        <v>1760</v>
      </c>
      <c r="J381" s="37">
        <v>45103</v>
      </c>
      <c r="K381" s="37">
        <v>45103</v>
      </c>
      <c r="L381" s="8">
        <f>+NETWORKDAYS(D381,K381,$R$6:$R$405)-1</f>
        <v>0</v>
      </c>
      <c r="M381" s="2" t="s">
        <v>8448</v>
      </c>
      <c r="N381" s="52" t="s">
        <v>29</v>
      </c>
      <c r="O381" s="2" t="s">
        <v>8449</v>
      </c>
      <c r="P381" s="53" t="s">
        <v>2884</v>
      </c>
      <c r="Q381" s="53" t="str">
        <f t="shared" si="10"/>
        <v>DENTRO DEL TIEMPO</v>
      </c>
      <c r="R381" s="54"/>
    </row>
    <row r="382" spans="1:18" ht="40.5" x14ac:dyDescent="0.25">
      <c r="A382" s="7">
        <v>377</v>
      </c>
      <c r="B382" s="2" t="s">
        <v>8450</v>
      </c>
      <c r="C382" s="37">
        <v>45104</v>
      </c>
      <c r="D382" s="37">
        <v>45105</v>
      </c>
      <c r="E382" s="61">
        <v>2</v>
      </c>
      <c r="F382" s="50" t="s">
        <v>18</v>
      </c>
      <c r="G382" s="2" t="s">
        <v>1760</v>
      </c>
      <c r="H382" s="2" t="s">
        <v>1279</v>
      </c>
      <c r="I382" s="2" t="s">
        <v>1760</v>
      </c>
      <c r="J382" s="37">
        <v>45105</v>
      </c>
      <c r="K382" s="37">
        <v>45105</v>
      </c>
      <c r="L382" s="8">
        <f t="shared" si="11"/>
        <v>0</v>
      </c>
      <c r="M382" s="2" t="s">
        <v>8451</v>
      </c>
      <c r="N382" s="52" t="s">
        <v>29</v>
      </c>
      <c r="O382" s="2" t="s">
        <v>8452</v>
      </c>
      <c r="P382" s="53" t="s">
        <v>2884</v>
      </c>
      <c r="Q382" s="53" t="str">
        <f t="shared" si="10"/>
        <v>DENTRO DEL TIEMPO</v>
      </c>
      <c r="R382" s="54"/>
    </row>
    <row r="383" spans="1:18" ht="40.5" x14ac:dyDescent="0.25">
      <c r="A383" s="7">
        <v>378</v>
      </c>
      <c r="B383" s="2" t="s">
        <v>8453</v>
      </c>
      <c r="C383" s="37">
        <v>45107</v>
      </c>
      <c r="D383" s="37">
        <v>45107</v>
      </c>
      <c r="E383" s="61">
        <v>2</v>
      </c>
      <c r="F383" s="50" t="s">
        <v>18</v>
      </c>
      <c r="G383" s="2" t="s">
        <v>1760</v>
      </c>
      <c r="H383" s="2" t="s">
        <v>1279</v>
      </c>
      <c r="I383" s="2" t="s">
        <v>1760</v>
      </c>
      <c r="J383" s="37">
        <v>45107</v>
      </c>
      <c r="K383" s="37">
        <v>45107</v>
      </c>
      <c r="L383" s="8">
        <f t="shared" si="11"/>
        <v>0</v>
      </c>
      <c r="M383" s="2" t="s">
        <v>8454</v>
      </c>
      <c r="N383" s="52" t="s">
        <v>29</v>
      </c>
      <c r="O383" s="2" t="s">
        <v>8449</v>
      </c>
      <c r="P383" s="53" t="s">
        <v>2884</v>
      </c>
      <c r="Q383" s="53" t="str">
        <f t="shared" si="10"/>
        <v>DENTRO DEL TIEMPO</v>
      </c>
      <c r="R383" s="54"/>
    </row>
    <row r="384" spans="1:18" ht="40.5" x14ac:dyDescent="0.25">
      <c r="A384" s="7">
        <v>379</v>
      </c>
      <c r="B384" s="2" t="s">
        <v>8455</v>
      </c>
      <c r="C384" s="37">
        <v>45064</v>
      </c>
      <c r="D384" s="37">
        <v>45078</v>
      </c>
      <c r="E384" s="61">
        <v>142</v>
      </c>
      <c r="F384" s="50" t="s">
        <v>18</v>
      </c>
      <c r="G384" s="2" t="s">
        <v>7301</v>
      </c>
      <c r="H384" s="2" t="s">
        <v>5185</v>
      </c>
      <c r="I384" s="2" t="s">
        <v>7301</v>
      </c>
      <c r="J384" s="37">
        <v>45083</v>
      </c>
      <c r="K384" s="37">
        <v>45083</v>
      </c>
      <c r="L384" s="8">
        <f t="shared" si="11"/>
        <v>3</v>
      </c>
      <c r="M384" s="2" t="s">
        <v>8456</v>
      </c>
      <c r="N384" s="52" t="s">
        <v>25</v>
      </c>
      <c r="O384" s="2" t="s">
        <v>26</v>
      </c>
      <c r="P384" s="53" t="s">
        <v>1751</v>
      </c>
      <c r="Q384" s="53" t="str">
        <f t="shared" si="10"/>
        <v>DENTRO DEL TIEMPO</v>
      </c>
      <c r="R384" s="54"/>
    </row>
    <row r="385" spans="1:18" ht="40.5" x14ac:dyDescent="0.25">
      <c r="A385" s="7">
        <v>380</v>
      </c>
      <c r="B385" s="2" t="s">
        <v>8457</v>
      </c>
      <c r="C385" s="37">
        <v>45071</v>
      </c>
      <c r="D385" s="37">
        <v>45078</v>
      </c>
      <c r="E385" s="61">
        <v>1</v>
      </c>
      <c r="F385" s="50" t="s">
        <v>18</v>
      </c>
      <c r="G385" s="2" t="s">
        <v>7301</v>
      </c>
      <c r="H385" s="2" t="s">
        <v>5185</v>
      </c>
      <c r="I385" s="2" t="s">
        <v>7301</v>
      </c>
      <c r="J385" s="37">
        <v>45082</v>
      </c>
      <c r="K385" s="37">
        <v>45082</v>
      </c>
      <c r="L385" s="8">
        <f t="shared" si="11"/>
        <v>2</v>
      </c>
      <c r="M385" s="2" t="s">
        <v>8458</v>
      </c>
      <c r="N385" s="52" t="s">
        <v>25</v>
      </c>
      <c r="O385" s="2" t="s">
        <v>26</v>
      </c>
      <c r="P385" s="53" t="s">
        <v>1735</v>
      </c>
      <c r="Q385" s="53" t="str">
        <f t="shared" si="10"/>
        <v>DENTRO DEL TIEMPO</v>
      </c>
      <c r="R385" s="54"/>
    </row>
    <row r="386" spans="1:18" ht="40.5" x14ac:dyDescent="0.25">
      <c r="A386" s="7">
        <v>381</v>
      </c>
      <c r="B386" s="2" t="s">
        <v>8459</v>
      </c>
      <c r="C386" s="37">
        <v>45071</v>
      </c>
      <c r="D386" s="37">
        <v>45078</v>
      </c>
      <c r="E386" s="61">
        <v>4</v>
      </c>
      <c r="F386" s="50" t="s">
        <v>18</v>
      </c>
      <c r="G386" s="2" t="s">
        <v>7301</v>
      </c>
      <c r="H386" s="2" t="s">
        <v>5185</v>
      </c>
      <c r="I386" s="2" t="s">
        <v>7301</v>
      </c>
      <c r="J386" s="37">
        <v>45082</v>
      </c>
      <c r="K386" s="37">
        <v>45082</v>
      </c>
      <c r="L386" s="8">
        <f t="shared" si="11"/>
        <v>2</v>
      </c>
      <c r="M386" s="2" t="s">
        <v>8460</v>
      </c>
      <c r="N386" s="52" t="s">
        <v>25</v>
      </c>
      <c r="O386" s="2" t="s">
        <v>26</v>
      </c>
      <c r="P386" s="53" t="s">
        <v>8461</v>
      </c>
      <c r="Q386" s="53" t="str">
        <f t="shared" si="10"/>
        <v>DENTRO DEL TIEMPO</v>
      </c>
      <c r="R386" s="54"/>
    </row>
    <row r="387" spans="1:18" ht="40.5" x14ac:dyDescent="0.25">
      <c r="A387" s="7">
        <v>382</v>
      </c>
      <c r="B387" s="2" t="s">
        <v>8462</v>
      </c>
      <c r="C387" s="37">
        <v>45071</v>
      </c>
      <c r="D387" s="37">
        <v>45078</v>
      </c>
      <c r="E387" s="61">
        <v>1</v>
      </c>
      <c r="F387" s="50" t="s">
        <v>18</v>
      </c>
      <c r="G387" s="2" t="s">
        <v>7301</v>
      </c>
      <c r="H387" s="2" t="s">
        <v>5185</v>
      </c>
      <c r="I387" s="2" t="s">
        <v>7301</v>
      </c>
      <c r="J387" s="37">
        <v>45082</v>
      </c>
      <c r="K387" s="37">
        <v>45082</v>
      </c>
      <c r="L387" s="8">
        <f t="shared" si="11"/>
        <v>2</v>
      </c>
      <c r="M387" s="2" t="s">
        <v>8463</v>
      </c>
      <c r="N387" s="52" t="s">
        <v>25</v>
      </c>
      <c r="O387" s="2" t="s">
        <v>26</v>
      </c>
      <c r="P387" s="53" t="s">
        <v>8464</v>
      </c>
      <c r="Q387" s="53" t="str">
        <f t="shared" si="10"/>
        <v>DENTRO DEL TIEMPO</v>
      </c>
      <c r="R387" s="54"/>
    </row>
    <row r="388" spans="1:18" ht="40.5" x14ac:dyDescent="0.25">
      <c r="A388" s="7">
        <v>383</v>
      </c>
      <c r="B388" s="2" t="s">
        <v>8465</v>
      </c>
      <c r="C388" s="37">
        <v>45071</v>
      </c>
      <c r="D388" s="37">
        <v>45078</v>
      </c>
      <c r="E388" s="61">
        <v>1</v>
      </c>
      <c r="F388" s="50" t="s">
        <v>18</v>
      </c>
      <c r="G388" s="2" t="s">
        <v>7301</v>
      </c>
      <c r="H388" s="2" t="s">
        <v>5185</v>
      </c>
      <c r="I388" s="2" t="s">
        <v>7301</v>
      </c>
      <c r="J388" s="37">
        <v>45082</v>
      </c>
      <c r="K388" s="37">
        <v>45082</v>
      </c>
      <c r="L388" s="8">
        <f t="shared" si="11"/>
        <v>2</v>
      </c>
      <c r="M388" s="2" t="s">
        <v>8466</v>
      </c>
      <c r="N388" s="52" t="s">
        <v>25</v>
      </c>
      <c r="O388" s="2" t="s">
        <v>26</v>
      </c>
      <c r="P388" s="53" t="s">
        <v>8467</v>
      </c>
      <c r="Q388" s="53" t="str">
        <f t="shared" ref="Q388:Q451" si="12">IF(L388&gt;15,"FUERA DE TIEMPO","DENTRO DEL TIEMPO")</f>
        <v>DENTRO DEL TIEMPO</v>
      </c>
      <c r="R388" s="54"/>
    </row>
    <row r="389" spans="1:18" ht="40.5" x14ac:dyDescent="0.25">
      <c r="A389" s="7">
        <v>384</v>
      </c>
      <c r="B389" s="2" t="s">
        <v>8468</v>
      </c>
      <c r="C389" s="37">
        <v>45078</v>
      </c>
      <c r="D389" s="37">
        <v>45078</v>
      </c>
      <c r="E389" s="61">
        <v>1</v>
      </c>
      <c r="F389" s="50" t="s">
        <v>18</v>
      </c>
      <c r="G389" s="2" t="s">
        <v>7301</v>
      </c>
      <c r="H389" s="2" t="s">
        <v>5185</v>
      </c>
      <c r="I389" s="2" t="s">
        <v>7301</v>
      </c>
      <c r="J389" s="37">
        <v>45098</v>
      </c>
      <c r="K389" s="37">
        <v>45098</v>
      </c>
      <c r="L389" s="8">
        <f t="shared" si="11"/>
        <v>14</v>
      </c>
      <c r="M389" s="2" t="s">
        <v>8469</v>
      </c>
      <c r="N389" s="52" t="s">
        <v>25</v>
      </c>
      <c r="O389" s="2" t="s">
        <v>26</v>
      </c>
      <c r="P389" s="53" t="s">
        <v>8470</v>
      </c>
      <c r="Q389" s="53" t="str">
        <f t="shared" si="12"/>
        <v>DENTRO DEL TIEMPO</v>
      </c>
      <c r="R389" s="54"/>
    </row>
    <row r="390" spans="1:18" ht="40.5" x14ac:dyDescent="0.25">
      <c r="A390" s="7">
        <v>385</v>
      </c>
      <c r="B390" s="2" t="s">
        <v>8471</v>
      </c>
      <c r="C390" s="37">
        <v>45078</v>
      </c>
      <c r="D390" s="37">
        <v>45078</v>
      </c>
      <c r="E390" s="61">
        <v>5</v>
      </c>
      <c r="F390" s="50" t="s">
        <v>18</v>
      </c>
      <c r="G390" s="2" t="s">
        <v>7301</v>
      </c>
      <c r="H390" s="2" t="s">
        <v>5185</v>
      </c>
      <c r="I390" s="2" t="s">
        <v>7301</v>
      </c>
      <c r="J390" s="37">
        <v>45086</v>
      </c>
      <c r="K390" s="37">
        <v>45086</v>
      </c>
      <c r="L390" s="8">
        <f t="shared" si="11"/>
        <v>6</v>
      </c>
      <c r="M390" s="2" t="s">
        <v>8472</v>
      </c>
      <c r="N390" s="52" t="s">
        <v>25</v>
      </c>
      <c r="O390" s="2" t="s">
        <v>26</v>
      </c>
      <c r="P390" s="53" t="s">
        <v>8473</v>
      </c>
      <c r="Q390" s="53" t="str">
        <f t="shared" si="12"/>
        <v>DENTRO DEL TIEMPO</v>
      </c>
      <c r="R390" s="54"/>
    </row>
    <row r="391" spans="1:18" ht="40.5" x14ac:dyDescent="0.25">
      <c r="A391" s="7">
        <v>386</v>
      </c>
      <c r="B391" s="2" t="s">
        <v>8474</v>
      </c>
      <c r="C391" s="37">
        <v>45075</v>
      </c>
      <c r="D391" s="37">
        <v>45079</v>
      </c>
      <c r="E391" s="61">
        <v>1</v>
      </c>
      <c r="F391" s="50" t="s">
        <v>18</v>
      </c>
      <c r="G391" s="2" t="s">
        <v>7301</v>
      </c>
      <c r="H391" s="2" t="s">
        <v>5185</v>
      </c>
      <c r="I391" s="2" t="s">
        <v>7301</v>
      </c>
      <c r="J391" s="37">
        <v>45082</v>
      </c>
      <c r="K391" s="37">
        <v>45082</v>
      </c>
      <c r="L391" s="8">
        <f t="shared" si="11"/>
        <v>1</v>
      </c>
      <c r="M391" s="2" t="s">
        <v>8475</v>
      </c>
      <c r="N391" s="52" t="s">
        <v>25</v>
      </c>
      <c r="O391" s="2" t="s">
        <v>30</v>
      </c>
      <c r="P391" s="53" t="s">
        <v>8476</v>
      </c>
      <c r="Q391" s="53" t="str">
        <f t="shared" si="12"/>
        <v>DENTRO DEL TIEMPO</v>
      </c>
      <c r="R391" s="54"/>
    </row>
    <row r="392" spans="1:18" ht="40.5" x14ac:dyDescent="0.25">
      <c r="A392" s="7">
        <v>387</v>
      </c>
      <c r="B392" s="2" t="s">
        <v>8477</v>
      </c>
      <c r="C392" s="37">
        <v>45075</v>
      </c>
      <c r="D392" s="37">
        <v>45079</v>
      </c>
      <c r="E392" s="61">
        <v>1</v>
      </c>
      <c r="F392" s="50" t="s">
        <v>18</v>
      </c>
      <c r="G392" s="2" t="s">
        <v>7301</v>
      </c>
      <c r="H392" s="2" t="s">
        <v>5185</v>
      </c>
      <c r="I392" s="2" t="s">
        <v>7301</v>
      </c>
      <c r="J392" s="37">
        <v>45079</v>
      </c>
      <c r="K392" s="37">
        <v>45079</v>
      </c>
      <c r="L392" s="8">
        <f t="shared" si="11"/>
        <v>0</v>
      </c>
      <c r="M392" s="2" t="s">
        <v>8478</v>
      </c>
      <c r="N392" s="52" t="s">
        <v>25</v>
      </c>
      <c r="O392" s="2" t="s">
        <v>26</v>
      </c>
      <c r="P392" s="53" t="s">
        <v>8479</v>
      </c>
      <c r="Q392" s="53" t="str">
        <f t="shared" si="12"/>
        <v>DENTRO DEL TIEMPO</v>
      </c>
      <c r="R392" s="54"/>
    </row>
    <row r="393" spans="1:18" ht="40.5" x14ac:dyDescent="0.25">
      <c r="A393" s="7">
        <v>388</v>
      </c>
      <c r="B393" s="2" t="s">
        <v>8480</v>
      </c>
      <c r="C393" s="37">
        <v>45075</v>
      </c>
      <c r="D393" s="37">
        <v>45079</v>
      </c>
      <c r="E393" s="61">
        <v>1</v>
      </c>
      <c r="F393" s="50" t="s">
        <v>18</v>
      </c>
      <c r="G393" s="2" t="s">
        <v>7301</v>
      </c>
      <c r="H393" s="2" t="s">
        <v>5185</v>
      </c>
      <c r="I393" s="2" t="s">
        <v>7301</v>
      </c>
      <c r="J393" s="37">
        <v>45082</v>
      </c>
      <c r="K393" s="37">
        <v>45082</v>
      </c>
      <c r="L393" s="8">
        <f t="shared" si="11"/>
        <v>1</v>
      </c>
      <c r="M393" s="2" t="s">
        <v>8481</v>
      </c>
      <c r="N393" s="52" t="s">
        <v>25</v>
      </c>
      <c r="O393" s="2" t="s">
        <v>26</v>
      </c>
      <c r="P393" s="53" t="s">
        <v>8482</v>
      </c>
      <c r="Q393" s="53" t="str">
        <f t="shared" si="12"/>
        <v>DENTRO DEL TIEMPO</v>
      </c>
      <c r="R393" s="54"/>
    </row>
    <row r="394" spans="1:18" ht="40.5" x14ac:dyDescent="0.25">
      <c r="A394" s="7">
        <v>389</v>
      </c>
      <c r="B394" s="2" t="s">
        <v>8483</v>
      </c>
      <c r="C394" s="37">
        <v>45076</v>
      </c>
      <c r="D394" s="37">
        <v>45079</v>
      </c>
      <c r="E394" s="61">
        <v>8</v>
      </c>
      <c r="F394" s="50" t="s">
        <v>18</v>
      </c>
      <c r="G394" s="2" t="s">
        <v>7301</v>
      </c>
      <c r="H394" s="2" t="s">
        <v>5185</v>
      </c>
      <c r="I394" s="2" t="s">
        <v>7301</v>
      </c>
      <c r="J394" s="37">
        <v>45086</v>
      </c>
      <c r="K394" s="37">
        <v>45086</v>
      </c>
      <c r="L394" s="8">
        <f t="shared" si="11"/>
        <v>5</v>
      </c>
      <c r="M394" s="2" t="s">
        <v>8484</v>
      </c>
      <c r="N394" s="52" t="s">
        <v>25</v>
      </c>
      <c r="O394" s="2" t="s">
        <v>30</v>
      </c>
      <c r="P394" s="53" t="s">
        <v>8485</v>
      </c>
      <c r="Q394" s="53" t="str">
        <f t="shared" si="12"/>
        <v>DENTRO DEL TIEMPO</v>
      </c>
      <c r="R394" s="54"/>
    </row>
    <row r="395" spans="1:18" ht="40.5" x14ac:dyDescent="0.25">
      <c r="A395" s="7">
        <v>390</v>
      </c>
      <c r="B395" s="2" t="s">
        <v>8486</v>
      </c>
      <c r="C395" s="37">
        <v>45077</v>
      </c>
      <c r="D395" s="37">
        <v>45079</v>
      </c>
      <c r="E395" s="61">
        <v>1</v>
      </c>
      <c r="F395" s="50" t="s">
        <v>18</v>
      </c>
      <c r="G395" s="2" t="s">
        <v>7301</v>
      </c>
      <c r="H395" s="2" t="s">
        <v>5185</v>
      </c>
      <c r="I395" s="2" t="s">
        <v>7301</v>
      </c>
      <c r="J395" s="37">
        <v>45086</v>
      </c>
      <c r="K395" s="37">
        <v>45086</v>
      </c>
      <c r="L395" s="8">
        <f t="shared" si="11"/>
        <v>5</v>
      </c>
      <c r="M395" s="2" t="s">
        <v>8487</v>
      </c>
      <c r="N395" s="52" t="s">
        <v>25</v>
      </c>
      <c r="O395" s="2" t="s">
        <v>30</v>
      </c>
      <c r="P395" s="53" t="s">
        <v>8488</v>
      </c>
      <c r="Q395" s="53" t="str">
        <f t="shared" si="12"/>
        <v>DENTRO DEL TIEMPO</v>
      </c>
      <c r="R395" s="54"/>
    </row>
    <row r="396" spans="1:18" ht="40.5" x14ac:dyDescent="0.25">
      <c r="A396" s="7">
        <v>391</v>
      </c>
      <c r="B396" s="2" t="s">
        <v>8489</v>
      </c>
      <c r="C396" s="37">
        <v>45076</v>
      </c>
      <c r="D396" s="37">
        <v>45079</v>
      </c>
      <c r="E396" s="61">
        <v>1</v>
      </c>
      <c r="F396" s="50" t="s">
        <v>18</v>
      </c>
      <c r="G396" s="2" t="s">
        <v>7301</v>
      </c>
      <c r="H396" s="2" t="s">
        <v>5185</v>
      </c>
      <c r="I396" s="2" t="s">
        <v>7301</v>
      </c>
      <c r="J396" s="37">
        <v>45092</v>
      </c>
      <c r="K396" s="37">
        <v>45092</v>
      </c>
      <c r="L396" s="8">
        <f t="shared" si="11"/>
        <v>9</v>
      </c>
      <c r="M396" s="2" t="s">
        <v>8490</v>
      </c>
      <c r="N396" s="52" t="s">
        <v>25</v>
      </c>
      <c r="O396" s="2" t="s">
        <v>30</v>
      </c>
      <c r="P396" s="53" t="s">
        <v>1569</v>
      </c>
      <c r="Q396" s="53" t="str">
        <f t="shared" si="12"/>
        <v>DENTRO DEL TIEMPO</v>
      </c>
      <c r="R396" s="54"/>
    </row>
    <row r="397" spans="1:18" ht="40.5" x14ac:dyDescent="0.25">
      <c r="A397" s="7">
        <v>392</v>
      </c>
      <c r="B397" s="2" t="s">
        <v>8491</v>
      </c>
      <c r="C397" s="37">
        <v>45079</v>
      </c>
      <c r="D397" s="37">
        <v>45079</v>
      </c>
      <c r="E397" s="61">
        <v>1</v>
      </c>
      <c r="F397" s="50" t="s">
        <v>18</v>
      </c>
      <c r="G397" s="2" t="s">
        <v>7301</v>
      </c>
      <c r="H397" s="2" t="s">
        <v>5185</v>
      </c>
      <c r="I397" s="2" t="s">
        <v>7301</v>
      </c>
      <c r="J397" s="37">
        <v>45086</v>
      </c>
      <c r="K397" s="37">
        <v>45086</v>
      </c>
      <c r="L397" s="8">
        <f t="shared" si="11"/>
        <v>5</v>
      </c>
      <c r="M397" s="2" t="s">
        <v>8492</v>
      </c>
      <c r="N397" s="52" t="s">
        <v>25</v>
      </c>
      <c r="O397" s="2" t="s">
        <v>26</v>
      </c>
      <c r="P397" s="53" t="s">
        <v>8493</v>
      </c>
      <c r="Q397" s="53" t="str">
        <f t="shared" si="12"/>
        <v>DENTRO DEL TIEMPO</v>
      </c>
      <c r="R397" s="54"/>
    </row>
    <row r="398" spans="1:18" ht="40.5" x14ac:dyDescent="0.25">
      <c r="A398" s="7">
        <v>393</v>
      </c>
      <c r="B398" s="2" t="s">
        <v>8494</v>
      </c>
      <c r="C398" s="37">
        <v>45079</v>
      </c>
      <c r="D398" s="37">
        <v>45079</v>
      </c>
      <c r="E398" s="61">
        <v>1</v>
      </c>
      <c r="F398" s="50" t="s">
        <v>18</v>
      </c>
      <c r="G398" s="2" t="s">
        <v>7301</v>
      </c>
      <c r="H398" s="2" t="s">
        <v>5185</v>
      </c>
      <c r="I398" s="2" t="s">
        <v>7301</v>
      </c>
      <c r="J398" s="37">
        <v>45089</v>
      </c>
      <c r="K398" s="37">
        <v>45089</v>
      </c>
      <c r="L398" s="8">
        <f t="shared" si="11"/>
        <v>6</v>
      </c>
      <c r="M398" s="2" t="s">
        <v>8495</v>
      </c>
      <c r="N398" s="52" t="s">
        <v>25</v>
      </c>
      <c r="O398" s="2" t="s">
        <v>26</v>
      </c>
      <c r="P398" s="53" t="s">
        <v>8496</v>
      </c>
      <c r="Q398" s="53" t="str">
        <f t="shared" si="12"/>
        <v>DENTRO DEL TIEMPO</v>
      </c>
      <c r="R398" s="54"/>
    </row>
    <row r="399" spans="1:18" ht="40.5" x14ac:dyDescent="0.25">
      <c r="A399" s="7">
        <v>394</v>
      </c>
      <c r="B399" s="2" t="s">
        <v>8497</v>
      </c>
      <c r="C399" s="37">
        <v>45079</v>
      </c>
      <c r="D399" s="37">
        <v>45079</v>
      </c>
      <c r="E399" s="61">
        <v>1</v>
      </c>
      <c r="F399" s="50" t="s">
        <v>18</v>
      </c>
      <c r="G399" s="2" t="s">
        <v>7301</v>
      </c>
      <c r="H399" s="2" t="s">
        <v>5185</v>
      </c>
      <c r="I399" s="2" t="s">
        <v>7301</v>
      </c>
      <c r="J399" s="37">
        <v>45089</v>
      </c>
      <c r="K399" s="37">
        <v>45089</v>
      </c>
      <c r="L399" s="8">
        <f t="shared" si="11"/>
        <v>6</v>
      </c>
      <c r="M399" s="2" t="s">
        <v>8498</v>
      </c>
      <c r="N399" s="52" t="s">
        <v>25</v>
      </c>
      <c r="O399" s="2" t="s">
        <v>144</v>
      </c>
      <c r="P399" s="53" t="s">
        <v>8499</v>
      </c>
      <c r="Q399" s="53" t="str">
        <f t="shared" si="12"/>
        <v>DENTRO DEL TIEMPO</v>
      </c>
      <c r="R399" s="54"/>
    </row>
    <row r="400" spans="1:18" ht="40.5" x14ac:dyDescent="0.25">
      <c r="A400" s="7">
        <v>395</v>
      </c>
      <c r="B400" s="2" t="s">
        <v>8500</v>
      </c>
      <c r="C400" s="37">
        <v>45082</v>
      </c>
      <c r="D400" s="37">
        <v>45082</v>
      </c>
      <c r="E400" s="61">
        <v>1</v>
      </c>
      <c r="F400" s="50" t="s">
        <v>18</v>
      </c>
      <c r="G400" s="2" t="s">
        <v>7301</v>
      </c>
      <c r="H400" s="2" t="s">
        <v>5185</v>
      </c>
      <c r="I400" s="2" t="s">
        <v>7301</v>
      </c>
      <c r="J400" s="37">
        <v>45089</v>
      </c>
      <c r="K400" s="37">
        <v>45089</v>
      </c>
      <c r="L400" s="8">
        <f t="shared" si="11"/>
        <v>5</v>
      </c>
      <c r="M400" s="2" t="s">
        <v>8501</v>
      </c>
      <c r="N400" s="52" t="s">
        <v>25</v>
      </c>
      <c r="O400" s="2" t="s">
        <v>26</v>
      </c>
      <c r="P400" s="53" t="s">
        <v>8502</v>
      </c>
      <c r="Q400" s="53" t="str">
        <f t="shared" si="12"/>
        <v>DENTRO DEL TIEMPO</v>
      </c>
      <c r="R400" s="54"/>
    </row>
    <row r="401" spans="1:18" ht="40.5" x14ac:dyDescent="0.25">
      <c r="A401" s="7">
        <v>396</v>
      </c>
      <c r="B401" s="2" t="s">
        <v>8503</v>
      </c>
      <c r="C401" s="37">
        <v>45082</v>
      </c>
      <c r="D401" s="37">
        <v>45082</v>
      </c>
      <c r="E401" s="61">
        <v>1</v>
      </c>
      <c r="F401" s="50" t="s">
        <v>18</v>
      </c>
      <c r="G401" s="2" t="s">
        <v>7301</v>
      </c>
      <c r="H401" s="2" t="s">
        <v>5185</v>
      </c>
      <c r="I401" s="2" t="s">
        <v>7301</v>
      </c>
      <c r="J401" s="37">
        <v>45089</v>
      </c>
      <c r="K401" s="37">
        <v>45089</v>
      </c>
      <c r="L401" s="8">
        <f t="shared" si="11"/>
        <v>5</v>
      </c>
      <c r="M401" s="2" t="s">
        <v>8504</v>
      </c>
      <c r="N401" s="52" t="s">
        <v>25</v>
      </c>
      <c r="O401" s="2" t="s">
        <v>26</v>
      </c>
      <c r="P401" s="53" t="s">
        <v>8505</v>
      </c>
      <c r="Q401" s="53" t="str">
        <f t="shared" si="12"/>
        <v>DENTRO DEL TIEMPO</v>
      </c>
      <c r="R401" s="54"/>
    </row>
    <row r="402" spans="1:18" ht="40.5" x14ac:dyDescent="0.25">
      <c r="A402" s="7">
        <v>397</v>
      </c>
      <c r="B402" s="2" t="s">
        <v>8506</v>
      </c>
      <c r="C402" s="37">
        <v>45082</v>
      </c>
      <c r="D402" s="37">
        <v>45082</v>
      </c>
      <c r="E402" s="61">
        <v>1</v>
      </c>
      <c r="F402" s="50" t="s">
        <v>18</v>
      </c>
      <c r="G402" s="2" t="s">
        <v>7301</v>
      </c>
      <c r="H402" s="2" t="s">
        <v>5185</v>
      </c>
      <c r="I402" s="2" t="s">
        <v>7301</v>
      </c>
      <c r="J402" s="37">
        <v>45089</v>
      </c>
      <c r="K402" s="37">
        <v>45089</v>
      </c>
      <c r="L402" s="8">
        <f t="shared" si="11"/>
        <v>5</v>
      </c>
      <c r="M402" s="2" t="s">
        <v>8507</v>
      </c>
      <c r="N402" s="52" t="s">
        <v>25</v>
      </c>
      <c r="O402" s="2" t="s">
        <v>26</v>
      </c>
      <c r="P402" s="53" t="s">
        <v>8508</v>
      </c>
      <c r="Q402" s="53" t="str">
        <f t="shared" si="12"/>
        <v>DENTRO DEL TIEMPO</v>
      </c>
      <c r="R402" s="54"/>
    </row>
    <row r="403" spans="1:18" ht="40.5" x14ac:dyDescent="0.25">
      <c r="A403" s="7">
        <v>398</v>
      </c>
      <c r="B403" s="2" t="s">
        <v>8509</v>
      </c>
      <c r="C403" s="37">
        <v>45082</v>
      </c>
      <c r="D403" s="37">
        <v>45082</v>
      </c>
      <c r="E403" s="61">
        <v>1</v>
      </c>
      <c r="F403" s="50" t="s">
        <v>18</v>
      </c>
      <c r="G403" s="2" t="s">
        <v>7301</v>
      </c>
      <c r="H403" s="2" t="s">
        <v>5185</v>
      </c>
      <c r="I403" s="2" t="s">
        <v>7301</v>
      </c>
      <c r="J403" s="37">
        <v>45086</v>
      </c>
      <c r="K403" s="37">
        <v>45086</v>
      </c>
      <c r="L403" s="8">
        <f t="shared" si="11"/>
        <v>4</v>
      </c>
      <c r="M403" s="2" t="s">
        <v>8510</v>
      </c>
      <c r="N403" s="52" t="s">
        <v>25</v>
      </c>
      <c r="O403" s="2" t="s">
        <v>26</v>
      </c>
      <c r="P403" s="53" t="s">
        <v>8511</v>
      </c>
      <c r="Q403" s="53" t="str">
        <f t="shared" si="12"/>
        <v>DENTRO DEL TIEMPO</v>
      </c>
      <c r="R403" s="54"/>
    </row>
    <row r="404" spans="1:18" ht="40.5" x14ac:dyDescent="0.25">
      <c r="A404" s="7">
        <v>399</v>
      </c>
      <c r="B404" s="2" t="s">
        <v>8512</v>
      </c>
      <c r="C404" s="37">
        <v>45082</v>
      </c>
      <c r="D404" s="37">
        <v>45082</v>
      </c>
      <c r="E404" s="61">
        <v>1</v>
      </c>
      <c r="F404" s="50" t="s">
        <v>18</v>
      </c>
      <c r="G404" s="2" t="s">
        <v>7301</v>
      </c>
      <c r="H404" s="2" t="s">
        <v>5185</v>
      </c>
      <c r="I404" s="2" t="s">
        <v>7301</v>
      </c>
      <c r="J404" s="37">
        <v>45089</v>
      </c>
      <c r="K404" s="37">
        <v>45089</v>
      </c>
      <c r="L404" s="8">
        <f t="shared" si="11"/>
        <v>5</v>
      </c>
      <c r="M404" s="2" t="s">
        <v>8513</v>
      </c>
      <c r="N404" s="52" t="s">
        <v>25</v>
      </c>
      <c r="O404" s="2" t="s">
        <v>26</v>
      </c>
      <c r="P404" s="53" t="s">
        <v>1509</v>
      </c>
      <c r="Q404" s="53" t="str">
        <f t="shared" si="12"/>
        <v>DENTRO DEL TIEMPO</v>
      </c>
      <c r="R404" s="54"/>
    </row>
    <row r="405" spans="1:18" ht="40.5" x14ac:dyDescent="0.25">
      <c r="A405" s="7">
        <v>400</v>
      </c>
      <c r="B405" s="2" t="s">
        <v>8514</v>
      </c>
      <c r="C405" s="37">
        <v>45051</v>
      </c>
      <c r="D405" s="37">
        <v>45083</v>
      </c>
      <c r="E405" s="61">
        <v>1</v>
      </c>
      <c r="F405" s="50" t="s">
        <v>18</v>
      </c>
      <c r="G405" s="2" t="s">
        <v>7301</v>
      </c>
      <c r="H405" s="2" t="s">
        <v>5185</v>
      </c>
      <c r="I405" s="2" t="s">
        <v>7301</v>
      </c>
      <c r="J405" s="37">
        <v>45084</v>
      </c>
      <c r="K405" s="37">
        <v>45084</v>
      </c>
      <c r="L405" s="8">
        <f t="shared" si="11"/>
        <v>1</v>
      </c>
      <c r="M405" s="2" t="s">
        <v>8515</v>
      </c>
      <c r="N405" s="52" t="s">
        <v>25</v>
      </c>
      <c r="O405" s="2" t="s">
        <v>26</v>
      </c>
      <c r="P405" s="53" t="s">
        <v>8493</v>
      </c>
      <c r="Q405" s="53" t="str">
        <f t="shared" si="12"/>
        <v>DENTRO DEL TIEMPO</v>
      </c>
      <c r="R405" s="54"/>
    </row>
    <row r="406" spans="1:18" ht="40.5" x14ac:dyDescent="0.25">
      <c r="A406" s="7">
        <v>401</v>
      </c>
      <c r="B406" s="2" t="s">
        <v>8516</v>
      </c>
      <c r="C406" s="37">
        <v>45083</v>
      </c>
      <c r="D406" s="37">
        <v>45083</v>
      </c>
      <c r="E406" s="61">
        <v>1</v>
      </c>
      <c r="F406" s="50" t="s">
        <v>18</v>
      </c>
      <c r="G406" s="2" t="s">
        <v>7301</v>
      </c>
      <c r="H406" s="2" t="s">
        <v>5185</v>
      </c>
      <c r="I406" s="2" t="s">
        <v>7301</v>
      </c>
      <c r="J406" s="37">
        <v>45090</v>
      </c>
      <c r="K406" s="37">
        <v>45090</v>
      </c>
      <c r="L406" s="8">
        <f t="shared" si="11"/>
        <v>5</v>
      </c>
      <c r="M406" s="2" t="s">
        <v>8517</v>
      </c>
      <c r="N406" s="52" t="s">
        <v>25</v>
      </c>
      <c r="O406" s="2" t="s">
        <v>26</v>
      </c>
      <c r="P406" s="53" t="s">
        <v>8518</v>
      </c>
      <c r="Q406" s="53" t="str">
        <f t="shared" si="12"/>
        <v>DENTRO DEL TIEMPO</v>
      </c>
      <c r="R406" s="54"/>
    </row>
    <row r="407" spans="1:18" ht="40.5" x14ac:dyDescent="0.25">
      <c r="A407" s="7">
        <v>402</v>
      </c>
      <c r="B407" s="2" t="s">
        <v>8519</v>
      </c>
      <c r="C407" s="37">
        <v>45083</v>
      </c>
      <c r="D407" s="37">
        <v>45083</v>
      </c>
      <c r="E407" s="61">
        <v>2</v>
      </c>
      <c r="F407" s="50" t="s">
        <v>18</v>
      </c>
      <c r="G407" s="2" t="s">
        <v>7301</v>
      </c>
      <c r="H407" s="2" t="s">
        <v>5185</v>
      </c>
      <c r="I407" s="2" t="s">
        <v>7301</v>
      </c>
      <c r="J407" s="37">
        <v>45092</v>
      </c>
      <c r="K407" s="37">
        <v>45092</v>
      </c>
      <c r="L407" s="8">
        <f t="shared" si="11"/>
        <v>7</v>
      </c>
      <c r="M407" s="2" t="s">
        <v>8520</v>
      </c>
      <c r="N407" s="52" t="s">
        <v>25</v>
      </c>
      <c r="O407" s="2" t="s">
        <v>26</v>
      </c>
      <c r="P407" s="53" t="s">
        <v>21</v>
      </c>
      <c r="Q407" s="53" t="str">
        <f t="shared" si="12"/>
        <v>DENTRO DEL TIEMPO</v>
      </c>
      <c r="R407" s="54"/>
    </row>
    <row r="408" spans="1:18" ht="40.5" x14ac:dyDescent="0.25">
      <c r="A408" s="7">
        <v>403</v>
      </c>
      <c r="B408" s="2" t="s">
        <v>8521</v>
      </c>
      <c r="C408" s="37">
        <v>45084</v>
      </c>
      <c r="D408" s="37">
        <v>45084</v>
      </c>
      <c r="E408" s="61">
        <v>142</v>
      </c>
      <c r="F408" s="50" t="s">
        <v>18</v>
      </c>
      <c r="G408" s="2" t="s">
        <v>7301</v>
      </c>
      <c r="H408" s="2" t="s">
        <v>5185</v>
      </c>
      <c r="I408" s="2" t="s">
        <v>7301</v>
      </c>
      <c r="J408" s="37">
        <v>45084</v>
      </c>
      <c r="K408" s="37">
        <v>45084</v>
      </c>
      <c r="L408" s="8">
        <f t="shared" si="11"/>
        <v>0</v>
      </c>
      <c r="M408" s="2" t="s">
        <v>8522</v>
      </c>
      <c r="N408" s="52" t="s">
        <v>25</v>
      </c>
      <c r="O408" s="2" t="s">
        <v>26</v>
      </c>
      <c r="P408" s="53" t="s">
        <v>8523</v>
      </c>
      <c r="Q408" s="53" t="str">
        <f t="shared" si="12"/>
        <v>DENTRO DEL TIEMPO</v>
      </c>
      <c r="R408" s="54"/>
    </row>
    <row r="409" spans="1:18" ht="40.5" x14ac:dyDescent="0.25">
      <c r="A409" s="7">
        <v>404</v>
      </c>
      <c r="B409" s="2" t="s">
        <v>8524</v>
      </c>
      <c r="C409" s="37">
        <v>45084</v>
      </c>
      <c r="D409" s="37">
        <v>45084</v>
      </c>
      <c r="E409" s="61">
        <v>1</v>
      </c>
      <c r="F409" s="50" t="s">
        <v>18</v>
      </c>
      <c r="G409" s="2" t="s">
        <v>7301</v>
      </c>
      <c r="H409" s="2" t="s">
        <v>5185</v>
      </c>
      <c r="I409" s="2" t="s">
        <v>7301</v>
      </c>
      <c r="J409" s="37">
        <v>45092</v>
      </c>
      <c r="K409" s="37">
        <v>45092</v>
      </c>
      <c r="L409" s="8">
        <f t="shared" si="11"/>
        <v>6</v>
      </c>
      <c r="M409" s="2" t="s">
        <v>8525</v>
      </c>
      <c r="N409" s="52" t="s">
        <v>25</v>
      </c>
      <c r="O409" s="2" t="s">
        <v>26</v>
      </c>
      <c r="P409" s="53" t="s">
        <v>8526</v>
      </c>
      <c r="Q409" s="53" t="str">
        <f t="shared" si="12"/>
        <v>DENTRO DEL TIEMPO</v>
      </c>
      <c r="R409" s="54"/>
    </row>
    <row r="410" spans="1:18" ht="40.5" x14ac:dyDescent="0.25">
      <c r="A410" s="7">
        <v>405</v>
      </c>
      <c r="B410" s="2" t="s">
        <v>8527</v>
      </c>
      <c r="C410" s="37">
        <v>45084</v>
      </c>
      <c r="D410" s="37">
        <v>45084</v>
      </c>
      <c r="E410" s="61">
        <v>4</v>
      </c>
      <c r="F410" s="50" t="s">
        <v>18</v>
      </c>
      <c r="G410" s="2" t="s">
        <v>7301</v>
      </c>
      <c r="H410" s="2" t="s">
        <v>5185</v>
      </c>
      <c r="I410" s="2" t="s">
        <v>7301</v>
      </c>
      <c r="J410" s="37">
        <v>45092</v>
      </c>
      <c r="K410" s="37">
        <v>45092</v>
      </c>
      <c r="L410" s="8">
        <f t="shared" si="11"/>
        <v>6</v>
      </c>
      <c r="M410" s="2" t="s">
        <v>8528</v>
      </c>
      <c r="N410" s="52" t="s">
        <v>25</v>
      </c>
      <c r="O410" s="2" t="s">
        <v>26</v>
      </c>
      <c r="P410" s="53" t="s">
        <v>8526</v>
      </c>
      <c r="Q410" s="53" t="str">
        <f t="shared" si="12"/>
        <v>DENTRO DEL TIEMPO</v>
      </c>
      <c r="R410" s="54"/>
    </row>
    <row r="411" spans="1:18" ht="40.5" x14ac:dyDescent="0.25">
      <c r="A411" s="7">
        <v>406</v>
      </c>
      <c r="B411" s="2" t="s">
        <v>8529</v>
      </c>
      <c r="C411" s="37">
        <v>45084</v>
      </c>
      <c r="D411" s="37">
        <v>45084</v>
      </c>
      <c r="E411" s="61">
        <v>1</v>
      </c>
      <c r="F411" s="50" t="s">
        <v>18</v>
      </c>
      <c r="G411" s="2" t="s">
        <v>7301</v>
      </c>
      <c r="H411" s="2" t="s">
        <v>5185</v>
      </c>
      <c r="I411" s="2" t="s">
        <v>7301</v>
      </c>
      <c r="J411" s="37">
        <v>45092</v>
      </c>
      <c r="K411" s="37">
        <v>45092</v>
      </c>
      <c r="L411" s="8">
        <f t="shared" si="11"/>
        <v>6</v>
      </c>
      <c r="M411" s="2" t="s">
        <v>8530</v>
      </c>
      <c r="N411" s="52" t="s">
        <v>25</v>
      </c>
      <c r="O411" s="2" t="s">
        <v>26</v>
      </c>
      <c r="P411" s="53" t="s">
        <v>8531</v>
      </c>
      <c r="Q411" s="53" t="str">
        <f t="shared" si="12"/>
        <v>DENTRO DEL TIEMPO</v>
      </c>
      <c r="R411" s="54"/>
    </row>
    <row r="412" spans="1:18" ht="40.5" x14ac:dyDescent="0.25">
      <c r="A412" s="7">
        <v>407</v>
      </c>
      <c r="B412" s="2" t="s">
        <v>8532</v>
      </c>
      <c r="C412" s="37">
        <v>45084</v>
      </c>
      <c r="D412" s="37">
        <v>45084</v>
      </c>
      <c r="E412" s="61">
        <v>1</v>
      </c>
      <c r="F412" s="50" t="s">
        <v>18</v>
      </c>
      <c r="G412" s="2" t="s">
        <v>7301</v>
      </c>
      <c r="H412" s="2" t="s">
        <v>5185</v>
      </c>
      <c r="I412" s="2" t="s">
        <v>7301</v>
      </c>
      <c r="J412" s="37">
        <v>45092</v>
      </c>
      <c r="K412" s="37">
        <v>45092</v>
      </c>
      <c r="L412" s="8">
        <f t="shared" si="11"/>
        <v>6</v>
      </c>
      <c r="M412" s="2" t="s">
        <v>8533</v>
      </c>
      <c r="N412" s="52" t="s">
        <v>25</v>
      </c>
      <c r="O412" s="2" t="s">
        <v>26</v>
      </c>
      <c r="P412" s="53" t="s">
        <v>8493</v>
      </c>
      <c r="Q412" s="53" t="str">
        <f t="shared" si="12"/>
        <v>DENTRO DEL TIEMPO</v>
      </c>
      <c r="R412" s="54"/>
    </row>
    <row r="413" spans="1:18" ht="40.5" x14ac:dyDescent="0.25">
      <c r="A413" s="7">
        <v>408</v>
      </c>
      <c r="B413" s="2" t="s">
        <v>8534</v>
      </c>
      <c r="C413" s="37">
        <v>45084</v>
      </c>
      <c r="D413" s="37">
        <v>45084</v>
      </c>
      <c r="E413" s="61">
        <v>1</v>
      </c>
      <c r="F413" s="50" t="s">
        <v>18</v>
      </c>
      <c r="G413" s="2" t="s">
        <v>7301</v>
      </c>
      <c r="H413" s="2" t="s">
        <v>5185</v>
      </c>
      <c r="I413" s="2" t="s">
        <v>7301</v>
      </c>
      <c r="J413" s="37">
        <v>45092</v>
      </c>
      <c r="K413" s="37">
        <v>45092</v>
      </c>
      <c r="L413" s="8">
        <f t="shared" si="11"/>
        <v>6</v>
      </c>
      <c r="M413" s="2" t="s">
        <v>8535</v>
      </c>
      <c r="N413" s="52" t="s">
        <v>25</v>
      </c>
      <c r="O413" s="2" t="s">
        <v>26</v>
      </c>
      <c r="P413" s="53" t="s">
        <v>8536</v>
      </c>
      <c r="Q413" s="53" t="str">
        <f t="shared" si="12"/>
        <v>DENTRO DEL TIEMPO</v>
      </c>
      <c r="R413" s="54"/>
    </row>
    <row r="414" spans="1:18" ht="40.5" x14ac:dyDescent="0.25">
      <c r="A414" s="7">
        <v>409</v>
      </c>
      <c r="B414" s="2" t="s">
        <v>8537</v>
      </c>
      <c r="C414" s="37">
        <v>45084</v>
      </c>
      <c r="D414" s="37">
        <v>45084</v>
      </c>
      <c r="E414" s="61">
        <v>1</v>
      </c>
      <c r="F414" s="50" t="s">
        <v>18</v>
      </c>
      <c r="G414" s="2" t="s">
        <v>7301</v>
      </c>
      <c r="H414" s="2" t="s">
        <v>5185</v>
      </c>
      <c r="I414" s="2" t="s">
        <v>7301</v>
      </c>
      <c r="J414" s="37">
        <v>45092</v>
      </c>
      <c r="K414" s="37">
        <v>45092</v>
      </c>
      <c r="L414" s="8">
        <f t="shared" si="11"/>
        <v>6</v>
      </c>
      <c r="M414" s="2" t="s">
        <v>8538</v>
      </c>
      <c r="N414" s="52" t="s">
        <v>25</v>
      </c>
      <c r="O414" s="2" t="s">
        <v>26</v>
      </c>
      <c r="P414" s="53" t="s">
        <v>8539</v>
      </c>
      <c r="Q414" s="53" t="str">
        <f t="shared" si="12"/>
        <v>DENTRO DEL TIEMPO</v>
      </c>
      <c r="R414" s="54"/>
    </row>
    <row r="415" spans="1:18" ht="40.5" x14ac:dyDescent="0.25">
      <c r="A415" s="7">
        <v>410</v>
      </c>
      <c r="B415" s="2" t="s">
        <v>8540</v>
      </c>
      <c r="C415" s="37">
        <v>45075</v>
      </c>
      <c r="D415" s="37">
        <v>45084</v>
      </c>
      <c r="E415" s="61">
        <v>5</v>
      </c>
      <c r="F415" s="50" t="s">
        <v>18</v>
      </c>
      <c r="G415" s="2" t="s">
        <v>7301</v>
      </c>
      <c r="H415" s="2" t="s">
        <v>5185</v>
      </c>
      <c r="I415" s="2" t="s">
        <v>7301</v>
      </c>
      <c r="J415" s="37">
        <v>45084</v>
      </c>
      <c r="K415" s="37">
        <v>45084</v>
      </c>
      <c r="L415" s="8">
        <f t="shared" si="11"/>
        <v>0</v>
      </c>
      <c r="M415" s="2" t="s">
        <v>8541</v>
      </c>
      <c r="N415" s="52" t="s">
        <v>25</v>
      </c>
      <c r="O415" s="2" t="s">
        <v>26</v>
      </c>
      <c r="P415" s="53" t="s">
        <v>1751</v>
      </c>
      <c r="Q415" s="53" t="str">
        <f t="shared" si="12"/>
        <v>DENTRO DEL TIEMPO</v>
      </c>
      <c r="R415" s="54"/>
    </row>
    <row r="416" spans="1:18" ht="40.5" x14ac:dyDescent="0.25">
      <c r="A416" s="7">
        <v>411</v>
      </c>
      <c r="B416" s="2" t="s">
        <v>8542</v>
      </c>
      <c r="C416" s="37">
        <v>45085</v>
      </c>
      <c r="D416" s="37">
        <v>45085</v>
      </c>
      <c r="E416" s="61">
        <v>1</v>
      </c>
      <c r="F416" s="50" t="s">
        <v>18</v>
      </c>
      <c r="G416" s="2" t="s">
        <v>7301</v>
      </c>
      <c r="H416" s="2" t="s">
        <v>5185</v>
      </c>
      <c r="I416" s="2" t="s">
        <v>7301</v>
      </c>
      <c r="J416" s="37">
        <v>45090</v>
      </c>
      <c r="K416" s="37">
        <v>45090</v>
      </c>
      <c r="L416" s="8">
        <f t="shared" si="11"/>
        <v>3</v>
      </c>
      <c r="M416" s="2" t="s">
        <v>8543</v>
      </c>
      <c r="N416" s="52" t="s">
        <v>25</v>
      </c>
      <c r="O416" s="2" t="s">
        <v>26</v>
      </c>
      <c r="P416" s="53" t="s">
        <v>8493</v>
      </c>
      <c r="Q416" s="53" t="str">
        <f t="shared" si="12"/>
        <v>DENTRO DEL TIEMPO</v>
      </c>
      <c r="R416" s="54"/>
    </row>
    <row r="417" spans="1:18" ht="40.5" x14ac:dyDescent="0.25">
      <c r="A417" s="7">
        <v>412</v>
      </c>
      <c r="B417" s="2" t="s">
        <v>8544</v>
      </c>
      <c r="C417" s="37">
        <v>45085</v>
      </c>
      <c r="D417" s="37">
        <v>45085</v>
      </c>
      <c r="E417" s="61">
        <v>2</v>
      </c>
      <c r="F417" s="50" t="s">
        <v>18</v>
      </c>
      <c r="G417" s="2" t="s">
        <v>7301</v>
      </c>
      <c r="H417" s="2" t="s">
        <v>5185</v>
      </c>
      <c r="I417" s="2" t="s">
        <v>7301</v>
      </c>
      <c r="J417" s="37">
        <v>45090</v>
      </c>
      <c r="K417" s="37">
        <v>45090</v>
      </c>
      <c r="L417" s="8">
        <f t="shared" si="11"/>
        <v>3</v>
      </c>
      <c r="M417" s="2" t="s">
        <v>8545</v>
      </c>
      <c r="N417" s="52" t="s">
        <v>25</v>
      </c>
      <c r="O417" s="2" t="s">
        <v>26</v>
      </c>
      <c r="P417" s="53" t="s">
        <v>8546</v>
      </c>
      <c r="Q417" s="53" t="str">
        <f t="shared" si="12"/>
        <v>DENTRO DEL TIEMPO</v>
      </c>
      <c r="R417" s="54"/>
    </row>
    <row r="418" spans="1:18" ht="40.5" x14ac:dyDescent="0.25">
      <c r="A418" s="7">
        <v>413</v>
      </c>
      <c r="B418" s="2" t="s">
        <v>8547</v>
      </c>
      <c r="C418" s="37">
        <v>45085</v>
      </c>
      <c r="D418" s="37">
        <v>45085</v>
      </c>
      <c r="E418" s="61">
        <v>4</v>
      </c>
      <c r="F418" s="50" t="s">
        <v>18</v>
      </c>
      <c r="G418" s="2" t="s">
        <v>7301</v>
      </c>
      <c r="H418" s="2" t="s">
        <v>5185</v>
      </c>
      <c r="I418" s="2" t="s">
        <v>7301</v>
      </c>
      <c r="J418" s="37">
        <v>45092</v>
      </c>
      <c r="K418" s="37">
        <v>45092</v>
      </c>
      <c r="L418" s="8">
        <f t="shared" si="11"/>
        <v>5</v>
      </c>
      <c r="M418" s="2" t="s">
        <v>8548</v>
      </c>
      <c r="N418" s="52" t="s">
        <v>25</v>
      </c>
      <c r="O418" s="2" t="s">
        <v>26</v>
      </c>
      <c r="P418" s="53" t="s">
        <v>8549</v>
      </c>
      <c r="Q418" s="53" t="str">
        <f t="shared" si="12"/>
        <v>DENTRO DEL TIEMPO</v>
      </c>
      <c r="R418" s="54"/>
    </row>
    <row r="419" spans="1:18" ht="40.5" x14ac:dyDescent="0.25">
      <c r="A419" s="7">
        <v>414</v>
      </c>
      <c r="B419" s="2" t="s">
        <v>8550</v>
      </c>
      <c r="C419" s="37">
        <v>45076</v>
      </c>
      <c r="D419" s="37">
        <v>45086</v>
      </c>
      <c r="E419" s="61">
        <v>24</v>
      </c>
      <c r="F419" s="50" t="s">
        <v>18</v>
      </c>
      <c r="G419" s="2" t="s">
        <v>7301</v>
      </c>
      <c r="H419" s="2" t="s">
        <v>5185</v>
      </c>
      <c r="I419" s="2" t="s">
        <v>7301</v>
      </c>
      <c r="J419" s="37">
        <v>45086</v>
      </c>
      <c r="K419" s="37">
        <v>45086</v>
      </c>
      <c r="L419" s="8">
        <f t="shared" ref="L419:L482" si="13">+NETWORKDAYS(D419,K419,$R$6:$R$405)-1</f>
        <v>0</v>
      </c>
      <c r="M419" s="2" t="s">
        <v>8551</v>
      </c>
      <c r="N419" s="52" t="s">
        <v>25</v>
      </c>
      <c r="O419" s="2" t="s">
        <v>26</v>
      </c>
      <c r="P419" s="53" t="s">
        <v>8552</v>
      </c>
      <c r="Q419" s="53" t="str">
        <f t="shared" si="12"/>
        <v>DENTRO DEL TIEMPO</v>
      </c>
      <c r="R419" s="54"/>
    </row>
    <row r="420" spans="1:18" ht="40.5" x14ac:dyDescent="0.25">
      <c r="A420" s="7">
        <v>415</v>
      </c>
      <c r="B420" s="2" t="s">
        <v>8553</v>
      </c>
      <c r="C420" s="37">
        <v>45043</v>
      </c>
      <c r="D420" s="37">
        <v>45086</v>
      </c>
      <c r="E420" s="61">
        <v>42</v>
      </c>
      <c r="F420" s="50" t="s">
        <v>18</v>
      </c>
      <c r="G420" s="2" t="s">
        <v>7301</v>
      </c>
      <c r="H420" s="2" t="s">
        <v>5185</v>
      </c>
      <c r="I420" s="2" t="s">
        <v>7301</v>
      </c>
      <c r="J420" s="37">
        <v>45086</v>
      </c>
      <c r="K420" s="37">
        <v>45086</v>
      </c>
      <c r="L420" s="8">
        <f t="shared" si="13"/>
        <v>0</v>
      </c>
      <c r="M420" s="2" t="s">
        <v>8554</v>
      </c>
      <c r="N420" s="52" t="s">
        <v>25</v>
      </c>
      <c r="O420" s="2" t="s">
        <v>26</v>
      </c>
      <c r="P420" s="53" t="s">
        <v>8555</v>
      </c>
      <c r="Q420" s="53" t="str">
        <f t="shared" si="12"/>
        <v>DENTRO DEL TIEMPO</v>
      </c>
      <c r="R420" s="54"/>
    </row>
    <row r="421" spans="1:18" ht="40.5" x14ac:dyDescent="0.25">
      <c r="A421" s="7">
        <v>416</v>
      </c>
      <c r="B421" s="2" t="s">
        <v>8556</v>
      </c>
      <c r="C421" s="37">
        <v>45079</v>
      </c>
      <c r="D421" s="37">
        <v>45086</v>
      </c>
      <c r="E421" s="61">
        <v>1</v>
      </c>
      <c r="F421" s="50" t="s">
        <v>18</v>
      </c>
      <c r="G421" s="2" t="s">
        <v>7301</v>
      </c>
      <c r="H421" s="2" t="s">
        <v>5185</v>
      </c>
      <c r="I421" s="2" t="s">
        <v>7301</v>
      </c>
      <c r="J421" s="37">
        <v>45086</v>
      </c>
      <c r="K421" s="37">
        <v>45086</v>
      </c>
      <c r="L421" s="8">
        <f t="shared" si="13"/>
        <v>0</v>
      </c>
      <c r="M421" s="2" t="s">
        <v>8557</v>
      </c>
      <c r="N421" s="52" t="s">
        <v>25</v>
      </c>
      <c r="O421" s="2" t="s">
        <v>26</v>
      </c>
      <c r="P421" s="53" t="s">
        <v>8558</v>
      </c>
      <c r="Q421" s="53" t="str">
        <f t="shared" si="12"/>
        <v>DENTRO DEL TIEMPO</v>
      </c>
      <c r="R421" s="54"/>
    </row>
    <row r="422" spans="1:18" ht="40.5" x14ac:dyDescent="0.25">
      <c r="A422" s="7">
        <v>417</v>
      </c>
      <c r="B422" s="2" t="s">
        <v>8559</v>
      </c>
      <c r="C422" s="37">
        <v>45079</v>
      </c>
      <c r="D422" s="37">
        <v>45086</v>
      </c>
      <c r="E422" s="61">
        <v>1</v>
      </c>
      <c r="F422" s="50" t="s">
        <v>18</v>
      </c>
      <c r="G422" s="2" t="s">
        <v>7301</v>
      </c>
      <c r="H422" s="2" t="s">
        <v>5185</v>
      </c>
      <c r="I422" s="2" t="s">
        <v>7301</v>
      </c>
      <c r="J422" s="37">
        <v>45086</v>
      </c>
      <c r="K422" s="37">
        <v>45086</v>
      </c>
      <c r="L422" s="8">
        <f t="shared" si="13"/>
        <v>0</v>
      </c>
      <c r="M422" s="2" t="s">
        <v>8495</v>
      </c>
      <c r="N422" s="52" t="s">
        <v>25</v>
      </c>
      <c r="O422" s="2" t="s">
        <v>26</v>
      </c>
      <c r="P422" s="53" t="s">
        <v>8558</v>
      </c>
      <c r="Q422" s="53" t="str">
        <f t="shared" si="12"/>
        <v>DENTRO DEL TIEMPO</v>
      </c>
      <c r="R422" s="54"/>
    </row>
    <row r="423" spans="1:18" ht="40.5" x14ac:dyDescent="0.25">
      <c r="A423" s="7">
        <v>418</v>
      </c>
      <c r="B423" s="2" t="s">
        <v>8560</v>
      </c>
      <c r="C423" s="37">
        <v>45086</v>
      </c>
      <c r="D423" s="37">
        <v>45086</v>
      </c>
      <c r="E423" s="61">
        <v>4</v>
      </c>
      <c r="F423" s="50" t="s">
        <v>18</v>
      </c>
      <c r="G423" s="2" t="s">
        <v>7301</v>
      </c>
      <c r="H423" s="2" t="s">
        <v>5185</v>
      </c>
      <c r="I423" s="2" t="s">
        <v>7301</v>
      </c>
      <c r="J423" s="37">
        <v>45093</v>
      </c>
      <c r="K423" s="37">
        <v>45093</v>
      </c>
      <c r="L423" s="8">
        <f t="shared" si="13"/>
        <v>5</v>
      </c>
      <c r="M423" s="2" t="s">
        <v>8561</v>
      </c>
      <c r="N423" s="52" t="s">
        <v>25</v>
      </c>
      <c r="O423" s="2" t="s">
        <v>26</v>
      </c>
      <c r="P423" s="53" t="s">
        <v>8562</v>
      </c>
      <c r="Q423" s="53" t="str">
        <f t="shared" si="12"/>
        <v>DENTRO DEL TIEMPO</v>
      </c>
      <c r="R423" s="54"/>
    </row>
    <row r="424" spans="1:18" ht="40.5" x14ac:dyDescent="0.25">
      <c r="A424" s="7">
        <v>419</v>
      </c>
      <c r="B424" s="2" t="s">
        <v>8563</v>
      </c>
      <c r="C424" s="37">
        <v>45086</v>
      </c>
      <c r="D424" s="37">
        <v>45086</v>
      </c>
      <c r="E424" s="61">
        <v>1</v>
      </c>
      <c r="F424" s="50" t="s">
        <v>18</v>
      </c>
      <c r="G424" s="2" t="s">
        <v>7301</v>
      </c>
      <c r="H424" s="2" t="s">
        <v>5185</v>
      </c>
      <c r="I424" s="2" t="s">
        <v>7301</v>
      </c>
      <c r="J424" s="37">
        <v>45093</v>
      </c>
      <c r="K424" s="37">
        <v>45093</v>
      </c>
      <c r="L424" s="8">
        <f t="shared" si="13"/>
        <v>5</v>
      </c>
      <c r="M424" s="2" t="s">
        <v>8564</v>
      </c>
      <c r="N424" s="52" t="s">
        <v>25</v>
      </c>
      <c r="O424" s="2" t="s">
        <v>26</v>
      </c>
      <c r="P424" s="53" t="s">
        <v>8565</v>
      </c>
      <c r="Q424" s="53" t="str">
        <f t="shared" si="12"/>
        <v>DENTRO DEL TIEMPO</v>
      </c>
      <c r="R424" s="54"/>
    </row>
    <row r="425" spans="1:18" ht="40.5" x14ac:dyDescent="0.25">
      <c r="A425" s="7">
        <v>420</v>
      </c>
      <c r="B425" s="2" t="s">
        <v>8566</v>
      </c>
      <c r="C425" s="37">
        <v>45086</v>
      </c>
      <c r="D425" s="37">
        <v>45086</v>
      </c>
      <c r="E425" s="61">
        <v>1</v>
      </c>
      <c r="F425" s="50" t="s">
        <v>18</v>
      </c>
      <c r="G425" s="2" t="s">
        <v>7301</v>
      </c>
      <c r="H425" s="2" t="s">
        <v>5185</v>
      </c>
      <c r="I425" s="2" t="s">
        <v>7301</v>
      </c>
      <c r="J425" s="37">
        <v>45093</v>
      </c>
      <c r="K425" s="37">
        <v>45093</v>
      </c>
      <c r="L425" s="8">
        <f t="shared" si="13"/>
        <v>5</v>
      </c>
      <c r="M425" s="2" t="s">
        <v>8567</v>
      </c>
      <c r="N425" s="52" t="s">
        <v>25</v>
      </c>
      <c r="O425" s="2" t="s">
        <v>26</v>
      </c>
      <c r="P425" s="53" t="s">
        <v>8493</v>
      </c>
      <c r="Q425" s="53" t="str">
        <f t="shared" si="12"/>
        <v>DENTRO DEL TIEMPO</v>
      </c>
      <c r="R425" s="54"/>
    </row>
    <row r="426" spans="1:18" ht="40.5" x14ac:dyDescent="0.25">
      <c r="A426" s="7">
        <v>421</v>
      </c>
      <c r="B426" s="2" t="s">
        <v>8568</v>
      </c>
      <c r="C426" s="37">
        <v>45063</v>
      </c>
      <c r="D426" s="37">
        <v>45089</v>
      </c>
      <c r="E426" s="61">
        <v>35</v>
      </c>
      <c r="F426" s="50" t="s">
        <v>18</v>
      </c>
      <c r="G426" s="2" t="s">
        <v>7301</v>
      </c>
      <c r="H426" s="2" t="s">
        <v>5185</v>
      </c>
      <c r="I426" s="2" t="s">
        <v>7301</v>
      </c>
      <c r="J426" s="37">
        <v>45099</v>
      </c>
      <c r="K426" s="37">
        <v>45099</v>
      </c>
      <c r="L426" s="8">
        <f t="shared" si="13"/>
        <v>8</v>
      </c>
      <c r="M426" s="2" t="s">
        <v>8569</v>
      </c>
      <c r="N426" s="52" t="s">
        <v>25</v>
      </c>
      <c r="O426" s="2" t="s">
        <v>26</v>
      </c>
      <c r="P426" s="53" t="s">
        <v>8570</v>
      </c>
      <c r="Q426" s="53" t="str">
        <f t="shared" si="12"/>
        <v>DENTRO DEL TIEMPO</v>
      </c>
      <c r="R426" s="54"/>
    </row>
    <row r="427" spans="1:18" ht="40.5" x14ac:dyDescent="0.25">
      <c r="A427" s="7">
        <v>422</v>
      </c>
      <c r="B427" s="2" t="s">
        <v>8571</v>
      </c>
      <c r="C427" s="37">
        <v>45079</v>
      </c>
      <c r="D427" s="37">
        <v>45089</v>
      </c>
      <c r="E427" s="61">
        <v>37</v>
      </c>
      <c r="F427" s="50" t="s">
        <v>18</v>
      </c>
      <c r="G427" s="2" t="s">
        <v>7301</v>
      </c>
      <c r="H427" s="2" t="s">
        <v>5185</v>
      </c>
      <c r="I427" s="2" t="s">
        <v>7301</v>
      </c>
      <c r="J427" s="37">
        <v>45107</v>
      </c>
      <c r="K427" s="37">
        <v>45107</v>
      </c>
      <c r="L427" s="8">
        <f t="shared" si="13"/>
        <v>14</v>
      </c>
      <c r="M427" s="2" t="s">
        <v>8572</v>
      </c>
      <c r="N427" s="52" t="s">
        <v>25</v>
      </c>
      <c r="O427" s="2" t="s">
        <v>26</v>
      </c>
      <c r="P427" s="53" t="s">
        <v>1751</v>
      </c>
      <c r="Q427" s="53" t="str">
        <f t="shared" si="12"/>
        <v>DENTRO DEL TIEMPO</v>
      </c>
      <c r="R427" s="54"/>
    </row>
    <row r="428" spans="1:18" ht="40.5" x14ac:dyDescent="0.25">
      <c r="A428" s="7">
        <v>423</v>
      </c>
      <c r="B428" s="2" t="s">
        <v>8573</v>
      </c>
      <c r="C428" s="37">
        <v>45083</v>
      </c>
      <c r="D428" s="37">
        <v>45089</v>
      </c>
      <c r="E428" s="61">
        <v>94</v>
      </c>
      <c r="F428" s="50" t="s">
        <v>18</v>
      </c>
      <c r="G428" s="2" t="s">
        <v>7301</v>
      </c>
      <c r="H428" s="2" t="s">
        <v>5185</v>
      </c>
      <c r="I428" s="2" t="s">
        <v>7301</v>
      </c>
      <c r="J428" s="37">
        <v>45089</v>
      </c>
      <c r="K428" s="37">
        <v>45089</v>
      </c>
      <c r="L428" s="8">
        <f t="shared" si="13"/>
        <v>0</v>
      </c>
      <c r="M428" s="2" t="s">
        <v>8574</v>
      </c>
      <c r="N428" s="52" t="s">
        <v>25</v>
      </c>
      <c r="O428" s="2" t="s">
        <v>26</v>
      </c>
      <c r="P428" s="53" t="s">
        <v>8575</v>
      </c>
      <c r="Q428" s="53" t="str">
        <f t="shared" si="12"/>
        <v>DENTRO DEL TIEMPO</v>
      </c>
      <c r="R428" s="54"/>
    </row>
    <row r="429" spans="1:18" ht="40.5" x14ac:dyDescent="0.25">
      <c r="A429" s="7">
        <v>424</v>
      </c>
      <c r="B429" s="2" t="s">
        <v>8576</v>
      </c>
      <c r="C429" s="37">
        <v>45090</v>
      </c>
      <c r="D429" s="37">
        <v>45090</v>
      </c>
      <c r="E429" s="61">
        <v>1</v>
      </c>
      <c r="F429" s="50" t="s">
        <v>18</v>
      </c>
      <c r="G429" s="2" t="s">
        <v>7301</v>
      </c>
      <c r="H429" s="2" t="s">
        <v>5185</v>
      </c>
      <c r="I429" s="2" t="s">
        <v>7301</v>
      </c>
      <c r="J429" s="37">
        <v>45093</v>
      </c>
      <c r="K429" s="37">
        <v>45093</v>
      </c>
      <c r="L429" s="8">
        <f t="shared" si="13"/>
        <v>3</v>
      </c>
      <c r="M429" s="2" t="s">
        <v>8577</v>
      </c>
      <c r="N429" s="52" t="s">
        <v>25</v>
      </c>
      <c r="O429" s="2" t="s">
        <v>26</v>
      </c>
      <c r="P429" s="53" t="s">
        <v>8578</v>
      </c>
      <c r="Q429" s="53" t="str">
        <f t="shared" si="12"/>
        <v>DENTRO DEL TIEMPO</v>
      </c>
      <c r="R429" s="54"/>
    </row>
    <row r="430" spans="1:18" ht="40.5" x14ac:dyDescent="0.25">
      <c r="A430" s="7">
        <v>425</v>
      </c>
      <c r="B430" s="2" t="s">
        <v>8579</v>
      </c>
      <c r="C430" s="37">
        <v>45090</v>
      </c>
      <c r="D430" s="37">
        <v>45090</v>
      </c>
      <c r="E430" s="61">
        <v>164</v>
      </c>
      <c r="F430" s="50" t="s">
        <v>18</v>
      </c>
      <c r="G430" s="2" t="s">
        <v>7301</v>
      </c>
      <c r="H430" s="2" t="s">
        <v>5185</v>
      </c>
      <c r="I430" s="2" t="s">
        <v>7301</v>
      </c>
      <c r="J430" s="37">
        <v>45093</v>
      </c>
      <c r="K430" s="37">
        <v>45093</v>
      </c>
      <c r="L430" s="8">
        <f t="shared" si="13"/>
        <v>3</v>
      </c>
      <c r="M430" s="2" t="s">
        <v>8580</v>
      </c>
      <c r="N430" s="52" t="s">
        <v>25</v>
      </c>
      <c r="O430" s="2" t="s">
        <v>26</v>
      </c>
      <c r="P430" s="53" t="s">
        <v>8581</v>
      </c>
      <c r="Q430" s="53" t="str">
        <f t="shared" si="12"/>
        <v>DENTRO DEL TIEMPO</v>
      </c>
      <c r="R430" s="54"/>
    </row>
    <row r="431" spans="1:18" ht="40.5" x14ac:dyDescent="0.25">
      <c r="A431" s="7">
        <v>426</v>
      </c>
      <c r="B431" s="2" t="s">
        <v>8582</v>
      </c>
      <c r="C431" s="37">
        <v>45090</v>
      </c>
      <c r="D431" s="37">
        <v>45090</v>
      </c>
      <c r="E431" s="61">
        <v>163</v>
      </c>
      <c r="F431" s="50" t="s">
        <v>18</v>
      </c>
      <c r="G431" s="2" t="s">
        <v>7301</v>
      </c>
      <c r="H431" s="2" t="s">
        <v>5185</v>
      </c>
      <c r="I431" s="2" t="s">
        <v>7301</v>
      </c>
      <c r="J431" s="37">
        <v>45106</v>
      </c>
      <c r="K431" s="37">
        <v>45106</v>
      </c>
      <c r="L431" s="8">
        <f t="shared" si="13"/>
        <v>12</v>
      </c>
      <c r="M431" s="2" t="s">
        <v>8583</v>
      </c>
      <c r="N431" s="52" t="s">
        <v>25</v>
      </c>
      <c r="O431" s="2" t="s">
        <v>26</v>
      </c>
      <c r="P431" s="53" t="s">
        <v>8581</v>
      </c>
      <c r="Q431" s="53" t="str">
        <f t="shared" si="12"/>
        <v>DENTRO DEL TIEMPO</v>
      </c>
      <c r="R431" s="54"/>
    </row>
    <row r="432" spans="1:18" ht="40.5" x14ac:dyDescent="0.25">
      <c r="A432" s="7">
        <v>427</v>
      </c>
      <c r="B432" s="2" t="s">
        <v>8584</v>
      </c>
      <c r="C432" s="37">
        <v>45091</v>
      </c>
      <c r="D432" s="37">
        <v>45091</v>
      </c>
      <c r="E432" s="61">
        <v>3</v>
      </c>
      <c r="F432" s="50" t="s">
        <v>18</v>
      </c>
      <c r="G432" s="2" t="s">
        <v>7301</v>
      </c>
      <c r="H432" s="2" t="s">
        <v>5185</v>
      </c>
      <c r="I432" s="2" t="s">
        <v>7301</v>
      </c>
      <c r="J432" s="37">
        <v>45093</v>
      </c>
      <c r="K432" s="37">
        <v>45093</v>
      </c>
      <c r="L432" s="8">
        <f t="shared" si="13"/>
        <v>2</v>
      </c>
      <c r="M432" s="2" t="s">
        <v>8585</v>
      </c>
      <c r="N432" s="52" t="s">
        <v>25</v>
      </c>
      <c r="O432" s="2" t="s">
        <v>26</v>
      </c>
      <c r="P432" s="53" t="s">
        <v>8586</v>
      </c>
      <c r="Q432" s="53" t="str">
        <f t="shared" si="12"/>
        <v>DENTRO DEL TIEMPO</v>
      </c>
      <c r="R432" s="54"/>
    </row>
    <row r="433" spans="1:18" ht="40.5" x14ac:dyDescent="0.25">
      <c r="A433" s="7">
        <v>428</v>
      </c>
      <c r="B433" s="2" t="s">
        <v>8587</v>
      </c>
      <c r="C433" s="37">
        <v>45091</v>
      </c>
      <c r="D433" s="37">
        <v>45091</v>
      </c>
      <c r="E433" s="61">
        <v>3</v>
      </c>
      <c r="F433" s="50" t="s">
        <v>18</v>
      </c>
      <c r="G433" s="2" t="s">
        <v>7301</v>
      </c>
      <c r="H433" s="2" t="s">
        <v>5185</v>
      </c>
      <c r="I433" s="2" t="s">
        <v>7301</v>
      </c>
      <c r="J433" s="37">
        <v>45093</v>
      </c>
      <c r="K433" s="37">
        <v>45093</v>
      </c>
      <c r="L433" s="8">
        <f t="shared" si="13"/>
        <v>2</v>
      </c>
      <c r="M433" s="2" t="s">
        <v>8588</v>
      </c>
      <c r="N433" s="52" t="s">
        <v>25</v>
      </c>
      <c r="O433" s="2" t="s">
        <v>26</v>
      </c>
      <c r="P433" s="53" t="s">
        <v>8586</v>
      </c>
      <c r="Q433" s="53" t="str">
        <f t="shared" si="12"/>
        <v>DENTRO DEL TIEMPO</v>
      </c>
      <c r="R433" s="54"/>
    </row>
    <row r="434" spans="1:18" ht="40.5" x14ac:dyDescent="0.25">
      <c r="A434" s="7">
        <v>429</v>
      </c>
      <c r="B434" s="2" t="s">
        <v>8589</v>
      </c>
      <c r="C434" s="37">
        <v>45091</v>
      </c>
      <c r="D434" s="37">
        <v>45091</v>
      </c>
      <c r="E434" s="61">
        <v>9</v>
      </c>
      <c r="F434" s="50" t="s">
        <v>18</v>
      </c>
      <c r="G434" s="2" t="s">
        <v>7301</v>
      </c>
      <c r="H434" s="2" t="s">
        <v>5185</v>
      </c>
      <c r="I434" s="2" t="s">
        <v>7301</v>
      </c>
      <c r="J434" s="37">
        <v>45098</v>
      </c>
      <c r="K434" s="37">
        <v>45098</v>
      </c>
      <c r="L434" s="8">
        <f t="shared" si="13"/>
        <v>5</v>
      </c>
      <c r="M434" s="2" t="s">
        <v>8590</v>
      </c>
      <c r="N434" s="52" t="s">
        <v>25</v>
      </c>
      <c r="O434" s="2" t="s">
        <v>26</v>
      </c>
      <c r="P434" s="53" t="s">
        <v>8591</v>
      </c>
      <c r="Q434" s="53" t="str">
        <f t="shared" si="12"/>
        <v>DENTRO DEL TIEMPO</v>
      </c>
      <c r="R434" s="54"/>
    </row>
    <row r="435" spans="1:18" ht="40.5" x14ac:dyDescent="0.25">
      <c r="A435" s="7">
        <v>430</v>
      </c>
      <c r="B435" s="2" t="s">
        <v>8592</v>
      </c>
      <c r="C435" s="37">
        <v>45091</v>
      </c>
      <c r="D435" s="37">
        <v>45091</v>
      </c>
      <c r="E435" s="61">
        <v>1</v>
      </c>
      <c r="F435" s="50" t="s">
        <v>18</v>
      </c>
      <c r="G435" s="2" t="s">
        <v>7301</v>
      </c>
      <c r="H435" s="2" t="s">
        <v>5185</v>
      </c>
      <c r="I435" s="2" t="s">
        <v>7301</v>
      </c>
      <c r="J435" s="37">
        <v>45098</v>
      </c>
      <c r="K435" s="37">
        <v>45098</v>
      </c>
      <c r="L435" s="8">
        <f t="shared" si="13"/>
        <v>5</v>
      </c>
      <c r="M435" s="2" t="s">
        <v>8593</v>
      </c>
      <c r="N435" s="52" t="s">
        <v>25</v>
      </c>
      <c r="O435" s="2" t="s">
        <v>26</v>
      </c>
      <c r="P435" s="53" t="s">
        <v>8594</v>
      </c>
      <c r="Q435" s="53" t="str">
        <f t="shared" si="12"/>
        <v>DENTRO DEL TIEMPO</v>
      </c>
      <c r="R435" s="54"/>
    </row>
    <row r="436" spans="1:18" ht="40.5" x14ac:dyDescent="0.25">
      <c r="A436" s="7">
        <v>431</v>
      </c>
      <c r="B436" s="2" t="s">
        <v>8595</v>
      </c>
      <c r="C436" s="37">
        <v>45091</v>
      </c>
      <c r="D436" s="37">
        <v>45091</v>
      </c>
      <c r="E436" s="61">
        <v>1</v>
      </c>
      <c r="F436" s="50" t="s">
        <v>18</v>
      </c>
      <c r="G436" s="2" t="s">
        <v>8596</v>
      </c>
      <c r="H436" s="2" t="s">
        <v>5185</v>
      </c>
      <c r="I436" s="2" t="s">
        <v>8596</v>
      </c>
      <c r="J436" s="37">
        <v>45105</v>
      </c>
      <c r="K436" s="37">
        <v>45105</v>
      </c>
      <c r="L436" s="8">
        <f t="shared" si="13"/>
        <v>10</v>
      </c>
      <c r="M436" s="2" t="s">
        <v>8597</v>
      </c>
      <c r="N436" s="52" t="s">
        <v>25</v>
      </c>
      <c r="O436" s="2" t="s">
        <v>26</v>
      </c>
      <c r="P436" s="53" t="s">
        <v>8598</v>
      </c>
      <c r="Q436" s="53" t="str">
        <f t="shared" si="12"/>
        <v>DENTRO DEL TIEMPO</v>
      </c>
      <c r="R436" s="54"/>
    </row>
    <row r="437" spans="1:18" ht="40.5" x14ac:dyDescent="0.25">
      <c r="A437" s="7">
        <v>432</v>
      </c>
      <c r="B437" s="2" t="s">
        <v>8599</v>
      </c>
      <c r="C437" s="37">
        <v>45093</v>
      </c>
      <c r="D437" s="37">
        <v>45093</v>
      </c>
      <c r="E437" s="61">
        <v>1</v>
      </c>
      <c r="F437" s="50" t="s">
        <v>18</v>
      </c>
      <c r="G437" s="2" t="s">
        <v>7301</v>
      </c>
      <c r="H437" s="2" t="s">
        <v>5185</v>
      </c>
      <c r="I437" s="2" t="s">
        <v>7301</v>
      </c>
      <c r="J437" s="37">
        <v>45098</v>
      </c>
      <c r="K437" s="37">
        <v>45098</v>
      </c>
      <c r="L437" s="8">
        <f t="shared" si="13"/>
        <v>3</v>
      </c>
      <c r="M437" s="2" t="s">
        <v>8600</v>
      </c>
      <c r="N437" s="52" t="s">
        <v>25</v>
      </c>
      <c r="O437" s="2" t="s">
        <v>26</v>
      </c>
      <c r="P437" s="53" t="s">
        <v>8601</v>
      </c>
      <c r="Q437" s="53" t="str">
        <f t="shared" si="12"/>
        <v>DENTRO DEL TIEMPO</v>
      </c>
      <c r="R437" s="54"/>
    </row>
    <row r="438" spans="1:18" ht="40.5" x14ac:dyDescent="0.25">
      <c r="A438" s="7">
        <v>433</v>
      </c>
      <c r="B438" s="2" t="s">
        <v>8602</v>
      </c>
      <c r="C438" s="37">
        <v>45093</v>
      </c>
      <c r="D438" s="37">
        <v>45093</v>
      </c>
      <c r="E438" s="61">
        <v>1</v>
      </c>
      <c r="F438" s="50" t="s">
        <v>18</v>
      </c>
      <c r="G438" s="2" t="s">
        <v>7301</v>
      </c>
      <c r="H438" s="2" t="s">
        <v>5185</v>
      </c>
      <c r="I438" s="2" t="s">
        <v>7301</v>
      </c>
      <c r="J438" s="37">
        <v>45098</v>
      </c>
      <c r="K438" s="37">
        <v>45098</v>
      </c>
      <c r="L438" s="8">
        <f t="shared" si="13"/>
        <v>3</v>
      </c>
      <c r="M438" s="2" t="s">
        <v>8603</v>
      </c>
      <c r="N438" s="52" t="s">
        <v>25</v>
      </c>
      <c r="O438" s="2" t="s">
        <v>26</v>
      </c>
      <c r="P438" s="53" t="s">
        <v>8493</v>
      </c>
      <c r="Q438" s="53" t="str">
        <f t="shared" si="12"/>
        <v>DENTRO DEL TIEMPO</v>
      </c>
      <c r="R438" s="54"/>
    </row>
    <row r="439" spans="1:18" ht="40.5" x14ac:dyDescent="0.25">
      <c r="A439" s="7">
        <v>434</v>
      </c>
      <c r="B439" s="2" t="s">
        <v>8604</v>
      </c>
      <c r="C439" s="37">
        <v>45093</v>
      </c>
      <c r="D439" s="37">
        <v>45093</v>
      </c>
      <c r="E439" s="61">
        <v>1</v>
      </c>
      <c r="F439" s="50" t="s">
        <v>18</v>
      </c>
      <c r="G439" s="2" t="s">
        <v>7301</v>
      </c>
      <c r="H439" s="2" t="s">
        <v>5185</v>
      </c>
      <c r="I439" s="2" t="s">
        <v>7301</v>
      </c>
      <c r="J439" s="37">
        <v>45098</v>
      </c>
      <c r="K439" s="37">
        <v>45098</v>
      </c>
      <c r="L439" s="8">
        <f t="shared" si="13"/>
        <v>3</v>
      </c>
      <c r="M439" s="2" t="s">
        <v>8605</v>
      </c>
      <c r="N439" s="52" t="s">
        <v>25</v>
      </c>
      <c r="O439" s="2" t="s">
        <v>26</v>
      </c>
      <c r="P439" s="53" t="s">
        <v>8606</v>
      </c>
      <c r="Q439" s="53" t="str">
        <f t="shared" si="12"/>
        <v>DENTRO DEL TIEMPO</v>
      </c>
      <c r="R439" s="54"/>
    </row>
    <row r="440" spans="1:18" ht="40.5" x14ac:dyDescent="0.25">
      <c r="A440" s="7">
        <v>435</v>
      </c>
      <c r="B440" s="2" t="s">
        <v>8607</v>
      </c>
      <c r="C440" s="37">
        <v>45065</v>
      </c>
      <c r="D440" s="37">
        <v>45096</v>
      </c>
      <c r="E440" s="61">
        <v>515</v>
      </c>
      <c r="F440" s="50" t="s">
        <v>18</v>
      </c>
      <c r="G440" s="2" t="s">
        <v>7301</v>
      </c>
      <c r="H440" s="2" t="s">
        <v>5185</v>
      </c>
      <c r="I440" s="2" t="s">
        <v>7301</v>
      </c>
      <c r="J440" s="37">
        <v>45110</v>
      </c>
      <c r="K440" s="37">
        <v>45110</v>
      </c>
      <c r="L440" s="8">
        <f t="shared" si="13"/>
        <v>10</v>
      </c>
      <c r="M440" s="2" t="s">
        <v>8608</v>
      </c>
      <c r="N440" s="52" t="s">
        <v>25</v>
      </c>
      <c r="O440" s="2" t="s">
        <v>26</v>
      </c>
      <c r="P440" s="53" t="s">
        <v>8609</v>
      </c>
      <c r="Q440" s="53" t="str">
        <f t="shared" si="12"/>
        <v>DENTRO DEL TIEMPO</v>
      </c>
      <c r="R440" s="54"/>
    </row>
    <row r="441" spans="1:18" ht="40.5" x14ac:dyDescent="0.25">
      <c r="A441" s="7">
        <v>436</v>
      </c>
      <c r="B441" s="2" t="s">
        <v>8610</v>
      </c>
      <c r="C441" s="37">
        <v>45068</v>
      </c>
      <c r="D441" s="37">
        <v>45096</v>
      </c>
      <c r="E441" s="61">
        <v>12</v>
      </c>
      <c r="F441" s="50" t="s">
        <v>18</v>
      </c>
      <c r="G441" s="2" t="s">
        <v>7301</v>
      </c>
      <c r="H441" s="2" t="s">
        <v>5185</v>
      </c>
      <c r="I441" s="2" t="s">
        <v>7301</v>
      </c>
      <c r="J441" s="37">
        <v>45110</v>
      </c>
      <c r="K441" s="37">
        <v>45110</v>
      </c>
      <c r="L441" s="8">
        <f t="shared" si="13"/>
        <v>10</v>
      </c>
      <c r="M441" s="2" t="s">
        <v>8611</v>
      </c>
      <c r="N441" s="52" t="s">
        <v>25</v>
      </c>
      <c r="O441" s="2" t="s">
        <v>26</v>
      </c>
      <c r="P441" s="53" t="s">
        <v>8609</v>
      </c>
      <c r="Q441" s="53" t="str">
        <f t="shared" si="12"/>
        <v>DENTRO DEL TIEMPO</v>
      </c>
      <c r="R441" s="54"/>
    </row>
    <row r="442" spans="1:18" ht="40.5" x14ac:dyDescent="0.25">
      <c r="A442" s="7">
        <v>437</v>
      </c>
      <c r="B442" s="2" t="s">
        <v>8612</v>
      </c>
      <c r="C442" s="37">
        <v>45096</v>
      </c>
      <c r="D442" s="37">
        <v>45096</v>
      </c>
      <c r="E442" s="61">
        <v>1</v>
      </c>
      <c r="F442" s="50" t="s">
        <v>18</v>
      </c>
      <c r="G442" s="2" t="s">
        <v>7301</v>
      </c>
      <c r="H442" s="2" t="s">
        <v>5185</v>
      </c>
      <c r="I442" s="2" t="s">
        <v>7301</v>
      </c>
      <c r="J442" s="37">
        <v>45099</v>
      </c>
      <c r="K442" s="37">
        <v>45099</v>
      </c>
      <c r="L442" s="8">
        <f t="shared" si="13"/>
        <v>3</v>
      </c>
      <c r="M442" s="2" t="s">
        <v>8613</v>
      </c>
      <c r="N442" s="52" t="s">
        <v>25</v>
      </c>
      <c r="O442" s="2" t="s">
        <v>26</v>
      </c>
      <c r="P442" s="53" t="s">
        <v>8493</v>
      </c>
      <c r="Q442" s="53" t="str">
        <f t="shared" si="12"/>
        <v>DENTRO DEL TIEMPO</v>
      </c>
      <c r="R442" s="54"/>
    </row>
    <row r="443" spans="1:18" ht="40.5" x14ac:dyDescent="0.25">
      <c r="A443" s="7">
        <v>438</v>
      </c>
      <c r="B443" s="2" t="s">
        <v>8614</v>
      </c>
      <c r="C443" s="37">
        <v>45096</v>
      </c>
      <c r="D443" s="37">
        <v>45096</v>
      </c>
      <c r="E443" s="61">
        <v>1</v>
      </c>
      <c r="F443" s="50" t="s">
        <v>18</v>
      </c>
      <c r="G443" s="2" t="s">
        <v>7301</v>
      </c>
      <c r="H443" s="2" t="s">
        <v>5185</v>
      </c>
      <c r="I443" s="2" t="s">
        <v>7301</v>
      </c>
      <c r="J443" s="37">
        <v>45099</v>
      </c>
      <c r="K443" s="37">
        <v>45099</v>
      </c>
      <c r="L443" s="8">
        <f t="shared" si="13"/>
        <v>3</v>
      </c>
      <c r="M443" s="2" t="s">
        <v>8615</v>
      </c>
      <c r="N443" s="52" t="s">
        <v>25</v>
      </c>
      <c r="O443" s="2" t="s">
        <v>26</v>
      </c>
      <c r="P443" s="53" t="s">
        <v>8526</v>
      </c>
      <c r="Q443" s="53" t="str">
        <f t="shared" si="12"/>
        <v>DENTRO DEL TIEMPO</v>
      </c>
      <c r="R443" s="54"/>
    </row>
    <row r="444" spans="1:18" ht="40.5" x14ac:dyDescent="0.25">
      <c r="A444" s="7">
        <v>439</v>
      </c>
      <c r="B444" s="2" t="s">
        <v>8616</v>
      </c>
      <c r="C444" s="37">
        <v>45096</v>
      </c>
      <c r="D444" s="37">
        <v>45096</v>
      </c>
      <c r="E444" s="61">
        <v>1</v>
      </c>
      <c r="F444" s="50" t="s">
        <v>18</v>
      </c>
      <c r="G444" s="2" t="s">
        <v>7301</v>
      </c>
      <c r="H444" s="2" t="s">
        <v>5185</v>
      </c>
      <c r="I444" s="2" t="s">
        <v>7301</v>
      </c>
      <c r="J444" s="37">
        <v>45099</v>
      </c>
      <c r="K444" s="37">
        <v>45099</v>
      </c>
      <c r="L444" s="8">
        <f t="shared" si="13"/>
        <v>3</v>
      </c>
      <c r="M444" s="2" t="s">
        <v>8617</v>
      </c>
      <c r="N444" s="52" t="s">
        <v>25</v>
      </c>
      <c r="O444" s="2" t="s">
        <v>26</v>
      </c>
      <c r="P444" s="53" t="s">
        <v>8526</v>
      </c>
      <c r="Q444" s="53" t="str">
        <f t="shared" si="12"/>
        <v>DENTRO DEL TIEMPO</v>
      </c>
      <c r="R444" s="54"/>
    </row>
    <row r="445" spans="1:18" ht="40.5" x14ac:dyDescent="0.25">
      <c r="A445" s="7">
        <v>440</v>
      </c>
      <c r="B445" s="2" t="s">
        <v>8618</v>
      </c>
      <c r="C445" s="37">
        <v>45097</v>
      </c>
      <c r="D445" s="37">
        <v>45097</v>
      </c>
      <c r="E445" s="61">
        <v>2</v>
      </c>
      <c r="F445" s="50" t="s">
        <v>18</v>
      </c>
      <c r="G445" s="2" t="s">
        <v>7301</v>
      </c>
      <c r="H445" s="2" t="s">
        <v>5185</v>
      </c>
      <c r="I445" s="2" t="s">
        <v>7301</v>
      </c>
      <c r="J445" s="37">
        <v>45099</v>
      </c>
      <c r="K445" s="37">
        <v>45099</v>
      </c>
      <c r="L445" s="8">
        <f t="shared" si="13"/>
        <v>2</v>
      </c>
      <c r="M445" s="2" t="s">
        <v>8619</v>
      </c>
      <c r="N445" s="52" t="s">
        <v>25</v>
      </c>
      <c r="O445" s="2" t="s">
        <v>26</v>
      </c>
      <c r="P445" s="53" t="s">
        <v>8620</v>
      </c>
      <c r="Q445" s="53" t="str">
        <f t="shared" si="12"/>
        <v>DENTRO DEL TIEMPO</v>
      </c>
      <c r="R445" s="54"/>
    </row>
    <row r="446" spans="1:18" ht="40.5" x14ac:dyDescent="0.25">
      <c r="A446" s="7">
        <v>441</v>
      </c>
      <c r="B446" s="2" t="s">
        <v>8621</v>
      </c>
      <c r="C446" s="37">
        <v>45043</v>
      </c>
      <c r="D446" s="37">
        <v>45097</v>
      </c>
      <c r="E446" s="61">
        <v>18</v>
      </c>
      <c r="F446" s="50" t="s">
        <v>18</v>
      </c>
      <c r="G446" s="2" t="s">
        <v>7301</v>
      </c>
      <c r="H446" s="2" t="s">
        <v>5185</v>
      </c>
      <c r="I446" s="2" t="s">
        <v>7301</v>
      </c>
      <c r="J446" s="37">
        <v>45099</v>
      </c>
      <c r="K446" s="37">
        <v>45099</v>
      </c>
      <c r="L446" s="8">
        <f t="shared" si="13"/>
        <v>2</v>
      </c>
      <c r="M446" s="2" t="s">
        <v>8622</v>
      </c>
      <c r="N446" s="52" t="s">
        <v>25</v>
      </c>
      <c r="O446" s="2" t="s">
        <v>26</v>
      </c>
      <c r="P446" s="53" t="s">
        <v>8623</v>
      </c>
      <c r="Q446" s="53" t="str">
        <f t="shared" si="12"/>
        <v>DENTRO DEL TIEMPO</v>
      </c>
      <c r="R446" s="54"/>
    </row>
    <row r="447" spans="1:18" ht="40.5" x14ac:dyDescent="0.25">
      <c r="A447" s="7">
        <v>442</v>
      </c>
      <c r="B447" s="2" t="s">
        <v>6243</v>
      </c>
      <c r="C447" s="37">
        <v>45043</v>
      </c>
      <c r="D447" s="37">
        <v>45097</v>
      </c>
      <c r="E447" s="61">
        <v>1</v>
      </c>
      <c r="F447" s="50" t="s">
        <v>18</v>
      </c>
      <c r="G447" s="2" t="s">
        <v>7301</v>
      </c>
      <c r="H447" s="2" t="s">
        <v>5185</v>
      </c>
      <c r="I447" s="2" t="s">
        <v>7301</v>
      </c>
      <c r="J447" s="37">
        <v>45099</v>
      </c>
      <c r="K447" s="37">
        <v>45099</v>
      </c>
      <c r="L447" s="8">
        <f t="shared" si="13"/>
        <v>2</v>
      </c>
      <c r="M447" s="2" t="s">
        <v>8624</v>
      </c>
      <c r="N447" s="52" t="s">
        <v>25</v>
      </c>
      <c r="O447" s="2" t="s">
        <v>26</v>
      </c>
      <c r="P447" s="53" t="s">
        <v>6161</v>
      </c>
      <c r="Q447" s="53" t="str">
        <f t="shared" si="12"/>
        <v>DENTRO DEL TIEMPO</v>
      </c>
      <c r="R447" s="54"/>
    </row>
    <row r="448" spans="1:18" ht="40.5" x14ac:dyDescent="0.25">
      <c r="A448" s="7">
        <v>443</v>
      </c>
      <c r="B448" s="2" t="s">
        <v>8625</v>
      </c>
      <c r="C448" s="37">
        <v>45097</v>
      </c>
      <c r="D448" s="37">
        <v>45097</v>
      </c>
      <c r="E448" s="61">
        <v>1</v>
      </c>
      <c r="F448" s="50" t="s">
        <v>18</v>
      </c>
      <c r="G448" s="2" t="s">
        <v>7301</v>
      </c>
      <c r="H448" s="2" t="s">
        <v>5185</v>
      </c>
      <c r="I448" s="2" t="s">
        <v>7301</v>
      </c>
      <c r="J448" s="37">
        <v>45100</v>
      </c>
      <c r="K448" s="37">
        <v>45100</v>
      </c>
      <c r="L448" s="8">
        <f t="shared" si="13"/>
        <v>3</v>
      </c>
      <c r="M448" s="2" t="s">
        <v>8626</v>
      </c>
      <c r="N448" s="52" t="s">
        <v>25</v>
      </c>
      <c r="O448" s="2" t="s">
        <v>26</v>
      </c>
      <c r="P448" s="53" t="s">
        <v>8627</v>
      </c>
      <c r="Q448" s="53" t="str">
        <f t="shared" si="12"/>
        <v>DENTRO DEL TIEMPO</v>
      </c>
      <c r="R448" s="54"/>
    </row>
    <row r="449" spans="1:18" ht="40.5" x14ac:dyDescent="0.25">
      <c r="A449" s="7">
        <v>444</v>
      </c>
      <c r="B449" s="2" t="s">
        <v>8628</v>
      </c>
      <c r="C449" s="37">
        <v>45097</v>
      </c>
      <c r="D449" s="37">
        <v>45097</v>
      </c>
      <c r="E449" s="61">
        <v>1</v>
      </c>
      <c r="F449" s="50" t="s">
        <v>18</v>
      </c>
      <c r="G449" s="2" t="s">
        <v>7301</v>
      </c>
      <c r="H449" s="2" t="s">
        <v>5185</v>
      </c>
      <c r="I449" s="2" t="s">
        <v>7301</v>
      </c>
      <c r="J449" s="37">
        <v>45106</v>
      </c>
      <c r="K449" s="37">
        <v>45106</v>
      </c>
      <c r="L449" s="8">
        <f t="shared" si="13"/>
        <v>7</v>
      </c>
      <c r="M449" s="2" t="s">
        <v>8629</v>
      </c>
      <c r="N449" s="52" t="s">
        <v>25</v>
      </c>
      <c r="O449" s="2" t="s">
        <v>26</v>
      </c>
      <c r="P449" s="53" t="s">
        <v>8493</v>
      </c>
      <c r="Q449" s="53" t="str">
        <f t="shared" si="12"/>
        <v>DENTRO DEL TIEMPO</v>
      </c>
      <c r="R449" s="54"/>
    </row>
    <row r="450" spans="1:18" ht="40.5" x14ac:dyDescent="0.25">
      <c r="A450" s="7">
        <v>445</v>
      </c>
      <c r="B450" s="2" t="s">
        <v>8630</v>
      </c>
      <c r="C450" s="37">
        <v>45097</v>
      </c>
      <c r="D450" s="37">
        <v>45097</v>
      </c>
      <c r="E450" s="61">
        <v>4</v>
      </c>
      <c r="F450" s="50" t="s">
        <v>18</v>
      </c>
      <c r="G450" s="2" t="s">
        <v>7301</v>
      </c>
      <c r="H450" s="2" t="s">
        <v>5185</v>
      </c>
      <c r="I450" s="2" t="s">
        <v>7301</v>
      </c>
      <c r="J450" s="37">
        <v>45106</v>
      </c>
      <c r="K450" s="37">
        <v>45106</v>
      </c>
      <c r="L450" s="8">
        <f t="shared" si="13"/>
        <v>7</v>
      </c>
      <c r="M450" s="2" t="s">
        <v>8631</v>
      </c>
      <c r="N450" s="52" t="s">
        <v>25</v>
      </c>
      <c r="O450" s="2" t="s">
        <v>26</v>
      </c>
      <c r="P450" s="53" t="s">
        <v>8632</v>
      </c>
      <c r="Q450" s="53" t="str">
        <f t="shared" si="12"/>
        <v>DENTRO DEL TIEMPO</v>
      </c>
      <c r="R450" s="54"/>
    </row>
    <row r="451" spans="1:18" ht="40.5" x14ac:dyDescent="0.25">
      <c r="A451" s="7">
        <v>446</v>
      </c>
      <c r="B451" s="2" t="s">
        <v>8633</v>
      </c>
      <c r="C451" s="37">
        <v>45065</v>
      </c>
      <c r="D451" s="37">
        <v>45098</v>
      </c>
      <c r="E451" s="61">
        <f>65+1+5</f>
        <v>71</v>
      </c>
      <c r="F451" s="50" t="s">
        <v>18</v>
      </c>
      <c r="G451" s="2" t="s">
        <v>7301</v>
      </c>
      <c r="H451" s="2" t="s">
        <v>5185</v>
      </c>
      <c r="I451" s="2" t="s">
        <v>7301</v>
      </c>
      <c r="J451" s="37">
        <v>45112</v>
      </c>
      <c r="K451" s="37">
        <v>45112</v>
      </c>
      <c r="L451" s="8">
        <f t="shared" si="13"/>
        <v>10</v>
      </c>
      <c r="M451" s="2" t="s">
        <v>8634</v>
      </c>
      <c r="N451" s="52" t="s">
        <v>25</v>
      </c>
      <c r="O451" s="2" t="s">
        <v>26</v>
      </c>
      <c r="P451" s="53" t="s">
        <v>1751</v>
      </c>
      <c r="Q451" s="53" t="str">
        <f t="shared" si="12"/>
        <v>DENTRO DEL TIEMPO</v>
      </c>
      <c r="R451" s="54"/>
    </row>
    <row r="452" spans="1:18" ht="40.5" x14ac:dyDescent="0.25">
      <c r="A452" s="7">
        <v>447</v>
      </c>
      <c r="B452" s="2" t="s">
        <v>8635</v>
      </c>
      <c r="C452" s="37">
        <v>45098</v>
      </c>
      <c r="D452" s="37">
        <v>45098</v>
      </c>
      <c r="E452" s="61">
        <v>1</v>
      </c>
      <c r="F452" s="50" t="s">
        <v>18</v>
      </c>
      <c r="G452" s="2" t="s">
        <v>7301</v>
      </c>
      <c r="H452" s="2" t="s">
        <v>5185</v>
      </c>
      <c r="I452" s="2" t="s">
        <v>7301</v>
      </c>
      <c r="J452" s="37">
        <v>45106</v>
      </c>
      <c r="K452" s="37">
        <v>45106</v>
      </c>
      <c r="L452" s="8">
        <f t="shared" si="13"/>
        <v>6</v>
      </c>
      <c r="M452" s="2" t="s">
        <v>8636</v>
      </c>
      <c r="N452" s="52" t="s">
        <v>25</v>
      </c>
      <c r="O452" s="2" t="s">
        <v>26</v>
      </c>
      <c r="P452" s="53" t="s">
        <v>8511</v>
      </c>
      <c r="Q452" s="53" t="str">
        <f t="shared" ref="Q452:Q495" si="14">IF(L452&gt;15,"FUERA DE TIEMPO","DENTRO DEL TIEMPO")</f>
        <v>DENTRO DEL TIEMPO</v>
      </c>
      <c r="R452" s="54"/>
    </row>
    <row r="453" spans="1:18" ht="40.5" x14ac:dyDescent="0.25">
      <c r="A453" s="7">
        <v>448</v>
      </c>
      <c r="B453" s="2" t="s">
        <v>8637</v>
      </c>
      <c r="C453" s="37">
        <v>45100</v>
      </c>
      <c r="D453" s="37">
        <v>45100</v>
      </c>
      <c r="E453" s="61">
        <v>4</v>
      </c>
      <c r="F453" s="50" t="s">
        <v>18</v>
      </c>
      <c r="G453" s="2" t="s">
        <v>7301</v>
      </c>
      <c r="H453" s="2" t="s">
        <v>5185</v>
      </c>
      <c r="I453" s="2" t="s">
        <v>7301</v>
      </c>
      <c r="J453" s="37">
        <v>45106</v>
      </c>
      <c r="K453" s="37">
        <v>45106</v>
      </c>
      <c r="L453" s="8">
        <f t="shared" si="13"/>
        <v>4</v>
      </c>
      <c r="M453" s="2" t="s">
        <v>8638</v>
      </c>
      <c r="N453" s="52" t="s">
        <v>25</v>
      </c>
      <c r="O453" s="2" t="s">
        <v>26</v>
      </c>
      <c r="P453" s="53" t="s">
        <v>1509</v>
      </c>
      <c r="Q453" s="53" t="str">
        <f t="shared" si="14"/>
        <v>DENTRO DEL TIEMPO</v>
      </c>
      <c r="R453" s="54"/>
    </row>
    <row r="454" spans="1:18" ht="40.5" x14ac:dyDescent="0.25">
      <c r="A454" s="7">
        <v>449</v>
      </c>
      <c r="B454" s="2" t="s">
        <v>8639</v>
      </c>
      <c r="C454" s="37">
        <v>45100</v>
      </c>
      <c r="D454" s="37">
        <v>45100</v>
      </c>
      <c r="E454" s="61">
        <v>1</v>
      </c>
      <c r="F454" s="50" t="s">
        <v>18</v>
      </c>
      <c r="G454" s="2" t="s">
        <v>7301</v>
      </c>
      <c r="H454" s="2" t="s">
        <v>5185</v>
      </c>
      <c r="I454" s="2" t="s">
        <v>7301</v>
      </c>
      <c r="J454" s="37">
        <v>45106</v>
      </c>
      <c r="K454" s="37">
        <v>45106</v>
      </c>
      <c r="L454" s="8">
        <f t="shared" si="13"/>
        <v>4</v>
      </c>
      <c r="M454" s="2" t="s">
        <v>8640</v>
      </c>
      <c r="N454" s="52" t="s">
        <v>25</v>
      </c>
      <c r="O454" s="2" t="s">
        <v>26</v>
      </c>
      <c r="P454" s="53" t="s">
        <v>8641</v>
      </c>
      <c r="Q454" s="53" t="str">
        <f t="shared" si="14"/>
        <v>DENTRO DEL TIEMPO</v>
      </c>
      <c r="R454" s="54"/>
    </row>
    <row r="455" spans="1:18" ht="40.5" x14ac:dyDescent="0.25">
      <c r="A455" s="7">
        <v>450</v>
      </c>
      <c r="B455" s="2" t="s">
        <v>8642</v>
      </c>
      <c r="C455" s="37">
        <v>45100</v>
      </c>
      <c r="D455" s="37">
        <v>45100</v>
      </c>
      <c r="E455" s="61">
        <v>1</v>
      </c>
      <c r="F455" s="50" t="s">
        <v>18</v>
      </c>
      <c r="G455" s="2" t="s">
        <v>7301</v>
      </c>
      <c r="H455" s="2" t="s">
        <v>5185</v>
      </c>
      <c r="I455" s="2" t="s">
        <v>7301</v>
      </c>
      <c r="J455" s="37">
        <v>45106</v>
      </c>
      <c r="K455" s="37">
        <v>45106</v>
      </c>
      <c r="L455" s="8">
        <f t="shared" si="13"/>
        <v>4</v>
      </c>
      <c r="M455" s="2" t="s">
        <v>8643</v>
      </c>
      <c r="N455" s="52" t="s">
        <v>25</v>
      </c>
      <c r="O455" s="2" t="s">
        <v>26</v>
      </c>
      <c r="P455" s="53" t="s">
        <v>8578</v>
      </c>
      <c r="Q455" s="53" t="str">
        <f t="shared" si="14"/>
        <v>DENTRO DEL TIEMPO</v>
      </c>
      <c r="R455" s="54"/>
    </row>
    <row r="456" spans="1:18" ht="40.5" x14ac:dyDescent="0.25">
      <c r="A456" s="7">
        <v>451</v>
      </c>
      <c r="B456" s="2" t="s">
        <v>8644</v>
      </c>
      <c r="C456" s="37">
        <v>45101</v>
      </c>
      <c r="D456" s="37">
        <v>45101</v>
      </c>
      <c r="E456" s="61">
        <v>3</v>
      </c>
      <c r="F456" s="50" t="s">
        <v>18</v>
      </c>
      <c r="G456" s="2" t="s">
        <v>7301</v>
      </c>
      <c r="H456" s="2" t="s">
        <v>5185</v>
      </c>
      <c r="I456" s="2" t="s">
        <v>7301</v>
      </c>
      <c r="J456" s="37">
        <v>45112</v>
      </c>
      <c r="K456" s="37">
        <v>45112</v>
      </c>
      <c r="L456" s="8">
        <f t="shared" si="13"/>
        <v>7</v>
      </c>
      <c r="M456" s="2" t="s">
        <v>8645</v>
      </c>
      <c r="N456" s="52" t="s">
        <v>25</v>
      </c>
      <c r="O456" s="2" t="s">
        <v>26</v>
      </c>
      <c r="P456" s="53" t="s">
        <v>8646</v>
      </c>
      <c r="Q456" s="53" t="str">
        <f t="shared" si="14"/>
        <v>DENTRO DEL TIEMPO</v>
      </c>
      <c r="R456" s="54"/>
    </row>
    <row r="457" spans="1:18" ht="40.5" x14ac:dyDescent="0.25">
      <c r="A457" s="7">
        <v>452</v>
      </c>
      <c r="B457" s="2" t="s">
        <v>8647</v>
      </c>
      <c r="C457" s="37">
        <v>45102</v>
      </c>
      <c r="D457" s="37">
        <v>45102</v>
      </c>
      <c r="E457" s="61">
        <v>12</v>
      </c>
      <c r="F457" s="50" t="s">
        <v>18</v>
      </c>
      <c r="G457" s="2" t="s">
        <v>7301</v>
      </c>
      <c r="H457" s="2" t="s">
        <v>5185</v>
      </c>
      <c r="I457" s="2" t="s">
        <v>7301</v>
      </c>
      <c r="J457" s="37">
        <v>45112</v>
      </c>
      <c r="K457" s="37">
        <v>45112</v>
      </c>
      <c r="L457" s="8">
        <f t="shared" si="13"/>
        <v>7</v>
      </c>
      <c r="M457" s="2" t="s">
        <v>8648</v>
      </c>
      <c r="N457" s="52" t="s">
        <v>25</v>
      </c>
      <c r="O457" s="2" t="s">
        <v>26</v>
      </c>
      <c r="P457" s="53" t="s">
        <v>8649</v>
      </c>
      <c r="Q457" s="53" t="str">
        <f t="shared" si="14"/>
        <v>DENTRO DEL TIEMPO</v>
      </c>
      <c r="R457" s="54"/>
    </row>
    <row r="458" spans="1:18" ht="40.5" x14ac:dyDescent="0.25">
      <c r="A458" s="7">
        <v>453</v>
      </c>
      <c r="B458" s="2" t="s">
        <v>8650</v>
      </c>
      <c r="C458" s="37">
        <v>45102</v>
      </c>
      <c r="D458" s="37">
        <v>45102</v>
      </c>
      <c r="E458" s="61">
        <v>12</v>
      </c>
      <c r="F458" s="50" t="s">
        <v>18</v>
      </c>
      <c r="G458" s="2" t="s">
        <v>7301</v>
      </c>
      <c r="H458" s="2" t="s">
        <v>5185</v>
      </c>
      <c r="I458" s="2" t="s">
        <v>7301</v>
      </c>
      <c r="J458" s="37">
        <v>45112</v>
      </c>
      <c r="K458" s="37">
        <v>45112</v>
      </c>
      <c r="L458" s="8">
        <f t="shared" si="13"/>
        <v>7</v>
      </c>
      <c r="M458" s="2" t="s">
        <v>8651</v>
      </c>
      <c r="N458" s="52" t="s">
        <v>25</v>
      </c>
      <c r="O458" s="2" t="s">
        <v>26</v>
      </c>
      <c r="P458" s="53" t="s">
        <v>8649</v>
      </c>
      <c r="Q458" s="53" t="str">
        <f t="shared" si="14"/>
        <v>DENTRO DEL TIEMPO</v>
      </c>
      <c r="R458" s="54"/>
    </row>
    <row r="459" spans="1:18" ht="40.5" x14ac:dyDescent="0.25">
      <c r="A459" s="7">
        <v>454</v>
      </c>
      <c r="B459" s="2" t="s">
        <v>8652</v>
      </c>
      <c r="C459" s="37">
        <v>45104</v>
      </c>
      <c r="D459" s="37">
        <v>45104</v>
      </c>
      <c r="E459" s="61">
        <v>7</v>
      </c>
      <c r="F459" s="50" t="s">
        <v>18</v>
      </c>
      <c r="G459" s="2" t="s">
        <v>8596</v>
      </c>
      <c r="H459" s="2" t="s">
        <v>5185</v>
      </c>
      <c r="I459" s="2" t="s">
        <v>8596</v>
      </c>
      <c r="J459" s="37">
        <v>45104</v>
      </c>
      <c r="K459" s="37">
        <v>45104</v>
      </c>
      <c r="L459" s="8">
        <f t="shared" si="13"/>
        <v>0</v>
      </c>
      <c r="M459" s="2" t="s">
        <v>8653</v>
      </c>
      <c r="N459" s="52" t="s">
        <v>25</v>
      </c>
      <c r="O459" s="2" t="s">
        <v>26</v>
      </c>
      <c r="P459" s="53" t="s">
        <v>8654</v>
      </c>
      <c r="Q459" s="53" t="str">
        <f t="shared" si="14"/>
        <v>DENTRO DEL TIEMPO</v>
      </c>
      <c r="R459" s="54"/>
    </row>
    <row r="460" spans="1:18" ht="40.5" x14ac:dyDescent="0.25">
      <c r="A460" s="7">
        <v>455</v>
      </c>
      <c r="B460" s="2" t="s">
        <v>8655</v>
      </c>
      <c r="C460" s="37">
        <v>45104</v>
      </c>
      <c r="D460" s="37">
        <v>45104</v>
      </c>
      <c r="E460" s="61">
        <v>3</v>
      </c>
      <c r="F460" s="50" t="s">
        <v>18</v>
      </c>
      <c r="G460" s="2" t="s">
        <v>8596</v>
      </c>
      <c r="H460" s="2" t="s">
        <v>5185</v>
      </c>
      <c r="I460" s="2" t="s">
        <v>8596</v>
      </c>
      <c r="J460" s="37">
        <v>45105</v>
      </c>
      <c r="K460" s="37">
        <v>45105</v>
      </c>
      <c r="L460" s="8">
        <f t="shared" si="13"/>
        <v>1</v>
      </c>
      <c r="M460" s="2" t="s">
        <v>8656</v>
      </c>
      <c r="N460" s="52" t="s">
        <v>25</v>
      </c>
      <c r="O460" s="2" t="s">
        <v>26</v>
      </c>
      <c r="P460" s="53" t="s">
        <v>8657</v>
      </c>
      <c r="Q460" s="53" t="str">
        <f t="shared" si="14"/>
        <v>DENTRO DEL TIEMPO</v>
      </c>
      <c r="R460" s="54"/>
    </row>
    <row r="461" spans="1:18" ht="40.5" x14ac:dyDescent="0.25">
      <c r="A461" s="7">
        <v>456</v>
      </c>
      <c r="B461" s="2" t="s">
        <v>8658</v>
      </c>
      <c r="C461" s="37">
        <v>45104</v>
      </c>
      <c r="D461" s="37">
        <v>45104</v>
      </c>
      <c r="E461" s="61">
        <v>150</v>
      </c>
      <c r="F461" s="50" t="s">
        <v>18</v>
      </c>
      <c r="G461" s="2" t="s">
        <v>7301</v>
      </c>
      <c r="H461" s="2" t="s">
        <v>5185</v>
      </c>
      <c r="I461" s="2" t="s">
        <v>7301</v>
      </c>
      <c r="J461" s="37">
        <v>45106</v>
      </c>
      <c r="K461" s="37">
        <v>45106</v>
      </c>
      <c r="L461" s="8">
        <f t="shared" si="13"/>
        <v>2</v>
      </c>
      <c r="M461" s="2" t="s">
        <v>8659</v>
      </c>
      <c r="N461" s="52" t="s">
        <v>25</v>
      </c>
      <c r="O461" s="2" t="s">
        <v>26</v>
      </c>
      <c r="P461" s="53" t="s">
        <v>8660</v>
      </c>
      <c r="Q461" s="53" t="str">
        <f t="shared" si="14"/>
        <v>DENTRO DEL TIEMPO</v>
      </c>
      <c r="R461" s="54"/>
    </row>
    <row r="462" spans="1:18" ht="40.5" x14ac:dyDescent="0.25">
      <c r="A462" s="7">
        <v>457</v>
      </c>
      <c r="B462" s="2" t="s">
        <v>8661</v>
      </c>
      <c r="C462" s="37">
        <v>45105</v>
      </c>
      <c r="D462" s="37">
        <v>45105</v>
      </c>
      <c r="E462" s="61">
        <v>3</v>
      </c>
      <c r="F462" s="50" t="s">
        <v>18</v>
      </c>
      <c r="G462" s="2" t="s">
        <v>7301</v>
      </c>
      <c r="H462" s="2" t="s">
        <v>5185</v>
      </c>
      <c r="I462" s="2" t="s">
        <v>7301</v>
      </c>
      <c r="J462" s="37">
        <v>45106</v>
      </c>
      <c r="K462" s="37">
        <v>45106</v>
      </c>
      <c r="L462" s="8">
        <f t="shared" si="13"/>
        <v>1</v>
      </c>
      <c r="M462" s="2" t="s">
        <v>8662</v>
      </c>
      <c r="N462" s="52" t="s">
        <v>25</v>
      </c>
      <c r="O462" s="2" t="s">
        <v>26</v>
      </c>
      <c r="P462" s="53" t="s">
        <v>8663</v>
      </c>
      <c r="Q462" s="53" t="str">
        <f t="shared" si="14"/>
        <v>DENTRO DEL TIEMPO</v>
      </c>
      <c r="R462" s="54"/>
    </row>
    <row r="463" spans="1:18" ht="40.5" x14ac:dyDescent="0.25">
      <c r="A463" s="7">
        <v>458</v>
      </c>
      <c r="B463" s="2" t="s">
        <v>8664</v>
      </c>
      <c r="C463" s="37">
        <v>45105</v>
      </c>
      <c r="D463" s="37">
        <v>45105</v>
      </c>
      <c r="E463" s="61">
        <v>6</v>
      </c>
      <c r="F463" s="50" t="s">
        <v>18</v>
      </c>
      <c r="G463" s="2" t="s">
        <v>7301</v>
      </c>
      <c r="H463" s="2" t="s">
        <v>5185</v>
      </c>
      <c r="I463" s="2" t="s">
        <v>7301</v>
      </c>
      <c r="J463" s="37">
        <v>45106</v>
      </c>
      <c r="K463" s="37">
        <v>45106</v>
      </c>
      <c r="L463" s="8">
        <f t="shared" si="13"/>
        <v>1</v>
      </c>
      <c r="M463" s="2" t="s">
        <v>8665</v>
      </c>
      <c r="N463" s="52" t="s">
        <v>25</v>
      </c>
      <c r="O463" s="2" t="s">
        <v>26</v>
      </c>
      <c r="P463" s="53" t="s">
        <v>8660</v>
      </c>
      <c r="Q463" s="53" t="str">
        <f t="shared" si="14"/>
        <v>DENTRO DEL TIEMPO</v>
      </c>
      <c r="R463" s="54"/>
    </row>
    <row r="464" spans="1:18" ht="40.5" x14ac:dyDescent="0.25">
      <c r="A464" s="7">
        <v>459</v>
      </c>
      <c r="B464" s="2" t="s">
        <v>8666</v>
      </c>
      <c r="C464" s="37">
        <v>45105</v>
      </c>
      <c r="D464" s="37">
        <v>45105</v>
      </c>
      <c r="E464" s="61">
        <v>1</v>
      </c>
      <c r="F464" s="50" t="s">
        <v>18</v>
      </c>
      <c r="G464" s="2" t="s">
        <v>7301</v>
      </c>
      <c r="H464" s="2" t="s">
        <v>5185</v>
      </c>
      <c r="I464" s="2" t="s">
        <v>7301</v>
      </c>
      <c r="J464" s="37">
        <v>45106</v>
      </c>
      <c r="K464" s="37">
        <v>45106</v>
      </c>
      <c r="L464" s="8">
        <f t="shared" si="13"/>
        <v>1</v>
      </c>
      <c r="M464" s="2" t="s">
        <v>8667</v>
      </c>
      <c r="N464" s="52" t="s">
        <v>25</v>
      </c>
      <c r="O464" s="2" t="s">
        <v>26</v>
      </c>
      <c r="P464" s="53" t="s">
        <v>8668</v>
      </c>
      <c r="Q464" s="53" t="str">
        <f t="shared" si="14"/>
        <v>DENTRO DEL TIEMPO</v>
      </c>
      <c r="R464" s="54"/>
    </row>
    <row r="465" spans="1:18" ht="40.5" x14ac:dyDescent="0.25">
      <c r="A465" s="7">
        <v>460</v>
      </c>
      <c r="B465" s="2" t="s">
        <v>8669</v>
      </c>
      <c r="C465" s="37">
        <v>45105</v>
      </c>
      <c r="D465" s="37">
        <v>45105</v>
      </c>
      <c r="E465" s="61">
        <v>3</v>
      </c>
      <c r="F465" s="50" t="s">
        <v>18</v>
      </c>
      <c r="G465" s="2" t="s">
        <v>7301</v>
      </c>
      <c r="H465" s="2" t="s">
        <v>5185</v>
      </c>
      <c r="I465" s="2" t="s">
        <v>7301</v>
      </c>
      <c r="J465" s="37">
        <v>45106</v>
      </c>
      <c r="K465" s="37">
        <v>45106</v>
      </c>
      <c r="L465" s="8">
        <f t="shared" si="13"/>
        <v>1</v>
      </c>
      <c r="M465" s="2" t="s">
        <v>8670</v>
      </c>
      <c r="N465" s="52" t="s">
        <v>25</v>
      </c>
      <c r="O465" s="2" t="s">
        <v>26</v>
      </c>
      <c r="P465" s="53" t="s">
        <v>6250</v>
      </c>
      <c r="Q465" s="53" t="str">
        <f t="shared" si="14"/>
        <v>DENTRO DEL TIEMPO</v>
      </c>
      <c r="R465" s="54"/>
    </row>
    <row r="466" spans="1:18" ht="40.5" x14ac:dyDescent="0.25">
      <c r="A466" s="7">
        <v>461</v>
      </c>
      <c r="B466" s="2" t="s">
        <v>8671</v>
      </c>
      <c r="C466" s="37">
        <v>45105</v>
      </c>
      <c r="D466" s="37">
        <v>45105</v>
      </c>
      <c r="E466" s="61">
        <v>1</v>
      </c>
      <c r="F466" s="50" t="s">
        <v>18</v>
      </c>
      <c r="G466" s="2" t="s">
        <v>7301</v>
      </c>
      <c r="H466" s="2" t="s">
        <v>5185</v>
      </c>
      <c r="I466" s="2" t="s">
        <v>7301</v>
      </c>
      <c r="J466" s="37">
        <v>45106</v>
      </c>
      <c r="K466" s="37">
        <v>45106</v>
      </c>
      <c r="L466" s="8">
        <f t="shared" si="13"/>
        <v>1</v>
      </c>
      <c r="M466" s="2" t="s">
        <v>8672</v>
      </c>
      <c r="N466" s="52" t="s">
        <v>25</v>
      </c>
      <c r="O466" s="2" t="s">
        <v>26</v>
      </c>
      <c r="P466" s="53" t="s">
        <v>6250</v>
      </c>
      <c r="Q466" s="53" t="str">
        <f t="shared" si="14"/>
        <v>DENTRO DEL TIEMPO</v>
      </c>
      <c r="R466" s="54"/>
    </row>
    <row r="467" spans="1:18" ht="40.5" x14ac:dyDescent="0.25">
      <c r="A467" s="7">
        <v>462</v>
      </c>
      <c r="B467" s="2" t="s">
        <v>8673</v>
      </c>
      <c r="C467" s="37">
        <v>45105</v>
      </c>
      <c r="D467" s="37">
        <v>45105</v>
      </c>
      <c r="E467" s="61">
        <v>1</v>
      </c>
      <c r="F467" s="50" t="s">
        <v>18</v>
      </c>
      <c r="G467" s="2" t="s">
        <v>7301</v>
      </c>
      <c r="H467" s="2" t="s">
        <v>5185</v>
      </c>
      <c r="I467" s="2" t="s">
        <v>7301</v>
      </c>
      <c r="J467" s="37">
        <v>45106</v>
      </c>
      <c r="K467" s="37">
        <v>45106</v>
      </c>
      <c r="L467" s="8">
        <f t="shared" si="13"/>
        <v>1</v>
      </c>
      <c r="M467" s="2" t="s">
        <v>8674</v>
      </c>
      <c r="N467" s="52" t="s">
        <v>25</v>
      </c>
      <c r="O467" s="2" t="s">
        <v>26</v>
      </c>
      <c r="P467" s="53" t="s">
        <v>1751</v>
      </c>
      <c r="Q467" s="53" t="str">
        <f t="shared" si="14"/>
        <v>DENTRO DEL TIEMPO</v>
      </c>
      <c r="R467" s="54"/>
    </row>
    <row r="468" spans="1:18" ht="40.5" x14ac:dyDescent="0.25">
      <c r="A468" s="7">
        <v>463</v>
      </c>
      <c r="B468" s="2" t="s">
        <v>8675</v>
      </c>
      <c r="C468" s="37">
        <v>45105</v>
      </c>
      <c r="D468" s="37">
        <v>45105</v>
      </c>
      <c r="E468" s="61">
        <v>1</v>
      </c>
      <c r="F468" s="50" t="s">
        <v>18</v>
      </c>
      <c r="G468" s="2" t="s">
        <v>7301</v>
      </c>
      <c r="H468" s="2" t="s">
        <v>5185</v>
      </c>
      <c r="I468" s="2" t="s">
        <v>7301</v>
      </c>
      <c r="J468" s="37">
        <v>45113</v>
      </c>
      <c r="K468" s="37">
        <v>45113</v>
      </c>
      <c r="L468" s="8">
        <f t="shared" si="13"/>
        <v>6</v>
      </c>
      <c r="M468" s="2" t="s">
        <v>8676</v>
      </c>
      <c r="N468" s="52" t="s">
        <v>25</v>
      </c>
      <c r="O468" s="2" t="s">
        <v>26</v>
      </c>
      <c r="P468" s="53" t="s">
        <v>1751</v>
      </c>
      <c r="Q468" s="53" t="str">
        <f t="shared" si="14"/>
        <v>DENTRO DEL TIEMPO</v>
      </c>
      <c r="R468" s="54"/>
    </row>
    <row r="469" spans="1:18" ht="40.5" x14ac:dyDescent="0.25">
      <c r="A469" s="7">
        <v>464</v>
      </c>
      <c r="B469" s="2" t="s">
        <v>8677</v>
      </c>
      <c r="C469" s="37">
        <v>45105</v>
      </c>
      <c r="D469" s="37">
        <v>45105</v>
      </c>
      <c r="E469" s="61">
        <v>1</v>
      </c>
      <c r="F469" s="50" t="s">
        <v>18</v>
      </c>
      <c r="G469" s="2" t="s">
        <v>7301</v>
      </c>
      <c r="H469" s="2" t="s">
        <v>5185</v>
      </c>
      <c r="I469" s="2" t="s">
        <v>7301</v>
      </c>
      <c r="J469" s="37">
        <v>45117</v>
      </c>
      <c r="K469" s="37">
        <v>45117</v>
      </c>
      <c r="L469" s="8">
        <f t="shared" si="13"/>
        <v>8</v>
      </c>
      <c r="M469" s="2" t="s">
        <v>8678</v>
      </c>
      <c r="N469" s="52" t="s">
        <v>25</v>
      </c>
      <c r="O469" s="2" t="s">
        <v>26</v>
      </c>
      <c r="P469" s="53" t="s">
        <v>1751</v>
      </c>
      <c r="Q469" s="53" t="str">
        <f t="shared" si="14"/>
        <v>DENTRO DEL TIEMPO</v>
      </c>
      <c r="R469" s="54"/>
    </row>
    <row r="470" spans="1:18" ht="40.5" x14ac:dyDescent="0.25">
      <c r="A470" s="7">
        <v>465</v>
      </c>
      <c r="B470" s="2" t="s">
        <v>8679</v>
      </c>
      <c r="C470" s="37">
        <v>45105</v>
      </c>
      <c r="D470" s="37">
        <v>45105</v>
      </c>
      <c r="E470" s="61">
        <v>1</v>
      </c>
      <c r="F470" s="50" t="s">
        <v>18</v>
      </c>
      <c r="G470" s="2" t="s">
        <v>7301</v>
      </c>
      <c r="H470" s="2" t="s">
        <v>5185</v>
      </c>
      <c r="I470" s="2" t="s">
        <v>7301</v>
      </c>
      <c r="J470" s="37">
        <v>45117</v>
      </c>
      <c r="K470" s="37">
        <v>45117</v>
      </c>
      <c r="L470" s="8">
        <f t="shared" si="13"/>
        <v>8</v>
      </c>
      <c r="M470" s="2" t="s">
        <v>8680</v>
      </c>
      <c r="N470" s="52" t="s">
        <v>25</v>
      </c>
      <c r="O470" s="2" t="s">
        <v>26</v>
      </c>
      <c r="P470" s="53" t="s">
        <v>1751</v>
      </c>
      <c r="Q470" s="53" t="str">
        <f t="shared" si="14"/>
        <v>DENTRO DEL TIEMPO</v>
      </c>
      <c r="R470" s="54"/>
    </row>
    <row r="471" spans="1:18" ht="40.5" x14ac:dyDescent="0.25">
      <c r="A471" s="7">
        <v>466</v>
      </c>
      <c r="B471" s="2" t="s">
        <v>8681</v>
      </c>
      <c r="C471" s="37">
        <v>45082</v>
      </c>
      <c r="D471" s="37">
        <v>45106</v>
      </c>
      <c r="E471" s="61">
        <v>189</v>
      </c>
      <c r="F471" s="50" t="s">
        <v>18</v>
      </c>
      <c r="G471" s="2" t="s">
        <v>7301</v>
      </c>
      <c r="H471" s="2" t="s">
        <v>5185</v>
      </c>
      <c r="I471" s="2" t="s">
        <v>7301</v>
      </c>
      <c r="J471" s="37">
        <v>45107</v>
      </c>
      <c r="K471" s="37">
        <v>45107</v>
      </c>
      <c r="L471" s="8">
        <f t="shared" si="13"/>
        <v>1</v>
      </c>
      <c r="M471" s="2" t="s">
        <v>8682</v>
      </c>
      <c r="N471" s="52" t="s">
        <v>25</v>
      </c>
      <c r="O471" s="2" t="s">
        <v>26</v>
      </c>
      <c r="P471" s="53" t="s">
        <v>8523</v>
      </c>
      <c r="Q471" s="53" t="str">
        <f t="shared" si="14"/>
        <v>DENTRO DEL TIEMPO</v>
      </c>
      <c r="R471" s="54"/>
    </row>
    <row r="472" spans="1:18" ht="40.5" x14ac:dyDescent="0.25">
      <c r="A472" s="7">
        <v>467</v>
      </c>
      <c r="B472" s="2" t="s">
        <v>8683</v>
      </c>
      <c r="C472" s="37">
        <v>45106</v>
      </c>
      <c r="D472" s="37">
        <v>45106</v>
      </c>
      <c r="E472" s="61">
        <v>1</v>
      </c>
      <c r="F472" s="50" t="s">
        <v>18</v>
      </c>
      <c r="G472" s="2" t="s">
        <v>7301</v>
      </c>
      <c r="H472" s="2" t="s">
        <v>5185</v>
      </c>
      <c r="I472" s="2" t="s">
        <v>7301</v>
      </c>
      <c r="J472" s="37">
        <v>45117</v>
      </c>
      <c r="K472" s="37">
        <v>45117</v>
      </c>
      <c r="L472" s="8">
        <f t="shared" si="13"/>
        <v>7</v>
      </c>
      <c r="M472" s="2" t="s">
        <v>8684</v>
      </c>
      <c r="N472" s="52" t="s">
        <v>25</v>
      </c>
      <c r="O472" s="2" t="s">
        <v>26</v>
      </c>
      <c r="P472" s="53" t="s">
        <v>8685</v>
      </c>
      <c r="Q472" s="53" t="str">
        <f t="shared" si="14"/>
        <v>DENTRO DEL TIEMPO</v>
      </c>
      <c r="R472" s="54"/>
    </row>
    <row r="473" spans="1:18" ht="40.5" x14ac:dyDescent="0.25">
      <c r="A473" s="7">
        <v>468</v>
      </c>
      <c r="B473" s="2" t="s">
        <v>8686</v>
      </c>
      <c r="C473" s="37">
        <v>45181</v>
      </c>
      <c r="D473" s="37">
        <v>45106</v>
      </c>
      <c r="E473" s="61">
        <v>56</v>
      </c>
      <c r="F473" s="50" t="s">
        <v>18</v>
      </c>
      <c r="G473" s="2" t="s">
        <v>7301</v>
      </c>
      <c r="H473" s="2" t="s">
        <v>5185</v>
      </c>
      <c r="I473" s="2" t="s">
        <v>7301</v>
      </c>
      <c r="J473" s="37">
        <v>45106</v>
      </c>
      <c r="K473" s="37">
        <v>45106</v>
      </c>
      <c r="L473" s="8">
        <f t="shared" si="13"/>
        <v>0</v>
      </c>
      <c r="M473" s="2" t="s">
        <v>8687</v>
      </c>
      <c r="N473" s="52" t="s">
        <v>25</v>
      </c>
      <c r="O473" s="2" t="s">
        <v>26</v>
      </c>
      <c r="P473" s="53" t="s">
        <v>1751</v>
      </c>
      <c r="Q473" s="53" t="str">
        <f t="shared" si="14"/>
        <v>DENTRO DEL TIEMPO</v>
      </c>
      <c r="R473" s="54"/>
    </row>
    <row r="474" spans="1:18" ht="40.5" x14ac:dyDescent="0.25">
      <c r="A474" s="7">
        <v>469</v>
      </c>
      <c r="B474" s="2" t="s">
        <v>8688</v>
      </c>
      <c r="C474" s="37">
        <v>45091</v>
      </c>
      <c r="D474" s="37">
        <v>45106</v>
      </c>
      <c r="E474" s="61">
        <v>1</v>
      </c>
      <c r="F474" s="50" t="s">
        <v>18</v>
      </c>
      <c r="G474" s="2" t="s">
        <v>7301</v>
      </c>
      <c r="H474" s="2" t="s">
        <v>5185</v>
      </c>
      <c r="I474" s="2" t="s">
        <v>7301</v>
      </c>
      <c r="J474" s="37">
        <v>45119</v>
      </c>
      <c r="K474" s="37">
        <v>45119</v>
      </c>
      <c r="L474" s="8">
        <f t="shared" si="13"/>
        <v>9</v>
      </c>
      <c r="M474" s="2" t="s">
        <v>8689</v>
      </c>
      <c r="N474" s="52" t="s">
        <v>25</v>
      </c>
      <c r="O474" s="2" t="s">
        <v>26</v>
      </c>
      <c r="P474" s="53" t="s">
        <v>8690</v>
      </c>
      <c r="Q474" s="53" t="str">
        <f t="shared" si="14"/>
        <v>DENTRO DEL TIEMPO</v>
      </c>
      <c r="R474" s="54"/>
    </row>
    <row r="475" spans="1:18" ht="40.5" x14ac:dyDescent="0.25">
      <c r="A475" s="7">
        <v>470</v>
      </c>
      <c r="B475" s="2" t="s">
        <v>8691</v>
      </c>
      <c r="C475" s="37">
        <v>45106</v>
      </c>
      <c r="D475" s="37">
        <v>45106</v>
      </c>
      <c r="E475" s="61">
        <v>4</v>
      </c>
      <c r="F475" s="50" t="s">
        <v>18</v>
      </c>
      <c r="G475" s="2" t="s">
        <v>7301</v>
      </c>
      <c r="H475" s="2" t="s">
        <v>5185</v>
      </c>
      <c r="I475" s="2" t="s">
        <v>7301</v>
      </c>
      <c r="J475" s="37">
        <v>45120</v>
      </c>
      <c r="K475" s="37">
        <v>45120</v>
      </c>
      <c r="L475" s="8">
        <f t="shared" si="13"/>
        <v>10</v>
      </c>
      <c r="M475" s="2" t="s">
        <v>8692</v>
      </c>
      <c r="N475" s="52" t="s">
        <v>25</v>
      </c>
      <c r="O475" s="2" t="s">
        <v>26</v>
      </c>
      <c r="P475" s="53" t="s">
        <v>8693</v>
      </c>
      <c r="Q475" s="53" t="str">
        <f t="shared" si="14"/>
        <v>DENTRO DEL TIEMPO</v>
      </c>
      <c r="R475" s="54"/>
    </row>
    <row r="476" spans="1:18" ht="40.5" x14ac:dyDescent="0.25">
      <c r="A476" s="7">
        <v>471</v>
      </c>
      <c r="B476" s="2" t="s">
        <v>8694</v>
      </c>
      <c r="C476" s="37">
        <v>45106</v>
      </c>
      <c r="D476" s="37">
        <v>45106</v>
      </c>
      <c r="E476" s="61">
        <v>1</v>
      </c>
      <c r="F476" s="50" t="s">
        <v>18</v>
      </c>
      <c r="G476" s="2" t="s">
        <v>7301</v>
      </c>
      <c r="H476" s="2" t="s">
        <v>5185</v>
      </c>
      <c r="I476" s="2" t="s">
        <v>7301</v>
      </c>
      <c r="J476" s="37">
        <v>45120</v>
      </c>
      <c r="K476" s="37">
        <v>45120</v>
      </c>
      <c r="L476" s="8">
        <f t="shared" si="13"/>
        <v>10</v>
      </c>
      <c r="M476" s="2" t="s">
        <v>8695</v>
      </c>
      <c r="N476" s="52" t="s">
        <v>25</v>
      </c>
      <c r="O476" s="2" t="s">
        <v>26</v>
      </c>
      <c r="P476" s="53" t="s">
        <v>8696</v>
      </c>
      <c r="Q476" s="53" t="str">
        <f t="shared" si="14"/>
        <v>DENTRO DEL TIEMPO</v>
      </c>
      <c r="R476" s="54"/>
    </row>
    <row r="477" spans="1:18" ht="40.5" x14ac:dyDescent="0.25">
      <c r="A477" s="7">
        <v>472</v>
      </c>
      <c r="B477" s="2" t="s">
        <v>8697</v>
      </c>
      <c r="C477" s="37">
        <v>45077</v>
      </c>
      <c r="D477" s="37">
        <v>45107</v>
      </c>
      <c r="E477" s="61">
        <v>4</v>
      </c>
      <c r="F477" s="50" t="s">
        <v>18</v>
      </c>
      <c r="G477" s="2" t="s">
        <v>7301</v>
      </c>
      <c r="H477" s="2" t="s">
        <v>5185</v>
      </c>
      <c r="I477" s="2" t="s">
        <v>7301</v>
      </c>
      <c r="J477" s="37">
        <v>45119</v>
      </c>
      <c r="K477" s="37">
        <v>45119</v>
      </c>
      <c r="L477" s="8">
        <f t="shared" si="13"/>
        <v>8</v>
      </c>
      <c r="M477" s="2" t="s">
        <v>8698</v>
      </c>
      <c r="N477" s="52" t="s">
        <v>25</v>
      </c>
      <c r="O477" s="2" t="s">
        <v>26</v>
      </c>
      <c r="P477" s="53" t="s">
        <v>8699</v>
      </c>
      <c r="Q477" s="53" t="str">
        <f t="shared" si="14"/>
        <v>DENTRO DEL TIEMPO</v>
      </c>
      <c r="R477" s="54"/>
    </row>
    <row r="478" spans="1:18" ht="40.5" x14ac:dyDescent="0.25">
      <c r="A478" s="7">
        <v>473</v>
      </c>
      <c r="B478" s="2" t="s">
        <v>8700</v>
      </c>
      <c r="C478" s="37">
        <v>45084</v>
      </c>
      <c r="D478" s="37">
        <v>45107</v>
      </c>
      <c r="E478" s="61">
        <v>52</v>
      </c>
      <c r="F478" s="50" t="s">
        <v>18</v>
      </c>
      <c r="G478" s="2" t="s">
        <v>7301</v>
      </c>
      <c r="H478" s="2" t="s">
        <v>5185</v>
      </c>
      <c r="I478" s="2" t="s">
        <v>7301</v>
      </c>
      <c r="J478" s="37">
        <v>45107</v>
      </c>
      <c r="K478" s="37">
        <v>45107</v>
      </c>
      <c r="L478" s="8">
        <f t="shared" si="13"/>
        <v>0</v>
      </c>
      <c r="M478" s="2" t="s">
        <v>8701</v>
      </c>
      <c r="N478" s="52" t="s">
        <v>25</v>
      </c>
      <c r="O478" s="2" t="s">
        <v>26</v>
      </c>
      <c r="P478" s="53" t="s">
        <v>8702</v>
      </c>
      <c r="Q478" s="53" t="str">
        <f t="shared" si="14"/>
        <v>DENTRO DEL TIEMPO</v>
      </c>
      <c r="R478" s="54"/>
    </row>
    <row r="479" spans="1:18" ht="40.5" x14ac:dyDescent="0.25">
      <c r="A479" s="7">
        <v>474</v>
      </c>
      <c r="B479" s="2" t="s">
        <v>8703</v>
      </c>
      <c r="C479" s="37">
        <v>45084</v>
      </c>
      <c r="D479" s="37">
        <v>45107</v>
      </c>
      <c r="E479" s="61">
        <v>5</v>
      </c>
      <c r="F479" s="50" t="s">
        <v>18</v>
      </c>
      <c r="G479" s="2" t="s">
        <v>7301</v>
      </c>
      <c r="H479" s="2" t="s">
        <v>5185</v>
      </c>
      <c r="I479" s="2" t="s">
        <v>7301</v>
      </c>
      <c r="J479" s="37">
        <v>45118</v>
      </c>
      <c r="K479" s="37">
        <v>45118</v>
      </c>
      <c r="L479" s="8">
        <f t="shared" si="13"/>
        <v>7</v>
      </c>
      <c r="M479" s="2" t="s">
        <v>8704</v>
      </c>
      <c r="N479" s="52" t="s">
        <v>25</v>
      </c>
      <c r="O479" s="2" t="s">
        <v>26</v>
      </c>
      <c r="P479" s="53" t="s">
        <v>1751</v>
      </c>
      <c r="Q479" s="53" t="str">
        <f t="shared" si="14"/>
        <v>DENTRO DEL TIEMPO</v>
      </c>
      <c r="R479" s="54"/>
    </row>
    <row r="480" spans="1:18" ht="40.5" x14ac:dyDescent="0.25">
      <c r="A480" s="7">
        <v>475</v>
      </c>
      <c r="B480" s="2" t="s">
        <v>8705</v>
      </c>
      <c r="C480" s="37">
        <v>45107</v>
      </c>
      <c r="D480" s="37">
        <v>45107</v>
      </c>
      <c r="E480" s="61">
        <v>1</v>
      </c>
      <c r="F480" s="50" t="s">
        <v>18</v>
      </c>
      <c r="G480" s="2" t="s">
        <v>7301</v>
      </c>
      <c r="H480" s="2" t="s">
        <v>5185</v>
      </c>
      <c r="I480" s="2" t="s">
        <v>7301</v>
      </c>
      <c r="J480" s="37">
        <v>45117</v>
      </c>
      <c r="K480" s="37">
        <v>45117</v>
      </c>
      <c r="L480" s="8">
        <f t="shared" si="13"/>
        <v>6</v>
      </c>
      <c r="M480" s="2" t="s">
        <v>8706</v>
      </c>
      <c r="N480" s="52" t="s">
        <v>25</v>
      </c>
      <c r="O480" s="2" t="s">
        <v>26</v>
      </c>
      <c r="P480" s="53" t="s">
        <v>8493</v>
      </c>
      <c r="Q480" s="53" t="str">
        <f t="shared" si="14"/>
        <v>DENTRO DEL TIEMPO</v>
      </c>
      <c r="R480" s="54"/>
    </row>
    <row r="481" spans="1:18" ht="40.5" x14ac:dyDescent="0.25">
      <c r="A481" s="7">
        <v>476</v>
      </c>
      <c r="B481" s="2" t="s">
        <v>8707</v>
      </c>
      <c r="C481" s="37">
        <v>45107</v>
      </c>
      <c r="D481" s="37">
        <v>45107</v>
      </c>
      <c r="E481" s="61">
        <v>1</v>
      </c>
      <c r="F481" s="50" t="s">
        <v>18</v>
      </c>
      <c r="G481" s="2" t="s">
        <v>7301</v>
      </c>
      <c r="H481" s="2" t="s">
        <v>5185</v>
      </c>
      <c r="I481" s="2" t="s">
        <v>7301</v>
      </c>
      <c r="J481" s="37">
        <v>45117</v>
      </c>
      <c r="K481" s="37">
        <v>45117</v>
      </c>
      <c r="L481" s="8">
        <f t="shared" si="13"/>
        <v>6</v>
      </c>
      <c r="M481" s="2" t="s">
        <v>8708</v>
      </c>
      <c r="N481" s="52" t="s">
        <v>25</v>
      </c>
      <c r="O481" s="2" t="s">
        <v>26</v>
      </c>
      <c r="P481" s="53" t="s">
        <v>8493</v>
      </c>
      <c r="Q481" s="53" t="str">
        <f t="shared" si="14"/>
        <v>DENTRO DEL TIEMPO</v>
      </c>
      <c r="R481" s="54"/>
    </row>
    <row r="482" spans="1:18" ht="40.5" x14ac:dyDescent="0.25">
      <c r="A482" s="7">
        <v>477</v>
      </c>
      <c r="B482" s="2" t="s">
        <v>8709</v>
      </c>
      <c r="C482" s="37">
        <v>45107</v>
      </c>
      <c r="D482" s="37">
        <v>45107</v>
      </c>
      <c r="E482" s="61">
        <v>4</v>
      </c>
      <c r="F482" s="50" t="s">
        <v>18</v>
      </c>
      <c r="G482" s="2" t="s">
        <v>7301</v>
      </c>
      <c r="H482" s="2" t="s">
        <v>5185</v>
      </c>
      <c r="I482" s="2" t="s">
        <v>7301</v>
      </c>
      <c r="J482" s="37">
        <v>45117</v>
      </c>
      <c r="K482" s="37">
        <v>45117</v>
      </c>
      <c r="L482" s="8">
        <f t="shared" si="13"/>
        <v>6</v>
      </c>
      <c r="M482" s="2" t="s">
        <v>8710</v>
      </c>
      <c r="N482" s="52" t="s">
        <v>25</v>
      </c>
      <c r="O482" s="2" t="s">
        <v>26</v>
      </c>
      <c r="P482" s="53" t="s">
        <v>8711</v>
      </c>
      <c r="Q482" s="53" t="str">
        <f t="shared" si="14"/>
        <v>DENTRO DEL TIEMPO</v>
      </c>
      <c r="R482" s="54"/>
    </row>
    <row r="483" spans="1:18" ht="40.5" x14ac:dyDescent="0.25">
      <c r="A483" s="7">
        <v>478</v>
      </c>
      <c r="B483" s="2" t="s">
        <v>8712</v>
      </c>
      <c r="C483" s="37">
        <v>45107</v>
      </c>
      <c r="D483" s="37">
        <v>45107</v>
      </c>
      <c r="E483" s="61">
        <v>1</v>
      </c>
      <c r="F483" s="50" t="s">
        <v>18</v>
      </c>
      <c r="G483" s="2" t="s">
        <v>7301</v>
      </c>
      <c r="H483" s="2" t="s">
        <v>5185</v>
      </c>
      <c r="I483" s="2" t="s">
        <v>7301</v>
      </c>
      <c r="J483" s="37">
        <v>45107</v>
      </c>
      <c r="K483" s="37">
        <v>45107</v>
      </c>
      <c r="L483" s="8">
        <f t="shared" ref="L483:L495" si="15">+NETWORKDAYS(D483,K483,$R$6:$R$405)-1</f>
        <v>0</v>
      </c>
      <c r="M483" s="2" t="s">
        <v>8713</v>
      </c>
      <c r="N483" s="52" t="s">
        <v>25</v>
      </c>
      <c r="O483" s="2" t="s">
        <v>26</v>
      </c>
      <c r="P483" s="53" t="s">
        <v>8714</v>
      </c>
      <c r="Q483" s="53" t="str">
        <f t="shared" si="14"/>
        <v>DENTRO DEL TIEMPO</v>
      </c>
      <c r="R483" s="54"/>
    </row>
    <row r="484" spans="1:18" ht="40.5" x14ac:dyDescent="0.25">
      <c r="A484" s="7">
        <v>479</v>
      </c>
      <c r="B484" s="2" t="s">
        <v>8715</v>
      </c>
      <c r="C484" s="37">
        <v>45107</v>
      </c>
      <c r="D484" s="37">
        <v>45107</v>
      </c>
      <c r="E484" s="61">
        <v>1</v>
      </c>
      <c r="F484" s="50" t="s">
        <v>18</v>
      </c>
      <c r="G484" s="2" t="s">
        <v>7301</v>
      </c>
      <c r="H484" s="2" t="s">
        <v>5185</v>
      </c>
      <c r="I484" s="2" t="s">
        <v>7301</v>
      </c>
      <c r="J484" s="37">
        <v>45107</v>
      </c>
      <c r="K484" s="37">
        <v>45107</v>
      </c>
      <c r="L484" s="8">
        <f t="shared" si="15"/>
        <v>0</v>
      </c>
      <c r="M484" s="2" t="s">
        <v>8716</v>
      </c>
      <c r="N484" s="52" t="s">
        <v>25</v>
      </c>
      <c r="O484" s="2" t="s">
        <v>26</v>
      </c>
      <c r="P484" s="53" t="s">
        <v>8717</v>
      </c>
      <c r="Q484" s="53" t="str">
        <f t="shared" si="14"/>
        <v>DENTRO DEL TIEMPO</v>
      </c>
      <c r="R484" s="54"/>
    </row>
    <row r="485" spans="1:18" ht="40.5" x14ac:dyDescent="0.25">
      <c r="A485" s="7">
        <v>480</v>
      </c>
      <c r="B485" s="2" t="s">
        <v>8718</v>
      </c>
      <c r="C485" s="37">
        <v>45107</v>
      </c>
      <c r="D485" s="37">
        <v>45107</v>
      </c>
      <c r="E485" s="61">
        <v>1</v>
      </c>
      <c r="F485" s="50" t="s">
        <v>18</v>
      </c>
      <c r="G485" s="2" t="s">
        <v>7301</v>
      </c>
      <c r="H485" s="2" t="s">
        <v>5185</v>
      </c>
      <c r="I485" s="2" t="s">
        <v>7301</v>
      </c>
      <c r="J485" s="37">
        <v>45117</v>
      </c>
      <c r="K485" s="37">
        <v>45117</v>
      </c>
      <c r="L485" s="8">
        <f t="shared" si="15"/>
        <v>6</v>
      </c>
      <c r="M485" s="2" t="s">
        <v>8719</v>
      </c>
      <c r="N485" s="52" t="s">
        <v>25</v>
      </c>
      <c r="O485" s="2" t="s">
        <v>26</v>
      </c>
      <c r="P485" s="53" t="s">
        <v>8720</v>
      </c>
      <c r="Q485" s="53" t="str">
        <f t="shared" si="14"/>
        <v>DENTRO DEL TIEMPO</v>
      </c>
      <c r="R485" s="54"/>
    </row>
    <row r="486" spans="1:18" ht="40.5" x14ac:dyDescent="0.25">
      <c r="A486" s="7">
        <v>481</v>
      </c>
      <c r="B486" s="2" t="s">
        <v>8721</v>
      </c>
      <c r="C486" s="37">
        <v>45084</v>
      </c>
      <c r="D486" s="37">
        <v>45107</v>
      </c>
      <c r="E486" s="61">
        <v>2</v>
      </c>
      <c r="F486" s="50" t="s">
        <v>18</v>
      </c>
      <c r="G486" s="2" t="s">
        <v>7301</v>
      </c>
      <c r="H486" s="2" t="s">
        <v>5185</v>
      </c>
      <c r="I486" s="2" t="s">
        <v>7301</v>
      </c>
      <c r="J486" s="37">
        <v>45128</v>
      </c>
      <c r="K486" s="37">
        <v>45128</v>
      </c>
      <c r="L486" s="8">
        <f t="shared" si="15"/>
        <v>15</v>
      </c>
      <c r="M486" s="2" t="s">
        <v>8722</v>
      </c>
      <c r="N486" s="52" t="s">
        <v>25</v>
      </c>
      <c r="O486" s="2" t="s">
        <v>26</v>
      </c>
      <c r="P486" s="53" t="s">
        <v>8723</v>
      </c>
      <c r="Q486" s="53" t="str">
        <f t="shared" si="14"/>
        <v>DENTRO DEL TIEMPO</v>
      </c>
      <c r="R486" s="54"/>
    </row>
    <row r="487" spans="1:18" ht="40.5" x14ac:dyDescent="0.25">
      <c r="A487" s="7">
        <v>482</v>
      </c>
      <c r="B487" s="2" t="s">
        <v>8724</v>
      </c>
      <c r="C487" s="37">
        <v>45107</v>
      </c>
      <c r="D487" s="37">
        <v>45107</v>
      </c>
      <c r="E487" s="61">
        <v>1</v>
      </c>
      <c r="F487" s="50" t="s">
        <v>18</v>
      </c>
      <c r="G487" s="2" t="s">
        <v>7301</v>
      </c>
      <c r="H487" s="2" t="s">
        <v>5185</v>
      </c>
      <c r="I487" s="2" t="s">
        <v>7301</v>
      </c>
      <c r="J487" s="37">
        <v>45112</v>
      </c>
      <c r="K487" s="37">
        <v>45112</v>
      </c>
      <c r="L487" s="8">
        <f t="shared" si="15"/>
        <v>3</v>
      </c>
      <c r="M487" s="2" t="s">
        <v>8725</v>
      </c>
      <c r="N487" s="52" t="s">
        <v>25</v>
      </c>
      <c r="O487" s="2" t="s">
        <v>26</v>
      </c>
      <c r="P487" s="53" t="s">
        <v>8726</v>
      </c>
      <c r="Q487" s="53" t="str">
        <f t="shared" si="14"/>
        <v>DENTRO DEL TIEMPO</v>
      </c>
      <c r="R487" s="54"/>
    </row>
    <row r="488" spans="1:18" ht="40.5" x14ac:dyDescent="0.25">
      <c r="A488" s="7">
        <v>483</v>
      </c>
      <c r="B488" s="2" t="s">
        <v>8727</v>
      </c>
      <c r="C488" s="37">
        <v>45107</v>
      </c>
      <c r="D488" s="37">
        <v>45107</v>
      </c>
      <c r="E488" s="61">
        <v>3</v>
      </c>
      <c r="F488" s="50" t="s">
        <v>18</v>
      </c>
      <c r="G488" s="2" t="s">
        <v>7301</v>
      </c>
      <c r="H488" s="2" t="s">
        <v>5185</v>
      </c>
      <c r="I488" s="2" t="s">
        <v>7301</v>
      </c>
      <c r="J488" s="37">
        <v>45120</v>
      </c>
      <c r="K488" s="37">
        <v>45120</v>
      </c>
      <c r="L488" s="8">
        <f t="shared" si="15"/>
        <v>9</v>
      </c>
      <c r="M488" s="2" t="s">
        <v>8728</v>
      </c>
      <c r="N488" s="52" t="s">
        <v>25</v>
      </c>
      <c r="O488" s="2" t="s">
        <v>26</v>
      </c>
      <c r="P488" s="53" t="s">
        <v>8729</v>
      </c>
      <c r="Q488" s="53" t="str">
        <f t="shared" si="14"/>
        <v>DENTRO DEL TIEMPO</v>
      </c>
      <c r="R488" s="54"/>
    </row>
    <row r="489" spans="1:18" ht="40.5" x14ac:dyDescent="0.25">
      <c r="A489" s="7">
        <v>484</v>
      </c>
      <c r="B489" s="2" t="s">
        <v>8730</v>
      </c>
      <c r="C489" s="37">
        <v>45082</v>
      </c>
      <c r="D489" s="37">
        <v>45082</v>
      </c>
      <c r="E489" s="63">
        <v>4</v>
      </c>
      <c r="F489" s="64" t="s">
        <v>18</v>
      </c>
      <c r="G489" s="2" t="s">
        <v>5119</v>
      </c>
      <c r="H489" s="2" t="s">
        <v>3942</v>
      </c>
      <c r="I489" s="2" t="s">
        <v>5119</v>
      </c>
      <c r="J489" s="65" t="s">
        <v>8731</v>
      </c>
      <c r="K489" s="65">
        <v>45082</v>
      </c>
      <c r="L489" s="8">
        <f t="shared" si="15"/>
        <v>0</v>
      </c>
      <c r="M489" s="66" t="s">
        <v>8732</v>
      </c>
      <c r="N489" s="67" t="s">
        <v>37</v>
      </c>
      <c r="O489" s="2" t="s">
        <v>26</v>
      </c>
      <c r="P489" s="53" t="s">
        <v>7525</v>
      </c>
      <c r="Q489" s="53" t="str">
        <f t="shared" si="14"/>
        <v>DENTRO DEL TIEMPO</v>
      </c>
      <c r="R489" s="54"/>
    </row>
    <row r="490" spans="1:18" ht="40.5" x14ac:dyDescent="0.25">
      <c r="A490" s="7">
        <v>485</v>
      </c>
      <c r="B490" s="2" t="s">
        <v>8733</v>
      </c>
      <c r="C490" s="37">
        <v>45083</v>
      </c>
      <c r="D490" s="37">
        <v>45083</v>
      </c>
      <c r="E490" s="63">
        <v>3</v>
      </c>
      <c r="F490" s="64" t="s">
        <v>18</v>
      </c>
      <c r="G490" s="2" t="s">
        <v>5119</v>
      </c>
      <c r="H490" s="2" t="s">
        <v>3942</v>
      </c>
      <c r="I490" s="2" t="s">
        <v>5119</v>
      </c>
      <c r="J490" s="65">
        <v>45083</v>
      </c>
      <c r="K490" s="65">
        <v>45083</v>
      </c>
      <c r="L490" s="8">
        <f t="shared" si="15"/>
        <v>0</v>
      </c>
      <c r="M490" s="66" t="s">
        <v>8734</v>
      </c>
      <c r="N490" s="67" t="s">
        <v>37</v>
      </c>
      <c r="O490" s="2" t="s">
        <v>26</v>
      </c>
      <c r="P490" s="53" t="s">
        <v>7525</v>
      </c>
      <c r="Q490" s="53" t="str">
        <f t="shared" si="14"/>
        <v>DENTRO DEL TIEMPO</v>
      </c>
      <c r="R490" s="54"/>
    </row>
    <row r="491" spans="1:18" ht="40.5" x14ac:dyDescent="0.25">
      <c r="A491" s="7">
        <v>486</v>
      </c>
      <c r="B491" s="2" t="s">
        <v>8735</v>
      </c>
      <c r="C491" s="37">
        <v>45079</v>
      </c>
      <c r="D491" s="37">
        <v>45079</v>
      </c>
      <c r="E491" s="63">
        <v>21</v>
      </c>
      <c r="F491" s="64" t="s">
        <v>18</v>
      </c>
      <c r="G491" s="2" t="s">
        <v>5119</v>
      </c>
      <c r="H491" s="2" t="s">
        <v>3942</v>
      </c>
      <c r="I491" s="2" t="s">
        <v>5119</v>
      </c>
      <c r="J491" s="65">
        <v>45079</v>
      </c>
      <c r="K491" s="65">
        <v>45079</v>
      </c>
      <c r="L491" s="8">
        <f t="shared" si="15"/>
        <v>0</v>
      </c>
      <c r="M491" s="66" t="s">
        <v>8736</v>
      </c>
      <c r="N491" s="67" t="s">
        <v>37</v>
      </c>
      <c r="O491" s="2" t="s">
        <v>26</v>
      </c>
      <c r="P491" s="53" t="s">
        <v>7525</v>
      </c>
      <c r="Q491" s="53" t="str">
        <f t="shared" si="14"/>
        <v>DENTRO DEL TIEMPO</v>
      </c>
      <c r="R491" s="54"/>
    </row>
    <row r="492" spans="1:18" ht="40.5" x14ac:dyDescent="0.25">
      <c r="A492" s="7">
        <v>487</v>
      </c>
      <c r="B492" s="2" t="s">
        <v>8737</v>
      </c>
      <c r="C492" s="37">
        <v>45078</v>
      </c>
      <c r="D492" s="37">
        <v>45097</v>
      </c>
      <c r="E492" s="63">
        <v>9</v>
      </c>
      <c r="F492" s="64" t="s">
        <v>18</v>
      </c>
      <c r="G492" s="2" t="s">
        <v>5119</v>
      </c>
      <c r="H492" s="2" t="s">
        <v>3942</v>
      </c>
      <c r="I492" s="2" t="s">
        <v>5119</v>
      </c>
      <c r="J492" s="65">
        <v>45097</v>
      </c>
      <c r="K492" s="65">
        <v>45097</v>
      </c>
      <c r="L492" s="8">
        <f t="shared" si="15"/>
        <v>0</v>
      </c>
      <c r="M492" s="66" t="s">
        <v>8738</v>
      </c>
      <c r="N492" s="67" t="s">
        <v>37</v>
      </c>
      <c r="O492" s="2" t="s">
        <v>26</v>
      </c>
      <c r="P492" s="53" t="s">
        <v>7525</v>
      </c>
      <c r="Q492" s="53" t="str">
        <f t="shared" si="14"/>
        <v>DENTRO DEL TIEMPO</v>
      </c>
      <c r="R492" s="54"/>
    </row>
    <row r="493" spans="1:18" ht="40.5" x14ac:dyDescent="0.25">
      <c r="A493" s="7">
        <v>488</v>
      </c>
      <c r="B493" s="2" t="s">
        <v>8739</v>
      </c>
      <c r="C493" s="37">
        <v>45086</v>
      </c>
      <c r="D493" s="37">
        <v>45097</v>
      </c>
      <c r="E493" s="63">
        <v>8</v>
      </c>
      <c r="F493" s="64" t="s">
        <v>18</v>
      </c>
      <c r="G493" s="2" t="s">
        <v>5119</v>
      </c>
      <c r="H493" s="2" t="s">
        <v>3942</v>
      </c>
      <c r="I493" s="2" t="s">
        <v>5119</v>
      </c>
      <c r="J493" s="65">
        <v>45097</v>
      </c>
      <c r="K493" s="65">
        <v>45005</v>
      </c>
      <c r="L493" s="8">
        <f t="shared" si="15"/>
        <v>-68</v>
      </c>
      <c r="M493" s="66" t="s">
        <v>8740</v>
      </c>
      <c r="N493" s="67" t="s">
        <v>37</v>
      </c>
      <c r="O493" s="2" t="s">
        <v>26</v>
      </c>
      <c r="P493" s="53" t="s">
        <v>7525</v>
      </c>
      <c r="Q493" s="53" t="str">
        <f t="shared" si="14"/>
        <v>DENTRO DEL TIEMPO</v>
      </c>
      <c r="R493" s="54"/>
    </row>
    <row r="494" spans="1:18" ht="40.5" x14ac:dyDescent="0.25">
      <c r="A494" s="7">
        <v>489</v>
      </c>
      <c r="B494" s="2" t="s">
        <v>8741</v>
      </c>
      <c r="C494" s="37">
        <v>45105</v>
      </c>
      <c r="D494" s="37">
        <v>45107</v>
      </c>
      <c r="E494" s="63">
        <v>8</v>
      </c>
      <c r="F494" s="64" t="s">
        <v>18</v>
      </c>
      <c r="G494" s="2" t="s">
        <v>5119</v>
      </c>
      <c r="H494" s="2" t="s">
        <v>3942</v>
      </c>
      <c r="I494" s="2" t="s">
        <v>5119</v>
      </c>
      <c r="J494" s="65">
        <v>45112</v>
      </c>
      <c r="K494" s="65">
        <v>45112</v>
      </c>
      <c r="L494" s="8">
        <f t="shared" si="15"/>
        <v>3</v>
      </c>
      <c r="M494" s="66" t="s">
        <v>8742</v>
      </c>
      <c r="N494" s="67" t="s">
        <v>37</v>
      </c>
      <c r="O494" s="2" t="s">
        <v>26</v>
      </c>
      <c r="P494" s="53" t="s">
        <v>7525</v>
      </c>
      <c r="Q494" s="53" t="str">
        <f t="shared" si="14"/>
        <v>DENTRO DEL TIEMPO</v>
      </c>
      <c r="R494" s="54"/>
    </row>
    <row r="495" spans="1:18" ht="40.5" x14ac:dyDescent="0.25">
      <c r="A495" s="7">
        <v>490</v>
      </c>
      <c r="B495" s="2" t="s">
        <v>8743</v>
      </c>
      <c r="C495" s="37">
        <v>45105</v>
      </c>
      <c r="D495" s="37">
        <v>45107</v>
      </c>
      <c r="E495" s="63">
        <v>8</v>
      </c>
      <c r="F495" s="64" t="s">
        <v>18</v>
      </c>
      <c r="G495" s="2" t="s">
        <v>5119</v>
      </c>
      <c r="H495" s="2" t="s">
        <v>3942</v>
      </c>
      <c r="I495" s="2" t="s">
        <v>5119</v>
      </c>
      <c r="J495" s="65">
        <v>45112</v>
      </c>
      <c r="K495" s="65">
        <v>45112</v>
      </c>
      <c r="L495" s="8">
        <f t="shared" si="15"/>
        <v>3</v>
      </c>
      <c r="M495" s="66" t="s">
        <v>8744</v>
      </c>
      <c r="N495" s="67" t="s">
        <v>37</v>
      </c>
      <c r="O495" s="2" t="s">
        <v>26</v>
      </c>
      <c r="P495" s="53" t="s">
        <v>7525</v>
      </c>
      <c r="Q495" s="53" t="str">
        <f t="shared" si="14"/>
        <v>DENTRO DEL TIEMPO</v>
      </c>
      <c r="R495" s="54"/>
    </row>
  </sheetData>
  <autoFilter ref="A5:R495" xr:uid="{00000000-0009-0000-0000-000005000000}">
    <filterColumn colId="5">
      <filters>
        <filter val="ATENDIDO"/>
      </filters>
    </filterColumn>
  </autoFilter>
  <mergeCells count="3">
    <mergeCell ref="A1:R1"/>
    <mergeCell ref="A2:R2"/>
    <mergeCell ref="A3:R3"/>
  </mergeCells>
  <conditionalFormatting sqref="M8">
    <cfRule type="timePeriod" dxfId="35" priority="1" timePeriod="lastWeek">
      <formula>AND(TODAY()-ROUNDDOWN(M8,0)&gt;=(WEEKDAY(TODAY())),TODAY()-ROUNDDOWN(M8,0)&lt;(WEEKDAY(TODAY())+7))</formula>
    </cfRule>
  </conditionalFormatting>
  <hyperlinks>
    <hyperlink ref="O363" r:id="rId1" xr:uid="{00000000-0004-0000-0500-000000000000}"/>
    <hyperlink ref="O360" r:id="rId2" xr:uid="{00000000-0004-0000-0500-000001000000}"/>
    <hyperlink ref="O361" r:id="rId3" xr:uid="{00000000-0004-0000-0500-000002000000}"/>
    <hyperlink ref="O362" r:id="rId4" xr:uid="{00000000-0004-0000-0500-000003000000}"/>
    <hyperlink ref="O364" r:id="rId5" xr:uid="{00000000-0004-0000-0500-000004000000}"/>
    <hyperlink ref="O365" r:id="rId6" xr:uid="{00000000-0004-0000-0500-000005000000}"/>
    <hyperlink ref="O366" r:id="rId7" xr:uid="{00000000-0004-0000-0500-000006000000}"/>
    <hyperlink ref="O367" r:id="rId8" display="curaponce676@gmail.com" xr:uid="{00000000-0004-0000-0500-000007000000}"/>
    <hyperlink ref="O369" r:id="rId9" xr:uid="{00000000-0004-0000-0500-000008000000}"/>
    <hyperlink ref="O373" r:id="rId10" xr:uid="{00000000-0004-0000-0500-000009000000}"/>
    <hyperlink ref="O372" r:id="rId11" xr:uid="{00000000-0004-0000-0500-00000A000000}"/>
    <hyperlink ref="O375" r:id="rId12" display="jumbor@fiscalia.gob.ec" xr:uid="{00000000-0004-0000-0500-00000B000000}"/>
    <hyperlink ref="O379" r:id="rId13" xr:uid="{00000000-0004-0000-0500-00000C000000}"/>
    <hyperlink ref="O380" r:id="rId14" display="vargasbm@fiscalia.gob.ec" xr:uid="{00000000-0004-0000-0500-00000D000000}"/>
    <hyperlink ref="O382" r:id="rId15" xr:uid="{00000000-0004-0000-0500-00000E000000}"/>
    <hyperlink ref="O383" r:id="rId16" xr:uid="{00000000-0004-0000-0500-00000F000000}"/>
    <hyperlink ref="O381" r:id="rId17" xr:uid="{00000000-0004-0000-0500-000010000000}"/>
    <hyperlink ref="O368" r:id="rId18" xr:uid="{00000000-0004-0000-0500-000011000000}"/>
    <hyperlink ref="O374" r:id="rId19" xr:uid="{00000000-0004-0000-0500-000012000000}"/>
    <hyperlink ref="O377" r:id="rId20" xr:uid="{00000000-0004-0000-0500-000013000000}"/>
    <hyperlink ref="O370" r:id="rId21" xr:uid="{00000000-0004-0000-0500-000014000000}"/>
    <hyperlink ref="P385" r:id="rId22" xr:uid="{00000000-0004-0000-0500-000015000000}"/>
    <hyperlink ref="P386" r:id="rId23" xr:uid="{00000000-0004-0000-0500-000016000000}"/>
    <hyperlink ref="P387" r:id="rId24" xr:uid="{00000000-0004-0000-0500-000017000000}"/>
    <hyperlink ref="P388" r:id="rId25" xr:uid="{00000000-0004-0000-0500-000018000000}"/>
    <hyperlink ref="P391" r:id="rId26" xr:uid="{00000000-0004-0000-0500-000019000000}"/>
    <hyperlink ref="P392" r:id="rId27" xr:uid="{00000000-0004-0000-0500-00001A000000}"/>
    <hyperlink ref="P393" r:id="rId28" xr:uid="{00000000-0004-0000-0500-00001B000000}"/>
    <hyperlink ref="P384" r:id="rId29" xr:uid="{00000000-0004-0000-0500-00001C000000}"/>
    <hyperlink ref="P419" r:id="rId30" xr:uid="{00000000-0004-0000-0500-00001D000000}"/>
    <hyperlink ref="P420" r:id="rId31" xr:uid="{00000000-0004-0000-0500-00001E000000}"/>
    <hyperlink ref="P394" r:id="rId32" xr:uid="{00000000-0004-0000-0500-00001F000000}"/>
    <hyperlink ref="P477" r:id="rId33" xr:uid="{00000000-0004-0000-0500-000020000000}"/>
    <hyperlink ref="P395" r:id="rId34" xr:uid="{00000000-0004-0000-0500-000021000000}"/>
    <hyperlink ref="P389" r:id="rId35" xr:uid="{00000000-0004-0000-0500-000022000000}"/>
    <hyperlink ref="P390" r:id="rId36" xr:uid="{00000000-0004-0000-0500-000023000000}"/>
    <hyperlink ref="P421" r:id="rId37" xr:uid="{00000000-0004-0000-0500-000024000000}"/>
    <hyperlink ref="P422" r:id="rId38" xr:uid="{00000000-0004-0000-0500-000025000000}"/>
    <hyperlink ref="P398" r:id="rId39" xr:uid="{00000000-0004-0000-0500-000026000000}"/>
    <hyperlink ref="P399" r:id="rId40" xr:uid="{00000000-0004-0000-0500-000027000000}"/>
    <hyperlink ref="P427" r:id="rId41" xr:uid="{00000000-0004-0000-0500-000028000000}"/>
    <hyperlink ref="P400" r:id="rId42" xr:uid="{00000000-0004-0000-0500-000029000000}"/>
    <hyperlink ref="P401" r:id="rId43" xr:uid="{00000000-0004-0000-0500-00002A000000}"/>
    <hyperlink ref="P402" r:id="rId44" xr:uid="{00000000-0004-0000-0500-00002B000000}"/>
    <hyperlink ref="P408" r:id="rId45" xr:uid="{00000000-0004-0000-0500-00002C000000}"/>
    <hyperlink ref="P471" r:id="rId46" xr:uid="{00000000-0004-0000-0500-00002D000000}"/>
    <hyperlink ref="P403" r:id="rId47" xr:uid="{00000000-0004-0000-0500-00002E000000}"/>
    <hyperlink ref="P404" r:id="rId48" xr:uid="{00000000-0004-0000-0500-00002F000000}"/>
    <hyperlink ref="P406" r:id="rId49" xr:uid="{00000000-0004-0000-0500-000030000000}"/>
    <hyperlink ref="P396" r:id="rId50" xr:uid="{00000000-0004-0000-0500-000031000000}"/>
    <hyperlink ref="P478" r:id="rId51" xr:uid="{00000000-0004-0000-0500-000032000000}"/>
    <hyperlink ref="P409" r:id="rId52" xr:uid="{00000000-0004-0000-0500-000033000000}"/>
    <hyperlink ref="P410" r:id="rId53" xr:uid="{00000000-0004-0000-0500-000034000000}"/>
    <hyperlink ref="P411" r:id="rId54" xr:uid="{00000000-0004-0000-0500-000035000000}"/>
    <hyperlink ref="P413" r:id="rId55" xr:uid="{00000000-0004-0000-0500-000036000000}"/>
    <hyperlink ref="P414" r:id="rId56" xr:uid="{00000000-0004-0000-0500-000037000000}"/>
    <hyperlink ref="P417" r:id="rId57" xr:uid="{00000000-0004-0000-0500-000038000000}"/>
    <hyperlink ref="P418" r:id="rId58" xr:uid="{00000000-0004-0000-0500-000039000000}"/>
    <hyperlink ref="P423" r:id="rId59" xr:uid="{00000000-0004-0000-0500-00003A000000}"/>
    <hyperlink ref="P424" r:id="rId60" xr:uid="{00000000-0004-0000-0500-00003B000000}"/>
    <hyperlink ref="P429" r:id="rId61" xr:uid="{00000000-0004-0000-0500-00003C000000}"/>
    <hyperlink ref="P430" r:id="rId62" xr:uid="{00000000-0004-0000-0500-00003D000000}"/>
    <hyperlink ref="P432" r:id="rId63" xr:uid="{00000000-0004-0000-0500-00003E000000}"/>
    <hyperlink ref="P433" r:id="rId64" xr:uid="{00000000-0004-0000-0500-00003F000000}"/>
    <hyperlink ref="P434" r:id="rId65" xr:uid="{00000000-0004-0000-0500-000040000000}"/>
    <hyperlink ref="P435" r:id="rId66" xr:uid="{00000000-0004-0000-0500-000041000000}"/>
    <hyperlink ref="P437" r:id="rId67" xr:uid="{00000000-0004-0000-0500-000042000000}"/>
    <hyperlink ref="P439" r:id="rId68" xr:uid="{00000000-0004-0000-0500-000043000000}"/>
    <hyperlink ref="P444" r:id="rId69" xr:uid="{00000000-0004-0000-0500-000044000000}"/>
    <hyperlink ref="P446" r:id="rId70" xr:uid="{00000000-0004-0000-0500-000045000000}"/>
    <hyperlink ref="P448" r:id="rId71" xr:uid="{00000000-0004-0000-0500-000046000000}"/>
    <hyperlink ref="P450" r:id="rId72" xr:uid="{00000000-0004-0000-0500-000047000000}"/>
    <hyperlink ref="P452" r:id="rId73" xr:uid="{00000000-0004-0000-0500-000048000000}"/>
    <hyperlink ref="P436" r:id="rId74" xr:uid="{00000000-0004-0000-0500-000049000000}"/>
    <hyperlink ref="P459" r:id="rId75" xr:uid="{00000000-0004-0000-0500-00004A000000}"/>
    <hyperlink ref="P460" r:id="rId76" xr:uid="{00000000-0004-0000-0500-00004B000000}"/>
    <hyperlink ref="P453" r:id="rId77" xr:uid="{00000000-0004-0000-0500-00004C000000}"/>
    <hyperlink ref="P454" r:id="rId78" xr:uid="{00000000-0004-0000-0500-00004D000000}"/>
    <hyperlink ref="P455" r:id="rId79" xr:uid="{00000000-0004-0000-0500-00004E000000}"/>
    <hyperlink ref="P461" r:id="rId80" xr:uid="{00000000-0004-0000-0500-00004F000000}"/>
    <hyperlink ref="P462" r:id="rId81" xr:uid="{00000000-0004-0000-0500-000050000000}"/>
    <hyperlink ref="P463" r:id="rId82" xr:uid="{00000000-0004-0000-0500-000051000000}"/>
    <hyperlink ref="P464" r:id="rId83" xr:uid="{00000000-0004-0000-0500-000052000000}"/>
    <hyperlink ref="P465" r:id="rId84" xr:uid="{00000000-0004-0000-0500-000053000000}"/>
    <hyperlink ref="P466" r:id="rId85" xr:uid="{00000000-0004-0000-0500-000054000000}"/>
    <hyperlink ref="P440" r:id="rId86" xr:uid="{00000000-0004-0000-0500-000055000000}"/>
    <hyperlink ref="P456" r:id="rId87" xr:uid="{00000000-0004-0000-0500-000056000000}"/>
    <hyperlink ref="P451" r:id="rId88" xr:uid="{00000000-0004-0000-0500-000057000000}"/>
    <hyperlink ref="P457" r:id="rId89" xr:uid="{00000000-0004-0000-0500-000058000000}"/>
    <hyperlink ref="P458" r:id="rId90" xr:uid="{00000000-0004-0000-0500-000059000000}"/>
    <hyperlink ref="P472" r:id="rId91" xr:uid="{00000000-0004-0000-0500-00005A000000}"/>
    <hyperlink ref="P482" r:id="rId92" xr:uid="{00000000-0004-0000-0500-00005B000000}"/>
    <hyperlink ref="P483" r:id="rId93" xr:uid="{00000000-0004-0000-0500-00005C000000}"/>
    <hyperlink ref="P484" r:id="rId94" xr:uid="{00000000-0004-0000-0500-00005D000000}"/>
    <hyperlink ref="P485" r:id="rId95" xr:uid="{00000000-0004-0000-0500-00005E000000}"/>
    <hyperlink ref="P479" r:id="rId96" xr:uid="{00000000-0004-0000-0500-00005F000000}"/>
    <hyperlink ref="P486" r:id="rId97" xr:uid="{00000000-0004-0000-0500-000060000000}"/>
    <hyperlink ref="P473" r:id="rId98" xr:uid="{00000000-0004-0000-0500-000061000000}"/>
    <hyperlink ref="P487" r:id="rId99" xr:uid="{00000000-0004-0000-0500-000062000000}"/>
    <hyperlink ref="P475" r:id="rId100" xr:uid="{00000000-0004-0000-0500-000063000000}"/>
    <hyperlink ref="P431" r:id="rId101" xr:uid="{00000000-0004-0000-0500-000064000000}"/>
    <hyperlink ref="P443" r:id="rId102" xr:uid="{00000000-0004-0000-0500-000065000000}"/>
    <hyperlink ref="P415" r:id="rId103" xr:uid="{00000000-0004-0000-0500-000066000000}"/>
    <hyperlink ref="P467" r:id="rId104" xr:uid="{00000000-0004-0000-0500-000067000000}"/>
    <hyperlink ref="P468" r:id="rId105" xr:uid="{00000000-0004-0000-0500-000068000000}"/>
    <hyperlink ref="P469" r:id="rId106" xr:uid="{00000000-0004-0000-0500-000069000000}"/>
    <hyperlink ref="P470" r:id="rId107" xr:uid="{00000000-0004-0000-0500-00006A000000}"/>
    <hyperlink ref="P488" r:id="rId108" xr:uid="{00000000-0004-0000-0500-00006B000000}"/>
    <hyperlink ref="P428" r:id="rId109" xr:uid="{00000000-0004-0000-0500-00006C000000}"/>
  </hyperlinks>
  <pageMargins left="0.7" right="0.7" top="0.75" bottom="0.75" header="0.3" footer="0.3"/>
  <pageSetup scale="56" fitToHeight="0" orientation="landscape" horizontalDpi="4294967292" r:id="rId110"/>
  <drawing r:id="rId1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R494"/>
  <sheetViews>
    <sheetView tabSelected="1" topLeftCell="A22" zoomScale="85" zoomScaleNormal="85" workbookViewId="0">
      <selection activeCell="I10" sqref="I10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5" t="s">
        <v>8745</v>
      </c>
      <c r="C6" s="46">
        <v>45100</v>
      </c>
      <c r="D6" s="46">
        <v>45124</v>
      </c>
      <c r="E6" s="7">
        <v>2</v>
      </c>
      <c r="F6" s="50" t="s">
        <v>18</v>
      </c>
      <c r="G6" s="5" t="s">
        <v>7523</v>
      </c>
      <c r="H6" s="5" t="s">
        <v>158</v>
      </c>
      <c r="I6" s="5" t="s">
        <v>7523</v>
      </c>
      <c r="J6" s="46">
        <v>45124</v>
      </c>
      <c r="K6" s="46">
        <v>45124</v>
      </c>
      <c r="L6" s="8">
        <f t="shared" ref="L6:L69" si="0">+NETWORKDAYS(D6,K6,$R$6:$R$404)-1</f>
        <v>0</v>
      </c>
      <c r="M6" s="5" t="s">
        <v>8746</v>
      </c>
      <c r="N6" s="52" t="s">
        <v>20</v>
      </c>
      <c r="O6" s="5" t="s">
        <v>8747</v>
      </c>
      <c r="P6" s="53" t="s">
        <v>2959</v>
      </c>
      <c r="Q6" s="53" t="str">
        <f t="shared" ref="Q6:Q69" si="1">IF(L6&gt;15,"FUERA DE TIEMPO","DENTRO DEL TIEMPO")</f>
        <v>DENTRO DEL TIEMPO</v>
      </c>
      <c r="R6" s="54"/>
    </row>
    <row r="7" spans="1:18" ht="29.25" x14ac:dyDescent="0.25">
      <c r="A7" s="7">
        <v>2</v>
      </c>
      <c r="B7" s="5" t="s">
        <v>8748</v>
      </c>
      <c r="C7" s="46">
        <v>45103</v>
      </c>
      <c r="D7" s="46">
        <v>45135</v>
      </c>
      <c r="E7" s="7">
        <v>14</v>
      </c>
      <c r="F7" s="50" t="s">
        <v>18</v>
      </c>
      <c r="G7" s="5" t="s">
        <v>7535</v>
      </c>
      <c r="H7" s="5" t="s">
        <v>158</v>
      </c>
      <c r="I7" s="5" t="s">
        <v>7535</v>
      </c>
      <c r="J7" s="46">
        <v>45135.52244212963</v>
      </c>
      <c r="K7" s="46">
        <v>45135.52244212963</v>
      </c>
      <c r="L7" s="8">
        <f t="shared" si="0"/>
        <v>0</v>
      </c>
      <c r="M7" s="5" t="s">
        <v>8749</v>
      </c>
      <c r="N7" s="52" t="s">
        <v>20</v>
      </c>
      <c r="O7" s="5" t="s">
        <v>8750</v>
      </c>
      <c r="P7" s="53" t="s">
        <v>2959</v>
      </c>
      <c r="Q7" s="53" t="str">
        <f t="shared" si="1"/>
        <v>DENTRO DEL TIEMPO</v>
      </c>
      <c r="R7" s="54"/>
    </row>
    <row r="8" spans="1:18" ht="29.25" x14ac:dyDescent="0.25">
      <c r="A8" s="7">
        <v>3</v>
      </c>
      <c r="B8" s="5" t="s">
        <v>8751</v>
      </c>
      <c r="C8" s="46">
        <v>45098</v>
      </c>
      <c r="D8" s="46">
        <v>45118</v>
      </c>
      <c r="E8" s="7">
        <v>212</v>
      </c>
      <c r="F8" s="50" t="s">
        <v>18</v>
      </c>
      <c r="G8" s="5" t="s">
        <v>1853</v>
      </c>
      <c r="H8" s="5" t="s">
        <v>158</v>
      </c>
      <c r="I8" s="5" t="s">
        <v>1853</v>
      </c>
      <c r="J8" s="46">
        <v>45120.576550925929</v>
      </c>
      <c r="K8" s="46">
        <v>45120.576550925929</v>
      </c>
      <c r="L8" s="8">
        <f t="shared" si="0"/>
        <v>2</v>
      </c>
      <c r="M8" s="5" t="s">
        <v>8752</v>
      </c>
      <c r="N8" s="52" t="s">
        <v>25</v>
      </c>
      <c r="O8" s="5" t="s">
        <v>8753</v>
      </c>
      <c r="P8" s="53" t="s">
        <v>2959</v>
      </c>
      <c r="Q8" s="53" t="str">
        <f t="shared" si="1"/>
        <v>DENTRO DEL TIEMPO</v>
      </c>
      <c r="R8" s="54"/>
    </row>
    <row r="9" spans="1:18" ht="29.25" x14ac:dyDescent="0.25">
      <c r="A9" s="7">
        <v>4</v>
      </c>
      <c r="B9" s="5" t="s">
        <v>8754</v>
      </c>
      <c r="C9" s="46">
        <v>45110</v>
      </c>
      <c r="D9" s="46">
        <v>45111</v>
      </c>
      <c r="E9" s="7">
        <v>2</v>
      </c>
      <c r="F9" s="50" t="s">
        <v>18</v>
      </c>
      <c r="G9" s="5" t="s">
        <v>1853</v>
      </c>
      <c r="H9" s="5" t="s">
        <v>158</v>
      </c>
      <c r="I9" s="5" t="s">
        <v>1853</v>
      </c>
      <c r="J9" s="46">
        <v>45117.607314814813</v>
      </c>
      <c r="K9" s="46">
        <v>45117.607314814813</v>
      </c>
      <c r="L9" s="8">
        <f t="shared" si="0"/>
        <v>4</v>
      </c>
      <c r="M9" s="5" t="s">
        <v>8755</v>
      </c>
      <c r="N9" s="52" t="s">
        <v>25</v>
      </c>
      <c r="O9" s="5" t="s">
        <v>8756</v>
      </c>
      <c r="P9" s="53" t="s">
        <v>2959</v>
      </c>
      <c r="Q9" s="53" t="str">
        <f t="shared" si="1"/>
        <v>DENTRO DEL TIEMPO</v>
      </c>
      <c r="R9" s="54"/>
    </row>
    <row r="10" spans="1:18" ht="29.25" x14ac:dyDescent="0.25">
      <c r="A10" s="7">
        <v>5</v>
      </c>
      <c r="B10" s="5" t="s">
        <v>8757</v>
      </c>
      <c r="C10" s="46">
        <v>45112</v>
      </c>
      <c r="D10" s="46">
        <v>45112</v>
      </c>
      <c r="E10" s="7">
        <v>7</v>
      </c>
      <c r="F10" s="50" t="s">
        <v>18</v>
      </c>
      <c r="G10" s="5" t="s">
        <v>1853</v>
      </c>
      <c r="H10" s="5" t="s">
        <v>158</v>
      </c>
      <c r="I10" s="5" t="s">
        <v>1853</v>
      </c>
      <c r="J10" s="46">
        <v>45121.382060185184</v>
      </c>
      <c r="K10" s="46">
        <v>45121.382060185184</v>
      </c>
      <c r="L10" s="8">
        <f t="shared" si="0"/>
        <v>7</v>
      </c>
      <c r="M10" s="5" t="s">
        <v>8758</v>
      </c>
      <c r="N10" s="52" t="s">
        <v>25</v>
      </c>
      <c r="O10" s="5" t="s">
        <v>8759</v>
      </c>
      <c r="P10" s="53" t="s">
        <v>2959</v>
      </c>
      <c r="Q10" s="53" t="str">
        <f t="shared" si="1"/>
        <v>DENTRO DEL TIEMPO</v>
      </c>
      <c r="R10" s="54"/>
    </row>
    <row r="11" spans="1:18" ht="29.25" x14ac:dyDescent="0.25">
      <c r="A11" s="7">
        <v>6</v>
      </c>
      <c r="B11" s="5" t="s">
        <v>8760</v>
      </c>
      <c r="C11" s="46">
        <v>45117</v>
      </c>
      <c r="D11" s="46">
        <v>45117</v>
      </c>
      <c r="E11" s="7">
        <v>2</v>
      </c>
      <c r="F11" s="50" t="s">
        <v>18</v>
      </c>
      <c r="G11" s="5" t="s">
        <v>1853</v>
      </c>
      <c r="H11" s="5" t="s">
        <v>158</v>
      </c>
      <c r="I11" s="5" t="s">
        <v>1853</v>
      </c>
      <c r="J11" s="46">
        <v>45121.499745370369</v>
      </c>
      <c r="K11" s="46">
        <v>45121.499745370369</v>
      </c>
      <c r="L11" s="8">
        <f t="shared" si="0"/>
        <v>4</v>
      </c>
      <c r="M11" s="5" t="s">
        <v>8761</v>
      </c>
      <c r="N11" s="52" t="s">
        <v>25</v>
      </c>
      <c r="O11" s="5" t="s">
        <v>8762</v>
      </c>
      <c r="P11" s="53" t="s">
        <v>2959</v>
      </c>
      <c r="Q11" s="53" t="str">
        <f t="shared" si="1"/>
        <v>DENTRO DEL TIEMPO</v>
      </c>
      <c r="R11" s="54"/>
    </row>
    <row r="12" spans="1:18" ht="29.25" x14ac:dyDescent="0.25">
      <c r="A12" s="7">
        <v>7</v>
      </c>
      <c r="B12" s="5" t="s">
        <v>8763</v>
      </c>
      <c r="C12" s="46">
        <v>45100</v>
      </c>
      <c r="D12" s="46">
        <v>45138</v>
      </c>
      <c r="E12" s="7">
        <v>16</v>
      </c>
      <c r="F12" s="50" t="s">
        <v>18</v>
      </c>
      <c r="G12" s="5" t="s">
        <v>7535</v>
      </c>
      <c r="H12" s="5" t="s">
        <v>158</v>
      </c>
      <c r="I12" s="5" t="s">
        <v>7535</v>
      </c>
      <c r="J12" s="46">
        <v>45139</v>
      </c>
      <c r="K12" s="46">
        <v>45139</v>
      </c>
      <c r="L12" s="8">
        <f t="shared" si="0"/>
        <v>1</v>
      </c>
      <c r="M12" s="5" t="s">
        <v>8764</v>
      </c>
      <c r="N12" s="52" t="s">
        <v>20</v>
      </c>
      <c r="O12" s="5" t="s">
        <v>8765</v>
      </c>
      <c r="P12" s="53" t="s">
        <v>2959</v>
      </c>
      <c r="Q12" s="53" t="str">
        <f t="shared" si="1"/>
        <v>DENTRO DEL TIEMPO</v>
      </c>
      <c r="R12" s="54"/>
    </row>
    <row r="13" spans="1:18" ht="39" x14ac:dyDescent="0.25">
      <c r="A13" s="7">
        <v>8</v>
      </c>
      <c r="B13" s="5" t="s">
        <v>8766</v>
      </c>
      <c r="C13" s="46">
        <v>45110</v>
      </c>
      <c r="D13" s="46">
        <v>45110</v>
      </c>
      <c r="E13" s="7">
        <v>2</v>
      </c>
      <c r="F13" s="50" t="s">
        <v>18</v>
      </c>
      <c r="G13" s="5" t="s">
        <v>85</v>
      </c>
      <c r="H13" s="5" t="s">
        <v>158</v>
      </c>
      <c r="I13" s="5" t="s">
        <v>7523</v>
      </c>
      <c r="J13" s="46">
        <v>45111.499976851854</v>
      </c>
      <c r="K13" s="46">
        <v>45111.499976851854</v>
      </c>
      <c r="L13" s="8">
        <f t="shared" si="0"/>
        <v>1</v>
      </c>
      <c r="M13" s="5" t="s">
        <v>8767</v>
      </c>
      <c r="N13" s="52" t="s">
        <v>20</v>
      </c>
      <c r="O13" s="5" t="s">
        <v>6352</v>
      </c>
      <c r="P13" s="53" t="s">
        <v>2959</v>
      </c>
      <c r="Q13" s="53" t="str">
        <f t="shared" si="1"/>
        <v>DENTRO DEL TIEMPO</v>
      </c>
      <c r="R13" s="54"/>
    </row>
    <row r="14" spans="1:18" ht="39" x14ac:dyDescent="0.25">
      <c r="A14" s="7">
        <v>9</v>
      </c>
      <c r="B14" s="5" t="s">
        <v>8768</v>
      </c>
      <c r="C14" s="46">
        <v>45110</v>
      </c>
      <c r="D14" s="46">
        <v>45110</v>
      </c>
      <c r="E14" s="7">
        <v>2</v>
      </c>
      <c r="F14" s="50" t="s">
        <v>18</v>
      </c>
      <c r="G14" s="5" t="s">
        <v>85</v>
      </c>
      <c r="H14" s="5" t="s">
        <v>158</v>
      </c>
      <c r="I14" s="5" t="s">
        <v>7523</v>
      </c>
      <c r="J14" s="46">
        <v>45111.520532407405</v>
      </c>
      <c r="K14" s="46">
        <v>45111.520532407405</v>
      </c>
      <c r="L14" s="8">
        <f t="shared" si="0"/>
        <v>1</v>
      </c>
      <c r="M14" s="5" t="s">
        <v>8769</v>
      </c>
      <c r="N14" s="52" t="s">
        <v>20</v>
      </c>
      <c r="O14" s="5" t="s">
        <v>104</v>
      </c>
      <c r="P14" s="53" t="s">
        <v>2959</v>
      </c>
      <c r="Q14" s="53" t="str">
        <f t="shared" si="1"/>
        <v>DENTRO DEL TIEMPO</v>
      </c>
      <c r="R14" s="54"/>
    </row>
    <row r="15" spans="1:18" ht="39" x14ac:dyDescent="0.25">
      <c r="A15" s="7">
        <v>10</v>
      </c>
      <c r="B15" s="5" t="s">
        <v>8770</v>
      </c>
      <c r="C15" s="46">
        <v>45110</v>
      </c>
      <c r="D15" s="46">
        <v>45110</v>
      </c>
      <c r="E15" s="7">
        <v>2</v>
      </c>
      <c r="F15" s="50" t="s">
        <v>18</v>
      </c>
      <c r="G15" s="5" t="s">
        <v>85</v>
      </c>
      <c r="H15" s="5" t="s">
        <v>158</v>
      </c>
      <c r="I15" s="5" t="s">
        <v>7523</v>
      </c>
      <c r="J15" s="46">
        <v>45111.527442129627</v>
      </c>
      <c r="K15" s="46">
        <v>45111.527442129627</v>
      </c>
      <c r="L15" s="8">
        <f t="shared" si="0"/>
        <v>1</v>
      </c>
      <c r="M15" s="5" t="s">
        <v>8771</v>
      </c>
      <c r="N15" s="52" t="s">
        <v>20</v>
      </c>
      <c r="O15" s="5" t="s">
        <v>8772</v>
      </c>
      <c r="P15" s="53" t="s">
        <v>2959</v>
      </c>
      <c r="Q15" s="53" t="str">
        <f t="shared" si="1"/>
        <v>DENTRO DEL TIEMPO</v>
      </c>
      <c r="R15" s="54"/>
    </row>
    <row r="16" spans="1:18" ht="39" x14ac:dyDescent="0.25">
      <c r="A16" s="7">
        <v>11</v>
      </c>
      <c r="B16" s="5" t="s">
        <v>8773</v>
      </c>
      <c r="C16" s="46">
        <v>45110</v>
      </c>
      <c r="D16" s="46">
        <v>45110</v>
      </c>
      <c r="E16" s="7">
        <v>2</v>
      </c>
      <c r="F16" s="50" t="s">
        <v>18</v>
      </c>
      <c r="G16" s="5" t="s">
        <v>85</v>
      </c>
      <c r="H16" s="5" t="s">
        <v>158</v>
      </c>
      <c r="I16" s="5" t="s">
        <v>7523</v>
      </c>
      <c r="J16" s="46">
        <v>45111.434641203705</v>
      </c>
      <c r="K16" s="46">
        <v>45111.434641203705</v>
      </c>
      <c r="L16" s="8">
        <f t="shared" si="0"/>
        <v>1</v>
      </c>
      <c r="M16" s="5" t="s">
        <v>8774</v>
      </c>
      <c r="N16" s="52" t="s">
        <v>20</v>
      </c>
      <c r="O16" s="5" t="s">
        <v>8775</v>
      </c>
      <c r="P16" s="53" t="s">
        <v>2959</v>
      </c>
      <c r="Q16" s="53" t="str">
        <f t="shared" si="1"/>
        <v>DENTRO DEL TIEMPO</v>
      </c>
      <c r="R16" s="54"/>
    </row>
    <row r="17" spans="1:18" ht="39" x14ac:dyDescent="0.25">
      <c r="A17" s="7">
        <v>12</v>
      </c>
      <c r="B17" s="5" t="s">
        <v>8776</v>
      </c>
      <c r="C17" s="46">
        <v>45110</v>
      </c>
      <c r="D17" s="46">
        <v>45110</v>
      </c>
      <c r="E17" s="7">
        <v>2</v>
      </c>
      <c r="F17" s="50" t="s">
        <v>18</v>
      </c>
      <c r="G17" s="5" t="s">
        <v>85</v>
      </c>
      <c r="H17" s="5" t="s">
        <v>158</v>
      </c>
      <c r="I17" s="5" t="s">
        <v>7523</v>
      </c>
      <c r="J17" s="46">
        <v>45111.54074074074</v>
      </c>
      <c r="K17" s="46">
        <v>45111.54074074074</v>
      </c>
      <c r="L17" s="8">
        <f t="shared" si="0"/>
        <v>1</v>
      </c>
      <c r="M17" s="5" t="s">
        <v>8777</v>
      </c>
      <c r="N17" s="52" t="s">
        <v>20</v>
      </c>
      <c r="O17" s="5" t="s">
        <v>2357</v>
      </c>
      <c r="P17" s="53" t="s">
        <v>2959</v>
      </c>
      <c r="Q17" s="53" t="str">
        <f t="shared" si="1"/>
        <v>DENTRO DEL TIEMPO</v>
      </c>
      <c r="R17" s="54"/>
    </row>
    <row r="18" spans="1:18" ht="39" x14ac:dyDescent="0.25">
      <c r="A18" s="7">
        <v>13</v>
      </c>
      <c r="B18" s="5" t="s">
        <v>8778</v>
      </c>
      <c r="C18" s="46">
        <v>45110</v>
      </c>
      <c r="D18" s="46">
        <v>45110</v>
      </c>
      <c r="E18" s="7">
        <v>2</v>
      </c>
      <c r="F18" s="50" t="s">
        <v>18</v>
      </c>
      <c r="G18" s="5" t="s">
        <v>85</v>
      </c>
      <c r="H18" s="5" t="s">
        <v>158</v>
      </c>
      <c r="I18" s="5" t="s">
        <v>7523</v>
      </c>
      <c r="J18" s="46">
        <v>45111.547696759262</v>
      </c>
      <c r="K18" s="46">
        <v>45111.547696759262</v>
      </c>
      <c r="L18" s="8">
        <f t="shared" si="0"/>
        <v>1</v>
      </c>
      <c r="M18" s="5" t="s">
        <v>8779</v>
      </c>
      <c r="N18" s="52" t="s">
        <v>20</v>
      </c>
      <c r="O18" s="5" t="s">
        <v>8780</v>
      </c>
      <c r="P18" s="53" t="s">
        <v>2959</v>
      </c>
      <c r="Q18" s="53" t="str">
        <f t="shared" si="1"/>
        <v>DENTRO DEL TIEMPO</v>
      </c>
      <c r="R18" s="54"/>
    </row>
    <row r="19" spans="1:18" ht="29.25" x14ac:dyDescent="0.25">
      <c r="A19" s="7">
        <v>14</v>
      </c>
      <c r="B19" s="5" t="s">
        <v>8781</v>
      </c>
      <c r="C19" s="46">
        <v>45110</v>
      </c>
      <c r="D19" s="46">
        <v>45110</v>
      </c>
      <c r="E19" s="7">
        <v>2</v>
      </c>
      <c r="F19" s="50" t="s">
        <v>18</v>
      </c>
      <c r="G19" s="5" t="s">
        <v>86</v>
      </c>
      <c r="H19" s="5" t="s">
        <v>158</v>
      </c>
      <c r="I19" s="5" t="s">
        <v>7535</v>
      </c>
      <c r="J19" s="46">
        <v>45119.390787037039</v>
      </c>
      <c r="K19" s="46">
        <v>45119.390787037039</v>
      </c>
      <c r="L19" s="8">
        <f t="shared" si="0"/>
        <v>7</v>
      </c>
      <c r="M19" s="5" t="s">
        <v>8782</v>
      </c>
      <c r="N19" s="52" t="s">
        <v>20</v>
      </c>
      <c r="O19" s="5" t="s">
        <v>7858</v>
      </c>
      <c r="P19" s="53" t="s">
        <v>2959</v>
      </c>
      <c r="Q19" s="53" t="str">
        <f t="shared" si="1"/>
        <v>DENTRO DEL TIEMPO</v>
      </c>
      <c r="R19" s="54"/>
    </row>
    <row r="20" spans="1:18" ht="39" x14ac:dyDescent="0.25">
      <c r="A20" s="7">
        <v>15</v>
      </c>
      <c r="B20" s="5" t="s">
        <v>8783</v>
      </c>
      <c r="C20" s="46">
        <v>45110</v>
      </c>
      <c r="D20" s="46">
        <v>45110</v>
      </c>
      <c r="E20" s="7">
        <v>2</v>
      </c>
      <c r="F20" s="50" t="s">
        <v>18</v>
      </c>
      <c r="G20" s="5" t="s">
        <v>85</v>
      </c>
      <c r="H20" s="5" t="s">
        <v>158</v>
      </c>
      <c r="I20" s="5" t="s">
        <v>7523</v>
      </c>
      <c r="J20" s="46">
        <v>45112.348113425927</v>
      </c>
      <c r="K20" s="46">
        <v>45112.348113425927</v>
      </c>
      <c r="L20" s="8">
        <f t="shared" si="0"/>
        <v>2</v>
      </c>
      <c r="M20" s="5" t="s">
        <v>8784</v>
      </c>
      <c r="N20" s="52" t="s">
        <v>20</v>
      </c>
      <c r="O20" s="5" t="s">
        <v>101</v>
      </c>
      <c r="P20" s="53" t="s">
        <v>2959</v>
      </c>
      <c r="Q20" s="53" t="str">
        <f t="shared" si="1"/>
        <v>DENTRO DEL TIEMPO</v>
      </c>
      <c r="R20" s="54"/>
    </row>
    <row r="21" spans="1:18" ht="39" x14ac:dyDescent="0.25">
      <c r="A21" s="7">
        <v>16</v>
      </c>
      <c r="B21" s="5" t="s">
        <v>8785</v>
      </c>
      <c r="C21" s="46">
        <v>45110</v>
      </c>
      <c r="D21" s="46">
        <v>45110</v>
      </c>
      <c r="E21" s="7">
        <v>2</v>
      </c>
      <c r="F21" s="50" t="s">
        <v>18</v>
      </c>
      <c r="G21" s="5" t="s">
        <v>85</v>
      </c>
      <c r="H21" s="5" t="s">
        <v>158</v>
      </c>
      <c r="I21" s="5" t="s">
        <v>7523</v>
      </c>
      <c r="J21" s="46">
        <v>45112.472407407404</v>
      </c>
      <c r="K21" s="46">
        <v>45112.472407407404</v>
      </c>
      <c r="L21" s="8">
        <f t="shared" si="0"/>
        <v>2</v>
      </c>
      <c r="M21" s="5" t="s">
        <v>8786</v>
      </c>
      <c r="N21" s="52" t="s">
        <v>20</v>
      </c>
      <c r="O21" s="5" t="s">
        <v>8787</v>
      </c>
      <c r="P21" s="53" t="s">
        <v>2959</v>
      </c>
      <c r="Q21" s="53" t="str">
        <f t="shared" si="1"/>
        <v>DENTRO DEL TIEMPO</v>
      </c>
      <c r="R21" s="54"/>
    </row>
    <row r="22" spans="1:18" ht="39" x14ac:dyDescent="0.25">
      <c r="A22" s="7">
        <v>17</v>
      </c>
      <c r="B22" s="5" t="s">
        <v>8788</v>
      </c>
      <c r="C22" s="46">
        <v>45110</v>
      </c>
      <c r="D22" s="46">
        <v>45110</v>
      </c>
      <c r="E22" s="7">
        <v>2</v>
      </c>
      <c r="F22" s="50" t="s">
        <v>18</v>
      </c>
      <c r="G22" s="5" t="s">
        <v>85</v>
      </c>
      <c r="H22" s="5" t="s">
        <v>158</v>
      </c>
      <c r="I22" s="5" t="s">
        <v>7523</v>
      </c>
      <c r="J22" s="46">
        <v>45112.506574074076</v>
      </c>
      <c r="K22" s="46">
        <v>45112.506574074076</v>
      </c>
      <c r="L22" s="8">
        <f t="shared" si="0"/>
        <v>2</v>
      </c>
      <c r="M22" s="5" t="s">
        <v>8789</v>
      </c>
      <c r="N22" s="52" t="s">
        <v>20</v>
      </c>
      <c r="O22" s="5" t="s">
        <v>8790</v>
      </c>
      <c r="P22" s="53" t="s">
        <v>2959</v>
      </c>
      <c r="Q22" s="53" t="str">
        <f t="shared" si="1"/>
        <v>DENTRO DEL TIEMPO</v>
      </c>
      <c r="R22" s="54"/>
    </row>
    <row r="23" spans="1:18" ht="39" x14ac:dyDescent="0.25">
      <c r="A23" s="7">
        <v>18</v>
      </c>
      <c r="B23" s="5" t="s">
        <v>8791</v>
      </c>
      <c r="C23" s="46">
        <v>45110</v>
      </c>
      <c r="D23" s="46">
        <v>45110</v>
      </c>
      <c r="E23" s="7">
        <v>2</v>
      </c>
      <c r="F23" s="50" t="s">
        <v>18</v>
      </c>
      <c r="G23" s="5" t="s">
        <v>85</v>
      </c>
      <c r="H23" s="5" t="s">
        <v>158</v>
      </c>
      <c r="I23" s="5" t="s">
        <v>7523</v>
      </c>
      <c r="J23" s="46">
        <v>45112.5466087963</v>
      </c>
      <c r="K23" s="46">
        <v>45112.5466087963</v>
      </c>
      <c r="L23" s="8">
        <f t="shared" si="0"/>
        <v>2</v>
      </c>
      <c r="M23" s="5" t="s">
        <v>8792</v>
      </c>
      <c r="N23" s="52" t="s">
        <v>20</v>
      </c>
      <c r="O23" s="5" t="s">
        <v>5833</v>
      </c>
      <c r="P23" s="53" t="s">
        <v>2959</v>
      </c>
      <c r="Q23" s="53" t="str">
        <f t="shared" si="1"/>
        <v>DENTRO DEL TIEMPO</v>
      </c>
      <c r="R23" s="54"/>
    </row>
    <row r="24" spans="1:18" ht="39" x14ac:dyDescent="0.25">
      <c r="A24" s="7">
        <v>19</v>
      </c>
      <c r="B24" s="5" t="s">
        <v>8793</v>
      </c>
      <c r="C24" s="46">
        <v>45110</v>
      </c>
      <c r="D24" s="46">
        <v>45110</v>
      </c>
      <c r="E24" s="7">
        <v>2</v>
      </c>
      <c r="F24" s="50" t="s">
        <v>18</v>
      </c>
      <c r="G24" s="5" t="s">
        <v>85</v>
      </c>
      <c r="H24" s="5" t="s">
        <v>158</v>
      </c>
      <c r="I24" s="5" t="s">
        <v>7523</v>
      </c>
      <c r="J24" s="46">
        <v>45112.626296296294</v>
      </c>
      <c r="K24" s="46">
        <v>45112.626296296294</v>
      </c>
      <c r="L24" s="8">
        <f t="shared" si="0"/>
        <v>2</v>
      </c>
      <c r="M24" s="5" t="s">
        <v>8794</v>
      </c>
      <c r="N24" s="52" t="s">
        <v>20</v>
      </c>
      <c r="O24" s="5" t="s">
        <v>8795</v>
      </c>
      <c r="P24" s="53" t="s">
        <v>2959</v>
      </c>
      <c r="Q24" s="53" t="str">
        <f t="shared" si="1"/>
        <v>DENTRO DEL TIEMPO</v>
      </c>
      <c r="R24" s="54"/>
    </row>
    <row r="25" spans="1:18" ht="39" x14ac:dyDescent="0.25">
      <c r="A25" s="7">
        <v>20</v>
      </c>
      <c r="B25" s="5" t="s">
        <v>8796</v>
      </c>
      <c r="C25" s="46">
        <v>45110</v>
      </c>
      <c r="D25" s="46">
        <v>45110</v>
      </c>
      <c r="E25" s="7">
        <v>2</v>
      </c>
      <c r="F25" s="50" t="s">
        <v>18</v>
      </c>
      <c r="G25" s="5" t="s">
        <v>85</v>
      </c>
      <c r="H25" s="5" t="s">
        <v>158</v>
      </c>
      <c r="I25" s="5" t="s">
        <v>7523</v>
      </c>
      <c r="J25" s="46">
        <v>45110.694166666668</v>
      </c>
      <c r="K25" s="46">
        <v>45110.694166666668</v>
      </c>
      <c r="L25" s="8">
        <f t="shared" si="0"/>
        <v>0</v>
      </c>
      <c r="M25" s="5" t="s">
        <v>8797</v>
      </c>
      <c r="N25" s="52" t="s">
        <v>20</v>
      </c>
      <c r="O25" s="5" t="s">
        <v>8798</v>
      </c>
      <c r="P25" s="53" t="s">
        <v>2959</v>
      </c>
      <c r="Q25" s="53" t="str">
        <f t="shared" si="1"/>
        <v>DENTRO DEL TIEMPO</v>
      </c>
      <c r="R25" s="54"/>
    </row>
    <row r="26" spans="1:18" ht="39" x14ac:dyDescent="0.25">
      <c r="A26" s="7">
        <v>21</v>
      </c>
      <c r="B26" s="5" t="s">
        <v>8799</v>
      </c>
      <c r="C26" s="46">
        <v>45110</v>
      </c>
      <c r="D26" s="46">
        <v>45110</v>
      </c>
      <c r="E26" s="7">
        <v>2</v>
      </c>
      <c r="F26" s="50" t="s">
        <v>18</v>
      </c>
      <c r="G26" s="5" t="s">
        <v>85</v>
      </c>
      <c r="H26" s="5" t="s">
        <v>158</v>
      </c>
      <c r="I26" s="5" t="s">
        <v>7523</v>
      </c>
      <c r="J26" s="46">
        <v>45112.6405787037</v>
      </c>
      <c r="K26" s="46">
        <v>45112.6405787037</v>
      </c>
      <c r="L26" s="8">
        <f t="shared" si="0"/>
        <v>2</v>
      </c>
      <c r="M26" s="5" t="s">
        <v>8800</v>
      </c>
      <c r="N26" s="52" t="s">
        <v>20</v>
      </c>
      <c r="O26" s="5" t="s">
        <v>8801</v>
      </c>
      <c r="P26" s="53" t="s">
        <v>2959</v>
      </c>
      <c r="Q26" s="53" t="str">
        <f t="shared" si="1"/>
        <v>DENTRO DEL TIEMPO</v>
      </c>
      <c r="R26" s="54"/>
    </row>
    <row r="27" spans="1:18" ht="39" x14ac:dyDescent="0.25">
      <c r="A27" s="7">
        <v>22</v>
      </c>
      <c r="B27" s="5" t="s">
        <v>8802</v>
      </c>
      <c r="C27" s="46">
        <v>45110</v>
      </c>
      <c r="D27" s="46">
        <v>45110</v>
      </c>
      <c r="E27" s="7">
        <v>2</v>
      </c>
      <c r="F27" s="50" t="s">
        <v>18</v>
      </c>
      <c r="G27" s="5" t="s">
        <v>85</v>
      </c>
      <c r="H27" s="5" t="s">
        <v>158</v>
      </c>
      <c r="I27" s="5" t="s">
        <v>7523</v>
      </c>
      <c r="J27" s="46">
        <v>45112.685115740744</v>
      </c>
      <c r="K27" s="46">
        <v>45112.685115740744</v>
      </c>
      <c r="L27" s="8">
        <f t="shared" si="0"/>
        <v>2</v>
      </c>
      <c r="M27" s="5" t="s">
        <v>8803</v>
      </c>
      <c r="N27" s="52" t="s">
        <v>20</v>
      </c>
      <c r="O27" s="5" t="s">
        <v>8804</v>
      </c>
      <c r="P27" s="53" t="s">
        <v>2959</v>
      </c>
      <c r="Q27" s="53" t="str">
        <f t="shared" si="1"/>
        <v>DENTRO DEL TIEMPO</v>
      </c>
      <c r="R27" s="54"/>
    </row>
    <row r="28" spans="1:18" ht="39" x14ac:dyDescent="0.25">
      <c r="A28" s="7">
        <v>23</v>
      </c>
      <c r="B28" s="5" t="s">
        <v>8805</v>
      </c>
      <c r="C28" s="46">
        <v>45110</v>
      </c>
      <c r="D28" s="46">
        <v>45110</v>
      </c>
      <c r="E28" s="7">
        <v>2</v>
      </c>
      <c r="F28" s="50" t="s">
        <v>18</v>
      </c>
      <c r="G28" s="5" t="s">
        <v>85</v>
      </c>
      <c r="H28" s="5" t="s">
        <v>158</v>
      </c>
      <c r="I28" s="5" t="s">
        <v>7523</v>
      </c>
      <c r="J28" s="46">
        <v>45112.692256944443</v>
      </c>
      <c r="K28" s="46">
        <v>45112.692256944443</v>
      </c>
      <c r="L28" s="8">
        <f t="shared" si="0"/>
        <v>2</v>
      </c>
      <c r="M28" s="5" t="s">
        <v>8806</v>
      </c>
      <c r="N28" s="52" t="s">
        <v>20</v>
      </c>
      <c r="O28" s="5" t="s">
        <v>8807</v>
      </c>
      <c r="P28" s="53" t="s">
        <v>2959</v>
      </c>
      <c r="Q28" s="53" t="str">
        <f t="shared" si="1"/>
        <v>DENTRO DEL TIEMPO</v>
      </c>
      <c r="R28" s="54"/>
    </row>
    <row r="29" spans="1:18" ht="39" x14ac:dyDescent="0.25">
      <c r="A29" s="7">
        <v>24</v>
      </c>
      <c r="B29" s="5" t="s">
        <v>8808</v>
      </c>
      <c r="C29" s="46">
        <v>45110</v>
      </c>
      <c r="D29" s="46">
        <v>45110</v>
      </c>
      <c r="E29" s="7">
        <v>2</v>
      </c>
      <c r="F29" s="50" t="s">
        <v>18</v>
      </c>
      <c r="G29" s="5" t="s">
        <v>85</v>
      </c>
      <c r="H29" s="5" t="s">
        <v>158</v>
      </c>
      <c r="I29" s="5" t="s">
        <v>7523</v>
      </c>
      <c r="J29" s="46">
        <v>45113.354814814818</v>
      </c>
      <c r="K29" s="46">
        <v>45113.354814814818</v>
      </c>
      <c r="L29" s="8">
        <f t="shared" si="0"/>
        <v>3</v>
      </c>
      <c r="M29" s="5" t="s">
        <v>8809</v>
      </c>
      <c r="N29" s="52" t="s">
        <v>20</v>
      </c>
      <c r="O29" s="5" t="s">
        <v>8807</v>
      </c>
      <c r="P29" s="53" t="s">
        <v>2959</v>
      </c>
      <c r="Q29" s="53" t="str">
        <f t="shared" si="1"/>
        <v>DENTRO DEL TIEMPO</v>
      </c>
      <c r="R29" s="54"/>
    </row>
    <row r="30" spans="1:18" ht="39" x14ac:dyDescent="0.25">
      <c r="A30" s="7">
        <v>25</v>
      </c>
      <c r="B30" s="5" t="s">
        <v>8810</v>
      </c>
      <c r="C30" s="46">
        <v>45110</v>
      </c>
      <c r="D30" s="46">
        <v>45110</v>
      </c>
      <c r="E30" s="7">
        <v>2</v>
      </c>
      <c r="F30" s="50" t="s">
        <v>18</v>
      </c>
      <c r="G30" s="5" t="s">
        <v>85</v>
      </c>
      <c r="H30" s="5" t="s">
        <v>158</v>
      </c>
      <c r="I30" s="5" t="s">
        <v>7523</v>
      </c>
      <c r="J30" s="46">
        <v>45113.368321759262</v>
      </c>
      <c r="K30" s="46">
        <v>45113.368321759262</v>
      </c>
      <c r="L30" s="8">
        <f t="shared" si="0"/>
        <v>3</v>
      </c>
      <c r="M30" s="5" t="s">
        <v>8811</v>
      </c>
      <c r="N30" s="52" t="s">
        <v>20</v>
      </c>
      <c r="O30" s="5" t="s">
        <v>8807</v>
      </c>
      <c r="P30" s="53" t="s">
        <v>2959</v>
      </c>
      <c r="Q30" s="53" t="str">
        <f t="shared" si="1"/>
        <v>DENTRO DEL TIEMPO</v>
      </c>
      <c r="R30" s="54"/>
    </row>
    <row r="31" spans="1:18" ht="39" x14ac:dyDescent="0.25">
      <c r="A31" s="7">
        <v>26</v>
      </c>
      <c r="B31" s="5" t="s">
        <v>8812</v>
      </c>
      <c r="C31" s="46">
        <v>45111</v>
      </c>
      <c r="D31" s="46">
        <v>45111</v>
      </c>
      <c r="E31" s="7">
        <v>2</v>
      </c>
      <c r="F31" s="50" t="s">
        <v>18</v>
      </c>
      <c r="G31" s="5" t="s">
        <v>85</v>
      </c>
      <c r="H31" s="5" t="s">
        <v>158</v>
      </c>
      <c r="I31" s="5" t="s">
        <v>7523</v>
      </c>
      <c r="J31" s="46">
        <v>45113.373206018521</v>
      </c>
      <c r="K31" s="46">
        <v>45113.373206018521</v>
      </c>
      <c r="L31" s="8">
        <f t="shared" si="0"/>
        <v>2</v>
      </c>
      <c r="M31" s="5" t="s">
        <v>8813</v>
      </c>
      <c r="N31" s="52" t="s">
        <v>20</v>
      </c>
      <c r="O31" s="5" t="s">
        <v>8814</v>
      </c>
      <c r="P31" s="53" t="s">
        <v>2959</v>
      </c>
      <c r="Q31" s="53" t="str">
        <f t="shared" si="1"/>
        <v>DENTRO DEL TIEMPO</v>
      </c>
      <c r="R31" s="54"/>
    </row>
    <row r="32" spans="1:18" ht="29.25" x14ac:dyDescent="0.25">
      <c r="A32" s="7">
        <v>27</v>
      </c>
      <c r="B32" s="5" t="s">
        <v>8815</v>
      </c>
      <c r="C32" s="46">
        <v>45111</v>
      </c>
      <c r="D32" s="46">
        <v>45111</v>
      </c>
      <c r="E32" s="7">
        <v>2</v>
      </c>
      <c r="F32" s="50" t="s">
        <v>18</v>
      </c>
      <c r="G32" s="5" t="s">
        <v>86</v>
      </c>
      <c r="H32" s="5" t="s">
        <v>158</v>
      </c>
      <c r="I32" s="5" t="s">
        <v>7535</v>
      </c>
      <c r="J32" s="46">
        <v>45111.643900462965</v>
      </c>
      <c r="K32" s="46">
        <v>45111.643900462965</v>
      </c>
      <c r="L32" s="8">
        <f t="shared" si="0"/>
        <v>0</v>
      </c>
      <c r="M32" s="5" t="s">
        <v>8816</v>
      </c>
      <c r="N32" s="52" t="s">
        <v>20</v>
      </c>
      <c r="O32" s="5" t="s">
        <v>8817</v>
      </c>
      <c r="P32" s="53" t="s">
        <v>2959</v>
      </c>
      <c r="Q32" s="53" t="str">
        <f t="shared" si="1"/>
        <v>DENTRO DEL TIEMPO</v>
      </c>
      <c r="R32" s="54"/>
    </row>
    <row r="33" spans="1:18" ht="39" x14ac:dyDescent="0.25">
      <c r="A33" s="7">
        <v>28</v>
      </c>
      <c r="B33" s="5" t="s">
        <v>8818</v>
      </c>
      <c r="C33" s="46">
        <v>45111</v>
      </c>
      <c r="D33" s="46">
        <v>45111</v>
      </c>
      <c r="E33" s="7">
        <v>2</v>
      </c>
      <c r="F33" s="50" t="s">
        <v>18</v>
      </c>
      <c r="G33" s="5" t="s">
        <v>85</v>
      </c>
      <c r="H33" s="5" t="s">
        <v>158</v>
      </c>
      <c r="I33" s="5" t="s">
        <v>7523</v>
      </c>
      <c r="J33" s="46">
        <v>45113.384791666664</v>
      </c>
      <c r="K33" s="46">
        <v>45113.384791666664</v>
      </c>
      <c r="L33" s="8">
        <f t="shared" si="0"/>
        <v>2</v>
      </c>
      <c r="M33" s="5" t="s">
        <v>8819</v>
      </c>
      <c r="N33" s="52" t="s">
        <v>20</v>
      </c>
      <c r="O33" s="5" t="s">
        <v>8820</v>
      </c>
      <c r="P33" s="53" t="s">
        <v>2959</v>
      </c>
      <c r="Q33" s="53" t="str">
        <f t="shared" si="1"/>
        <v>DENTRO DEL TIEMPO</v>
      </c>
      <c r="R33" s="54"/>
    </row>
    <row r="34" spans="1:18" ht="39" x14ac:dyDescent="0.25">
      <c r="A34" s="7">
        <v>29</v>
      </c>
      <c r="B34" s="5" t="s">
        <v>8821</v>
      </c>
      <c r="C34" s="46">
        <v>45111</v>
      </c>
      <c r="D34" s="46">
        <v>45111</v>
      </c>
      <c r="E34" s="7">
        <v>2</v>
      </c>
      <c r="F34" s="50" t="s">
        <v>18</v>
      </c>
      <c r="G34" s="5" t="s">
        <v>85</v>
      </c>
      <c r="H34" s="5" t="s">
        <v>158</v>
      </c>
      <c r="I34" s="5" t="s">
        <v>7523</v>
      </c>
      <c r="J34" s="46">
        <v>45113.414618055554</v>
      </c>
      <c r="K34" s="46">
        <v>45113.414618055554</v>
      </c>
      <c r="L34" s="8">
        <f t="shared" si="0"/>
        <v>2</v>
      </c>
      <c r="M34" s="5" t="s">
        <v>8822</v>
      </c>
      <c r="N34" s="52" t="s">
        <v>20</v>
      </c>
      <c r="O34" s="5" t="s">
        <v>8823</v>
      </c>
      <c r="P34" s="53" t="s">
        <v>2959</v>
      </c>
      <c r="Q34" s="53" t="str">
        <f t="shared" si="1"/>
        <v>DENTRO DEL TIEMPO</v>
      </c>
      <c r="R34" s="54"/>
    </row>
    <row r="35" spans="1:18" ht="39" x14ac:dyDescent="0.25">
      <c r="A35" s="7">
        <v>30</v>
      </c>
      <c r="B35" s="5" t="s">
        <v>8824</v>
      </c>
      <c r="C35" s="46">
        <v>45111</v>
      </c>
      <c r="D35" s="46">
        <v>45111</v>
      </c>
      <c r="E35" s="7">
        <v>2</v>
      </c>
      <c r="F35" s="50" t="s">
        <v>18</v>
      </c>
      <c r="G35" s="5" t="s">
        <v>85</v>
      </c>
      <c r="H35" s="5" t="s">
        <v>158</v>
      </c>
      <c r="I35" s="5" t="s">
        <v>7523</v>
      </c>
      <c r="J35" s="46">
        <v>45113.422303240739</v>
      </c>
      <c r="K35" s="46">
        <v>45113.422303240739</v>
      </c>
      <c r="L35" s="8">
        <f t="shared" si="0"/>
        <v>2</v>
      </c>
      <c r="M35" s="5" t="s">
        <v>8825</v>
      </c>
      <c r="N35" s="52" t="s">
        <v>20</v>
      </c>
      <c r="O35" s="5" t="s">
        <v>5833</v>
      </c>
      <c r="P35" s="53" t="s">
        <v>2959</v>
      </c>
      <c r="Q35" s="53" t="str">
        <f t="shared" si="1"/>
        <v>DENTRO DEL TIEMPO</v>
      </c>
      <c r="R35" s="54"/>
    </row>
    <row r="36" spans="1:18" ht="39" x14ac:dyDescent="0.25">
      <c r="A36" s="7">
        <v>31</v>
      </c>
      <c r="B36" s="5" t="s">
        <v>8826</v>
      </c>
      <c r="C36" s="46">
        <v>45111</v>
      </c>
      <c r="D36" s="46">
        <v>45111</v>
      </c>
      <c r="E36" s="7">
        <v>2</v>
      </c>
      <c r="F36" s="50" t="s">
        <v>18</v>
      </c>
      <c r="G36" s="5" t="s">
        <v>85</v>
      </c>
      <c r="H36" s="5" t="s">
        <v>158</v>
      </c>
      <c r="I36" s="5" t="s">
        <v>7523</v>
      </c>
      <c r="J36" s="46">
        <v>45113.430127314816</v>
      </c>
      <c r="K36" s="46">
        <v>45113.430127314816</v>
      </c>
      <c r="L36" s="8">
        <f t="shared" si="0"/>
        <v>2</v>
      </c>
      <c r="M36" s="5" t="s">
        <v>8827</v>
      </c>
      <c r="N36" s="52" t="s">
        <v>20</v>
      </c>
      <c r="O36" s="5" t="s">
        <v>8828</v>
      </c>
      <c r="P36" s="53" t="s">
        <v>2959</v>
      </c>
      <c r="Q36" s="53" t="str">
        <f t="shared" si="1"/>
        <v>DENTRO DEL TIEMPO</v>
      </c>
      <c r="R36" s="54"/>
    </row>
    <row r="37" spans="1:18" ht="39" x14ac:dyDescent="0.25">
      <c r="A37" s="7">
        <v>32</v>
      </c>
      <c r="B37" s="5" t="s">
        <v>8829</v>
      </c>
      <c r="C37" s="46">
        <v>45111</v>
      </c>
      <c r="D37" s="46">
        <v>45111</v>
      </c>
      <c r="E37" s="7">
        <v>2</v>
      </c>
      <c r="F37" s="50" t="s">
        <v>18</v>
      </c>
      <c r="G37" s="5" t="s">
        <v>85</v>
      </c>
      <c r="H37" s="5" t="s">
        <v>158</v>
      </c>
      <c r="I37" s="5" t="s">
        <v>7523</v>
      </c>
      <c r="J37" s="46">
        <v>45113.450057870374</v>
      </c>
      <c r="K37" s="46">
        <v>45113.450057870374</v>
      </c>
      <c r="L37" s="8">
        <f t="shared" si="0"/>
        <v>2</v>
      </c>
      <c r="M37" s="5" t="s">
        <v>8830</v>
      </c>
      <c r="N37" s="52" t="s">
        <v>20</v>
      </c>
      <c r="O37" s="5" t="s">
        <v>8831</v>
      </c>
      <c r="P37" s="53" t="s">
        <v>2959</v>
      </c>
      <c r="Q37" s="53" t="str">
        <f t="shared" si="1"/>
        <v>DENTRO DEL TIEMPO</v>
      </c>
      <c r="R37" s="54"/>
    </row>
    <row r="38" spans="1:18" ht="39" x14ac:dyDescent="0.25">
      <c r="A38" s="7">
        <v>33</v>
      </c>
      <c r="B38" s="5" t="s">
        <v>8832</v>
      </c>
      <c r="C38" s="46">
        <v>45111</v>
      </c>
      <c r="D38" s="46">
        <v>45111</v>
      </c>
      <c r="E38" s="7">
        <v>2</v>
      </c>
      <c r="F38" s="50" t="s">
        <v>18</v>
      </c>
      <c r="G38" s="5" t="s">
        <v>85</v>
      </c>
      <c r="H38" s="5" t="s">
        <v>158</v>
      </c>
      <c r="I38" s="5" t="s">
        <v>7523</v>
      </c>
      <c r="J38" s="46">
        <v>45113.467499999999</v>
      </c>
      <c r="K38" s="46">
        <v>45113.467499999999</v>
      </c>
      <c r="L38" s="8">
        <f t="shared" si="0"/>
        <v>2</v>
      </c>
      <c r="M38" s="5" t="s">
        <v>8833</v>
      </c>
      <c r="N38" s="52" t="s">
        <v>20</v>
      </c>
      <c r="O38" s="5" t="s">
        <v>8834</v>
      </c>
      <c r="P38" s="53" t="s">
        <v>2959</v>
      </c>
      <c r="Q38" s="53" t="str">
        <f t="shared" si="1"/>
        <v>DENTRO DEL TIEMPO</v>
      </c>
      <c r="R38" s="54"/>
    </row>
    <row r="39" spans="1:18" ht="39" x14ac:dyDescent="0.25">
      <c r="A39" s="7">
        <v>34</v>
      </c>
      <c r="B39" s="5" t="s">
        <v>8835</v>
      </c>
      <c r="C39" s="46">
        <v>45112</v>
      </c>
      <c r="D39" s="46">
        <v>45112</v>
      </c>
      <c r="E39" s="7">
        <v>2</v>
      </c>
      <c r="F39" s="50" t="s">
        <v>18</v>
      </c>
      <c r="G39" s="5" t="s">
        <v>85</v>
      </c>
      <c r="H39" s="5" t="s">
        <v>158</v>
      </c>
      <c r="I39" s="5" t="s">
        <v>7523</v>
      </c>
      <c r="J39" s="46">
        <v>45113.509814814817</v>
      </c>
      <c r="K39" s="46">
        <v>45113.509814814817</v>
      </c>
      <c r="L39" s="8">
        <f t="shared" si="0"/>
        <v>1</v>
      </c>
      <c r="M39" s="5" t="s">
        <v>8836</v>
      </c>
      <c r="N39" s="52" t="s">
        <v>20</v>
      </c>
      <c r="O39" s="5" t="s">
        <v>8837</v>
      </c>
      <c r="P39" s="53" t="s">
        <v>2959</v>
      </c>
      <c r="Q39" s="53" t="str">
        <f t="shared" si="1"/>
        <v>DENTRO DEL TIEMPO</v>
      </c>
      <c r="R39" s="54"/>
    </row>
    <row r="40" spans="1:18" ht="39" x14ac:dyDescent="0.25">
      <c r="A40" s="7">
        <v>35</v>
      </c>
      <c r="B40" s="5" t="s">
        <v>8838</v>
      </c>
      <c r="C40" s="46">
        <v>45112</v>
      </c>
      <c r="D40" s="46">
        <v>45112</v>
      </c>
      <c r="E40" s="7">
        <v>2</v>
      </c>
      <c r="F40" s="50" t="s">
        <v>18</v>
      </c>
      <c r="G40" s="5" t="s">
        <v>85</v>
      </c>
      <c r="H40" s="5" t="s">
        <v>158</v>
      </c>
      <c r="I40" s="5" t="s">
        <v>7523</v>
      </c>
      <c r="J40" s="46">
        <v>45113.526539351849</v>
      </c>
      <c r="K40" s="46">
        <v>45113.526539351849</v>
      </c>
      <c r="L40" s="8">
        <f t="shared" si="0"/>
        <v>1</v>
      </c>
      <c r="M40" s="5" t="s">
        <v>8839</v>
      </c>
      <c r="N40" s="52" t="s">
        <v>20</v>
      </c>
      <c r="O40" s="5" t="s">
        <v>4641</v>
      </c>
      <c r="P40" s="53" t="s">
        <v>2959</v>
      </c>
      <c r="Q40" s="53" t="str">
        <f t="shared" si="1"/>
        <v>DENTRO DEL TIEMPO</v>
      </c>
      <c r="R40" s="54"/>
    </row>
    <row r="41" spans="1:18" ht="39" x14ac:dyDescent="0.25">
      <c r="A41" s="7">
        <v>36</v>
      </c>
      <c r="B41" s="5" t="s">
        <v>8840</v>
      </c>
      <c r="C41" s="46">
        <v>45112</v>
      </c>
      <c r="D41" s="46">
        <v>45112</v>
      </c>
      <c r="E41" s="7">
        <v>2</v>
      </c>
      <c r="F41" s="50" t="s">
        <v>18</v>
      </c>
      <c r="G41" s="5" t="s">
        <v>85</v>
      </c>
      <c r="H41" s="5" t="s">
        <v>158</v>
      </c>
      <c r="I41" s="5" t="s">
        <v>7523</v>
      </c>
      <c r="J41" s="46">
        <v>45113.533738425926</v>
      </c>
      <c r="K41" s="46">
        <v>45113.533738425926</v>
      </c>
      <c r="L41" s="8">
        <f t="shared" si="0"/>
        <v>1</v>
      </c>
      <c r="M41" s="5" t="s">
        <v>8841</v>
      </c>
      <c r="N41" s="52" t="s">
        <v>20</v>
      </c>
      <c r="O41" s="5" t="s">
        <v>4453</v>
      </c>
      <c r="P41" s="53" t="s">
        <v>2959</v>
      </c>
      <c r="Q41" s="53" t="str">
        <f t="shared" si="1"/>
        <v>DENTRO DEL TIEMPO</v>
      </c>
      <c r="R41" s="54"/>
    </row>
    <row r="42" spans="1:18" ht="39" x14ac:dyDescent="0.25">
      <c r="A42" s="7">
        <v>37</v>
      </c>
      <c r="B42" s="5" t="s">
        <v>8842</v>
      </c>
      <c r="C42" s="46">
        <v>45112</v>
      </c>
      <c r="D42" s="46">
        <v>45112</v>
      </c>
      <c r="E42" s="7">
        <v>2</v>
      </c>
      <c r="F42" s="50" t="s">
        <v>18</v>
      </c>
      <c r="G42" s="5" t="s">
        <v>85</v>
      </c>
      <c r="H42" s="5" t="s">
        <v>158</v>
      </c>
      <c r="I42" s="5" t="s">
        <v>7523</v>
      </c>
      <c r="J42" s="46">
        <v>45113.54954861111</v>
      </c>
      <c r="K42" s="46">
        <v>45113.54954861111</v>
      </c>
      <c r="L42" s="8">
        <f t="shared" si="0"/>
        <v>1</v>
      </c>
      <c r="M42" s="5" t="s">
        <v>8843</v>
      </c>
      <c r="N42" s="52" t="s">
        <v>20</v>
      </c>
      <c r="O42" s="5" t="s">
        <v>8844</v>
      </c>
      <c r="P42" s="53" t="s">
        <v>2959</v>
      </c>
      <c r="Q42" s="53" t="str">
        <f t="shared" si="1"/>
        <v>DENTRO DEL TIEMPO</v>
      </c>
      <c r="R42" s="54"/>
    </row>
    <row r="43" spans="1:18" ht="39" x14ac:dyDescent="0.25">
      <c r="A43" s="7">
        <v>38</v>
      </c>
      <c r="B43" s="5" t="s">
        <v>8845</v>
      </c>
      <c r="C43" s="46">
        <v>45112</v>
      </c>
      <c r="D43" s="46">
        <v>45112</v>
      </c>
      <c r="E43" s="7">
        <v>2</v>
      </c>
      <c r="F43" s="50" t="s">
        <v>18</v>
      </c>
      <c r="G43" s="5" t="s">
        <v>85</v>
      </c>
      <c r="H43" s="5" t="s">
        <v>158</v>
      </c>
      <c r="I43" s="5" t="s">
        <v>7523</v>
      </c>
      <c r="J43" s="46">
        <v>45117.34574074074</v>
      </c>
      <c r="K43" s="46">
        <v>45117.34574074074</v>
      </c>
      <c r="L43" s="8">
        <f t="shared" si="0"/>
        <v>3</v>
      </c>
      <c r="M43" s="5" t="s">
        <v>8846</v>
      </c>
      <c r="N43" s="52" t="s">
        <v>20</v>
      </c>
      <c r="O43" s="5" t="s">
        <v>127</v>
      </c>
      <c r="P43" s="53" t="s">
        <v>2959</v>
      </c>
      <c r="Q43" s="53" t="str">
        <f t="shared" si="1"/>
        <v>DENTRO DEL TIEMPO</v>
      </c>
      <c r="R43" s="54"/>
    </row>
    <row r="44" spans="1:18" ht="39" x14ac:dyDescent="0.25">
      <c r="A44" s="7">
        <v>39</v>
      </c>
      <c r="B44" s="5" t="s">
        <v>8847</v>
      </c>
      <c r="C44" s="46">
        <v>45112</v>
      </c>
      <c r="D44" s="46">
        <v>45112</v>
      </c>
      <c r="E44" s="7">
        <v>2</v>
      </c>
      <c r="F44" s="50" t="s">
        <v>18</v>
      </c>
      <c r="G44" s="5" t="s">
        <v>85</v>
      </c>
      <c r="H44" s="5" t="s">
        <v>158</v>
      </c>
      <c r="I44" s="5" t="s">
        <v>7523</v>
      </c>
      <c r="J44" s="46">
        <v>45117.374675925923</v>
      </c>
      <c r="K44" s="46">
        <v>45117.374675925923</v>
      </c>
      <c r="L44" s="8">
        <f t="shared" si="0"/>
        <v>3</v>
      </c>
      <c r="M44" s="5" t="s">
        <v>8848</v>
      </c>
      <c r="N44" s="52" t="s">
        <v>20</v>
      </c>
      <c r="O44" s="5" t="s">
        <v>127</v>
      </c>
      <c r="P44" s="53" t="s">
        <v>2959</v>
      </c>
      <c r="Q44" s="53" t="str">
        <f t="shared" si="1"/>
        <v>DENTRO DEL TIEMPO</v>
      </c>
      <c r="R44" s="54"/>
    </row>
    <row r="45" spans="1:18" ht="39" x14ac:dyDescent="0.25">
      <c r="A45" s="7">
        <v>40</v>
      </c>
      <c r="B45" s="5" t="s">
        <v>8849</v>
      </c>
      <c r="C45" s="46">
        <v>45112</v>
      </c>
      <c r="D45" s="46">
        <v>45112</v>
      </c>
      <c r="E45" s="7">
        <v>2</v>
      </c>
      <c r="F45" s="50" t="s">
        <v>18</v>
      </c>
      <c r="G45" s="5" t="s">
        <v>85</v>
      </c>
      <c r="H45" s="5" t="s">
        <v>158</v>
      </c>
      <c r="I45" s="5" t="s">
        <v>7523</v>
      </c>
      <c r="J45" s="46">
        <v>45117.384039351855</v>
      </c>
      <c r="K45" s="46">
        <v>45117.384039351855</v>
      </c>
      <c r="L45" s="8">
        <f t="shared" si="0"/>
        <v>3</v>
      </c>
      <c r="M45" s="5" t="s">
        <v>8850</v>
      </c>
      <c r="N45" s="52" t="s">
        <v>20</v>
      </c>
      <c r="O45" s="5" t="s">
        <v>123</v>
      </c>
      <c r="P45" s="53" t="s">
        <v>2959</v>
      </c>
      <c r="Q45" s="53" t="str">
        <f t="shared" si="1"/>
        <v>DENTRO DEL TIEMPO</v>
      </c>
      <c r="R45" s="54"/>
    </row>
    <row r="46" spans="1:18" ht="39" x14ac:dyDescent="0.25">
      <c r="A46" s="7">
        <v>41</v>
      </c>
      <c r="B46" s="5" t="s">
        <v>8851</v>
      </c>
      <c r="C46" s="46">
        <v>45112</v>
      </c>
      <c r="D46" s="46">
        <v>45112</v>
      </c>
      <c r="E46" s="7">
        <v>2</v>
      </c>
      <c r="F46" s="50" t="s">
        <v>18</v>
      </c>
      <c r="G46" s="5" t="s">
        <v>85</v>
      </c>
      <c r="H46" s="5" t="s">
        <v>158</v>
      </c>
      <c r="I46" s="5" t="s">
        <v>7523</v>
      </c>
      <c r="J46" s="46">
        <v>45117.392824074072</v>
      </c>
      <c r="K46" s="46">
        <v>45117.392824074072</v>
      </c>
      <c r="L46" s="8">
        <f t="shared" si="0"/>
        <v>3</v>
      </c>
      <c r="M46" s="5" t="s">
        <v>8852</v>
      </c>
      <c r="N46" s="52" t="s">
        <v>20</v>
      </c>
      <c r="O46" s="5" t="s">
        <v>123</v>
      </c>
      <c r="P46" s="53" t="s">
        <v>2959</v>
      </c>
      <c r="Q46" s="53" t="str">
        <f t="shared" si="1"/>
        <v>DENTRO DEL TIEMPO</v>
      </c>
      <c r="R46" s="54"/>
    </row>
    <row r="47" spans="1:18" ht="39" x14ac:dyDescent="0.25">
      <c r="A47" s="7">
        <v>42</v>
      </c>
      <c r="B47" s="5" t="s">
        <v>8853</v>
      </c>
      <c r="C47" s="46">
        <v>45112</v>
      </c>
      <c r="D47" s="46">
        <v>45112</v>
      </c>
      <c r="E47" s="7">
        <v>2</v>
      </c>
      <c r="F47" s="50" t="s">
        <v>18</v>
      </c>
      <c r="G47" s="5" t="s">
        <v>85</v>
      </c>
      <c r="H47" s="5" t="s">
        <v>158</v>
      </c>
      <c r="I47" s="5" t="s">
        <v>7523</v>
      </c>
      <c r="J47" s="46">
        <v>45112.531053240738</v>
      </c>
      <c r="K47" s="46">
        <v>45112.531053240738</v>
      </c>
      <c r="L47" s="8">
        <f t="shared" si="0"/>
        <v>0</v>
      </c>
      <c r="M47" s="5" t="s">
        <v>8854</v>
      </c>
      <c r="N47" s="52" t="s">
        <v>20</v>
      </c>
      <c r="O47" s="5" t="s">
        <v>2519</v>
      </c>
      <c r="P47" s="53" t="s">
        <v>2959</v>
      </c>
      <c r="Q47" s="53" t="str">
        <f t="shared" si="1"/>
        <v>DENTRO DEL TIEMPO</v>
      </c>
      <c r="R47" s="54"/>
    </row>
    <row r="48" spans="1:18" ht="29.25" x14ac:dyDescent="0.25">
      <c r="A48" s="7">
        <v>43</v>
      </c>
      <c r="B48" s="5" t="s">
        <v>8855</v>
      </c>
      <c r="C48" s="46">
        <v>45112</v>
      </c>
      <c r="D48" s="46">
        <v>45112</v>
      </c>
      <c r="E48" s="7">
        <v>2</v>
      </c>
      <c r="F48" s="50" t="s">
        <v>18</v>
      </c>
      <c r="G48" s="5" t="s">
        <v>1853</v>
      </c>
      <c r="H48" s="5" t="s">
        <v>158</v>
      </c>
      <c r="I48" s="5" t="s">
        <v>1853</v>
      </c>
      <c r="J48" s="46">
        <v>45114.48642361111</v>
      </c>
      <c r="K48" s="46">
        <v>45114.48642361111</v>
      </c>
      <c r="L48" s="8">
        <f t="shared" si="0"/>
        <v>2</v>
      </c>
      <c r="M48" s="5" t="s">
        <v>8856</v>
      </c>
      <c r="N48" s="52" t="s">
        <v>20</v>
      </c>
      <c r="O48" s="5" t="s">
        <v>103</v>
      </c>
      <c r="P48" s="53" t="s">
        <v>2959</v>
      </c>
      <c r="Q48" s="53" t="str">
        <f t="shared" si="1"/>
        <v>DENTRO DEL TIEMPO</v>
      </c>
      <c r="R48" s="54"/>
    </row>
    <row r="49" spans="1:18" ht="39" x14ac:dyDescent="0.25">
      <c r="A49" s="7">
        <v>44</v>
      </c>
      <c r="B49" s="5" t="s">
        <v>8857</v>
      </c>
      <c r="C49" s="46">
        <v>45112</v>
      </c>
      <c r="D49" s="46">
        <v>45112</v>
      </c>
      <c r="E49" s="7">
        <v>2</v>
      </c>
      <c r="F49" s="50" t="s">
        <v>18</v>
      </c>
      <c r="G49" s="5" t="s">
        <v>85</v>
      </c>
      <c r="H49" s="5" t="s">
        <v>158</v>
      </c>
      <c r="I49" s="5" t="s">
        <v>7523</v>
      </c>
      <c r="J49" s="46">
        <v>45117.43236111111</v>
      </c>
      <c r="K49" s="46">
        <v>45117.43236111111</v>
      </c>
      <c r="L49" s="8">
        <f t="shared" si="0"/>
        <v>3</v>
      </c>
      <c r="M49" s="5" t="s">
        <v>8858</v>
      </c>
      <c r="N49" s="52" t="s">
        <v>20</v>
      </c>
      <c r="O49" s="5" t="s">
        <v>8859</v>
      </c>
      <c r="P49" s="53" t="s">
        <v>2959</v>
      </c>
      <c r="Q49" s="53" t="str">
        <f t="shared" si="1"/>
        <v>DENTRO DEL TIEMPO</v>
      </c>
      <c r="R49" s="54"/>
    </row>
    <row r="50" spans="1:18" ht="29.25" x14ac:dyDescent="0.25">
      <c r="A50" s="7">
        <v>45</v>
      </c>
      <c r="B50" s="5" t="s">
        <v>8860</v>
      </c>
      <c r="C50" s="46">
        <v>45112</v>
      </c>
      <c r="D50" s="46">
        <v>45112</v>
      </c>
      <c r="E50" s="7">
        <v>6</v>
      </c>
      <c r="F50" s="50" t="s">
        <v>18</v>
      </c>
      <c r="G50" s="5" t="s">
        <v>86</v>
      </c>
      <c r="H50" s="5" t="s">
        <v>158</v>
      </c>
      <c r="I50" s="5" t="s">
        <v>86</v>
      </c>
      <c r="J50" s="46">
        <v>45121.656412037039</v>
      </c>
      <c r="K50" s="46">
        <v>45121.656412037039</v>
      </c>
      <c r="L50" s="8">
        <f t="shared" si="0"/>
        <v>7</v>
      </c>
      <c r="M50" s="5" t="s">
        <v>8861</v>
      </c>
      <c r="N50" s="52" t="s">
        <v>20</v>
      </c>
      <c r="O50" s="5" t="s">
        <v>8862</v>
      </c>
      <c r="P50" s="53" t="s">
        <v>2959</v>
      </c>
      <c r="Q50" s="53" t="str">
        <f t="shared" si="1"/>
        <v>DENTRO DEL TIEMPO</v>
      </c>
      <c r="R50" s="54"/>
    </row>
    <row r="51" spans="1:18" ht="29.25" x14ac:dyDescent="0.25">
      <c r="A51" s="7">
        <v>46</v>
      </c>
      <c r="B51" s="5" t="s">
        <v>8863</v>
      </c>
      <c r="C51" s="46">
        <v>45112</v>
      </c>
      <c r="D51" s="46">
        <v>45112</v>
      </c>
      <c r="E51" s="7">
        <v>2</v>
      </c>
      <c r="F51" s="50" t="s">
        <v>18</v>
      </c>
      <c r="G51" s="5" t="s">
        <v>85</v>
      </c>
      <c r="H51" s="5" t="s">
        <v>158</v>
      </c>
      <c r="I51" s="5" t="s">
        <v>7535</v>
      </c>
      <c r="J51" s="46">
        <v>45117.458564814813</v>
      </c>
      <c r="K51" s="46">
        <v>45117.458564814813</v>
      </c>
      <c r="L51" s="8">
        <f t="shared" si="0"/>
        <v>3</v>
      </c>
      <c r="M51" s="5" t="s">
        <v>8864</v>
      </c>
      <c r="N51" s="52" t="s">
        <v>20</v>
      </c>
      <c r="O51" s="5" t="s">
        <v>94</v>
      </c>
      <c r="P51" s="53" t="s">
        <v>2959</v>
      </c>
      <c r="Q51" s="53" t="str">
        <f t="shared" si="1"/>
        <v>DENTRO DEL TIEMPO</v>
      </c>
      <c r="R51" s="54"/>
    </row>
    <row r="52" spans="1:18" ht="39" x14ac:dyDescent="0.25">
      <c r="A52" s="7">
        <v>47</v>
      </c>
      <c r="B52" s="5" t="s">
        <v>8865</v>
      </c>
      <c r="C52" s="46">
        <v>45112</v>
      </c>
      <c r="D52" s="46">
        <v>45112</v>
      </c>
      <c r="E52" s="7">
        <v>2</v>
      </c>
      <c r="F52" s="50" t="s">
        <v>18</v>
      </c>
      <c r="G52" s="5" t="s">
        <v>85</v>
      </c>
      <c r="H52" s="5" t="s">
        <v>158</v>
      </c>
      <c r="I52" s="5" t="s">
        <v>7523</v>
      </c>
      <c r="J52" s="46">
        <v>45117.501203703701</v>
      </c>
      <c r="K52" s="46">
        <v>45117.501203703701</v>
      </c>
      <c r="L52" s="8">
        <f t="shared" si="0"/>
        <v>3</v>
      </c>
      <c r="M52" s="5" t="s">
        <v>8866</v>
      </c>
      <c r="N52" s="52" t="s">
        <v>20</v>
      </c>
      <c r="O52" s="5" t="s">
        <v>8795</v>
      </c>
      <c r="P52" s="53" t="s">
        <v>2959</v>
      </c>
      <c r="Q52" s="53" t="str">
        <f t="shared" si="1"/>
        <v>DENTRO DEL TIEMPO</v>
      </c>
      <c r="R52" s="54"/>
    </row>
    <row r="53" spans="1:18" ht="39" x14ac:dyDescent="0.25">
      <c r="A53" s="7">
        <v>48</v>
      </c>
      <c r="B53" s="5" t="s">
        <v>8867</v>
      </c>
      <c r="C53" s="46">
        <v>45112</v>
      </c>
      <c r="D53" s="46">
        <v>45112</v>
      </c>
      <c r="E53" s="7">
        <v>2</v>
      </c>
      <c r="F53" s="50" t="s">
        <v>18</v>
      </c>
      <c r="G53" s="5" t="s">
        <v>85</v>
      </c>
      <c r="H53" s="5" t="s">
        <v>158</v>
      </c>
      <c r="I53" s="5" t="s">
        <v>7523</v>
      </c>
      <c r="J53" s="46">
        <v>45117.482303240744</v>
      </c>
      <c r="K53" s="46">
        <v>45117.482303240744</v>
      </c>
      <c r="L53" s="8">
        <f t="shared" si="0"/>
        <v>3</v>
      </c>
      <c r="M53" s="5" t="s">
        <v>8868</v>
      </c>
      <c r="N53" s="52" t="s">
        <v>20</v>
      </c>
      <c r="O53" s="5" t="s">
        <v>8790</v>
      </c>
      <c r="P53" s="53" t="s">
        <v>2959</v>
      </c>
      <c r="Q53" s="53" t="str">
        <f t="shared" si="1"/>
        <v>DENTRO DEL TIEMPO</v>
      </c>
      <c r="R53" s="54"/>
    </row>
    <row r="54" spans="1:18" ht="39" x14ac:dyDescent="0.25">
      <c r="A54" s="7">
        <v>49</v>
      </c>
      <c r="B54" s="5" t="s">
        <v>8869</v>
      </c>
      <c r="C54" s="46">
        <v>45113</v>
      </c>
      <c r="D54" s="46">
        <v>45113</v>
      </c>
      <c r="E54" s="7">
        <v>2</v>
      </c>
      <c r="F54" s="50" t="s">
        <v>18</v>
      </c>
      <c r="G54" s="5" t="s">
        <v>85</v>
      </c>
      <c r="H54" s="5" t="s">
        <v>158</v>
      </c>
      <c r="I54" s="5" t="s">
        <v>7523</v>
      </c>
      <c r="J54" s="46">
        <v>45117.531307870369</v>
      </c>
      <c r="K54" s="46">
        <v>45117.531307870369</v>
      </c>
      <c r="L54" s="8">
        <f t="shared" si="0"/>
        <v>2</v>
      </c>
      <c r="M54" s="5" t="s">
        <v>8870</v>
      </c>
      <c r="N54" s="52" t="s">
        <v>20</v>
      </c>
      <c r="O54" s="5" t="s">
        <v>8871</v>
      </c>
      <c r="P54" s="53" t="s">
        <v>2959</v>
      </c>
      <c r="Q54" s="53" t="str">
        <f t="shared" si="1"/>
        <v>DENTRO DEL TIEMPO</v>
      </c>
      <c r="R54" s="54"/>
    </row>
    <row r="55" spans="1:18" ht="39" x14ac:dyDescent="0.25">
      <c r="A55" s="7">
        <v>50</v>
      </c>
      <c r="B55" s="5" t="s">
        <v>8872</v>
      </c>
      <c r="C55" s="46">
        <v>45113</v>
      </c>
      <c r="D55" s="46">
        <v>45113</v>
      </c>
      <c r="E55" s="7">
        <v>2</v>
      </c>
      <c r="F55" s="50" t="s">
        <v>18</v>
      </c>
      <c r="G55" s="5" t="s">
        <v>85</v>
      </c>
      <c r="H55" s="5" t="s">
        <v>158</v>
      </c>
      <c r="I55" s="5" t="s">
        <v>7523</v>
      </c>
      <c r="J55" s="46">
        <v>45113.482187499998</v>
      </c>
      <c r="K55" s="46">
        <v>45113.482187499998</v>
      </c>
      <c r="L55" s="8">
        <f t="shared" si="0"/>
        <v>0</v>
      </c>
      <c r="M55" s="5" t="s">
        <v>8873</v>
      </c>
      <c r="N55" s="52" t="s">
        <v>20</v>
      </c>
      <c r="O55" s="5" t="s">
        <v>8874</v>
      </c>
      <c r="P55" s="53" t="s">
        <v>2959</v>
      </c>
      <c r="Q55" s="53" t="str">
        <f t="shared" si="1"/>
        <v>DENTRO DEL TIEMPO</v>
      </c>
      <c r="R55" s="54"/>
    </row>
    <row r="56" spans="1:18" ht="39" x14ac:dyDescent="0.25">
      <c r="A56" s="7">
        <v>51</v>
      </c>
      <c r="B56" s="5" t="s">
        <v>8875</v>
      </c>
      <c r="C56" s="46">
        <v>45113</v>
      </c>
      <c r="D56" s="46">
        <v>45113</v>
      </c>
      <c r="E56" s="7">
        <v>2</v>
      </c>
      <c r="F56" s="50" t="s">
        <v>18</v>
      </c>
      <c r="G56" s="5" t="s">
        <v>85</v>
      </c>
      <c r="H56" s="5" t="s">
        <v>158</v>
      </c>
      <c r="I56" s="5" t="s">
        <v>7523</v>
      </c>
      <c r="J56" s="46">
        <v>45117.541597222225</v>
      </c>
      <c r="K56" s="46">
        <v>45117.541597222225</v>
      </c>
      <c r="L56" s="8">
        <f t="shared" si="0"/>
        <v>2</v>
      </c>
      <c r="M56" s="5" t="s">
        <v>8876</v>
      </c>
      <c r="N56" s="52" t="s">
        <v>20</v>
      </c>
      <c r="O56" s="5" t="s">
        <v>4731</v>
      </c>
      <c r="P56" s="53" t="s">
        <v>2959</v>
      </c>
      <c r="Q56" s="53" t="str">
        <f t="shared" si="1"/>
        <v>DENTRO DEL TIEMPO</v>
      </c>
      <c r="R56" s="54"/>
    </row>
    <row r="57" spans="1:18" ht="39" x14ac:dyDescent="0.25">
      <c r="A57" s="7">
        <v>52</v>
      </c>
      <c r="B57" s="5" t="s">
        <v>8877</v>
      </c>
      <c r="C57" s="46">
        <v>45113</v>
      </c>
      <c r="D57" s="46">
        <v>45113</v>
      </c>
      <c r="E57" s="7">
        <v>2</v>
      </c>
      <c r="F57" s="50" t="s">
        <v>18</v>
      </c>
      <c r="G57" s="5" t="s">
        <v>86</v>
      </c>
      <c r="H57" s="5" t="s">
        <v>158</v>
      </c>
      <c r="I57" s="5" t="s">
        <v>7523</v>
      </c>
      <c r="J57" s="46">
        <v>45114.500625000001</v>
      </c>
      <c r="K57" s="46">
        <v>45114.500625000001</v>
      </c>
      <c r="L57" s="8">
        <f t="shared" si="0"/>
        <v>1</v>
      </c>
      <c r="M57" s="5" t="s">
        <v>8878</v>
      </c>
      <c r="N57" s="52" t="s">
        <v>20</v>
      </c>
      <c r="O57" s="5" t="s">
        <v>8172</v>
      </c>
      <c r="P57" s="53" t="s">
        <v>2959</v>
      </c>
      <c r="Q57" s="53" t="str">
        <f t="shared" si="1"/>
        <v>DENTRO DEL TIEMPO</v>
      </c>
      <c r="R57" s="54"/>
    </row>
    <row r="58" spans="1:18" ht="29.25" x14ac:dyDescent="0.25">
      <c r="A58" s="7">
        <v>53</v>
      </c>
      <c r="B58" s="5" t="s">
        <v>8879</v>
      </c>
      <c r="C58" s="46">
        <v>45113</v>
      </c>
      <c r="D58" s="46">
        <v>45113</v>
      </c>
      <c r="E58" s="7">
        <v>2</v>
      </c>
      <c r="F58" s="50" t="s">
        <v>18</v>
      </c>
      <c r="G58" s="5" t="s">
        <v>85</v>
      </c>
      <c r="H58" s="5" t="s">
        <v>158</v>
      </c>
      <c r="I58" s="5" t="s">
        <v>7535</v>
      </c>
      <c r="J58" s="46">
        <v>45117.656944444447</v>
      </c>
      <c r="K58" s="46">
        <v>45117.656944444447</v>
      </c>
      <c r="L58" s="8">
        <f t="shared" si="0"/>
        <v>2</v>
      </c>
      <c r="M58" s="5" t="s">
        <v>8880</v>
      </c>
      <c r="N58" s="52" t="s">
        <v>20</v>
      </c>
      <c r="O58" s="5" t="s">
        <v>8881</v>
      </c>
      <c r="P58" s="53" t="s">
        <v>2959</v>
      </c>
      <c r="Q58" s="53" t="str">
        <f t="shared" si="1"/>
        <v>DENTRO DEL TIEMPO</v>
      </c>
      <c r="R58" s="54"/>
    </row>
    <row r="59" spans="1:18" ht="39" x14ac:dyDescent="0.25">
      <c r="A59" s="7">
        <v>54</v>
      </c>
      <c r="B59" s="5" t="s">
        <v>8882</v>
      </c>
      <c r="C59" s="46">
        <v>45113</v>
      </c>
      <c r="D59" s="46">
        <v>45113</v>
      </c>
      <c r="E59" s="7">
        <v>2</v>
      </c>
      <c r="F59" s="50" t="s">
        <v>18</v>
      </c>
      <c r="G59" s="5" t="s">
        <v>85</v>
      </c>
      <c r="H59" s="5" t="s">
        <v>158</v>
      </c>
      <c r="I59" s="5" t="s">
        <v>7523</v>
      </c>
      <c r="J59" s="46">
        <v>45117.663680555554</v>
      </c>
      <c r="K59" s="46">
        <v>45117.663680555554</v>
      </c>
      <c r="L59" s="8">
        <f t="shared" si="0"/>
        <v>2</v>
      </c>
      <c r="M59" s="5" t="s">
        <v>8883</v>
      </c>
      <c r="N59" s="52" t="s">
        <v>20</v>
      </c>
      <c r="O59" s="5" t="s">
        <v>8884</v>
      </c>
      <c r="P59" s="53" t="s">
        <v>2959</v>
      </c>
      <c r="Q59" s="53" t="str">
        <f t="shared" si="1"/>
        <v>DENTRO DEL TIEMPO</v>
      </c>
      <c r="R59" s="54"/>
    </row>
    <row r="60" spans="1:18" ht="29.25" hidden="1" x14ac:dyDescent="0.25">
      <c r="A60" s="7">
        <v>55</v>
      </c>
      <c r="B60" s="5" t="s">
        <v>8885</v>
      </c>
      <c r="C60" s="46">
        <v>45113</v>
      </c>
      <c r="D60" s="46">
        <v>45113</v>
      </c>
      <c r="E60" s="7">
        <v>0</v>
      </c>
      <c r="F60" s="50" t="s">
        <v>19</v>
      </c>
      <c r="G60" s="5" t="s">
        <v>8886</v>
      </c>
      <c r="H60" s="5" t="s">
        <v>2284</v>
      </c>
      <c r="I60" s="5" t="s">
        <v>8886</v>
      </c>
      <c r="J60" s="46"/>
      <c r="K60" s="46"/>
      <c r="L60" s="8">
        <f t="shared" si="0"/>
        <v>-32225</v>
      </c>
      <c r="M60" s="5"/>
      <c r="N60" s="52" t="s">
        <v>20</v>
      </c>
      <c r="O60" s="5" t="s">
        <v>8887</v>
      </c>
      <c r="P60" s="53" t="s">
        <v>2959</v>
      </c>
      <c r="Q60" s="53" t="str">
        <f t="shared" si="1"/>
        <v>DENTRO DEL TIEMPO</v>
      </c>
      <c r="R60" s="54"/>
    </row>
    <row r="61" spans="1:18" ht="39" x14ac:dyDescent="0.25">
      <c r="A61" s="7">
        <v>56</v>
      </c>
      <c r="B61" s="5" t="s">
        <v>8888</v>
      </c>
      <c r="C61" s="46">
        <v>45113</v>
      </c>
      <c r="D61" s="46">
        <v>45113</v>
      </c>
      <c r="E61" s="7">
        <v>2</v>
      </c>
      <c r="F61" s="50" t="s">
        <v>18</v>
      </c>
      <c r="G61" s="5" t="s">
        <v>85</v>
      </c>
      <c r="H61" s="5" t="s">
        <v>158</v>
      </c>
      <c r="I61" s="5" t="s">
        <v>7523</v>
      </c>
      <c r="J61" s="46">
        <v>45117.684328703705</v>
      </c>
      <c r="K61" s="46">
        <v>45117.684328703705</v>
      </c>
      <c r="L61" s="8">
        <f t="shared" si="0"/>
        <v>2</v>
      </c>
      <c r="M61" s="5" t="s">
        <v>8889</v>
      </c>
      <c r="N61" s="52" t="s">
        <v>20</v>
      </c>
      <c r="O61" s="5" t="s">
        <v>8890</v>
      </c>
      <c r="P61" s="53" t="s">
        <v>2959</v>
      </c>
      <c r="Q61" s="53" t="str">
        <f t="shared" si="1"/>
        <v>DENTRO DEL TIEMPO</v>
      </c>
      <c r="R61" s="54"/>
    </row>
    <row r="62" spans="1:18" ht="29.25" x14ac:dyDescent="0.25">
      <c r="A62" s="7">
        <v>57</v>
      </c>
      <c r="B62" s="5" t="s">
        <v>8891</v>
      </c>
      <c r="C62" s="46">
        <v>45113</v>
      </c>
      <c r="D62" s="46">
        <v>45113</v>
      </c>
      <c r="E62" s="7">
        <v>56</v>
      </c>
      <c r="F62" s="50" t="s">
        <v>18</v>
      </c>
      <c r="G62" s="5" t="s">
        <v>86</v>
      </c>
      <c r="H62" s="5" t="s">
        <v>158</v>
      </c>
      <c r="I62" s="5" t="s">
        <v>7535</v>
      </c>
      <c r="J62" s="46">
        <v>45120.59646990741</v>
      </c>
      <c r="K62" s="46">
        <v>45120.59646990741</v>
      </c>
      <c r="L62" s="8">
        <f t="shared" si="0"/>
        <v>5</v>
      </c>
      <c r="M62" s="5" t="s">
        <v>8892</v>
      </c>
      <c r="N62" s="52" t="s">
        <v>20</v>
      </c>
      <c r="O62" s="5" t="s">
        <v>6288</v>
      </c>
      <c r="P62" s="53" t="s">
        <v>2959</v>
      </c>
      <c r="Q62" s="53" t="str">
        <f t="shared" si="1"/>
        <v>DENTRO DEL TIEMPO</v>
      </c>
      <c r="R62" s="54"/>
    </row>
    <row r="63" spans="1:18" ht="29.25" x14ac:dyDescent="0.25">
      <c r="A63" s="7">
        <v>58</v>
      </c>
      <c r="B63" s="5" t="s">
        <v>8893</v>
      </c>
      <c r="C63" s="46">
        <v>45113</v>
      </c>
      <c r="D63" s="46">
        <v>45113</v>
      </c>
      <c r="E63" s="7">
        <v>3</v>
      </c>
      <c r="F63" s="50" t="s">
        <v>18</v>
      </c>
      <c r="G63" s="5" t="s">
        <v>7535</v>
      </c>
      <c r="H63" s="5" t="s">
        <v>158</v>
      </c>
      <c r="I63" s="5" t="s">
        <v>7535</v>
      </c>
      <c r="J63" s="46">
        <v>45117.496527777781</v>
      </c>
      <c r="K63" s="46">
        <v>45117.496527777781</v>
      </c>
      <c r="L63" s="8">
        <f t="shared" si="0"/>
        <v>2</v>
      </c>
      <c r="M63" s="5" t="s">
        <v>8894</v>
      </c>
      <c r="N63" s="52" t="s">
        <v>20</v>
      </c>
      <c r="O63" s="5" t="s">
        <v>8895</v>
      </c>
      <c r="P63" s="53" t="s">
        <v>2959</v>
      </c>
      <c r="Q63" s="53" t="str">
        <f t="shared" si="1"/>
        <v>DENTRO DEL TIEMPO</v>
      </c>
      <c r="R63" s="54"/>
    </row>
    <row r="64" spans="1:18" ht="39" x14ac:dyDescent="0.25">
      <c r="A64" s="7">
        <v>59</v>
      </c>
      <c r="B64" s="5" t="s">
        <v>8896</v>
      </c>
      <c r="C64" s="46">
        <v>45114</v>
      </c>
      <c r="D64" s="46">
        <v>45114</v>
      </c>
      <c r="E64" s="7">
        <v>2</v>
      </c>
      <c r="F64" s="50" t="s">
        <v>18</v>
      </c>
      <c r="G64" s="5" t="s">
        <v>85</v>
      </c>
      <c r="H64" s="5" t="s">
        <v>158</v>
      </c>
      <c r="I64" s="5" t="s">
        <v>7523</v>
      </c>
      <c r="J64" s="46">
        <v>45118.365289351852</v>
      </c>
      <c r="K64" s="46">
        <v>45118.365289351852</v>
      </c>
      <c r="L64" s="8">
        <f t="shared" si="0"/>
        <v>2</v>
      </c>
      <c r="M64" s="5" t="s">
        <v>8897</v>
      </c>
      <c r="N64" s="52" t="s">
        <v>20</v>
      </c>
      <c r="O64" s="5" t="s">
        <v>8898</v>
      </c>
      <c r="P64" s="53" t="s">
        <v>2959</v>
      </c>
      <c r="Q64" s="53" t="str">
        <f t="shared" si="1"/>
        <v>DENTRO DEL TIEMPO</v>
      </c>
      <c r="R64" s="54"/>
    </row>
    <row r="65" spans="1:18" ht="39" x14ac:dyDescent="0.25">
      <c r="A65" s="7">
        <v>60</v>
      </c>
      <c r="B65" s="5" t="s">
        <v>8899</v>
      </c>
      <c r="C65" s="46">
        <v>45114</v>
      </c>
      <c r="D65" s="46">
        <v>45114</v>
      </c>
      <c r="E65" s="7">
        <v>2</v>
      </c>
      <c r="F65" s="50" t="s">
        <v>18</v>
      </c>
      <c r="G65" s="5" t="s">
        <v>85</v>
      </c>
      <c r="H65" s="5" t="s">
        <v>158</v>
      </c>
      <c r="I65" s="5" t="s">
        <v>7523</v>
      </c>
      <c r="J65" s="46">
        <v>45118.371527777781</v>
      </c>
      <c r="K65" s="46">
        <v>45118.371527777781</v>
      </c>
      <c r="L65" s="8">
        <f t="shared" si="0"/>
        <v>2</v>
      </c>
      <c r="M65" s="5" t="s">
        <v>8900</v>
      </c>
      <c r="N65" s="52" t="s">
        <v>20</v>
      </c>
      <c r="O65" s="5" t="s">
        <v>8901</v>
      </c>
      <c r="P65" s="53" t="s">
        <v>2959</v>
      </c>
      <c r="Q65" s="53" t="str">
        <f t="shared" si="1"/>
        <v>DENTRO DEL TIEMPO</v>
      </c>
      <c r="R65" s="54"/>
    </row>
    <row r="66" spans="1:18" ht="29.25" x14ac:dyDescent="0.25">
      <c r="A66" s="7">
        <v>61</v>
      </c>
      <c r="B66" s="5" t="s">
        <v>8902</v>
      </c>
      <c r="C66" s="46">
        <v>45114</v>
      </c>
      <c r="D66" s="46">
        <v>45114</v>
      </c>
      <c r="E66" s="7">
        <v>2</v>
      </c>
      <c r="F66" s="50" t="s">
        <v>18</v>
      </c>
      <c r="G66" s="5" t="s">
        <v>86</v>
      </c>
      <c r="H66" s="5" t="s">
        <v>158</v>
      </c>
      <c r="I66" s="5" t="s">
        <v>7535</v>
      </c>
      <c r="J66" s="46">
        <v>45120.687951388885</v>
      </c>
      <c r="K66" s="46">
        <v>45120.687951388885</v>
      </c>
      <c r="L66" s="8">
        <f t="shared" si="0"/>
        <v>4</v>
      </c>
      <c r="M66" s="5" t="s">
        <v>8903</v>
      </c>
      <c r="N66" s="52" t="s">
        <v>20</v>
      </c>
      <c r="O66" s="5" t="s">
        <v>8904</v>
      </c>
      <c r="P66" s="53" t="s">
        <v>2959</v>
      </c>
      <c r="Q66" s="53" t="str">
        <f t="shared" si="1"/>
        <v>DENTRO DEL TIEMPO</v>
      </c>
      <c r="R66" s="54"/>
    </row>
    <row r="67" spans="1:18" ht="39" x14ac:dyDescent="0.25">
      <c r="A67" s="7">
        <v>62</v>
      </c>
      <c r="B67" s="5" t="s">
        <v>8905</v>
      </c>
      <c r="C67" s="46">
        <v>45114</v>
      </c>
      <c r="D67" s="46">
        <v>45114</v>
      </c>
      <c r="E67" s="7">
        <v>2</v>
      </c>
      <c r="F67" s="50" t="s">
        <v>18</v>
      </c>
      <c r="G67" s="5" t="s">
        <v>85</v>
      </c>
      <c r="H67" s="5" t="s">
        <v>158</v>
      </c>
      <c r="I67" s="5" t="s">
        <v>7523</v>
      </c>
      <c r="J67" s="46">
        <v>45118.405381944445</v>
      </c>
      <c r="K67" s="46">
        <v>45118.405381944445</v>
      </c>
      <c r="L67" s="8">
        <f t="shared" si="0"/>
        <v>2</v>
      </c>
      <c r="M67" s="5" t="s">
        <v>8906</v>
      </c>
      <c r="N67" s="52" t="s">
        <v>20</v>
      </c>
      <c r="O67" s="5" t="s">
        <v>8907</v>
      </c>
      <c r="P67" s="53" t="s">
        <v>2959</v>
      </c>
      <c r="Q67" s="53" t="str">
        <f t="shared" si="1"/>
        <v>DENTRO DEL TIEMPO</v>
      </c>
      <c r="R67" s="54"/>
    </row>
    <row r="68" spans="1:18" ht="39" x14ac:dyDescent="0.25">
      <c r="A68" s="7">
        <v>63</v>
      </c>
      <c r="B68" s="5" t="s">
        <v>8908</v>
      </c>
      <c r="C68" s="46">
        <v>45114</v>
      </c>
      <c r="D68" s="46">
        <v>45114</v>
      </c>
      <c r="E68" s="7">
        <v>2</v>
      </c>
      <c r="F68" s="50" t="s">
        <v>18</v>
      </c>
      <c r="G68" s="5" t="s">
        <v>85</v>
      </c>
      <c r="H68" s="5" t="s">
        <v>158</v>
      </c>
      <c r="I68" s="5" t="s">
        <v>7523</v>
      </c>
      <c r="J68" s="46">
        <v>45118.432997685188</v>
      </c>
      <c r="K68" s="46">
        <v>45118.432997685188</v>
      </c>
      <c r="L68" s="8">
        <f t="shared" si="0"/>
        <v>2</v>
      </c>
      <c r="M68" s="5" t="s">
        <v>8909</v>
      </c>
      <c r="N68" s="52" t="s">
        <v>20</v>
      </c>
      <c r="O68" s="5" t="s">
        <v>8910</v>
      </c>
      <c r="P68" s="53" t="s">
        <v>2959</v>
      </c>
      <c r="Q68" s="53" t="str">
        <f t="shared" si="1"/>
        <v>DENTRO DEL TIEMPO</v>
      </c>
      <c r="R68" s="54"/>
    </row>
    <row r="69" spans="1:18" ht="29.25" x14ac:dyDescent="0.25">
      <c r="A69" s="7">
        <v>64</v>
      </c>
      <c r="B69" s="5" t="s">
        <v>8911</v>
      </c>
      <c r="C69" s="46">
        <v>45114</v>
      </c>
      <c r="D69" s="46">
        <v>45114</v>
      </c>
      <c r="E69" s="7">
        <v>2</v>
      </c>
      <c r="F69" s="50" t="s">
        <v>18</v>
      </c>
      <c r="G69" s="5" t="s">
        <v>85</v>
      </c>
      <c r="H69" s="5" t="s">
        <v>158</v>
      </c>
      <c r="I69" s="5" t="s">
        <v>7535</v>
      </c>
      <c r="J69" s="46">
        <v>45114.696087962962</v>
      </c>
      <c r="K69" s="46">
        <v>45114.696087962962</v>
      </c>
      <c r="L69" s="8">
        <f t="shared" si="0"/>
        <v>0</v>
      </c>
      <c r="M69" s="5" t="s">
        <v>8912</v>
      </c>
      <c r="N69" s="52" t="s">
        <v>20</v>
      </c>
      <c r="O69" s="5" t="s">
        <v>8913</v>
      </c>
      <c r="P69" s="53" t="s">
        <v>2959</v>
      </c>
      <c r="Q69" s="53" t="str">
        <f t="shared" si="1"/>
        <v>DENTRO DEL TIEMPO</v>
      </c>
      <c r="R69" s="54"/>
    </row>
    <row r="70" spans="1:18" ht="29.25" x14ac:dyDescent="0.25">
      <c r="A70" s="7">
        <v>65</v>
      </c>
      <c r="B70" s="5" t="s">
        <v>8914</v>
      </c>
      <c r="C70" s="46">
        <v>45114</v>
      </c>
      <c r="D70" s="46">
        <v>45114</v>
      </c>
      <c r="E70" s="7">
        <v>2</v>
      </c>
      <c r="F70" s="50" t="s">
        <v>18</v>
      </c>
      <c r="G70" s="5" t="s">
        <v>85</v>
      </c>
      <c r="H70" s="5" t="s">
        <v>158</v>
      </c>
      <c r="I70" s="5" t="s">
        <v>7535</v>
      </c>
      <c r="J70" s="46">
        <v>45118.469652777778</v>
      </c>
      <c r="K70" s="46">
        <v>45118.469652777778</v>
      </c>
      <c r="L70" s="8">
        <f t="shared" ref="L70:L133" si="2">+NETWORKDAYS(D70,K70,$R$6:$R$404)-1</f>
        <v>2</v>
      </c>
      <c r="M70" s="5" t="s">
        <v>8915</v>
      </c>
      <c r="N70" s="52" t="s">
        <v>20</v>
      </c>
      <c r="O70" s="5" t="s">
        <v>8916</v>
      </c>
      <c r="P70" s="53" t="s">
        <v>2959</v>
      </c>
      <c r="Q70" s="53" t="str">
        <f t="shared" ref="Q70:Q133" si="3">IF(L70&gt;15,"FUERA DE TIEMPO","DENTRO DEL TIEMPO")</f>
        <v>DENTRO DEL TIEMPO</v>
      </c>
      <c r="R70" s="54"/>
    </row>
    <row r="71" spans="1:18" ht="39" x14ac:dyDescent="0.25">
      <c r="A71" s="7">
        <v>66</v>
      </c>
      <c r="B71" s="5" t="s">
        <v>8917</v>
      </c>
      <c r="C71" s="46">
        <v>45114</v>
      </c>
      <c r="D71" s="46">
        <v>45114</v>
      </c>
      <c r="E71" s="7">
        <v>2</v>
      </c>
      <c r="F71" s="50" t="s">
        <v>18</v>
      </c>
      <c r="G71" s="5" t="s">
        <v>85</v>
      </c>
      <c r="H71" s="5" t="s">
        <v>158</v>
      </c>
      <c r="I71" s="5" t="s">
        <v>7523</v>
      </c>
      <c r="J71" s="46">
        <v>45118.482905092591</v>
      </c>
      <c r="K71" s="46">
        <v>45118.482905092591</v>
      </c>
      <c r="L71" s="8">
        <f t="shared" si="2"/>
        <v>2</v>
      </c>
      <c r="M71" s="5" t="s">
        <v>8918</v>
      </c>
      <c r="N71" s="52" t="s">
        <v>20</v>
      </c>
      <c r="O71" s="5" t="s">
        <v>123</v>
      </c>
      <c r="P71" s="53" t="s">
        <v>2959</v>
      </c>
      <c r="Q71" s="53" t="str">
        <f t="shared" si="3"/>
        <v>DENTRO DEL TIEMPO</v>
      </c>
      <c r="R71" s="54"/>
    </row>
    <row r="72" spans="1:18" ht="39" x14ac:dyDescent="0.25">
      <c r="A72" s="7">
        <v>67</v>
      </c>
      <c r="B72" s="5" t="s">
        <v>8919</v>
      </c>
      <c r="C72" s="46">
        <v>45114</v>
      </c>
      <c r="D72" s="46">
        <v>45114</v>
      </c>
      <c r="E72" s="7">
        <v>2</v>
      </c>
      <c r="F72" s="50" t="s">
        <v>18</v>
      </c>
      <c r="G72" s="5" t="s">
        <v>85</v>
      </c>
      <c r="H72" s="5" t="s">
        <v>158</v>
      </c>
      <c r="I72" s="5" t="s">
        <v>7523</v>
      </c>
      <c r="J72" s="46">
        <v>45118.517476851855</v>
      </c>
      <c r="K72" s="46">
        <v>45118.517476851855</v>
      </c>
      <c r="L72" s="8">
        <f t="shared" si="2"/>
        <v>2</v>
      </c>
      <c r="M72" s="5" t="s">
        <v>8920</v>
      </c>
      <c r="N72" s="52" t="s">
        <v>20</v>
      </c>
      <c r="O72" s="5" t="s">
        <v>123</v>
      </c>
      <c r="P72" s="53" t="s">
        <v>2959</v>
      </c>
      <c r="Q72" s="53" t="str">
        <f t="shared" si="3"/>
        <v>DENTRO DEL TIEMPO</v>
      </c>
      <c r="R72" s="54"/>
    </row>
    <row r="73" spans="1:18" ht="39" x14ac:dyDescent="0.25">
      <c r="A73" s="7">
        <v>68</v>
      </c>
      <c r="B73" s="5" t="s">
        <v>8921</v>
      </c>
      <c r="C73" s="46">
        <v>45114</v>
      </c>
      <c r="D73" s="46">
        <v>45114</v>
      </c>
      <c r="E73" s="7">
        <v>2</v>
      </c>
      <c r="F73" s="50" t="s">
        <v>18</v>
      </c>
      <c r="G73" s="5" t="s">
        <v>85</v>
      </c>
      <c r="H73" s="5" t="s">
        <v>158</v>
      </c>
      <c r="I73" s="5" t="s">
        <v>7523</v>
      </c>
      <c r="J73" s="46">
        <v>45118.557025462964</v>
      </c>
      <c r="K73" s="46">
        <v>45118.557025462964</v>
      </c>
      <c r="L73" s="8">
        <f t="shared" si="2"/>
        <v>2</v>
      </c>
      <c r="M73" s="5" t="s">
        <v>8922</v>
      </c>
      <c r="N73" s="52" t="s">
        <v>20</v>
      </c>
      <c r="O73" s="5" t="s">
        <v>2119</v>
      </c>
      <c r="P73" s="53" t="s">
        <v>2959</v>
      </c>
      <c r="Q73" s="53" t="str">
        <f t="shared" si="3"/>
        <v>DENTRO DEL TIEMPO</v>
      </c>
      <c r="R73" s="54"/>
    </row>
    <row r="74" spans="1:18" ht="39" x14ac:dyDescent="0.25">
      <c r="A74" s="7">
        <v>69</v>
      </c>
      <c r="B74" s="5" t="s">
        <v>8923</v>
      </c>
      <c r="C74" s="46">
        <v>45114</v>
      </c>
      <c r="D74" s="46">
        <v>45114</v>
      </c>
      <c r="E74" s="7">
        <v>2</v>
      </c>
      <c r="F74" s="50" t="s">
        <v>18</v>
      </c>
      <c r="G74" s="5" t="s">
        <v>85</v>
      </c>
      <c r="H74" s="5" t="s">
        <v>158</v>
      </c>
      <c r="I74" s="5" t="s">
        <v>7523</v>
      </c>
      <c r="J74" s="46">
        <v>45118.601388888892</v>
      </c>
      <c r="K74" s="46">
        <v>45118.601388888892</v>
      </c>
      <c r="L74" s="8">
        <f t="shared" si="2"/>
        <v>2</v>
      </c>
      <c r="M74" s="5" t="s">
        <v>8924</v>
      </c>
      <c r="N74" s="52" t="s">
        <v>20</v>
      </c>
      <c r="O74" s="5" t="s">
        <v>2094</v>
      </c>
      <c r="P74" s="53" t="s">
        <v>2959</v>
      </c>
      <c r="Q74" s="53" t="str">
        <f t="shared" si="3"/>
        <v>DENTRO DEL TIEMPO</v>
      </c>
      <c r="R74" s="54"/>
    </row>
    <row r="75" spans="1:18" ht="39" x14ac:dyDescent="0.25">
      <c r="A75" s="7">
        <v>70</v>
      </c>
      <c r="B75" s="5" t="s">
        <v>8925</v>
      </c>
      <c r="C75" s="46">
        <v>45114</v>
      </c>
      <c r="D75" s="46">
        <v>45114</v>
      </c>
      <c r="E75" s="7">
        <v>2</v>
      </c>
      <c r="F75" s="50" t="s">
        <v>18</v>
      </c>
      <c r="G75" s="5" t="s">
        <v>85</v>
      </c>
      <c r="H75" s="5" t="s">
        <v>158</v>
      </c>
      <c r="I75" s="5" t="s">
        <v>7523</v>
      </c>
      <c r="J75" s="46">
        <v>45118.607152777775</v>
      </c>
      <c r="K75" s="46">
        <v>45118.607152777775</v>
      </c>
      <c r="L75" s="8">
        <f t="shared" si="2"/>
        <v>2</v>
      </c>
      <c r="M75" s="5" t="s">
        <v>8926</v>
      </c>
      <c r="N75" s="52" t="s">
        <v>20</v>
      </c>
      <c r="O75" s="5" t="s">
        <v>2671</v>
      </c>
      <c r="P75" s="53" t="s">
        <v>2959</v>
      </c>
      <c r="Q75" s="53" t="str">
        <f t="shared" si="3"/>
        <v>DENTRO DEL TIEMPO</v>
      </c>
      <c r="R75" s="54"/>
    </row>
    <row r="76" spans="1:18" ht="39" x14ac:dyDescent="0.25">
      <c r="A76" s="7">
        <v>71</v>
      </c>
      <c r="B76" s="5" t="s">
        <v>8927</v>
      </c>
      <c r="C76" s="46">
        <v>45114</v>
      </c>
      <c r="D76" s="46">
        <v>45114</v>
      </c>
      <c r="E76" s="7">
        <v>2</v>
      </c>
      <c r="F76" s="50" t="s">
        <v>18</v>
      </c>
      <c r="G76" s="5" t="s">
        <v>85</v>
      </c>
      <c r="H76" s="5" t="s">
        <v>158</v>
      </c>
      <c r="I76" s="5" t="s">
        <v>7523</v>
      </c>
      <c r="J76" s="46">
        <v>45118.616886574076</v>
      </c>
      <c r="K76" s="46">
        <v>45118.616886574076</v>
      </c>
      <c r="L76" s="8">
        <f t="shared" si="2"/>
        <v>2</v>
      </c>
      <c r="M76" s="5" t="s">
        <v>8928</v>
      </c>
      <c r="N76" s="52" t="s">
        <v>20</v>
      </c>
      <c r="O76" s="5" t="s">
        <v>2357</v>
      </c>
      <c r="P76" s="53" t="s">
        <v>2959</v>
      </c>
      <c r="Q76" s="53" t="str">
        <f t="shared" si="3"/>
        <v>DENTRO DEL TIEMPO</v>
      </c>
      <c r="R76" s="54"/>
    </row>
    <row r="77" spans="1:18" ht="39" x14ac:dyDescent="0.25">
      <c r="A77" s="7">
        <v>72</v>
      </c>
      <c r="B77" s="5" t="s">
        <v>8929</v>
      </c>
      <c r="C77" s="46">
        <v>45114</v>
      </c>
      <c r="D77" s="46">
        <v>45114</v>
      </c>
      <c r="E77" s="7">
        <v>2</v>
      </c>
      <c r="F77" s="50" t="s">
        <v>18</v>
      </c>
      <c r="G77" s="5" t="s">
        <v>85</v>
      </c>
      <c r="H77" s="5" t="s">
        <v>158</v>
      </c>
      <c r="I77" s="5" t="s">
        <v>7523</v>
      </c>
      <c r="J77" s="46">
        <v>45118.627523148149</v>
      </c>
      <c r="K77" s="46">
        <v>45118.627523148149</v>
      </c>
      <c r="L77" s="8">
        <f t="shared" si="2"/>
        <v>2</v>
      </c>
      <c r="M77" s="5" t="s">
        <v>8930</v>
      </c>
      <c r="N77" s="52" t="s">
        <v>20</v>
      </c>
      <c r="O77" s="5" t="s">
        <v>8931</v>
      </c>
      <c r="P77" s="53" t="s">
        <v>2959</v>
      </c>
      <c r="Q77" s="53" t="str">
        <f t="shared" si="3"/>
        <v>DENTRO DEL TIEMPO</v>
      </c>
      <c r="R77" s="54"/>
    </row>
    <row r="78" spans="1:18" ht="39" x14ac:dyDescent="0.25">
      <c r="A78" s="7">
        <v>73</v>
      </c>
      <c r="B78" s="5" t="s">
        <v>8932</v>
      </c>
      <c r="C78" s="46">
        <v>45117</v>
      </c>
      <c r="D78" s="46">
        <v>45117</v>
      </c>
      <c r="E78" s="7">
        <v>2</v>
      </c>
      <c r="F78" s="50" t="s">
        <v>18</v>
      </c>
      <c r="G78" s="5" t="s">
        <v>85</v>
      </c>
      <c r="H78" s="5" t="s">
        <v>158</v>
      </c>
      <c r="I78" s="5" t="s">
        <v>7523</v>
      </c>
      <c r="J78" s="46">
        <v>45118.652129629627</v>
      </c>
      <c r="K78" s="46">
        <v>45118.652129629627</v>
      </c>
      <c r="L78" s="8">
        <f t="shared" si="2"/>
        <v>1</v>
      </c>
      <c r="M78" s="5" t="s">
        <v>8933</v>
      </c>
      <c r="N78" s="52" t="s">
        <v>20</v>
      </c>
      <c r="O78" s="5" t="s">
        <v>8934</v>
      </c>
      <c r="P78" s="53" t="s">
        <v>2959</v>
      </c>
      <c r="Q78" s="53" t="str">
        <f t="shared" si="3"/>
        <v>DENTRO DEL TIEMPO</v>
      </c>
      <c r="R78" s="54"/>
    </row>
    <row r="79" spans="1:18" ht="39" x14ac:dyDescent="0.25">
      <c r="A79" s="7">
        <v>74</v>
      </c>
      <c r="B79" s="5" t="s">
        <v>8935</v>
      </c>
      <c r="C79" s="46">
        <v>45117</v>
      </c>
      <c r="D79" s="46">
        <v>45117</v>
      </c>
      <c r="E79" s="7">
        <v>2</v>
      </c>
      <c r="F79" s="50" t="s">
        <v>18</v>
      </c>
      <c r="G79" s="5" t="s">
        <v>85</v>
      </c>
      <c r="H79" s="5" t="s">
        <v>158</v>
      </c>
      <c r="I79" s="5" t="s">
        <v>7523</v>
      </c>
      <c r="J79" s="46">
        <v>45118.667175925926</v>
      </c>
      <c r="K79" s="46">
        <v>45118.667175925926</v>
      </c>
      <c r="L79" s="8">
        <f t="shared" si="2"/>
        <v>1</v>
      </c>
      <c r="M79" s="5" t="s">
        <v>8936</v>
      </c>
      <c r="N79" s="52" t="s">
        <v>20</v>
      </c>
      <c r="O79" s="5" t="s">
        <v>8937</v>
      </c>
      <c r="P79" s="53" t="s">
        <v>2959</v>
      </c>
      <c r="Q79" s="53" t="str">
        <f t="shared" si="3"/>
        <v>DENTRO DEL TIEMPO</v>
      </c>
      <c r="R79" s="54"/>
    </row>
    <row r="80" spans="1:18" ht="39" x14ac:dyDescent="0.25">
      <c r="A80" s="7">
        <v>75</v>
      </c>
      <c r="B80" s="5" t="s">
        <v>8938</v>
      </c>
      <c r="C80" s="46">
        <v>45117</v>
      </c>
      <c r="D80" s="46">
        <v>45117</v>
      </c>
      <c r="E80" s="7">
        <v>2</v>
      </c>
      <c r="F80" s="50" t="s">
        <v>18</v>
      </c>
      <c r="G80" s="5" t="s">
        <v>85</v>
      </c>
      <c r="H80" s="5" t="s">
        <v>158</v>
      </c>
      <c r="I80" s="5" t="s">
        <v>7523</v>
      </c>
      <c r="J80" s="46">
        <v>45118.685914351852</v>
      </c>
      <c r="K80" s="46">
        <v>45118.685914351852</v>
      </c>
      <c r="L80" s="8">
        <f t="shared" si="2"/>
        <v>1</v>
      </c>
      <c r="M80" s="5" t="s">
        <v>8939</v>
      </c>
      <c r="N80" s="52" t="s">
        <v>20</v>
      </c>
      <c r="O80" s="5" t="s">
        <v>8940</v>
      </c>
      <c r="P80" s="53" t="s">
        <v>2959</v>
      </c>
      <c r="Q80" s="53" t="str">
        <f t="shared" si="3"/>
        <v>DENTRO DEL TIEMPO</v>
      </c>
      <c r="R80" s="54"/>
    </row>
    <row r="81" spans="1:18" ht="39" x14ac:dyDescent="0.25">
      <c r="A81" s="7">
        <v>76</v>
      </c>
      <c r="B81" s="5" t="s">
        <v>8941</v>
      </c>
      <c r="C81" s="46">
        <v>45117</v>
      </c>
      <c r="D81" s="46">
        <v>45117</v>
      </c>
      <c r="E81" s="7">
        <v>2</v>
      </c>
      <c r="F81" s="50" t="s">
        <v>18</v>
      </c>
      <c r="G81" s="5" t="s">
        <v>85</v>
      </c>
      <c r="H81" s="5" t="s">
        <v>158</v>
      </c>
      <c r="I81" s="5" t="s">
        <v>7523</v>
      </c>
      <c r="J81" s="46">
        <v>45119.361041666663</v>
      </c>
      <c r="K81" s="46">
        <v>45119.361041666663</v>
      </c>
      <c r="L81" s="8">
        <f t="shared" si="2"/>
        <v>2</v>
      </c>
      <c r="M81" s="5" t="s">
        <v>8942</v>
      </c>
      <c r="N81" s="52" t="s">
        <v>20</v>
      </c>
      <c r="O81" s="5" t="s">
        <v>6953</v>
      </c>
      <c r="P81" s="53" t="s">
        <v>2959</v>
      </c>
      <c r="Q81" s="53" t="str">
        <f t="shared" si="3"/>
        <v>DENTRO DEL TIEMPO</v>
      </c>
      <c r="R81" s="54"/>
    </row>
    <row r="82" spans="1:18" ht="39" x14ac:dyDescent="0.25">
      <c r="A82" s="7">
        <v>77</v>
      </c>
      <c r="B82" s="5" t="s">
        <v>8943</v>
      </c>
      <c r="C82" s="46">
        <v>45117</v>
      </c>
      <c r="D82" s="46">
        <v>45117</v>
      </c>
      <c r="E82" s="7">
        <v>2</v>
      </c>
      <c r="F82" s="50" t="s">
        <v>18</v>
      </c>
      <c r="G82" s="5" t="s">
        <v>85</v>
      </c>
      <c r="H82" s="5" t="s">
        <v>158</v>
      </c>
      <c r="I82" s="5" t="s">
        <v>7523</v>
      </c>
      <c r="J82" s="46">
        <v>45119.412407407406</v>
      </c>
      <c r="K82" s="46">
        <v>45119.412407407406</v>
      </c>
      <c r="L82" s="8">
        <f t="shared" si="2"/>
        <v>2</v>
      </c>
      <c r="M82" s="5" t="s">
        <v>8944</v>
      </c>
      <c r="N82" s="52" t="s">
        <v>20</v>
      </c>
      <c r="O82" s="5" t="s">
        <v>6953</v>
      </c>
      <c r="P82" s="53" t="s">
        <v>2959</v>
      </c>
      <c r="Q82" s="53" t="str">
        <f t="shared" si="3"/>
        <v>DENTRO DEL TIEMPO</v>
      </c>
      <c r="R82" s="54"/>
    </row>
    <row r="83" spans="1:18" ht="39" x14ac:dyDescent="0.25">
      <c r="A83" s="7">
        <v>78</v>
      </c>
      <c r="B83" s="5" t="s">
        <v>8945</v>
      </c>
      <c r="C83" s="46">
        <v>45117</v>
      </c>
      <c r="D83" s="46">
        <v>45117</v>
      </c>
      <c r="E83" s="7">
        <v>2</v>
      </c>
      <c r="F83" s="50" t="s">
        <v>18</v>
      </c>
      <c r="G83" s="5" t="s">
        <v>86</v>
      </c>
      <c r="H83" s="5" t="s">
        <v>158</v>
      </c>
      <c r="I83" s="5" t="s">
        <v>7523</v>
      </c>
      <c r="J83" s="46">
        <v>45117.6797337963</v>
      </c>
      <c r="K83" s="46">
        <v>45117.6797337963</v>
      </c>
      <c r="L83" s="8">
        <f t="shared" si="2"/>
        <v>0</v>
      </c>
      <c r="M83" s="5" t="s">
        <v>8946</v>
      </c>
      <c r="N83" s="52" t="s">
        <v>20</v>
      </c>
      <c r="O83" s="5" t="s">
        <v>104</v>
      </c>
      <c r="P83" s="53" t="s">
        <v>2959</v>
      </c>
      <c r="Q83" s="53" t="str">
        <f t="shared" si="3"/>
        <v>DENTRO DEL TIEMPO</v>
      </c>
      <c r="R83" s="54"/>
    </row>
    <row r="84" spans="1:18" ht="39" x14ac:dyDescent="0.25">
      <c r="A84" s="7">
        <v>79</v>
      </c>
      <c r="B84" s="5" t="s">
        <v>8947</v>
      </c>
      <c r="C84" s="46">
        <v>45117</v>
      </c>
      <c r="D84" s="46">
        <v>45117</v>
      </c>
      <c r="E84" s="7">
        <v>2</v>
      </c>
      <c r="F84" s="50" t="s">
        <v>18</v>
      </c>
      <c r="G84" s="5" t="s">
        <v>86</v>
      </c>
      <c r="H84" s="5" t="s">
        <v>158</v>
      </c>
      <c r="I84" s="5" t="s">
        <v>7523</v>
      </c>
      <c r="J84" s="46">
        <v>45117.689444444448</v>
      </c>
      <c r="K84" s="46">
        <v>45117.689444444448</v>
      </c>
      <c r="L84" s="8">
        <f t="shared" si="2"/>
        <v>0</v>
      </c>
      <c r="M84" s="5" t="s">
        <v>8948</v>
      </c>
      <c r="N84" s="52" t="s">
        <v>20</v>
      </c>
      <c r="O84" s="5" t="s">
        <v>104</v>
      </c>
      <c r="P84" s="53" t="s">
        <v>2959</v>
      </c>
      <c r="Q84" s="53" t="str">
        <f t="shared" si="3"/>
        <v>DENTRO DEL TIEMPO</v>
      </c>
      <c r="R84" s="54"/>
    </row>
    <row r="85" spans="1:18" ht="39" x14ac:dyDescent="0.25">
      <c r="A85" s="7">
        <v>80</v>
      </c>
      <c r="B85" s="5" t="s">
        <v>8949</v>
      </c>
      <c r="C85" s="46">
        <v>45117</v>
      </c>
      <c r="D85" s="46">
        <v>45117</v>
      </c>
      <c r="E85" s="7">
        <v>2</v>
      </c>
      <c r="F85" s="50" t="s">
        <v>18</v>
      </c>
      <c r="G85" s="5" t="s">
        <v>85</v>
      </c>
      <c r="H85" s="5" t="s">
        <v>158</v>
      </c>
      <c r="I85" s="5" t="s">
        <v>7523</v>
      </c>
      <c r="J85" s="46">
        <v>45119.433877314812</v>
      </c>
      <c r="K85" s="46">
        <v>45119.433877314812</v>
      </c>
      <c r="L85" s="8">
        <f t="shared" si="2"/>
        <v>2</v>
      </c>
      <c r="M85" s="5" t="s">
        <v>8950</v>
      </c>
      <c r="N85" s="52" t="s">
        <v>20</v>
      </c>
      <c r="O85" s="5" t="s">
        <v>4027</v>
      </c>
      <c r="P85" s="53" t="s">
        <v>2959</v>
      </c>
      <c r="Q85" s="53" t="str">
        <f t="shared" si="3"/>
        <v>DENTRO DEL TIEMPO</v>
      </c>
      <c r="R85" s="54"/>
    </row>
    <row r="86" spans="1:18" ht="39" x14ac:dyDescent="0.25">
      <c r="A86" s="7">
        <v>81</v>
      </c>
      <c r="B86" s="5" t="s">
        <v>8951</v>
      </c>
      <c r="C86" s="46">
        <v>45117</v>
      </c>
      <c r="D86" s="46">
        <v>45117</v>
      </c>
      <c r="E86" s="7">
        <v>2</v>
      </c>
      <c r="F86" s="50" t="s">
        <v>18</v>
      </c>
      <c r="G86" s="5" t="s">
        <v>85</v>
      </c>
      <c r="H86" s="5" t="s">
        <v>158</v>
      </c>
      <c r="I86" s="5" t="s">
        <v>7523</v>
      </c>
      <c r="J86" s="46">
        <v>45119.461284722223</v>
      </c>
      <c r="K86" s="46">
        <v>45119.461284722223</v>
      </c>
      <c r="L86" s="8">
        <f t="shared" si="2"/>
        <v>2</v>
      </c>
      <c r="M86" s="5" t="s">
        <v>8952</v>
      </c>
      <c r="N86" s="52" t="s">
        <v>20</v>
      </c>
      <c r="O86" s="5" t="s">
        <v>8953</v>
      </c>
      <c r="P86" s="53" t="s">
        <v>2959</v>
      </c>
      <c r="Q86" s="53" t="str">
        <f t="shared" si="3"/>
        <v>DENTRO DEL TIEMPO</v>
      </c>
      <c r="R86" s="54"/>
    </row>
    <row r="87" spans="1:18" ht="39" x14ac:dyDescent="0.25">
      <c r="A87" s="7">
        <v>82</v>
      </c>
      <c r="B87" s="5" t="s">
        <v>8954</v>
      </c>
      <c r="C87" s="46">
        <v>45117</v>
      </c>
      <c r="D87" s="46">
        <v>45117</v>
      </c>
      <c r="E87" s="7">
        <v>2</v>
      </c>
      <c r="F87" s="50" t="s">
        <v>18</v>
      </c>
      <c r="G87" s="5" t="s">
        <v>85</v>
      </c>
      <c r="H87" s="5" t="s">
        <v>158</v>
      </c>
      <c r="I87" s="5" t="s">
        <v>7523</v>
      </c>
      <c r="J87" s="46">
        <v>45119.47152777778</v>
      </c>
      <c r="K87" s="46">
        <v>45119.47152777778</v>
      </c>
      <c r="L87" s="8">
        <f t="shared" si="2"/>
        <v>2</v>
      </c>
      <c r="M87" s="5" t="s">
        <v>8955</v>
      </c>
      <c r="N87" s="52" t="s">
        <v>20</v>
      </c>
      <c r="O87" s="5" t="s">
        <v>8953</v>
      </c>
      <c r="P87" s="53" t="s">
        <v>2959</v>
      </c>
      <c r="Q87" s="53" t="str">
        <f t="shared" si="3"/>
        <v>DENTRO DEL TIEMPO</v>
      </c>
      <c r="R87" s="54"/>
    </row>
    <row r="88" spans="1:18" ht="39" x14ac:dyDescent="0.25">
      <c r="A88" s="7">
        <v>83</v>
      </c>
      <c r="B88" s="5" t="s">
        <v>8956</v>
      </c>
      <c r="C88" s="46">
        <v>45117</v>
      </c>
      <c r="D88" s="46">
        <v>45117</v>
      </c>
      <c r="E88" s="7">
        <v>2</v>
      </c>
      <c r="F88" s="50" t="s">
        <v>18</v>
      </c>
      <c r="G88" s="5" t="s">
        <v>85</v>
      </c>
      <c r="H88" s="5" t="s">
        <v>158</v>
      </c>
      <c r="I88" s="5" t="s">
        <v>7523</v>
      </c>
      <c r="J88" s="46">
        <v>45119.497245370374</v>
      </c>
      <c r="K88" s="46">
        <v>45119.497245370374</v>
      </c>
      <c r="L88" s="8">
        <f t="shared" si="2"/>
        <v>2</v>
      </c>
      <c r="M88" s="5" t="s">
        <v>8957</v>
      </c>
      <c r="N88" s="52" t="s">
        <v>20</v>
      </c>
      <c r="O88" s="5" t="s">
        <v>8958</v>
      </c>
      <c r="P88" s="53" t="s">
        <v>2959</v>
      </c>
      <c r="Q88" s="53" t="str">
        <f t="shared" si="3"/>
        <v>DENTRO DEL TIEMPO</v>
      </c>
      <c r="R88" s="54"/>
    </row>
    <row r="89" spans="1:18" ht="29.25" x14ac:dyDescent="0.25">
      <c r="A89" s="7">
        <v>84</v>
      </c>
      <c r="B89" s="5" t="s">
        <v>8959</v>
      </c>
      <c r="C89" s="46">
        <v>45118</v>
      </c>
      <c r="D89" s="46">
        <v>45118</v>
      </c>
      <c r="E89" s="7">
        <v>1518</v>
      </c>
      <c r="F89" s="50" t="s">
        <v>18</v>
      </c>
      <c r="G89" s="5" t="s">
        <v>86</v>
      </c>
      <c r="H89" s="5" t="s">
        <v>158</v>
      </c>
      <c r="I89" s="5" t="s">
        <v>86</v>
      </c>
      <c r="J89" s="46">
        <v>45121.51734953704</v>
      </c>
      <c r="K89" s="46">
        <v>45121.51734953704</v>
      </c>
      <c r="L89" s="8">
        <f t="shared" si="2"/>
        <v>3</v>
      </c>
      <c r="M89" s="5" t="s">
        <v>8960</v>
      </c>
      <c r="N89" s="52" t="s">
        <v>20</v>
      </c>
      <c r="O89" s="5" t="s">
        <v>8961</v>
      </c>
      <c r="P89" s="53" t="s">
        <v>2959</v>
      </c>
      <c r="Q89" s="53" t="str">
        <f t="shared" si="3"/>
        <v>DENTRO DEL TIEMPO</v>
      </c>
      <c r="R89" s="54"/>
    </row>
    <row r="90" spans="1:18" ht="29.25" x14ac:dyDescent="0.25">
      <c r="A90" s="7">
        <v>85</v>
      </c>
      <c r="B90" s="5" t="s">
        <v>8962</v>
      </c>
      <c r="C90" s="46">
        <v>45118</v>
      </c>
      <c r="D90" s="46">
        <v>45118</v>
      </c>
      <c r="E90" s="7">
        <v>286</v>
      </c>
      <c r="F90" s="50" t="s">
        <v>18</v>
      </c>
      <c r="G90" s="5" t="s">
        <v>86</v>
      </c>
      <c r="H90" s="5" t="s">
        <v>158</v>
      </c>
      <c r="I90" s="5" t="s">
        <v>86</v>
      </c>
      <c r="J90" s="46">
        <v>45121.601157407407</v>
      </c>
      <c r="K90" s="46">
        <v>45121.601157407407</v>
      </c>
      <c r="L90" s="8">
        <f t="shared" si="2"/>
        <v>3</v>
      </c>
      <c r="M90" s="5" t="s">
        <v>8963</v>
      </c>
      <c r="N90" s="52" t="s">
        <v>20</v>
      </c>
      <c r="O90" s="5" t="s">
        <v>8961</v>
      </c>
      <c r="P90" s="53" t="s">
        <v>2959</v>
      </c>
      <c r="Q90" s="53" t="str">
        <f t="shared" si="3"/>
        <v>DENTRO DEL TIEMPO</v>
      </c>
      <c r="R90" s="54"/>
    </row>
    <row r="91" spans="1:18" ht="39" x14ac:dyDescent="0.25">
      <c r="A91" s="7">
        <v>86</v>
      </c>
      <c r="B91" s="5" t="s">
        <v>8964</v>
      </c>
      <c r="C91" s="46">
        <v>45118</v>
      </c>
      <c r="D91" s="46">
        <v>45118</v>
      </c>
      <c r="E91" s="7">
        <v>2</v>
      </c>
      <c r="F91" s="50" t="s">
        <v>18</v>
      </c>
      <c r="G91" s="5" t="s">
        <v>85</v>
      </c>
      <c r="H91" s="5" t="s">
        <v>158</v>
      </c>
      <c r="I91" s="5" t="s">
        <v>7523</v>
      </c>
      <c r="J91" s="46">
        <v>45119.517835648148</v>
      </c>
      <c r="K91" s="46">
        <v>45119.517835648148</v>
      </c>
      <c r="L91" s="8">
        <f t="shared" si="2"/>
        <v>1</v>
      </c>
      <c r="M91" s="5" t="s">
        <v>8965</v>
      </c>
      <c r="N91" s="52" t="s">
        <v>20</v>
      </c>
      <c r="O91" s="5" t="s">
        <v>8966</v>
      </c>
      <c r="P91" s="53" t="s">
        <v>2959</v>
      </c>
      <c r="Q91" s="53" t="str">
        <f t="shared" si="3"/>
        <v>DENTRO DEL TIEMPO</v>
      </c>
      <c r="R91" s="54"/>
    </row>
    <row r="92" spans="1:18" ht="29.25" x14ac:dyDescent="0.25">
      <c r="A92" s="7">
        <v>87</v>
      </c>
      <c r="B92" s="5" t="s">
        <v>8967</v>
      </c>
      <c r="C92" s="46">
        <v>45118</v>
      </c>
      <c r="D92" s="46">
        <v>45118</v>
      </c>
      <c r="E92" s="7">
        <v>2</v>
      </c>
      <c r="F92" s="50" t="s">
        <v>18</v>
      </c>
      <c r="G92" s="5" t="s">
        <v>85</v>
      </c>
      <c r="H92" s="5" t="s">
        <v>158</v>
      </c>
      <c r="I92" s="5" t="s">
        <v>85</v>
      </c>
      <c r="J92" s="46">
        <v>45119.563472222224</v>
      </c>
      <c r="K92" s="46">
        <v>45119.563472222224</v>
      </c>
      <c r="L92" s="8">
        <f t="shared" si="2"/>
        <v>1</v>
      </c>
      <c r="M92" s="5" t="s">
        <v>8968</v>
      </c>
      <c r="N92" s="52" t="s">
        <v>20</v>
      </c>
      <c r="O92" s="5" t="s">
        <v>8969</v>
      </c>
      <c r="P92" s="53" t="s">
        <v>2959</v>
      </c>
      <c r="Q92" s="53" t="str">
        <f t="shared" si="3"/>
        <v>DENTRO DEL TIEMPO</v>
      </c>
      <c r="R92" s="54"/>
    </row>
    <row r="93" spans="1:18" ht="39" x14ac:dyDescent="0.25">
      <c r="A93" s="7">
        <v>88</v>
      </c>
      <c r="B93" s="5" t="s">
        <v>8970</v>
      </c>
      <c r="C93" s="46">
        <v>45118</v>
      </c>
      <c r="D93" s="46">
        <v>45118</v>
      </c>
      <c r="E93" s="7">
        <v>2</v>
      </c>
      <c r="F93" s="50" t="s">
        <v>18</v>
      </c>
      <c r="G93" s="5" t="s">
        <v>85</v>
      </c>
      <c r="H93" s="5" t="s">
        <v>158</v>
      </c>
      <c r="I93" s="5" t="s">
        <v>7523</v>
      </c>
      <c r="J93" s="46">
        <v>45119.663599537038</v>
      </c>
      <c r="K93" s="46">
        <v>45119.663599537038</v>
      </c>
      <c r="L93" s="8">
        <f t="shared" si="2"/>
        <v>1</v>
      </c>
      <c r="M93" s="5" t="s">
        <v>8971</v>
      </c>
      <c r="N93" s="52" t="s">
        <v>20</v>
      </c>
      <c r="O93" s="5" t="s">
        <v>4409</v>
      </c>
      <c r="P93" s="53" t="s">
        <v>2959</v>
      </c>
      <c r="Q93" s="53" t="str">
        <f t="shared" si="3"/>
        <v>DENTRO DEL TIEMPO</v>
      </c>
      <c r="R93" s="54"/>
    </row>
    <row r="94" spans="1:18" ht="39" x14ac:dyDescent="0.25">
      <c r="A94" s="7">
        <v>89</v>
      </c>
      <c r="B94" s="5" t="s">
        <v>8972</v>
      </c>
      <c r="C94" s="46">
        <v>45118</v>
      </c>
      <c r="D94" s="46">
        <v>45118</v>
      </c>
      <c r="E94" s="7">
        <v>2</v>
      </c>
      <c r="F94" s="50" t="s">
        <v>18</v>
      </c>
      <c r="G94" s="5" t="s">
        <v>86</v>
      </c>
      <c r="H94" s="5" t="s">
        <v>158</v>
      </c>
      <c r="I94" s="5" t="s">
        <v>7535</v>
      </c>
      <c r="J94" s="46">
        <v>45118.648356481484</v>
      </c>
      <c r="K94" s="46">
        <v>45118.648356481484</v>
      </c>
      <c r="L94" s="8">
        <f t="shared" si="2"/>
        <v>0</v>
      </c>
      <c r="M94" s="5" t="s">
        <v>8973</v>
      </c>
      <c r="N94" s="52" t="s">
        <v>20</v>
      </c>
      <c r="O94" s="5" t="s">
        <v>8974</v>
      </c>
      <c r="P94" s="53" t="s">
        <v>2959</v>
      </c>
      <c r="Q94" s="53" t="str">
        <f t="shared" si="3"/>
        <v>DENTRO DEL TIEMPO</v>
      </c>
      <c r="R94" s="54"/>
    </row>
    <row r="95" spans="1:18" ht="39" x14ac:dyDescent="0.25">
      <c r="A95" s="7">
        <v>90</v>
      </c>
      <c r="B95" s="5" t="s">
        <v>8975</v>
      </c>
      <c r="C95" s="46">
        <v>45119</v>
      </c>
      <c r="D95" s="46">
        <v>45119</v>
      </c>
      <c r="E95" s="7">
        <v>2</v>
      </c>
      <c r="F95" s="50" t="s">
        <v>18</v>
      </c>
      <c r="G95" s="5" t="s">
        <v>85</v>
      </c>
      <c r="H95" s="5" t="s">
        <v>158</v>
      </c>
      <c r="I95" s="5" t="s">
        <v>7523</v>
      </c>
      <c r="J95" s="46">
        <v>45120.560196759259</v>
      </c>
      <c r="K95" s="46">
        <v>45120.560196759259</v>
      </c>
      <c r="L95" s="8">
        <f t="shared" si="2"/>
        <v>1</v>
      </c>
      <c r="M95" s="5" t="s">
        <v>8976</v>
      </c>
      <c r="N95" s="52" t="s">
        <v>20</v>
      </c>
      <c r="O95" s="5" t="s">
        <v>101</v>
      </c>
      <c r="P95" s="53" t="s">
        <v>2959</v>
      </c>
      <c r="Q95" s="53" t="str">
        <f t="shared" si="3"/>
        <v>DENTRO DEL TIEMPO</v>
      </c>
      <c r="R95" s="54"/>
    </row>
    <row r="96" spans="1:18" ht="39" x14ac:dyDescent="0.25">
      <c r="A96" s="7">
        <v>91</v>
      </c>
      <c r="B96" s="5" t="s">
        <v>8977</v>
      </c>
      <c r="C96" s="46">
        <v>45119</v>
      </c>
      <c r="D96" s="46">
        <v>45119</v>
      </c>
      <c r="E96" s="7">
        <v>2</v>
      </c>
      <c r="F96" s="50" t="s">
        <v>18</v>
      </c>
      <c r="G96" s="5" t="s">
        <v>85</v>
      </c>
      <c r="H96" s="5" t="s">
        <v>158</v>
      </c>
      <c r="I96" s="5" t="s">
        <v>7523</v>
      </c>
      <c r="J96" s="46">
        <v>45121.357256944444</v>
      </c>
      <c r="K96" s="46">
        <v>45121.357256944444</v>
      </c>
      <c r="L96" s="8">
        <f t="shared" si="2"/>
        <v>2</v>
      </c>
      <c r="M96" s="5" t="s">
        <v>8978</v>
      </c>
      <c r="N96" s="52" t="s">
        <v>20</v>
      </c>
      <c r="O96" s="5" t="s">
        <v>101</v>
      </c>
      <c r="P96" s="53" t="s">
        <v>2959</v>
      </c>
      <c r="Q96" s="53" t="str">
        <f t="shared" si="3"/>
        <v>DENTRO DEL TIEMPO</v>
      </c>
      <c r="R96" s="54"/>
    </row>
    <row r="97" spans="1:18" ht="39" x14ac:dyDescent="0.25">
      <c r="A97" s="7">
        <v>92</v>
      </c>
      <c r="B97" s="5" t="s">
        <v>8979</v>
      </c>
      <c r="C97" s="46">
        <v>45119</v>
      </c>
      <c r="D97" s="46">
        <v>45119</v>
      </c>
      <c r="E97" s="7">
        <v>2</v>
      </c>
      <c r="F97" s="50" t="s">
        <v>18</v>
      </c>
      <c r="G97" s="5" t="s">
        <v>85</v>
      </c>
      <c r="H97" s="5" t="s">
        <v>158</v>
      </c>
      <c r="I97" s="5" t="s">
        <v>7523</v>
      </c>
      <c r="J97" s="46">
        <v>45121.36440972222</v>
      </c>
      <c r="K97" s="46">
        <v>45121.36440972222</v>
      </c>
      <c r="L97" s="8">
        <f t="shared" si="2"/>
        <v>2</v>
      </c>
      <c r="M97" s="5" t="s">
        <v>8980</v>
      </c>
      <c r="N97" s="52" t="s">
        <v>20</v>
      </c>
      <c r="O97" s="5" t="s">
        <v>101</v>
      </c>
      <c r="P97" s="53" t="s">
        <v>2959</v>
      </c>
      <c r="Q97" s="53" t="str">
        <f t="shared" si="3"/>
        <v>DENTRO DEL TIEMPO</v>
      </c>
      <c r="R97" s="54"/>
    </row>
    <row r="98" spans="1:18" ht="39" x14ac:dyDescent="0.25">
      <c r="A98" s="7">
        <v>93</v>
      </c>
      <c r="B98" s="5" t="s">
        <v>8981</v>
      </c>
      <c r="C98" s="46">
        <v>45119</v>
      </c>
      <c r="D98" s="46">
        <v>45119</v>
      </c>
      <c r="E98" s="7">
        <v>2</v>
      </c>
      <c r="F98" s="50" t="s">
        <v>18</v>
      </c>
      <c r="G98" s="5" t="s">
        <v>85</v>
      </c>
      <c r="H98" s="5" t="s">
        <v>158</v>
      </c>
      <c r="I98" s="5" t="s">
        <v>7523</v>
      </c>
      <c r="J98" s="46">
        <v>45121.415277777778</v>
      </c>
      <c r="K98" s="46">
        <v>45121.415277777778</v>
      </c>
      <c r="L98" s="8">
        <f t="shared" si="2"/>
        <v>2</v>
      </c>
      <c r="M98" s="5" t="s">
        <v>8982</v>
      </c>
      <c r="N98" s="52" t="s">
        <v>20</v>
      </c>
      <c r="O98" s="5" t="s">
        <v>101</v>
      </c>
      <c r="P98" s="53" t="s">
        <v>2959</v>
      </c>
      <c r="Q98" s="53" t="str">
        <f t="shared" si="3"/>
        <v>DENTRO DEL TIEMPO</v>
      </c>
      <c r="R98" s="54"/>
    </row>
    <row r="99" spans="1:18" ht="29.25" x14ac:dyDescent="0.25">
      <c r="A99" s="7">
        <v>94</v>
      </c>
      <c r="B99" s="5" t="s">
        <v>8983</v>
      </c>
      <c r="C99" s="46">
        <v>45119</v>
      </c>
      <c r="D99" s="46">
        <v>45119</v>
      </c>
      <c r="E99" s="7">
        <v>84</v>
      </c>
      <c r="F99" s="50" t="s">
        <v>18</v>
      </c>
      <c r="G99" s="5" t="s">
        <v>86</v>
      </c>
      <c r="H99" s="5" t="s">
        <v>158</v>
      </c>
      <c r="I99" s="5" t="s">
        <v>7535</v>
      </c>
      <c r="J99" s="46">
        <v>45126.597962962966</v>
      </c>
      <c r="K99" s="46">
        <v>45126.597962962966</v>
      </c>
      <c r="L99" s="8">
        <f t="shared" si="2"/>
        <v>5</v>
      </c>
      <c r="M99" s="5" t="s">
        <v>8984</v>
      </c>
      <c r="N99" s="52" t="s">
        <v>20</v>
      </c>
      <c r="O99" s="5" t="s">
        <v>8985</v>
      </c>
      <c r="P99" s="53" t="s">
        <v>2959</v>
      </c>
      <c r="Q99" s="53" t="str">
        <f t="shared" si="3"/>
        <v>DENTRO DEL TIEMPO</v>
      </c>
      <c r="R99" s="54"/>
    </row>
    <row r="100" spans="1:18" ht="39" x14ac:dyDescent="0.25">
      <c r="A100" s="7">
        <v>95</v>
      </c>
      <c r="B100" s="5" t="s">
        <v>8986</v>
      </c>
      <c r="C100" s="46">
        <v>45119</v>
      </c>
      <c r="D100" s="46">
        <v>45119</v>
      </c>
      <c r="E100" s="7">
        <v>2</v>
      </c>
      <c r="F100" s="50" t="s">
        <v>18</v>
      </c>
      <c r="G100" s="5" t="s">
        <v>85</v>
      </c>
      <c r="H100" s="5" t="s">
        <v>158</v>
      </c>
      <c r="I100" s="5" t="s">
        <v>7523</v>
      </c>
      <c r="J100" s="46">
        <v>45121.429745370369</v>
      </c>
      <c r="K100" s="46">
        <v>45121.429745370369</v>
      </c>
      <c r="L100" s="8">
        <f t="shared" si="2"/>
        <v>2</v>
      </c>
      <c r="M100" s="5" t="s">
        <v>8987</v>
      </c>
      <c r="N100" s="52" t="s">
        <v>20</v>
      </c>
      <c r="O100" s="5" t="s">
        <v>8988</v>
      </c>
      <c r="P100" s="53" t="s">
        <v>2959</v>
      </c>
      <c r="Q100" s="53" t="str">
        <f t="shared" si="3"/>
        <v>DENTRO DEL TIEMPO</v>
      </c>
      <c r="R100" s="54"/>
    </row>
    <row r="101" spans="1:18" ht="39" x14ac:dyDescent="0.25">
      <c r="A101" s="7">
        <v>96</v>
      </c>
      <c r="B101" s="5" t="s">
        <v>8989</v>
      </c>
      <c r="C101" s="46">
        <v>45119</v>
      </c>
      <c r="D101" s="46">
        <v>45119</v>
      </c>
      <c r="E101" s="7">
        <v>2</v>
      </c>
      <c r="F101" s="50" t="s">
        <v>18</v>
      </c>
      <c r="G101" s="5" t="s">
        <v>85</v>
      </c>
      <c r="H101" s="5" t="s">
        <v>158</v>
      </c>
      <c r="I101" s="5" t="s">
        <v>7523</v>
      </c>
      <c r="J101" s="46">
        <v>45121.439444444448</v>
      </c>
      <c r="K101" s="46">
        <v>45121.439444444448</v>
      </c>
      <c r="L101" s="8">
        <f t="shared" si="2"/>
        <v>2</v>
      </c>
      <c r="M101" s="5" t="s">
        <v>8990</v>
      </c>
      <c r="N101" s="52" t="s">
        <v>20</v>
      </c>
      <c r="O101" s="5" t="s">
        <v>8991</v>
      </c>
      <c r="P101" s="53" t="s">
        <v>2959</v>
      </c>
      <c r="Q101" s="53" t="str">
        <f t="shared" si="3"/>
        <v>DENTRO DEL TIEMPO</v>
      </c>
      <c r="R101" s="54"/>
    </row>
    <row r="102" spans="1:18" ht="29.25" x14ac:dyDescent="0.25">
      <c r="A102" s="7">
        <v>97</v>
      </c>
      <c r="B102" s="5" t="s">
        <v>8992</v>
      </c>
      <c r="C102" s="46">
        <v>45119</v>
      </c>
      <c r="D102" s="46">
        <v>45119</v>
      </c>
      <c r="E102" s="7">
        <v>2</v>
      </c>
      <c r="F102" s="50" t="s">
        <v>18</v>
      </c>
      <c r="G102" s="5" t="s">
        <v>7535</v>
      </c>
      <c r="H102" s="5" t="s">
        <v>158</v>
      </c>
      <c r="I102" s="5" t="s">
        <v>7535</v>
      </c>
      <c r="J102" s="46">
        <v>45120.689953703702</v>
      </c>
      <c r="K102" s="46">
        <v>45120.689953703702</v>
      </c>
      <c r="L102" s="8">
        <f t="shared" si="2"/>
        <v>1</v>
      </c>
      <c r="M102" s="5" t="s">
        <v>8993</v>
      </c>
      <c r="N102" s="52" t="s">
        <v>20</v>
      </c>
      <c r="O102" s="5" t="s">
        <v>8994</v>
      </c>
      <c r="P102" s="53" t="s">
        <v>2959</v>
      </c>
      <c r="Q102" s="53" t="str">
        <f t="shared" si="3"/>
        <v>DENTRO DEL TIEMPO</v>
      </c>
      <c r="R102" s="54"/>
    </row>
    <row r="103" spans="1:18" ht="39" x14ac:dyDescent="0.25">
      <c r="A103" s="7">
        <v>98</v>
      </c>
      <c r="B103" s="5" t="s">
        <v>8995</v>
      </c>
      <c r="C103" s="46">
        <v>45119</v>
      </c>
      <c r="D103" s="46">
        <v>45119</v>
      </c>
      <c r="E103" s="7">
        <v>2</v>
      </c>
      <c r="F103" s="50" t="s">
        <v>18</v>
      </c>
      <c r="G103" s="5" t="s">
        <v>85</v>
      </c>
      <c r="H103" s="5" t="s">
        <v>158</v>
      </c>
      <c r="I103" s="5" t="s">
        <v>7523</v>
      </c>
      <c r="J103" s="46">
        <v>45121.446168981478</v>
      </c>
      <c r="K103" s="46">
        <v>45121.446168981478</v>
      </c>
      <c r="L103" s="8">
        <f t="shared" si="2"/>
        <v>2</v>
      </c>
      <c r="M103" s="5" t="s">
        <v>8996</v>
      </c>
      <c r="N103" s="52" t="s">
        <v>20</v>
      </c>
      <c r="O103" s="5" t="s">
        <v>8997</v>
      </c>
      <c r="P103" s="53" t="s">
        <v>2959</v>
      </c>
      <c r="Q103" s="53" t="str">
        <f t="shared" si="3"/>
        <v>DENTRO DEL TIEMPO</v>
      </c>
      <c r="R103" s="54"/>
    </row>
    <row r="104" spans="1:18" ht="39" x14ac:dyDescent="0.25">
      <c r="A104" s="7">
        <v>99</v>
      </c>
      <c r="B104" s="5" t="s">
        <v>8998</v>
      </c>
      <c r="C104" s="46">
        <v>45119</v>
      </c>
      <c r="D104" s="46">
        <v>45119</v>
      </c>
      <c r="E104" s="7">
        <v>2</v>
      </c>
      <c r="F104" s="50" t="s">
        <v>18</v>
      </c>
      <c r="G104" s="5" t="s">
        <v>85</v>
      </c>
      <c r="H104" s="5" t="s">
        <v>158</v>
      </c>
      <c r="I104" s="5" t="s">
        <v>7523</v>
      </c>
      <c r="J104" s="46">
        <v>45121.456608796296</v>
      </c>
      <c r="K104" s="46">
        <v>45121.456608796296</v>
      </c>
      <c r="L104" s="8">
        <f t="shared" si="2"/>
        <v>2</v>
      </c>
      <c r="M104" s="5" t="s">
        <v>8999</v>
      </c>
      <c r="N104" s="52" t="s">
        <v>20</v>
      </c>
      <c r="O104" s="5" t="s">
        <v>129</v>
      </c>
      <c r="P104" s="53" t="s">
        <v>2959</v>
      </c>
      <c r="Q104" s="53" t="str">
        <f t="shared" si="3"/>
        <v>DENTRO DEL TIEMPO</v>
      </c>
      <c r="R104" s="54"/>
    </row>
    <row r="105" spans="1:18" ht="29.25" x14ac:dyDescent="0.25">
      <c r="A105" s="7">
        <v>100</v>
      </c>
      <c r="B105" s="5" t="s">
        <v>9000</v>
      </c>
      <c r="C105" s="46">
        <v>45119</v>
      </c>
      <c r="D105" s="46">
        <v>45119</v>
      </c>
      <c r="E105" s="7">
        <v>2</v>
      </c>
      <c r="F105" s="50" t="s">
        <v>18</v>
      </c>
      <c r="G105" s="5" t="s">
        <v>86</v>
      </c>
      <c r="H105" s="5" t="s">
        <v>158</v>
      </c>
      <c r="I105" s="5" t="s">
        <v>7535</v>
      </c>
      <c r="J105" s="46">
        <v>45131.504814814813</v>
      </c>
      <c r="K105" s="46">
        <v>45131.504814814813</v>
      </c>
      <c r="L105" s="8">
        <f t="shared" si="2"/>
        <v>8</v>
      </c>
      <c r="M105" s="5" t="s">
        <v>9001</v>
      </c>
      <c r="N105" s="52" t="s">
        <v>20</v>
      </c>
      <c r="O105" s="5" t="s">
        <v>9002</v>
      </c>
      <c r="P105" s="53" t="s">
        <v>2959</v>
      </c>
      <c r="Q105" s="53" t="str">
        <f t="shared" si="3"/>
        <v>DENTRO DEL TIEMPO</v>
      </c>
      <c r="R105" s="54"/>
    </row>
    <row r="106" spans="1:18" ht="39" x14ac:dyDescent="0.25">
      <c r="A106" s="7">
        <v>101</v>
      </c>
      <c r="B106" s="5" t="s">
        <v>9003</v>
      </c>
      <c r="C106" s="46">
        <v>45119</v>
      </c>
      <c r="D106" s="46">
        <v>45119</v>
      </c>
      <c r="E106" s="7">
        <v>2</v>
      </c>
      <c r="F106" s="50" t="s">
        <v>18</v>
      </c>
      <c r="G106" s="5" t="s">
        <v>85</v>
      </c>
      <c r="H106" s="5" t="s">
        <v>158</v>
      </c>
      <c r="I106" s="5" t="s">
        <v>7523</v>
      </c>
      <c r="J106" s="46">
        <v>45121.554583333331</v>
      </c>
      <c r="K106" s="46">
        <v>45121.554583333331</v>
      </c>
      <c r="L106" s="8">
        <f t="shared" si="2"/>
        <v>2</v>
      </c>
      <c r="M106" s="5" t="s">
        <v>9004</v>
      </c>
      <c r="N106" s="52" t="s">
        <v>20</v>
      </c>
      <c r="O106" s="5" t="s">
        <v>8251</v>
      </c>
      <c r="P106" s="53" t="s">
        <v>2959</v>
      </c>
      <c r="Q106" s="53" t="str">
        <f t="shared" si="3"/>
        <v>DENTRO DEL TIEMPO</v>
      </c>
      <c r="R106" s="54"/>
    </row>
    <row r="107" spans="1:18" ht="39" x14ac:dyDescent="0.25">
      <c r="A107" s="7">
        <v>102</v>
      </c>
      <c r="B107" s="5" t="s">
        <v>9005</v>
      </c>
      <c r="C107" s="46">
        <v>45119</v>
      </c>
      <c r="D107" s="46">
        <v>45119</v>
      </c>
      <c r="E107" s="7">
        <v>2</v>
      </c>
      <c r="F107" s="50" t="s">
        <v>18</v>
      </c>
      <c r="G107" s="5" t="s">
        <v>85</v>
      </c>
      <c r="H107" s="5" t="s">
        <v>158</v>
      </c>
      <c r="I107" s="5" t="s">
        <v>7523</v>
      </c>
      <c r="J107" s="46">
        <v>45121.602627314816</v>
      </c>
      <c r="K107" s="46">
        <v>45121.602627314816</v>
      </c>
      <c r="L107" s="8">
        <f t="shared" si="2"/>
        <v>2</v>
      </c>
      <c r="M107" s="5" t="s">
        <v>9006</v>
      </c>
      <c r="N107" s="52" t="s">
        <v>20</v>
      </c>
      <c r="O107" s="5" t="s">
        <v>8251</v>
      </c>
      <c r="P107" s="53" t="s">
        <v>2959</v>
      </c>
      <c r="Q107" s="53" t="str">
        <f t="shared" si="3"/>
        <v>DENTRO DEL TIEMPO</v>
      </c>
      <c r="R107" s="54"/>
    </row>
    <row r="108" spans="1:18" ht="39" x14ac:dyDescent="0.25">
      <c r="A108" s="7">
        <v>103</v>
      </c>
      <c r="B108" s="5" t="s">
        <v>9007</v>
      </c>
      <c r="C108" s="46">
        <v>45119</v>
      </c>
      <c r="D108" s="46">
        <v>45119</v>
      </c>
      <c r="E108" s="7">
        <v>2</v>
      </c>
      <c r="F108" s="50" t="s">
        <v>18</v>
      </c>
      <c r="G108" s="5" t="s">
        <v>85</v>
      </c>
      <c r="H108" s="5" t="s">
        <v>158</v>
      </c>
      <c r="I108" s="5" t="s">
        <v>7523</v>
      </c>
      <c r="J108" s="46">
        <v>45121.47965277778</v>
      </c>
      <c r="K108" s="46">
        <v>45121.47965277778</v>
      </c>
      <c r="L108" s="8">
        <f t="shared" si="2"/>
        <v>2</v>
      </c>
      <c r="M108" s="5" t="s">
        <v>9008</v>
      </c>
      <c r="N108" s="52" t="s">
        <v>20</v>
      </c>
      <c r="O108" s="5" t="s">
        <v>9009</v>
      </c>
      <c r="P108" s="53" t="s">
        <v>2959</v>
      </c>
      <c r="Q108" s="53" t="str">
        <f t="shared" si="3"/>
        <v>DENTRO DEL TIEMPO</v>
      </c>
      <c r="R108" s="54"/>
    </row>
    <row r="109" spans="1:18" ht="39" x14ac:dyDescent="0.25">
      <c r="A109" s="7">
        <v>104</v>
      </c>
      <c r="B109" s="5" t="s">
        <v>9010</v>
      </c>
      <c r="C109" s="46">
        <v>45119</v>
      </c>
      <c r="D109" s="46">
        <v>45119</v>
      </c>
      <c r="E109" s="7">
        <v>2</v>
      </c>
      <c r="F109" s="50" t="s">
        <v>18</v>
      </c>
      <c r="G109" s="5" t="s">
        <v>85</v>
      </c>
      <c r="H109" s="5" t="s">
        <v>158</v>
      </c>
      <c r="I109" s="5" t="s">
        <v>7523</v>
      </c>
      <c r="J109" s="46">
        <v>45121.520648148151</v>
      </c>
      <c r="K109" s="46">
        <v>45121.520648148151</v>
      </c>
      <c r="L109" s="8">
        <f t="shared" si="2"/>
        <v>2</v>
      </c>
      <c r="M109" s="5" t="s">
        <v>9011</v>
      </c>
      <c r="N109" s="52" t="s">
        <v>20</v>
      </c>
      <c r="O109" s="5" t="s">
        <v>9012</v>
      </c>
      <c r="P109" s="53" t="s">
        <v>2959</v>
      </c>
      <c r="Q109" s="53" t="str">
        <f t="shared" si="3"/>
        <v>DENTRO DEL TIEMPO</v>
      </c>
      <c r="R109" s="54"/>
    </row>
    <row r="110" spans="1:18" ht="39" x14ac:dyDescent="0.25">
      <c r="A110" s="7">
        <v>105</v>
      </c>
      <c r="B110" s="5" t="s">
        <v>9013</v>
      </c>
      <c r="C110" s="46">
        <v>45119</v>
      </c>
      <c r="D110" s="46">
        <v>45119</v>
      </c>
      <c r="E110" s="7">
        <v>2</v>
      </c>
      <c r="F110" s="50" t="s">
        <v>18</v>
      </c>
      <c r="G110" s="5" t="s">
        <v>86</v>
      </c>
      <c r="H110" s="5" t="s">
        <v>158</v>
      </c>
      <c r="I110" s="5" t="s">
        <v>7523</v>
      </c>
      <c r="J110" s="46">
        <v>45120.649548611109</v>
      </c>
      <c r="K110" s="46">
        <v>45120.649548611109</v>
      </c>
      <c r="L110" s="8">
        <f t="shared" si="2"/>
        <v>1</v>
      </c>
      <c r="M110" s="5" t="s">
        <v>9014</v>
      </c>
      <c r="N110" s="52" t="s">
        <v>20</v>
      </c>
      <c r="O110" s="5" t="s">
        <v>122</v>
      </c>
      <c r="P110" s="53" t="s">
        <v>2959</v>
      </c>
      <c r="Q110" s="53" t="str">
        <f t="shared" si="3"/>
        <v>DENTRO DEL TIEMPO</v>
      </c>
      <c r="R110" s="54"/>
    </row>
    <row r="111" spans="1:18" ht="39" x14ac:dyDescent="0.25">
      <c r="A111" s="7">
        <v>106</v>
      </c>
      <c r="B111" s="5" t="s">
        <v>9015</v>
      </c>
      <c r="C111" s="46">
        <v>45120</v>
      </c>
      <c r="D111" s="46">
        <v>45120</v>
      </c>
      <c r="E111" s="7">
        <v>2</v>
      </c>
      <c r="F111" s="50" t="s">
        <v>18</v>
      </c>
      <c r="G111" s="5" t="s">
        <v>85</v>
      </c>
      <c r="H111" s="5" t="s">
        <v>158</v>
      </c>
      <c r="I111" s="5" t="s">
        <v>7523</v>
      </c>
      <c r="J111" s="46">
        <v>45121.678680555553</v>
      </c>
      <c r="K111" s="46">
        <v>45121.678680555553</v>
      </c>
      <c r="L111" s="8">
        <f t="shared" si="2"/>
        <v>1</v>
      </c>
      <c r="M111" s="5" t="s">
        <v>9016</v>
      </c>
      <c r="N111" s="52" t="s">
        <v>20</v>
      </c>
      <c r="O111" s="5" t="s">
        <v>120</v>
      </c>
      <c r="P111" s="53" t="s">
        <v>2959</v>
      </c>
      <c r="Q111" s="53" t="str">
        <f t="shared" si="3"/>
        <v>DENTRO DEL TIEMPO</v>
      </c>
      <c r="R111" s="54"/>
    </row>
    <row r="112" spans="1:18" ht="39" x14ac:dyDescent="0.25">
      <c r="A112" s="7">
        <v>107</v>
      </c>
      <c r="B112" s="5" t="s">
        <v>9017</v>
      </c>
      <c r="C112" s="46">
        <v>45120</v>
      </c>
      <c r="D112" s="46">
        <v>45120</v>
      </c>
      <c r="E112" s="7">
        <v>2</v>
      </c>
      <c r="F112" s="50" t="s">
        <v>18</v>
      </c>
      <c r="G112" s="5" t="s">
        <v>86</v>
      </c>
      <c r="H112" s="5" t="s">
        <v>158</v>
      </c>
      <c r="I112" s="5" t="s">
        <v>7523</v>
      </c>
      <c r="J112" s="46">
        <v>45121.434467592589</v>
      </c>
      <c r="K112" s="46">
        <v>45121.434467592589</v>
      </c>
      <c r="L112" s="8">
        <f t="shared" si="2"/>
        <v>1</v>
      </c>
      <c r="M112" s="5" t="s">
        <v>9018</v>
      </c>
      <c r="N112" s="52" t="s">
        <v>20</v>
      </c>
      <c r="O112" s="5" t="s">
        <v>9019</v>
      </c>
      <c r="P112" s="53" t="s">
        <v>2959</v>
      </c>
      <c r="Q112" s="53" t="str">
        <f t="shared" si="3"/>
        <v>DENTRO DEL TIEMPO</v>
      </c>
      <c r="R112" s="54"/>
    </row>
    <row r="113" spans="1:18" ht="29.25" x14ac:dyDescent="0.25">
      <c r="A113" s="7">
        <v>108</v>
      </c>
      <c r="B113" s="5" t="s">
        <v>9020</v>
      </c>
      <c r="C113" s="46">
        <v>45120</v>
      </c>
      <c r="D113" s="46">
        <v>45120</v>
      </c>
      <c r="E113" s="7">
        <v>2</v>
      </c>
      <c r="F113" s="50" t="s">
        <v>18</v>
      </c>
      <c r="G113" s="5" t="s">
        <v>85</v>
      </c>
      <c r="H113" s="5" t="s">
        <v>158</v>
      </c>
      <c r="I113" s="5" t="s">
        <v>85</v>
      </c>
      <c r="J113" s="46">
        <v>45124.377743055556</v>
      </c>
      <c r="K113" s="46">
        <v>45124.377743055556</v>
      </c>
      <c r="L113" s="8">
        <f t="shared" si="2"/>
        <v>2</v>
      </c>
      <c r="M113" s="5" t="s">
        <v>9021</v>
      </c>
      <c r="N113" s="52" t="s">
        <v>20</v>
      </c>
      <c r="O113" s="5" t="s">
        <v>9022</v>
      </c>
      <c r="P113" s="53" t="s">
        <v>2959</v>
      </c>
      <c r="Q113" s="53" t="str">
        <f t="shared" si="3"/>
        <v>DENTRO DEL TIEMPO</v>
      </c>
      <c r="R113" s="54"/>
    </row>
    <row r="114" spans="1:18" ht="39" x14ac:dyDescent="0.25">
      <c r="A114" s="7">
        <v>109</v>
      </c>
      <c r="B114" s="5" t="s">
        <v>9023</v>
      </c>
      <c r="C114" s="46">
        <v>45120</v>
      </c>
      <c r="D114" s="46">
        <v>45120</v>
      </c>
      <c r="E114" s="7">
        <v>2</v>
      </c>
      <c r="F114" s="50" t="s">
        <v>18</v>
      </c>
      <c r="G114" s="5" t="s">
        <v>85</v>
      </c>
      <c r="H114" s="5" t="s">
        <v>158</v>
      </c>
      <c r="I114" s="5" t="s">
        <v>7523</v>
      </c>
      <c r="J114" s="46">
        <v>45124.398020833331</v>
      </c>
      <c r="K114" s="46">
        <v>45124.398020833331</v>
      </c>
      <c r="L114" s="8">
        <f t="shared" si="2"/>
        <v>2</v>
      </c>
      <c r="M114" s="5" t="s">
        <v>9024</v>
      </c>
      <c r="N114" s="52" t="s">
        <v>20</v>
      </c>
      <c r="O114" s="5" t="s">
        <v>120</v>
      </c>
      <c r="P114" s="53" t="s">
        <v>2959</v>
      </c>
      <c r="Q114" s="53" t="str">
        <f t="shared" si="3"/>
        <v>DENTRO DEL TIEMPO</v>
      </c>
      <c r="R114" s="54"/>
    </row>
    <row r="115" spans="1:18" ht="29.25" x14ac:dyDescent="0.25">
      <c r="A115" s="7">
        <v>110</v>
      </c>
      <c r="B115" s="5" t="s">
        <v>9025</v>
      </c>
      <c r="C115" s="46">
        <v>45120</v>
      </c>
      <c r="D115" s="46">
        <v>45120</v>
      </c>
      <c r="E115" s="7">
        <v>2</v>
      </c>
      <c r="F115" s="50" t="s">
        <v>18</v>
      </c>
      <c r="G115" s="5" t="s">
        <v>85</v>
      </c>
      <c r="H115" s="5" t="s">
        <v>158</v>
      </c>
      <c r="I115" s="5" t="s">
        <v>85</v>
      </c>
      <c r="J115" s="46">
        <v>45124.433425925927</v>
      </c>
      <c r="K115" s="46">
        <v>45124.433425925927</v>
      </c>
      <c r="L115" s="8">
        <f t="shared" si="2"/>
        <v>2</v>
      </c>
      <c r="M115" s="5" t="s">
        <v>9026</v>
      </c>
      <c r="N115" s="52" t="s">
        <v>20</v>
      </c>
      <c r="O115" s="5" t="s">
        <v>120</v>
      </c>
      <c r="P115" s="53" t="s">
        <v>2959</v>
      </c>
      <c r="Q115" s="53" t="str">
        <f t="shared" si="3"/>
        <v>DENTRO DEL TIEMPO</v>
      </c>
      <c r="R115" s="54"/>
    </row>
    <row r="116" spans="1:18" ht="29.25" x14ac:dyDescent="0.25">
      <c r="A116" s="7">
        <v>111</v>
      </c>
      <c r="B116" s="5" t="s">
        <v>9027</v>
      </c>
      <c r="C116" s="46">
        <v>45120</v>
      </c>
      <c r="D116" s="46">
        <v>45120</v>
      </c>
      <c r="E116" s="7">
        <v>2</v>
      </c>
      <c r="F116" s="50" t="s">
        <v>18</v>
      </c>
      <c r="G116" s="5" t="s">
        <v>85</v>
      </c>
      <c r="H116" s="5" t="s">
        <v>158</v>
      </c>
      <c r="I116" s="5" t="s">
        <v>85</v>
      </c>
      <c r="J116" s="46">
        <v>45126.615810185183</v>
      </c>
      <c r="K116" s="46">
        <v>45126.615810185183</v>
      </c>
      <c r="L116" s="8">
        <f t="shared" si="2"/>
        <v>4</v>
      </c>
      <c r="M116" s="5" t="s">
        <v>9028</v>
      </c>
      <c r="N116" s="52" t="s">
        <v>20</v>
      </c>
      <c r="O116" s="5" t="s">
        <v>9029</v>
      </c>
      <c r="P116" s="53" t="s">
        <v>2959</v>
      </c>
      <c r="Q116" s="53" t="str">
        <f t="shared" si="3"/>
        <v>DENTRO DEL TIEMPO</v>
      </c>
      <c r="R116" s="54"/>
    </row>
    <row r="117" spans="1:18" ht="39" x14ac:dyDescent="0.25">
      <c r="A117" s="7">
        <v>112</v>
      </c>
      <c r="B117" s="5" t="s">
        <v>9030</v>
      </c>
      <c r="C117" s="46">
        <v>45120</v>
      </c>
      <c r="D117" s="46">
        <v>45120</v>
      </c>
      <c r="E117" s="7">
        <v>2</v>
      </c>
      <c r="F117" s="50" t="s">
        <v>18</v>
      </c>
      <c r="G117" s="5" t="s">
        <v>85</v>
      </c>
      <c r="H117" s="5" t="s">
        <v>158</v>
      </c>
      <c r="I117" s="5" t="s">
        <v>7523</v>
      </c>
      <c r="J117" s="46">
        <v>45124.519837962966</v>
      </c>
      <c r="K117" s="46">
        <v>45124.519837962966</v>
      </c>
      <c r="L117" s="8">
        <f t="shared" si="2"/>
        <v>2</v>
      </c>
      <c r="M117" s="5" t="s">
        <v>9031</v>
      </c>
      <c r="N117" s="52" t="s">
        <v>20</v>
      </c>
      <c r="O117" s="5" t="s">
        <v>115</v>
      </c>
      <c r="P117" s="53" t="s">
        <v>2959</v>
      </c>
      <c r="Q117" s="53" t="str">
        <f t="shared" si="3"/>
        <v>DENTRO DEL TIEMPO</v>
      </c>
      <c r="R117" s="54"/>
    </row>
    <row r="118" spans="1:18" ht="39" x14ac:dyDescent="0.25">
      <c r="A118" s="7">
        <v>113</v>
      </c>
      <c r="B118" s="5" t="s">
        <v>9032</v>
      </c>
      <c r="C118" s="46">
        <v>45120</v>
      </c>
      <c r="D118" s="46">
        <v>45120</v>
      </c>
      <c r="E118" s="7">
        <v>2</v>
      </c>
      <c r="F118" s="50" t="s">
        <v>18</v>
      </c>
      <c r="G118" s="5" t="s">
        <v>85</v>
      </c>
      <c r="H118" s="5" t="s">
        <v>158</v>
      </c>
      <c r="I118" s="5" t="s">
        <v>7523</v>
      </c>
      <c r="J118" s="46">
        <v>45124.530150462961</v>
      </c>
      <c r="K118" s="46">
        <v>45124.530150462961</v>
      </c>
      <c r="L118" s="8">
        <f t="shared" si="2"/>
        <v>2</v>
      </c>
      <c r="M118" s="5" t="s">
        <v>9033</v>
      </c>
      <c r="N118" s="52" t="s">
        <v>20</v>
      </c>
      <c r="O118" s="5" t="s">
        <v>115</v>
      </c>
      <c r="P118" s="53" t="s">
        <v>2959</v>
      </c>
      <c r="Q118" s="53" t="str">
        <f t="shared" si="3"/>
        <v>DENTRO DEL TIEMPO</v>
      </c>
      <c r="R118" s="54"/>
    </row>
    <row r="119" spans="1:18" ht="39" x14ac:dyDescent="0.25">
      <c r="A119" s="7">
        <v>114</v>
      </c>
      <c r="B119" s="5" t="s">
        <v>9034</v>
      </c>
      <c r="C119" s="46">
        <v>45120</v>
      </c>
      <c r="D119" s="46">
        <v>45120</v>
      </c>
      <c r="E119" s="7">
        <v>2</v>
      </c>
      <c r="F119" s="50" t="s">
        <v>18</v>
      </c>
      <c r="G119" s="5" t="s">
        <v>85</v>
      </c>
      <c r="H119" s="5" t="s">
        <v>158</v>
      </c>
      <c r="I119" s="5" t="s">
        <v>7523</v>
      </c>
      <c r="J119" s="46">
        <v>45124.535196759258</v>
      </c>
      <c r="K119" s="46">
        <v>45124.535196759258</v>
      </c>
      <c r="L119" s="8">
        <f t="shared" si="2"/>
        <v>2</v>
      </c>
      <c r="M119" s="5" t="s">
        <v>9035</v>
      </c>
      <c r="N119" s="52" t="s">
        <v>20</v>
      </c>
      <c r="O119" s="5" t="s">
        <v>115</v>
      </c>
      <c r="P119" s="53" t="s">
        <v>2959</v>
      </c>
      <c r="Q119" s="53" t="str">
        <f t="shared" si="3"/>
        <v>DENTRO DEL TIEMPO</v>
      </c>
      <c r="R119" s="54"/>
    </row>
    <row r="120" spans="1:18" ht="29.25" x14ac:dyDescent="0.25">
      <c r="A120" s="7">
        <v>115</v>
      </c>
      <c r="B120" s="5" t="s">
        <v>9036</v>
      </c>
      <c r="C120" s="46">
        <v>45120</v>
      </c>
      <c r="D120" s="46">
        <v>45120</v>
      </c>
      <c r="E120" s="7">
        <v>2</v>
      </c>
      <c r="F120" s="50" t="s">
        <v>18</v>
      </c>
      <c r="G120" s="5" t="s">
        <v>85</v>
      </c>
      <c r="H120" s="5" t="s">
        <v>158</v>
      </c>
      <c r="I120" s="5" t="s">
        <v>85</v>
      </c>
      <c r="J120" s="46">
        <v>45124.547233796293</v>
      </c>
      <c r="K120" s="46">
        <v>45124.547233796293</v>
      </c>
      <c r="L120" s="8">
        <f t="shared" si="2"/>
        <v>2</v>
      </c>
      <c r="M120" s="5" t="s">
        <v>9037</v>
      </c>
      <c r="N120" s="52" t="s">
        <v>20</v>
      </c>
      <c r="O120" s="5" t="s">
        <v>115</v>
      </c>
      <c r="P120" s="53" t="s">
        <v>2959</v>
      </c>
      <c r="Q120" s="53" t="str">
        <f t="shared" si="3"/>
        <v>DENTRO DEL TIEMPO</v>
      </c>
      <c r="R120" s="54"/>
    </row>
    <row r="121" spans="1:18" ht="39" x14ac:dyDescent="0.25">
      <c r="A121" s="7">
        <v>116</v>
      </c>
      <c r="B121" s="5" t="s">
        <v>9038</v>
      </c>
      <c r="C121" s="46">
        <v>45120</v>
      </c>
      <c r="D121" s="46">
        <v>45120</v>
      </c>
      <c r="E121" s="7">
        <v>2</v>
      </c>
      <c r="F121" s="50" t="s">
        <v>18</v>
      </c>
      <c r="G121" s="5" t="s">
        <v>85</v>
      </c>
      <c r="H121" s="5" t="s">
        <v>158</v>
      </c>
      <c r="I121" s="5" t="s">
        <v>7523</v>
      </c>
      <c r="J121" s="46">
        <v>45124.556840277779</v>
      </c>
      <c r="K121" s="46">
        <v>45124.556840277779</v>
      </c>
      <c r="L121" s="8">
        <f t="shared" si="2"/>
        <v>2</v>
      </c>
      <c r="M121" s="5" t="s">
        <v>9039</v>
      </c>
      <c r="N121" s="52" t="s">
        <v>20</v>
      </c>
      <c r="O121" s="5" t="s">
        <v>115</v>
      </c>
      <c r="P121" s="53" t="s">
        <v>2959</v>
      </c>
      <c r="Q121" s="53" t="str">
        <f t="shared" si="3"/>
        <v>DENTRO DEL TIEMPO</v>
      </c>
      <c r="R121" s="54"/>
    </row>
    <row r="122" spans="1:18" ht="39" x14ac:dyDescent="0.25">
      <c r="A122" s="7">
        <v>117</v>
      </c>
      <c r="B122" s="5" t="s">
        <v>9040</v>
      </c>
      <c r="C122" s="46">
        <v>45120</v>
      </c>
      <c r="D122" s="46">
        <v>45120</v>
      </c>
      <c r="E122" s="7">
        <v>2</v>
      </c>
      <c r="F122" s="50" t="s">
        <v>18</v>
      </c>
      <c r="G122" s="5" t="s">
        <v>85</v>
      </c>
      <c r="H122" s="5" t="s">
        <v>158</v>
      </c>
      <c r="I122" s="5" t="s">
        <v>7523</v>
      </c>
      <c r="J122" s="46">
        <v>45124.561099537037</v>
      </c>
      <c r="K122" s="46">
        <v>45124.561099537037</v>
      </c>
      <c r="L122" s="8">
        <f t="shared" si="2"/>
        <v>2</v>
      </c>
      <c r="M122" s="5" t="s">
        <v>9041</v>
      </c>
      <c r="N122" s="52" t="s">
        <v>20</v>
      </c>
      <c r="O122" s="5" t="s">
        <v>115</v>
      </c>
      <c r="P122" s="53" t="s">
        <v>2959</v>
      </c>
      <c r="Q122" s="53" t="str">
        <f t="shared" si="3"/>
        <v>DENTRO DEL TIEMPO</v>
      </c>
      <c r="R122" s="54"/>
    </row>
    <row r="123" spans="1:18" ht="39" x14ac:dyDescent="0.25">
      <c r="A123" s="7">
        <v>118</v>
      </c>
      <c r="B123" s="5" t="s">
        <v>9042</v>
      </c>
      <c r="C123" s="46">
        <v>45120</v>
      </c>
      <c r="D123" s="46">
        <v>45120</v>
      </c>
      <c r="E123" s="7">
        <v>2</v>
      </c>
      <c r="F123" s="50" t="s">
        <v>18</v>
      </c>
      <c r="G123" s="5" t="s">
        <v>85</v>
      </c>
      <c r="H123" s="5" t="s">
        <v>158</v>
      </c>
      <c r="I123" s="5" t="s">
        <v>7523</v>
      </c>
      <c r="J123" s="46">
        <v>45124.591979166667</v>
      </c>
      <c r="K123" s="46">
        <v>45124.591979166667</v>
      </c>
      <c r="L123" s="8">
        <f t="shared" si="2"/>
        <v>2</v>
      </c>
      <c r="M123" s="5" t="s">
        <v>9043</v>
      </c>
      <c r="N123" s="52" t="s">
        <v>20</v>
      </c>
      <c r="O123" s="5" t="s">
        <v>115</v>
      </c>
      <c r="P123" s="53" t="s">
        <v>2959</v>
      </c>
      <c r="Q123" s="53" t="str">
        <f t="shared" si="3"/>
        <v>DENTRO DEL TIEMPO</v>
      </c>
      <c r="R123" s="54"/>
    </row>
    <row r="124" spans="1:18" ht="39" x14ac:dyDescent="0.25">
      <c r="A124" s="7">
        <v>119</v>
      </c>
      <c r="B124" s="5" t="s">
        <v>9044</v>
      </c>
      <c r="C124" s="46">
        <v>45120</v>
      </c>
      <c r="D124" s="46">
        <v>45120</v>
      </c>
      <c r="E124" s="7">
        <v>2</v>
      </c>
      <c r="F124" s="50" t="s">
        <v>18</v>
      </c>
      <c r="G124" s="5" t="s">
        <v>85</v>
      </c>
      <c r="H124" s="5" t="s">
        <v>158</v>
      </c>
      <c r="I124" s="5" t="s">
        <v>7523</v>
      </c>
      <c r="J124" s="46">
        <v>45124.598865740743</v>
      </c>
      <c r="K124" s="46">
        <v>45124.598865740743</v>
      </c>
      <c r="L124" s="8">
        <f t="shared" si="2"/>
        <v>2</v>
      </c>
      <c r="M124" s="5" t="s">
        <v>9045</v>
      </c>
      <c r="N124" s="52" t="s">
        <v>20</v>
      </c>
      <c r="O124" s="5" t="s">
        <v>115</v>
      </c>
      <c r="P124" s="53" t="s">
        <v>2959</v>
      </c>
      <c r="Q124" s="53" t="str">
        <f t="shared" si="3"/>
        <v>DENTRO DEL TIEMPO</v>
      </c>
      <c r="R124" s="54"/>
    </row>
    <row r="125" spans="1:18" ht="39" x14ac:dyDescent="0.25">
      <c r="A125" s="7">
        <v>120</v>
      </c>
      <c r="B125" s="5" t="s">
        <v>9046</v>
      </c>
      <c r="C125" s="46">
        <v>45120</v>
      </c>
      <c r="D125" s="46">
        <v>45120</v>
      </c>
      <c r="E125" s="7">
        <v>2</v>
      </c>
      <c r="F125" s="50" t="s">
        <v>18</v>
      </c>
      <c r="G125" s="5" t="s">
        <v>85</v>
      </c>
      <c r="H125" s="5" t="s">
        <v>158</v>
      </c>
      <c r="I125" s="5" t="s">
        <v>7523</v>
      </c>
      <c r="J125" s="46">
        <v>45124.657199074078</v>
      </c>
      <c r="K125" s="46">
        <v>45124.657199074078</v>
      </c>
      <c r="L125" s="8">
        <f t="shared" si="2"/>
        <v>2</v>
      </c>
      <c r="M125" s="5" t="s">
        <v>9047</v>
      </c>
      <c r="N125" s="52" t="s">
        <v>20</v>
      </c>
      <c r="O125" s="5" t="s">
        <v>115</v>
      </c>
      <c r="P125" s="53" t="s">
        <v>2959</v>
      </c>
      <c r="Q125" s="53" t="str">
        <f t="shared" si="3"/>
        <v>DENTRO DEL TIEMPO</v>
      </c>
      <c r="R125" s="54"/>
    </row>
    <row r="126" spans="1:18" ht="39" x14ac:dyDescent="0.25">
      <c r="A126" s="7">
        <v>121</v>
      </c>
      <c r="B126" s="5" t="s">
        <v>9048</v>
      </c>
      <c r="C126" s="46">
        <v>45120</v>
      </c>
      <c r="D126" s="46">
        <v>45120</v>
      </c>
      <c r="E126" s="7">
        <v>2</v>
      </c>
      <c r="F126" s="50" t="s">
        <v>18</v>
      </c>
      <c r="G126" s="5" t="s">
        <v>85</v>
      </c>
      <c r="H126" s="5" t="s">
        <v>158</v>
      </c>
      <c r="I126" s="5" t="s">
        <v>7523</v>
      </c>
      <c r="J126" s="46">
        <v>45124.654537037037</v>
      </c>
      <c r="K126" s="46">
        <v>45124.654537037037</v>
      </c>
      <c r="L126" s="8">
        <f t="shared" si="2"/>
        <v>2</v>
      </c>
      <c r="M126" s="5" t="s">
        <v>9049</v>
      </c>
      <c r="N126" s="52" t="s">
        <v>20</v>
      </c>
      <c r="O126" s="5" t="s">
        <v>115</v>
      </c>
      <c r="P126" s="53" t="s">
        <v>2959</v>
      </c>
      <c r="Q126" s="53" t="str">
        <f t="shared" si="3"/>
        <v>DENTRO DEL TIEMPO</v>
      </c>
      <c r="R126" s="54"/>
    </row>
    <row r="127" spans="1:18" ht="39" x14ac:dyDescent="0.25">
      <c r="A127" s="7">
        <v>122</v>
      </c>
      <c r="B127" s="5" t="s">
        <v>9050</v>
      </c>
      <c r="C127" s="46">
        <v>45121</v>
      </c>
      <c r="D127" s="46">
        <v>45121</v>
      </c>
      <c r="E127" s="7">
        <v>2</v>
      </c>
      <c r="F127" s="50" t="s">
        <v>18</v>
      </c>
      <c r="G127" s="5" t="s">
        <v>85</v>
      </c>
      <c r="H127" s="5" t="s">
        <v>158</v>
      </c>
      <c r="I127" s="5" t="s">
        <v>7523</v>
      </c>
      <c r="J127" s="46">
        <v>45124.661203703705</v>
      </c>
      <c r="K127" s="46">
        <v>45124.661203703705</v>
      </c>
      <c r="L127" s="8">
        <f t="shared" si="2"/>
        <v>1</v>
      </c>
      <c r="M127" s="5" t="s">
        <v>9051</v>
      </c>
      <c r="N127" s="52" t="s">
        <v>20</v>
      </c>
      <c r="O127" s="5" t="s">
        <v>115</v>
      </c>
      <c r="P127" s="53" t="s">
        <v>2959</v>
      </c>
      <c r="Q127" s="53" t="str">
        <f t="shared" si="3"/>
        <v>DENTRO DEL TIEMPO</v>
      </c>
      <c r="R127" s="54"/>
    </row>
    <row r="128" spans="1:18" ht="39" x14ac:dyDescent="0.25">
      <c r="A128" s="7">
        <v>123</v>
      </c>
      <c r="B128" s="5" t="s">
        <v>9052</v>
      </c>
      <c r="C128" s="46">
        <v>45121</v>
      </c>
      <c r="D128" s="46">
        <v>45121</v>
      </c>
      <c r="E128" s="7">
        <v>2</v>
      </c>
      <c r="F128" s="50" t="s">
        <v>18</v>
      </c>
      <c r="G128" s="5" t="s">
        <v>85</v>
      </c>
      <c r="H128" s="5" t="s">
        <v>158</v>
      </c>
      <c r="I128" s="5" t="s">
        <v>7523</v>
      </c>
      <c r="J128" s="46">
        <v>45124.667916666665</v>
      </c>
      <c r="K128" s="46">
        <v>45124.667916666665</v>
      </c>
      <c r="L128" s="8">
        <f t="shared" si="2"/>
        <v>1</v>
      </c>
      <c r="M128" s="5" t="s">
        <v>9053</v>
      </c>
      <c r="N128" s="52" t="s">
        <v>20</v>
      </c>
      <c r="O128" s="5" t="s">
        <v>115</v>
      </c>
      <c r="P128" s="53" t="s">
        <v>2959</v>
      </c>
      <c r="Q128" s="53" t="str">
        <f t="shared" si="3"/>
        <v>DENTRO DEL TIEMPO</v>
      </c>
      <c r="R128" s="54"/>
    </row>
    <row r="129" spans="1:18" ht="39" x14ac:dyDescent="0.25">
      <c r="A129" s="7">
        <v>124</v>
      </c>
      <c r="B129" s="5" t="s">
        <v>9054</v>
      </c>
      <c r="C129" s="46">
        <v>45121</v>
      </c>
      <c r="D129" s="46">
        <v>45121</v>
      </c>
      <c r="E129" s="7">
        <v>2</v>
      </c>
      <c r="F129" s="50" t="s">
        <v>18</v>
      </c>
      <c r="G129" s="5" t="s">
        <v>85</v>
      </c>
      <c r="H129" s="5" t="s">
        <v>158</v>
      </c>
      <c r="I129" s="5" t="s">
        <v>7523</v>
      </c>
      <c r="J129" s="46">
        <v>45124.671863425923</v>
      </c>
      <c r="K129" s="46">
        <v>45124.671863425923</v>
      </c>
      <c r="L129" s="8">
        <f t="shared" si="2"/>
        <v>1</v>
      </c>
      <c r="M129" s="5" t="s">
        <v>9055</v>
      </c>
      <c r="N129" s="52" t="s">
        <v>20</v>
      </c>
      <c r="O129" s="5" t="s">
        <v>115</v>
      </c>
      <c r="P129" s="53" t="s">
        <v>2959</v>
      </c>
      <c r="Q129" s="53" t="str">
        <f t="shared" si="3"/>
        <v>DENTRO DEL TIEMPO</v>
      </c>
      <c r="R129" s="54"/>
    </row>
    <row r="130" spans="1:18" ht="39" x14ac:dyDescent="0.25">
      <c r="A130" s="7">
        <v>125</v>
      </c>
      <c r="B130" s="5" t="s">
        <v>9056</v>
      </c>
      <c r="C130" s="46">
        <v>45121</v>
      </c>
      <c r="D130" s="46">
        <v>45121</v>
      </c>
      <c r="E130" s="7">
        <v>2</v>
      </c>
      <c r="F130" s="50" t="s">
        <v>18</v>
      </c>
      <c r="G130" s="5" t="s">
        <v>85</v>
      </c>
      <c r="H130" s="5" t="s">
        <v>158</v>
      </c>
      <c r="I130" s="5" t="s">
        <v>7523</v>
      </c>
      <c r="J130" s="46">
        <v>45124.676319444443</v>
      </c>
      <c r="K130" s="46">
        <v>45124.676319444443</v>
      </c>
      <c r="L130" s="8">
        <f t="shared" si="2"/>
        <v>1</v>
      </c>
      <c r="M130" s="5" t="s">
        <v>9057</v>
      </c>
      <c r="N130" s="52" t="s">
        <v>20</v>
      </c>
      <c r="O130" s="5" t="s">
        <v>115</v>
      </c>
      <c r="P130" s="53" t="s">
        <v>2959</v>
      </c>
      <c r="Q130" s="53" t="str">
        <f t="shared" si="3"/>
        <v>DENTRO DEL TIEMPO</v>
      </c>
      <c r="R130" s="54"/>
    </row>
    <row r="131" spans="1:18" ht="39" x14ac:dyDescent="0.25">
      <c r="A131" s="7">
        <v>126</v>
      </c>
      <c r="B131" s="5" t="s">
        <v>9058</v>
      </c>
      <c r="C131" s="46">
        <v>45121</v>
      </c>
      <c r="D131" s="46">
        <v>45121</v>
      </c>
      <c r="E131" s="7">
        <v>2</v>
      </c>
      <c r="F131" s="50" t="s">
        <v>18</v>
      </c>
      <c r="G131" s="5" t="s">
        <v>85</v>
      </c>
      <c r="H131" s="5" t="s">
        <v>158</v>
      </c>
      <c r="I131" s="5" t="s">
        <v>7523</v>
      </c>
      <c r="J131" s="46">
        <v>45124.683865740742</v>
      </c>
      <c r="K131" s="46">
        <v>45124.683865740742</v>
      </c>
      <c r="L131" s="8">
        <f t="shared" si="2"/>
        <v>1</v>
      </c>
      <c r="M131" s="5" t="s">
        <v>9059</v>
      </c>
      <c r="N131" s="52" t="s">
        <v>20</v>
      </c>
      <c r="O131" s="5" t="s">
        <v>115</v>
      </c>
      <c r="P131" s="53" t="s">
        <v>2959</v>
      </c>
      <c r="Q131" s="53" t="str">
        <f t="shared" si="3"/>
        <v>DENTRO DEL TIEMPO</v>
      </c>
      <c r="R131" s="54"/>
    </row>
    <row r="132" spans="1:18" ht="39" x14ac:dyDescent="0.25">
      <c r="A132" s="7">
        <v>127</v>
      </c>
      <c r="B132" s="5" t="s">
        <v>9060</v>
      </c>
      <c r="C132" s="46">
        <v>45121</v>
      </c>
      <c r="D132" s="46">
        <v>45121</v>
      </c>
      <c r="E132" s="7">
        <v>2</v>
      </c>
      <c r="F132" s="50" t="s">
        <v>18</v>
      </c>
      <c r="G132" s="5" t="s">
        <v>85</v>
      </c>
      <c r="H132" s="5" t="s">
        <v>158</v>
      </c>
      <c r="I132" s="5" t="s">
        <v>7523</v>
      </c>
      <c r="J132" s="46">
        <v>45124.687789351854</v>
      </c>
      <c r="K132" s="46">
        <v>45124.687789351854</v>
      </c>
      <c r="L132" s="8">
        <f t="shared" si="2"/>
        <v>1</v>
      </c>
      <c r="M132" s="5" t="s">
        <v>9061</v>
      </c>
      <c r="N132" s="52" t="s">
        <v>20</v>
      </c>
      <c r="O132" s="5" t="s">
        <v>115</v>
      </c>
      <c r="P132" s="53" t="s">
        <v>2959</v>
      </c>
      <c r="Q132" s="53" t="str">
        <f t="shared" si="3"/>
        <v>DENTRO DEL TIEMPO</v>
      </c>
      <c r="R132" s="54"/>
    </row>
    <row r="133" spans="1:18" ht="39" x14ac:dyDescent="0.25">
      <c r="A133" s="7">
        <v>128</v>
      </c>
      <c r="B133" s="5" t="s">
        <v>9062</v>
      </c>
      <c r="C133" s="46">
        <v>45121</v>
      </c>
      <c r="D133" s="46">
        <v>45121</v>
      </c>
      <c r="E133" s="7">
        <v>2</v>
      </c>
      <c r="F133" s="50" t="s">
        <v>18</v>
      </c>
      <c r="G133" s="5" t="s">
        <v>85</v>
      </c>
      <c r="H133" s="5" t="s">
        <v>158</v>
      </c>
      <c r="I133" s="5" t="s">
        <v>7523</v>
      </c>
      <c r="J133" s="46">
        <v>45124.691099537034</v>
      </c>
      <c r="K133" s="46">
        <v>45124.691099537034</v>
      </c>
      <c r="L133" s="8">
        <f t="shared" si="2"/>
        <v>1</v>
      </c>
      <c r="M133" s="5" t="s">
        <v>9063</v>
      </c>
      <c r="N133" s="52" t="s">
        <v>20</v>
      </c>
      <c r="O133" s="5" t="s">
        <v>115</v>
      </c>
      <c r="P133" s="53" t="s">
        <v>2959</v>
      </c>
      <c r="Q133" s="53" t="str">
        <f t="shared" si="3"/>
        <v>DENTRO DEL TIEMPO</v>
      </c>
      <c r="R133" s="54"/>
    </row>
    <row r="134" spans="1:18" ht="39" x14ac:dyDescent="0.25">
      <c r="A134" s="7">
        <v>129</v>
      </c>
      <c r="B134" s="5" t="s">
        <v>9064</v>
      </c>
      <c r="C134" s="46">
        <v>45121</v>
      </c>
      <c r="D134" s="46">
        <v>45121</v>
      </c>
      <c r="E134" s="7">
        <v>2</v>
      </c>
      <c r="F134" s="50" t="s">
        <v>18</v>
      </c>
      <c r="G134" s="5" t="s">
        <v>85</v>
      </c>
      <c r="H134" s="5" t="s">
        <v>158</v>
      </c>
      <c r="I134" s="5" t="s">
        <v>7523</v>
      </c>
      <c r="J134" s="46">
        <v>45125.341331018521</v>
      </c>
      <c r="K134" s="46">
        <v>45125.341331018521</v>
      </c>
      <c r="L134" s="8">
        <f t="shared" ref="L134:L197" si="4">+NETWORKDAYS(D134,K134,$R$6:$R$404)-1</f>
        <v>2</v>
      </c>
      <c r="M134" s="5" t="s">
        <v>9065</v>
      </c>
      <c r="N134" s="52" t="s">
        <v>20</v>
      </c>
      <c r="O134" s="5" t="s">
        <v>115</v>
      </c>
      <c r="P134" s="53" t="s">
        <v>2959</v>
      </c>
      <c r="Q134" s="53" t="str">
        <f t="shared" ref="Q134:Q197" si="5">IF(L134&gt;15,"FUERA DE TIEMPO","DENTRO DEL TIEMPO")</f>
        <v>DENTRO DEL TIEMPO</v>
      </c>
      <c r="R134" s="54"/>
    </row>
    <row r="135" spans="1:18" ht="39" x14ac:dyDescent="0.25">
      <c r="A135" s="7">
        <v>130</v>
      </c>
      <c r="B135" s="5" t="s">
        <v>9066</v>
      </c>
      <c r="C135" s="46">
        <v>45121</v>
      </c>
      <c r="D135" s="46">
        <v>45121</v>
      </c>
      <c r="E135" s="7">
        <v>2</v>
      </c>
      <c r="F135" s="50" t="s">
        <v>18</v>
      </c>
      <c r="G135" s="5" t="s">
        <v>85</v>
      </c>
      <c r="H135" s="5" t="s">
        <v>158</v>
      </c>
      <c r="I135" s="5" t="s">
        <v>7523</v>
      </c>
      <c r="J135" s="46">
        <v>45125.347916666666</v>
      </c>
      <c r="K135" s="46">
        <v>45125.347916666666</v>
      </c>
      <c r="L135" s="8">
        <f t="shared" si="4"/>
        <v>2</v>
      </c>
      <c r="M135" s="5" t="s">
        <v>9067</v>
      </c>
      <c r="N135" s="52" t="s">
        <v>20</v>
      </c>
      <c r="O135" s="5" t="s">
        <v>115</v>
      </c>
      <c r="P135" s="53" t="s">
        <v>2959</v>
      </c>
      <c r="Q135" s="53" t="str">
        <f t="shared" si="5"/>
        <v>DENTRO DEL TIEMPO</v>
      </c>
      <c r="R135" s="54"/>
    </row>
    <row r="136" spans="1:18" ht="39" x14ac:dyDescent="0.25">
      <c r="A136" s="7">
        <v>131</v>
      </c>
      <c r="B136" s="5" t="s">
        <v>9068</v>
      </c>
      <c r="C136" s="46">
        <v>45121</v>
      </c>
      <c r="D136" s="46">
        <v>45121</v>
      </c>
      <c r="E136" s="7">
        <v>2</v>
      </c>
      <c r="F136" s="50" t="s">
        <v>18</v>
      </c>
      <c r="G136" s="5" t="s">
        <v>85</v>
      </c>
      <c r="H136" s="5" t="s">
        <v>158</v>
      </c>
      <c r="I136" s="5" t="s">
        <v>7523</v>
      </c>
      <c r="J136" s="46">
        <v>45125.34584490741</v>
      </c>
      <c r="K136" s="46">
        <v>45125.34584490741</v>
      </c>
      <c r="L136" s="8">
        <f t="shared" si="4"/>
        <v>2</v>
      </c>
      <c r="M136" s="5" t="s">
        <v>9069</v>
      </c>
      <c r="N136" s="52" t="s">
        <v>20</v>
      </c>
      <c r="O136" s="5" t="s">
        <v>115</v>
      </c>
      <c r="P136" s="53" t="s">
        <v>2959</v>
      </c>
      <c r="Q136" s="53" t="str">
        <f t="shared" si="5"/>
        <v>DENTRO DEL TIEMPO</v>
      </c>
      <c r="R136" s="54"/>
    </row>
    <row r="137" spans="1:18" ht="39" x14ac:dyDescent="0.25">
      <c r="A137" s="7">
        <v>132</v>
      </c>
      <c r="B137" s="5" t="s">
        <v>9070</v>
      </c>
      <c r="C137" s="46">
        <v>45121</v>
      </c>
      <c r="D137" s="46">
        <v>45121</v>
      </c>
      <c r="E137" s="7">
        <v>2</v>
      </c>
      <c r="F137" s="50" t="s">
        <v>18</v>
      </c>
      <c r="G137" s="5" t="s">
        <v>85</v>
      </c>
      <c r="H137" s="5" t="s">
        <v>158</v>
      </c>
      <c r="I137" s="5" t="s">
        <v>7523</v>
      </c>
      <c r="J137" s="46">
        <v>45125.351655092592</v>
      </c>
      <c r="K137" s="46">
        <v>45125.351655092592</v>
      </c>
      <c r="L137" s="8">
        <f t="shared" si="4"/>
        <v>2</v>
      </c>
      <c r="M137" s="5" t="s">
        <v>9071</v>
      </c>
      <c r="N137" s="52" t="s">
        <v>20</v>
      </c>
      <c r="O137" s="5" t="s">
        <v>115</v>
      </c>
      <c r="P137" s="53" t="s">
        <v>2959</v>
      </c>
      <c r="Q137" s="53" t="str">
        <f t="shared" si="5"/>
        <v>DENTRO DEL TIEMPO</v>
      </c>
      <c r="R137" s="54"/>
    </row>
    <row r="138" spans="1:18" ht="39" x14ac:dyDescent="0.25">
      <c r="A138" s="7">
        <v>133</v>
      </c>
      <c r="B138" s="5" t="s">
        <v>9072</v>
      </c>
      <c r="C138" s="46">
        <v>45121</v>
      </c>
      <c r="D138" s="46">
        <v>45121</v>
      </c>
      <c r="E138" s="7">
        <v>2</v>
      </c>
      <c r="F138" s="50" t="s">
        <v>18</v>
      </c>
      <c r="G138" s="5" t="s">
        <v>85</v>
      </c>
      <c r="H138" s="5" t="s">
        <v>158</v>
      </c>
      <c r="I138" s="5" t="s">
        <v>7523</v>
      </c>
      <c r="J138" s="46">
        <v>45125.353935185187</v>
      </c>
      <c r="K138" s="46">
        <v>45125.353935185187</v>
      </c>
      <c r="L138" s="8">
        <f t="shared" si="4"/>
        <v>2</v>
      </c>
      <c r="M138" s="5" t="s">
        <v>9073</v>
      </c>
      <c r="N138" s="52" t="s">
        <v>20</v>
      </c>
      <c r="O138" s="5" t="s">
        <v>115</v>
      </c>
      <c r="P138" s="53" t="s">
        <v>2959</v>
      </c>
      <c r="Q138" s="53" t="str">
        <f t="shared" si="5"/>
        <v>DENTRO DEL TIEMPO</v>
      </c>
      <c r="R138" s="54"/>
    </row>
    <row r="139" spans="1:18" ht="39" x14ac:dyDescent="0.25">
      <c r="A139" s="7">
        <v>134</v>
      </c>
      <c r="B139" s="5" t="s">
        <v>9074</v>
      </c>
      <c r="C139" s="46">
        <v>45121</v>
      </c>
      <c r="D139" s="46">
        <v>45121</v>
      </c>
      <c r="E139" s="7">
        <v>2</v>
      </c>
      <c r="F139" s="50" t="s">
        <v>18</v>
      </c>
      <c r="G139" s="5" t="s">
        <v>85</v>
      </c>
      <c r="H139" s="5" t="s">
        <v>158</v>
      </c>
      <c r="I139" s="5" t="s">
        <v>7523</v>
      </c>
      <c r="J139" s="46">
        <v>45125.358263888891</v>
      </c>
      <c r="K139" s="46">
        <v>45125.358263888891</v>
      </c>
      <c r="L139" s="8">
        <f t="shared" si="4"/>
        <v>2</v>
      </c>
      <c r="M139" s="5" t="s">
        <v>9075</v>
      </c>
      <c r="N139" s="52" t="s">
        <v>20</v>
      </c>
      <c r="O139" s="5" t="s">
        <v>115</v>
      </c>
      <c r="P139" s="53" t="s">
        <v>2959</v>
      </c>
      <c r="Q139" s="53" t="str">
        <f t="shared" si="5"/>
        <v>DENTRO DEL TIEMPO</v>
      </c>
      <c r="R139" s="54"/>
    </row>
    <row r="140" spans="1:18" ht="39" x14ac:dyDescent="0.25">
      <c r="A140" s="7">
        <v>135</v>
      </c>
      <c r="B140" s="5" t="s">
        <v>9076</v>
      </c>
      <c r="C140" s="46">
        <v>45121</v>
      </c>
      <c r="D140" s="46">
        <v>45121</v>
      </c>
      <c r="E140" s="7">
        <v>2</v>
      </c>
      <c r="F140" s="50" t="s">
        <v>18</v>
      </c>
      <c r="G140" s="5" t="s">
        <v>85</v>
      </c>
      <c r="H140" s="5" t="s">
        <v>158</v>
      </c>
      <c r="I140" s="5" t="s">
        <v>7523</v>
      </c>
      <c r="J140" s="46">
        <v>45125.367928240739</v>
      </c>
      <c r="K140" s="46">
        <v>45125.367928240739</v>
      </c>
      <c r="L140" s="8">
        <f t="shared" si="4"/>
        <v>2</v>
      </c>
      <c r="M140" s="5" t="s">
        <v>9077</v>
      </c>
      <c r="N140" s="52" t="s">
        <v>20</v>
      </c>
      <c r="O140" s="5" t="s">
        <v>115</v>
      </c>
      <c r="P140" s="53" t="s">
        <v>2959</v>
      </c>
      <c r="Q140" s="53" t="str">
        <f t="shared" si="5"/>
        <v>DENTRO DEL TIEMPO</v>
      </c>
      <c r="R140" s="54"/>
    </row>
    <row r="141" spans="1:18" ht="39" x14ac:dyDescent="0.25">
      <c r="A141" s="7">
        <v>136</v>
      </c>
      <c r="B141" s="5" t="s">
        <v>9078</v>
      </c>
      <c r="C141" s="46">
        <v>45121</v>
      </c>
      <c r="D141" s="46">
        <v>45121</v>
      </c>
      <c r="E141" s="7">
        <v>2</v>
      </c>
      <c r="F141" s="50" t="s">
        <v>18</v>
      </c>
      <c r="G141" s="5" t="s">
        <v>85</v>
      </c>
      <c r="H141" s="5" t="s">
        <v>158</v>
      </c>
      <c r="I141" s="5" t="s">
        <v>7523</v>
      </c>
      <c r="J141" s="46">
        <v>45125.36482638889</v>
      </c>
      <c r="K141" s="46">
        <v>45125.36482638889</v>
      </c>
      <c r="L141" s="8">
        <f t="shared" si="4"/>
        <v>2</v>
      </c>
      <c r="M141" s="5" t="s">
        <v>9079</v>
      </c>
      <c r="N141" s="52" t="s">
        <v>20</v>
      </c>
      <c r="O141" s="5" t="s">
        <v>115</v>
      </c>
      <c r="P141" s="53" t="s">
        <v>2959</v>
      </c>
      <c r="Q141" s="53" t="str">
        <f t="shared" si="5"/>
        <v>DENTRO DEL TIEMPO</v>
      </c>
      <c r="R141" s="54"/>
    </row>
    <row r="142" spans="1:18" ht="39" x14ac:dyDescent="0.25">
      <c r="A142" s="7">
        <v>137</v>
      </c>
      <c r="B142" s="5" t="s">
        <v>9080</v>
      </c>
      <c r="C142" s="46">
        <v>45121</v>
      </c>
      <c r="D142" s="46">
        <v>45121</v>
      </c>
      <c r="E142" s="7">
        <v>2</v>
      </c>
      <c r="F142" s="50" t="s">
        <v>18</v>
      </c>
      <c r="G142" s="5" t="s">
        <v>85</v>
      </c>
      <c r="H142" s="5" t="s">
        <v>158</v>
      </c>
      <c r="I142" s="5" t="s">
        <v>7523</v>
      </c>
      <c r="J142" s="46">
        <v>45125.372511574074</v>
      </c>
      <c r="K142" s="46">
        <v>45125.372511574074</v>
      </c>
      <c r="L142" s="8">
        <f t="shared" si="4"/>
        <v>2</v>
      </c>
      <c r="M142" s="5" t="s">
        <v>9081</v>
      </c>
      <c r="N142" s="52" t="s">
        <v>20</v>
      </c>
      <c r="O142" s="5" t="s">
        <v>115</v>
      </c>
      <c r="P142" s="53" t="s">
        <v>2959</v>
      </c>
      <c r="Q142" s="53" t="str">
        <f t="shared" si="5"/>
        <v>DENTRO DEL TIEMPO</v>
      </c>
      <c r="R142" s="54"/>
    </row>
    <row r="143" spans="1:18" ht="39" x14ac:dyDescent="0.25">
      <c r="A143" s="7">
        <v>138</v>
      </c>
      <c r="B143" s="5" t="s">
        <v>9082</v>
      </c>
      <c r="C143" s="46">
        <v>45121</v>
      </c>
      <c r="D143" s="46">
        <v>45121</v>
      </c>
      <c r="E143" s="7">
        <v>2</v>
      </c>
      <c r="F143" s="50" t="s">
        <v>18</v>
      </c>
      <c r="G143" s="5" t="s">
        <v>85</v>
      </c>
      <c r="H143" s="5" t="s">
        <v>158</v>
      </c>
      <c r="I143" s="5" t="s">
        <v>7523</v>
      </c>
      <c r="J143" s="46">
        <v>45125.37872685185</v>
      </c>
      <c r="K143" s="46">
        <v>45125.37872685185</v>
      </c>
      <c r="L143" s="8">
        <f t="shared" si="4"/>
        <v>2</v>
      </c>
      <c r="M143" s="5" t="s">
        <v>9083</v>
      </c>
      <c r="N143" s="52" t="s">
        <v>20</v>
      </c>
      <c r="O143" s="5" t="s">
        <v>115</v>
      </c>
      <c r="P143" s="53" t="s">
        <v>2959</v>
      </c>
      <c r="Q143" s="53" t="str">
        <f t="shared" si="5"/>
        <v>DENTRO DEL TIEMPO</v>
      </c>
      <c r="R143" s="54"/>
    </row>
    <row r="144" spans="1:18" ht="39" x14ac:dyDescent="0.25">
      <c r="A144" s="7">
        <v>139</v>
      </c>
      <c r="B144" s="5" t="s">
        <v>9084</v>
      </c>
      <c r="C144" s="46">
        <v>45121</v>
      </c>
      <c r="D144" s="46">
        <v>45121</v>
      </c>
      <c r="E144" s="7">
        <v>2</v>
      </c>
      <c r="F144" s="50" t="s">
        <v>18</v>
      </c>
      <c r="G144" s="5" t="s">
        <v>85</v>
      </c>
      <c r="H144" s="5" t="s">
        <v>158</v>
      </c>
      <c r="I144" s="5" t="s">
        <v>7523</v>
      </c>
      <c r="J144" s="46">
        <v>45125.385648148149</v>
      </c>
      <c r="K144" s="46">
        <v>45125.385648148149</v>
      </c>
      <c r="L144" s="8">
        <f t="shared" si="4"/>
        <v>2</v>
      </c>
      <c r="M144" s="5" t="s">
        <v>9085</v>
      </c>
      <c r="N144" s="52" t="s">
        <v>20</v>
      </c>
      <c r="O144" s="5" t="s">
        <v>115</v>
      </c>
      <c r="P144" s="53" t="s">
        <v>2959</v>
      </c>
      <c r="Q144" s="53" t="str">
        <f t="shared" si="5"/>
        <v>DENTRO DEL TIEMPO</v>
      </c>
      <c r="R144" s="54"/>
    </row>
    <row r="145" spans="1:18" ht="39" x14ac:dyDescent="0.25">
      <c r="A145" s="7">
        <v>140</v>
      </c>
      <c r="B145" s="5" t="s">
        <v>9086</v>
      </c>
      <c r="C145" s="46">
        <v>45121</v>
      </c>
      <c r="D145" s="46">
        <v>45121</v>
      </c>
      <c r="E145" s="7">
        <v>2</v>
      </c>
      <c r="F145" s="50" t="s">
        <v>18</v>
      </c>
      <c r="G145" s="5" t="s">
        <v>85</v>
      </c>
      <c r="H145" s="5" t="s">
        <v>158</v>
      </c>
      <c r="I145" s="5" t="s">
        <v>7523</v>
      </c>
      <c r="J145" s="46">
        <v>45125.392928240741</v>
      </c>
      <c r="K145" s="46">
        <v>45125.392928240741</v>
      </c>
      <c r="L145" s="8">
        <f t="shared" si="4"/>
        <v>2</v>
      </c>
      <c r="M145" s="5" t="s">
        <v>9087</v>
      </c>
      <c r="N145" s="52" t="s">
        <v>20</v>
      </c>
      <c r="O145" s="5" t="s">
        <v>115</v>
      </c>
      <c r="P145" s="53" t="s">
        <v>2959</v>
      </c>
      <c r="Q145" s="53" t="str">
        <f t="shared" si="5"/>
        <v>DENTRO DEL TIEMPO</v>
      </c>
      <c r="R145" s="54"/>
    </row>
    <row r="146" spans="1:18" ht="39" x14ac:dyDescent="0.25">
      <c r="A146" s="7">
        <v>141</v>
      </c>
      <c r="B146" s="5" t="s">
        <v>9088</v>
      </c>
      <c r="C146" s="46">
        <v>45121</v>
      </c>
      <c r="D146" s="46">
        <v>45121</v>
      </c>
      <c r="E146" s="7">
        <v>2</v>
      </c>
      <c r="F146" s="50" t="s">
        <v>18</v>
      </c>
      <c r="G146" s="5" t="s">
        <v>85</v>
      </c>
      <c r="H146" s="5" t="s">
        <v>158</v>
      </c>
      <c r="I146" s="5" t="s">
        <v>7523</v>
      </c>
      <c r="J146" s="46">
        <v>45125.397546296299</v>
      </c>
      <c r="K146" s="46">
        <v>45125.397546296299</v>
      </c>
      <c r="L146" s="8">
        <f t="shared" si="4"/>
        <v>2</v>
      </c>
      <c r="M146" s="5" t="s">
        <v>9089</v>
      </c>
      <c r="N146" s="52" t="s">
        <v>20</v>
      </c>
      <c r="O146" s="5" t="s">
        <v>115</v>
      </c>
      <c r="P146" s="53" t="s">
        <v>2959</v>
      </c>
      <c r="Q146" s="53" t="str">
        <f t="shared" si="5"/>
        <v>DENTRO DEL TIEMPO</v>
      </c>
      <c r="R146" s="54"/>
    </row>
    <row r="147" spans="1:18" ht="39" x14ac:dyDescent="0.25">
      <c r="A147" s="7">
        <v>142</v>
      </c>
      <c r="B147" s="5" t="s">
        <v>9090</v>
      </c>
      <c r="C147" s="46">
        <v>45121</v>
      </c>
      <c r="D147" s="46">
        <v>45121</v>
      </c>
      <c r="E147" s="7">
        <v>2</v>
      </c>
      <c r="F147" s="50" t="s">
        <v>18</v>
      </c>
      <c r="G147" s="5" t="s">
        <v>85</v>
      </c>
      <c r="H147" s="5" t="s">
        <v>158</v>
      </c>
      <c r="I147" s="5" t="s">
        <v>7523</v>
      </c>
      <c r="J147" s="46">
        <v>45125.401134259257</v>
      </c>
      <c r="K147" s="46">
        <v>45125.401134259257</v>
      </c>
      <c r="L147" s="8">
        <f t="shared" si="4"/>
        <v>2</v>
      </c>
      <c r="M147" s="5" t="s">
        <v>9091</v>
      </c>
      <c r="N147" s="52" t="s">
        <v>20</v>
      </c>
      <c r="O147" s="5" t="s">
        <v>115</v>
      </c>
      <c r="P147" s="53" t="s">
        <v>2959</v>
      </c>
      <c r="Q147" s="53" t="str">
        <f t="shared" si="5"/>
        <v>DENTRO DEL TIEMPO</v>
      </c>
      <c r="R147" s="54"/>
    </row>
    <row r="148" spans="1:18" ht="39" x14ac:dyDescent="0.25">
      <c r="A148" s="7">
        <v>143</v>
      </c>
      <c r="B148" s="5" t="s">
        <v>9092</v>
      </c>
      <c r="C148" s="46">
        <v>45121</v>
      </c>
      <c r="D148" s="46">
        <v>45121</v>
      </c>
      <c r="E148" s="7">
        <v>2</v>
      </c>
      <c r="F148" s="50" t="s">
        <v>18</v>
      </c>
      <c r="G148" s="5" t="s">
        <v>85</v>
      </c>
      <c r="H148" s="5" t="s">
        <v>158</v>
      </c>
      <c r="I148" s="5" t="s">
        <v>7523</v>
      </c>
      <c r="J148" s="46">
        <v>45125.42564814815</v>
      </c>
      <c r="K148" s="46">
        <v>45125.42564814815</v>
      </c>
      <c r="L148" s="8">
        <f t="shared" si="4"/>
        <v>2</v>
      </c>
      <c r="M148" s="5" t="s">
        <v>9093</v>
      </c>
      <c r="N148" s="52" t="s">
        <v>20</v>
      </c>
      <c r="O148" s="5" t="s">
        <v>115</v>
      </c>
      <c r="P148" s="53" t="s">
        <v>2959</v>
      </c>
      <c r="Q148" s="53" t="str">
        <f t="shared" si="5"/>
        <v>DENTRO DEL TIEMPO</v>
      </c>
      <c r="R148" s="54"/>
    </row>
    <row r="149" spans="1:18" ht="39" x14ac:dyDescent="0.25">
      <c r="A149" s="7">
        <v>144</v>
      </c>
      <c r="B149" s="5" t="s">
        <v>9094</v>
      </c>
      <c r="C149" s="46">
        <v>45121</v>
      </c>
      <c r="D149" s="46">
        <v>45121</v>
      </c>
      <c r="E149" s="7">
        <v>2</v>
      </c>
      <c r="F149" s="50" t="s">
        <v>18</v>
      </c>
      <c r="G149" s="5" t="s">
        <v>85</v>
      </c>
      <c r="H149" s="5" t="s">
        <v>158</v>
      </c>
      <c r="I149" s="5" t="s">
        <v>7523</v>
      </c>
      <c r="J149" s="46">
        <v>45125.435381944444</v>
      </c>
      <c r="K149" s="46">
        <v>45125.435381944444</v>
      </c>
      <c r="L149" s="8">
        <f t="shared" si="4"/>
        <v>2</v>
      </c>
      <c r="M149" s="5" t="s">
        <v>9095</v>
      </c>
      <c r="N149" s="52" t="s">
        <v>20</v>
      </c>
      <c r="O149" s="5" t="s">
        <v>115</v>
      </c>
      <c r="P149" s="53" t="s">
        <v>2959</v>
      </c>
      <c r="Q149" s="53" t="str">
        <f t="shared" si="5"/>
        <v>DENTRO DEL TIEMPO</v>
      </c>
      <c r="R149" s="54"/>
    </row>
    <row r="150" spans="1:18" ht="39" x14ac:dyDescent="0.25">
      <c r="A150" s="7">
        <v>145</v>
      </c>
      <c r="B150" s="5" t="s">
        <v>9096</v>
      </c>
      <c r="C150" s="46">
        <v>45121</v>
      </c>
      <c r="D150" s="46">
        <v>45121</v>
      </c>
      <c r="E150" s="7">
        <v>2</v>
      </c>
      <c r="F150" s="50" t="s">
        <v>18</v>
      </c>
      <c r="G150" s="5" t="s">
        <v>85</v>
      </c>
      <c r="H150" s="5" t="s">
        <v>158</v>
      </c>
      <c r="I150" s="5" t="s">
        <v>7523</v>
      </c>
      <c r="J150" s="46">
        <v>45125.448877314811</v>
      </c>
      <c r="K150" s="46">
        <v>45125.448877314811</v>
      </c>
      <c r="L150" s="8">
        <f t="shared" si="4"/>
        <v>2</v>
      </c>
      <c r="M150" s="5" t="s">
        <v>9097</v>
      </c>
      <c r="N150" s="52" t="s">
        <v>20</v>
      </c>
      <c r="O150" s="5" t="s">
        <v>115</v>
      </c>
      <c r="P150" s="53" t="s">
        <v>2959</v>
      </c>
      <c r="Q150" s="53" t="str">
        <f t="shared" si="5"/>
        <v>DENTRO DEL TIEMPO</v>
      </c>
      <c r="R150" s="54"/>
    </row>
    <row r="151" spans="1:18" ht="39" x14ac:dyDescent="0.25">
      <c r="A151" s="7">
        <v>146</v>
      </c>
      <c r="B151" s="5" t="s">
        <v>9098</v>
      </c>
      <c r="C151" s="46">
        <v>45121</v>
      </c>
      <c r="D151" s="46">
        <v>45121</v>
      </c>
      <c r="E151" s="7">
        <v>2</v>
      </c>
      <c r="F151" s="50" t="s">
        <v>18</v>
      </c>
      <c r="G151" s="5" t="s">
        <v>85</v>
      </c>
      <c r="H151" s="5" t="s">
        <v>158</v>
      </c>
      <c r="I151" s="5" t="s">
        <v>7523</v>
      </c>
      <c r="J151" s="46">
        <v>45125.461770833332</v>
      </c>
      <c r="K151" s="46">
        <v>45125.461770833332</v>
      </c>
      <c r="L151" s="8">
        <f t="shared" si="4"/>
        <v>2</v>
      </c>
      <c r="M151" s="5" t="s">
        <v>9099</v>
      </c>
      <c r="N151" s="52" t="s">
        <v>20</v>
      </c>
      <c r="O151" s="5" t="s">
        <v>115</v>
      </c>
      <c r="P151" s="53" t="s">
        <v>2959</v>
      </c>
      <c r="Q151" s="53" t="str">
        <f t="shared" si="5"/>
        <v>DENTRO DEL TIEMPO</v>
      </c>
      <c r="R151" s="54"/>
    </row>
    <row r="152" spans="1:18" ht="39" x14ac:dyDescent="0.25">
      <c r="A152" s="7">
        <v>147</v>
      </c>
      <c r="B152" s="5" t="s">
        <v>9100</v>
      </c>
      <c r="C152" s="46">
        <v>45121</v>
      </c>
      <c r="D152" s="46">
        <v>45121</v>
      </c>
      <c r="E152" s="7">
        <v>2</v>
      </c>
      <c r="F152" s="50" t="s">
        <v>18</v>
      </c>
      <c r="G152" s="5" t="s">
        <v>85</v>
      </c>
      <c r="H152" s="5" t="s">
        <v>158</v>
      </c>
      <c r="I152" s="5" t="s">
        <v>7523</v>
      </c>
      <c r="J152" s="46">
        <v>45125.468240740738</v>
      </c>
      <c r="K152" s="46">
        <v>45125.468240740738</v>
      </c>
      <c r="L152" s="8">
        <f t="shared" si="4"/>
        <v>2</v>
      </c>
      <c r="M152" s="5" t="s">
        <v>9101</v>
      </c>
      <c r="N152" s="52" t="s">
        <v>20</v>
      </c>
      <c r="O152" s="5" t="s">
        <v>115</v>
      </c>
      <c r="P152" s="53" t="s">
        <v>2959</v>
      </c>
      <c r="Q152" s="53" t="str">
        <f t="shared" si="5"/>
        <v>DENTRO DEL TIEMPO</v>
      </c>
      <c r="R152" s="54"/>
    </row>
    <row r="153" spans="1:18" ht="39" x14ac:dyDescent="0.25">
      <c r="A153" s="7">
        <v>148</v>
      </c>
      <c r="B153" s="5" t="s">
        <v>9102</v>
      </c>
      <c r="C153" s="46">
        <v>45121</v>
      </c>
      <c r="D153" s="46">
        <v>45121</v>
      </c>
      <c r="E153" s="7">
        <v>2</v>
      </c>
      <c r="F153" s="50" t="s">
        <v>18</v>
      </c>
      <c r="G153" s="5" t="s">
        <v>85</v>
      </c>
      <c r="H153" s="5" t="s">
        <v>158</v>
      </c>
      <c r="I153" s="5" t="s">
        <v>7523</v>
      </c>
      <c r="J153" s="46">
        <v>45125.473761574074</v>
      </c>
      <c r="K153" s="46">
        <v>45125.473761574074</v>
      </c>
      <c r="L153" s="8">
        <f t="shared" si="4"/>
        <v>2</v>
      </c>
      <c r="M153" s="5" t="s">
        <v>9103</v>
      </c>
      <c r="N153" s="52" t="s">
        <v>20</v>
      </c>
      <c r="O153" s="5" t="s">
        <v>115</v>
      </c>
      <c r="P153" s="53" t="s">
        <v>2959</v>
      </c>
      <c r="Q153" s="53" t="str">
        <f t="shared" si="5"/>
        <v>DENTRO DEL TIEMPO</v>
      </c>
      <c r="R153" s="54"/>
    </row>
    <row r="154" spans="1:18" ht="39" x14ac:dyDescent="0.25">
      <c r="A154" s="7">
        <v>149</v>
      </c>
      <c r="B154" s="5" t="s">
        <v>9104</v>
      </c>
      <c r="C154" s="46">
        <v>45121</v>
      </c>
      <c r="D154" s="46">
        <v>45121</v>
      </c>
      <c r="E154" s="7">
        <v>2</v>
      </c>
      <c r="F154" s="50" t="s">
        <v>18</v>
      </c>
      <c r="G154" s="5" t="s">
        <v>85</v>
      </c>
      <c r="H154" s="5" t="s">
        <v>158</v>
      </c>
      <c r="I154" s="5" t="s">
        <v>7523</v>
      </c>
      <c r="J154" s="46">
        <v>45125.480254629627</v>
      </c>
      <c r="K154" s="46">
        <v>45125.480254629627</v>
      </c>
      <c r="L154" s="8">
        <f t="shared" si="4"/>
        <v>2</v>
      </c>
      <c r="M154" s="5" t="s">
        <v>9105</v>
      </c>
      <c r="N154" s="52" t="s">
        <v>20</v>
      </c>
      <c r="O154" s="5" t="s">
        <v>115</v>
      </c>
      <c r="P154" s="53" t="s">
        <v>2959</v>
      </c>
      <c r="Q154" s="53" t="str">
        <f t="shared" si="5"/>
        <v>DENTRO DEL TIEMPO</v>
      </c>
      <c r="R154" s="54"/>
    </row>
    <row r="155" spans="1:18" ht="39" x14ac:dyDescent="0.25">
      <c r="A155" s="7">
        <v>150</v>
      </c>
      <c r="B155" s="5" t="s">
        <v>9106</v>
      </c>
      <c r="C155" s="46">
        <v>45121</v>
      </c>
      <c r="D155" s="46">
        <v>45121</v>
      </c>
      <c r="E155" s="7">
        <v>2</v>
      </c>
      <c r="F155" s="50" t="s">
        <v>18</v>
      </c>
      <c r="G155" s="5" t="s">
        <v>85</v>
      </c>
      <c r="H155" s="5" t="s">
        <v>158</v>
      </c>
      <c r="I155" s="5" t="s">
        <v>7523</v>
      </c>
      <c r="J155" s="46">
        <v>45125.49322916667</v>
      </c>
      <c r="K155" s="46">
        <v>45125.49322916667</v>
      </c>
      <c r="L155" s="8">
        <f t="shared" si="4"/>
        <v>2</v>
      </c>
      <c r="M155" s="5" t="s">
        <v>9107</v>
      </c>
      <c r="N155" s="52" t="s">
        <v>20</v>
      </c>
      <c r="O155" s="5" t="s">
        <v>115</v>
      </c>
      <c r="P155" s="53" t="s">
        <v>2959</v>
      </c>
      <c r="Q155" s="53" t="str">
        <f t="shared" si="5"/>
        <v>DENTRO DEL TIEMPO</v>
      </c>
      <c r="R155" s="54"/>
    </row>
    <row r="156" spans="1:18" ht="39" x14ac:dyDescent="0.25">
      <c r="A156" s="7">
        <v>151</v>
      </c>
      <c r="B156" s="5" t="s">
        <v>9108</v>
      </c>
      <c r="C156" s="46">
        <v>45121</v>
      </c>
      <c r="D156" s="46">
        <v>45121</v>
      </c>
      <c r="E156" s="7">
        <v>2</v>
      </c>
      <c r="F156" s="50" t="s">
        <v>18</v>
      </c>
      <c r="G156" s="5" t="s">
        <v>85</v>
      </c>
      <c r="H156" s="5" t="s">
        <v>158</v>
      </c>
      <c r="I156" s="5" t="s">
        <v>7523</v>
      </c>
      <c r="J156" s="46">
        <v>45125.515173611115</v>
      </c>
      <c r="K156" s="46">
        <v>45125.515173611115</v>
      </c>
      <c r="L156" s="8">
        <f t="shared" si="4"/>
        <v>2</v>
      </c>
      <c r="M156" s="5" t="s">
        <v>9109</v>
      </c>
      <c r="N156" s="52" t="s">
        <v>20</v>
      </c>
      <c r="O156" s="5" t="s">
        <v>6584</v>
      </c>
      <c r="P156" s="53" t="s">
        <v>2959</v>
      </c>
      <c r="Q156" s="53" t="str">
        <f t="shared" si="5"/>
        <v>DENTRO DEL TIEMPO</v>
      </c>
      <c r="R156" s="54"/>
    </row>
    <row r="157" spans="1:18" ht="39" x14ac:dyDescent="0.25">
      <c r="A157" s="7">
        <v>152</v>
      </c>
      <c r="B157" s="5" t="s">
        <v>9110</v>
      </c>
      <c r="C157" s="46">
        <v>45121</v>
      </c>
      <c r="D157" s="46">
        <v>45121</v>
      </c>
      <c r="E157" s="7">
        <v>2</v>
      </c>
      <c r="F157" s="50" t="s">
        <v>18</v>
      </c>
      <c r="G157" s="5" t="s">
        <v>85</v>
      </c>
      <c r="H157" s="5" t="s">
        <v>158</v>
      </c>
      <c r="I157" s="5" t="s">
        <v>7523</v>
      </c>
      <c r="J157" s="46">
        <v>45125.679282407407</v>
      </c>
      <c r="K157" s="46">
        <v>45125.679282407407</v>
      </c>
      <c r="L157" s="8">
        <f t="shared" si="4"/>
        <v>2</v>
      </c>
      <c r="M157" s="5" t="s">
        <v>9111</v>
      </c>
      <c r="N157" s="52" t="s">
        <v>20</v>
      </c>
      <c r="O157" s="5" t="s">
        <v>115</v>
      </c>
      <c r="P157" s="53" t="s">
        <v>2959</v>
      </c>
      <c r="Q157" s="53" t="str">
        <f t="shared" si="5"/>
        <v>DENTRO DEL TIEMPO</v>
      </c>
      <c r="R157" s="54"/>
    </row>
    <row r="158" spans="1:18" ht="39" x14ac:dyDescent="0.25">
      <c r="A158" s="7">
        <v>153</v>
      </c>
      <c r="B158" s="5" t="s">
        <v>9112</v>
      </c>
      <c r="C158" s="46">
        <v>45121</v>
      </c>
      <c r="D158" s="46">
        <v>45121</v>
      </c>
      <c r="E158" s="7">
        <v>2</v>
      </c>
      <c r="F158" s="50" t="s">
        <v>18</v>
      </c>
      <c r="G158" s="5" t="s">
        <v>85</v>
      </c>
      <c r="H158" s="5" t="s">
        <v>158</v>
      </c>
      <c r="I158" s="5" t="s">
        <v>7523</v>
      </c>
      <c r="J158" s="46">
        <v>45126.353333333333</v>
      </c>
      <c r="K158" s="46">
        <v>45126.353333333333</v>
      </c>
      <c r="L158" s="8">
        <f t="shared" si="4"/>
        <v>3</v>
      </c>
      <c r="M158" s="5" t="s">
        <v>9113</v>
      </c>
      <c r="N158" s="52" t="s">
        <v>20</v>
      </c>
      <c r="O158" s="5" t="s">
        <v>115</v>
      </c>
      <c r="P158" s="53" t="s">
        <v>2959</v>
      </c>
      <c r="Q158" s="53" t="str">
        <f t="shared" si="5"/>
        <v>DENTRO DEL TIEMPO</v>
      </c>
      <c r="R158" s="54"/>
    </row>
    <row r="159" spans="1:18" ht="39" x14ac:dyDescent="0.25">
      <c r="A159" s="7">
        <v>154</v>
      </c>
      <c r="B159" s="5" t="s">
        <v>9114</v>
      </c>
      <c r="C159" s="46">
        <v>45121</v>
      </c>
      <c r="D159" s="46">
        <v>45121</v>
      </c>
      <c r="E159" s="7">
        <v>2</v>
      </c>
      <c r="F159" s="50" t="s">
        <v>18</v>
      </c>
      <c r="G159" s="5" t="s">
        <v>85</v>
      </c>
      <c r="H159" s="5" t="s">
        <v>158</v>
      </c>
      <c r="I159" s="5" t="s">
        <v>7523</v>
      </c>
      <c r="J159" s="46">
        <v>45126.36204861111</v>
      </c>
      <c r="K159" s="46">
        <v>45126.36204861111</v>
      </c>
      <c r="L159" s="8">
        <f t="shared" si="4"/>
        <v>3</v>
      </c>
      <c r="M159" s="5" t="s">
        <v>9115</v>
      </c>
      <c r="N159" s="52" t="s">
        <v>20</v>
      </c>
      <c r="O159" s="5" t="s">
        <v>115</v>
      </c>
      <c r="P159" s="53" t="s">
        <v>2959</v>
      </c>
      <c r="Q159" s="53" t="str">
        <f t="shared" si="5"/>
        <v>DENTRO DEL TIEMPO</v>
      </c>
      <c r="R159" s="54"/>
    </row>
    <row r="160" spans="1:18" ht="39" x14ac:dyDescent="0.25">
      <c r="A160" s="7">
        <v>155</v>
      </c>
      <c r="B160" s="5" t="s">
        <v>9116</v>
      </c>
      <c r="C160" s="46">
        <v>45121</v>
      </c>
      <c r="D160" s="46">
        <v>45121</v>
      </c>
      <c r="E160" s="7">
        <v>2</v>
      </c>
      <c r="F160" s="50" t="s">
        <v>18</v>
      </c>
      <c r="G160" s="5" t="s">
        <v>85</v>
      </c>
      <c r="H160" s="5" t="s">
        <v>158</v>
      </c>
      <c r="I160" s="5" t="s">
        <v>7523</v>
      </c>
      <c r="J160" s="46">
        <v>45126.369699074072</v>
      </c>
      <c r="K160" s="46">
        <v>45126.369699074072</v>
      </c>
      <c r="L160" s="8">
        <f t="shared" si="4"/>
        <v>3</v>
      </c>
      <c r="M160" s="5" t="s">
        <v>9117</v>
      </c>
      <c r="N160" s="52" t="s">
        <v>20</v>
      </c>
      <c r="O160" s="5" t="s">
        <v>2357</v>
      </c>
      <c r="P160" s="53" t="s">
        <v>2959</v>
      </c>
      <c r="Q160" s="53" t="str">
        <f t="shared" si="5"/>
        <v>DENTRO DEL TIEMPO</v>
      </c>
      <c r="R160" s="54"/>
    </row>
    <row r="161" spans="1:18" ht="39" x14ac:dyDescent="0.25">
      <c r="A161" s="7">
        <v>156</v>
      </c>
      <c r="B161" s="5" t="s">
        <v>9118</v>
      </c>
      <c r="C161" s="46">
        <v>45121</v>
      </c>
      <c r="D161" s="46">
        <v>45121</v>
      </c>
      <c r="E161" s="7">
        <v>2</v>
      </c>
      <c r="F161" s="50" t="s">
        <v>18</v>
      </c>
      <c r="G161" s="5" t="s">
        <v>85</v>
      </c>
      <c r="H161" s="5" t="s">
        <v>158</v>
      </c>
      <c r="I161" s="5" t="s">
        <v>7523</v>
      </c>
      <c r="J161" s="46">
        <v>45126.376481481479</v>
      </c>
      <c r="K161" s="46">
        <v>45126.376481481479</v>
      </c>
      <c r="L161" s="8">
        <f t="shared" si="4"/>
        <v>3</v>
      </c>
      <c r="M161" s="5" t="s">
        <v>9119</v>
      </c>
      <c r="N161" s="52" t="s">
        <v>20</v>
      </c>
      <c r="O161" s="5" t="s">
        <v>2357</v>
      </c>
      <c r="P161" s="53" t="s">
        <v>2959</v>
      </c>
      <c r="Q161" s="53" t="str">
        <f t="shared" si="5"/>
        <v>DENTRO DEL TIEMPO</v>
      </c>
      <c r="R161" s="54"/>
    </row>
    <row r="162" spans="1:18" ht="39" x14ac:dyDescent="0.25">
      <c r="A162" s="7">
        <v>157</v>
      </c>
      <c r="B162" s="5" t="s">
        <v>9120</v>
      </c>
      <c r="C162" s="46">
        <v>45121</v>
      </c>
      <c r="D162" s="46">
        <v>45121</v>
      </c>
      <c r="E162" s="7">
        <v>2</v>
      </c>
      <c r="F162" s="50" t="s">
        <v>18</v>
      </c>
      <c r="G162" s="5" t="s">
        <v>85</v>
      </c>
      <c r="H162" s="5" t="s">
        <v>158</v>
      </c>
      <c r="I162" s="5" t="s">
        <v>7523</v>
      </c>
      <c r="J162" s="46">
        <v>45126.403668981482</v>
      </c>
      <c r="K162" s="46">
        <v>45126.403668981482</v>
      </c>
      <c r="L162" s="8">
        <f t="shared" si="4"/>
        <v>3</v>
      </c>
      <c r="M162" s="5" t="s">
        <v>9121</v>
      </c>
      <c r="N162" s="52" t="s">
        <v>20</v>
      </c>
      <c r="O162" s="5" t="s">
        <v>115</v>
      </c>
      <c r="P162" s="53" t="s">
        <v>2959</v>
      </c>
      <c r="Q162" s="53" t="str">
        <f t="shared" si="5"/>
        <v>DENTRO DEL TIEMPO</v>
      </c>
      <c r="R162" s="54"/>
    </row>
    <row r="163" spans="1:18" ht="39" x14ac:dyDescent="0.25">
      <c r="A163" s="7">
        <v>158</v>
      </c>
      <c r="B163" s="5" t="s">
        <v>9122</v>
      </c>
      <c r="C163" s="46">
        <v>45121</v>
      </c>
      <c r="D163" s="46">
        <v>45121</v>
      </c>
      <c r="E163" s="7">
        <v>2</v>
      </c>
      <c r="F163" s="50" t="s">
        <v>18</v>
      </c>
      <c r="G163" s="5" t="s">
        <v>85</v>
      </c>
      <c r="H163" s="5" t="s">
        <v>158</v>
      </c>
      <c r="I163" s="5" t="s">
        <v>7523</v>
      </c>
      <c r="J163" s="46">
        <v>45126.426759259259</v>
      </c>
      <c r="K163" s="46">
        <v>45126.426759259259</v>
      </c>
      <c r="L163" s="8">
        <f t="shared" si="4"/>
        <v>3</v>
      </c>
      <c r="M163" s="5" t="s">
        <v>9123</v>
      </c>
      <c r="N163" s="52" t="s">
        <v>20</v>
      </c>
      <c r="O163" s="5" t="s">
        <v>115</v>
      </c>
      <c r="P163" s="53" t="s">
        <v>2959</v>
      </c>
      <c r="Q163" s="53" t="str">
        <f t="shared" si="5"/>
        <v>DENTRO DEL TIEMPO</v>
      </c>
      <c r="R163" s="54"/>
    </row>
    <row r="164" spans="1:18" ht="39" x14ac:dyDescent="0.25">
      <c r="A164" s="7">
        <v>159</v>
      </c>
      <c r="B164" s="5" t="s">
        <v>9124</v>
      </c>
      <c r="C164" s="46">
        <v>45121</v>
      </c>
      <c r="D164" s="46">
        <v>45121</v>
      </c>
      <c r="E164" s="7">
        <v>2</v>
      </c>
      <c r="F164" s="50" t="s">
        <v>18</v>
      </c>
      <c r="G164" s="5" t="s">
        <v>85</v>
      </c>
      <c r="H164" s="5" t="s">
        <v>158</v>
      </c>
      <c r="I164" s="5" t="s">
        <v>7523</v>
      </c>
      <c r="J164" s="46">
        <v>45126.554756944446</v>
      </c>
      <c r="K164" s="46">
        <v>45126.554756944446</v>
      </c>
      <c r="L164" s="8">
        <f t="shared" si="4"/>
        <v>3</v>
      </c>
      <c r="M164" s="5" t="s">
        <v>9125</v>
      </c>
      <c r="N164" s="52" t="s">
        <v>20</v>
      </c>
      <c r="O164" s="5" t="s">
        <v>115</v>
      </c>
      <c r="P164" s="53" t="s">
        <v>2959</v>
      </c>
      <c r="Q164" s="53" t="str">
        <f t="shared" si="5"/>
        <v>DENTRO DEL TIEMPO</v>
      </c>
      <c r="R164" s="54"/>
    </row>
    <row r="165" spans="1:18" ht="39" x14ac:dyDescent="0.25">
      <c r="A165" s="7">
        <v>160</v>
      </c>
      <c r="B165" s="5" t="s">
        <v>9126</v>
      </c>
      <c r="C165" s="46">
        <v>45121</v>
      </c>
      <c r="D165" s="46">
        <v>45121</v>
      </c>
      <c r="E165" s="7">
        <v>2</v>
      </c>
      <c r="F165" s="50" t="s">
        <v>18</v>
      </c>
      <c r="G165" s="5" t="s">
        <v>85</v>
      </c>
      <c r="H165" s="5" t="s">
        <v>158</v>
      </c>
      <c r="I165" s="5" t="s">
        <v>7523</v>
      </c>
      <c r="J165" s="46">
        <v>45126.545023148145</v>
      </c>
      <c r="K165" s="46">
        <v>45126.545023148145</v>
      </c>
      <c r="L165" s="8">
        <f t="shared" si="4"/>
        <v>3</v>
      </c>
      <c r="M165" s="5" t="s">
        <v>9127</v>
      </c>
      <c r="N165" s="52" t="s">
        <v>20</v>
      </c>
      <c r="O165" s="5" t="s">
        <v>115</v>
      </c>
      <c r="P165" s="53" t="s">
        <v>2959</v>
      </c>
      <c r="Q165" s="53" t="str">
        <f t="shared" si="5"/>
        <v>DENTRO DEL TIEMPO</v>
      </c>
      <c r="R165" s="54"/>
    </row>
    <row r="166" spans="1:18" ht="39" x14ac:dyDescent="0.25">
      <c r="A166" s="7">
        <v>161</v>
      </c>
      <c r="B166" s="5" t="s">
        <v>9128</v>
      </c>
      <c r="C166" s="46">
        <v>45121</v>
      </c>
      <c r="D166" s="46">
        <v>45121</v>
      </c>
      <c r="E166" s="7">
        <v>2</v>
      </c>
      <c r="F166" s="50" t="s">
        <v>18</v>
      </c>
      <c r="G166" s="5" t="s">
        <v>85</v>
      </c>
      <c r="H166" s="5" t="s">
        <v>158</v>
      </c>
      <c r="I166" s="5" t="s">
        <v>7523</v>
      </c>
      <c r="J166" s="46">
        <v>45126.508159722223</v>
      </c>
      <c r="K166" s="46">
        <v>45126.508159722223</v>
      </c>
      <c r="L166" s="8">
        <f t="shared" si="4"/>
        <v>3</v>
      </c>
      <c r="M166" s="5" t="s">
        <v>9129</v>
      </c>
      <c r="N166" s="52" t="s">
        <v>20</v>
      </c>
      <c r="O166" s="5" t="s">
        <v>115</v>
      </c>
      <c r="P166" s="53" t="s">
        <v>2959</v>
      </c>
      <c r="Q166" s="53" t="str">
        <f t="shared" si="5"/>
        <v>DENTRO DEL TIEMPO</v>
      </c>
      <c r="R166" s="54"/>
    </row>
    <row r="167" spans="1:18" ht="39" x14ac:dyDescent="0.25">
      <c r="A167" s="7">
        <v>162</v>
      </c>
      <c r="B167" s="5" t="s">
        <v>9130</v>
      </c>
      <c r="C167" s="46">
        <v>45121</v>
      </c>
      <c r="D167" s="46">
        <v>45121</v>
      </c>
      <c r="E167" s="7">
        <v>2</v>
      </c>
      <c r="F167" s="50" t="s">
        <v>18</v>
      </c>
      <c r="G167" s="5" t="s">
        <v>85</v>
      </c>
      <c r="H167" s="5" t="s">
        <v>158</v>
      </c>
      <c r="I167" s="5" t="s">
        <v>7523</v>
      </c>
      <c r="J167" s="46">
        <v>45126.497314814813</v>
      </c>
      <c r="K167" s="46">
        <v>45126.497314814813</v>
      </c>
      <c r="L167" s="8">
        <f t="shared" si="4"/>
        <v>3</v>
      </c>
      <c r="M167" s="5" t="s">
        <v>9131</v>
      </c>
      <c r="N167" s="52" t="s">
        <v>20</v>
      </c>
      <c r="O167" s="5" t="s">
        <v>115</v>
      </c>
      <c r="P167" s="53" t="s">
        <v>2959</v>
      </c>
      <c r="Q167" s="53" t="str">
        <f t="shared" si="5"/>
        <v>DENTRO DEL TIEMPO</v>
      </c>
      <c r="R167" s="54"/>
    </row>
    <row r="168" spans="1:18" ht="39" x14ac:dyDescent="0.25">
      <c r="A168" s="7">
        <v>163</v>
      </c>
      <c r="B168" s="5" t="s">
        <v>9132</v>
      </c>
      <c r="C168" s="46">
        <v>45121</v>
      </c>
      <c r="D168" s="46">
        <v>45121</v>
      </c>
      <c r="E168" s="7">
        <v>2</v>
      </c>
      <c r="F168" s="50" t="s">
        <v>18</v>
      </c>
      <c r="G168" s="5" t="s">
        <v>85</v>
      </c>
      <c r="H168" s="5" t="s">
        <v>158</v>
      </c>
      <c r="I168" s="5" t="s">
        <v>7523</v>
      </c>
      <c r="J168" s="46">
        <v>45126.490185185183</v>
      </c>
      <c r="K168" s="46">
        <v>45126.490185185183</v>
      </c>
      <c r="L168" s="8">
        <f t="shared" si="4"/>
        <v>3</v>
      </c>
      <c r="M168" s="5" t="s">
        <v>9133</v>
      </c>
      <c r="N168" s="52" t="s">
        <v>20</v>
      </c>
      <c r="O168" s="5" t="s">
        <v>115</v>
      </c>
      <c r="P168" s="53" t="s">
        <v>2959</v>
      </c>
      <c r="Q168" s="53" t="str">
        <f t="shared" si="5"/>
        <v>DENTRO DEL TIEMPO</v>
      </c>
      <c r="R168" s="54"/>
    </row>
    <row r="169" spans="1:18" ht="39" x14ac:dyDescent="0.25">
      <c r="A169" s="7">
        <v>164</v>
      </c>
      <c r="B169" s="5" t="s">
        <v>9134</v>
      </c>
      <c r="C169" s="46">
        <v>45121</v>
      </c>
      <c r="D169" s="46">
        <v>45121</v>
      </c>
      <c r="E169" s="7">
        <v>2</v>
      </c>
      <c r="F169" s="50" t="s">
        <v>18</v>
      </c>
      <c r="G169" s="5" t="s">
        <v>85</v>
      </c>
      <c r="H169" s="5" t="s">
        <v>158</v>
      </c>
      <c r="I169" s="5" t="s">
        <v>7523</v>
      </c>
      <c r="J169" s="46">
        <v>45126.485648148147</v>
      </c>
      <c r="K169" s="46">
        <v>45126.485648148147</v>
      </c>
      <c r="L169" s="8">
        <f t="shared" si="4"/>
        <v>3</v>
      </c>
      <c r="M169" s="5" t="s">
        <v>9135</v>
      </c>
      <c r="N169" s="52" t="s">
        <v>20</v>
      </c>
      <c r="O169" s="5" t="s">
        <v>115</v>
      </c>
      <c r="P169" s="53" t="s">
        <v>2959</v>
      </c>
      <c r="Q169" s="53" t="str">
        <f t="shared" si="5"/>
        <v>DENTRO DEL TIEMPO</v>
      </c>
      <c r="R169" s="54"/>
    </row>
    <row r="170" spans="1:18" ht="39" x14ac:dyDescent="0.25">
      <c r="A170" s="7">
        <v>165</v>
      </c>
      <c r="B170" s="5" t="s">
        <v>9136</v>
      </c>
      <c r="C170" s="46">
        <v>45121</v>
      </c>
      <c r="D170" s="46">
        <v>45121</v>
      </c>
      <c r="E170" s="7">
        <v>2</v>
      </c>
      <c r="F170" s="50" t="s">
        <v>18</v>
      </c>
      <c r="G170" s="5" t="s">
        <v>85</v>
      </c>
      <c r="H170" s="5" t="s">
        <v>158</v>
      </c>
      <c r="I170" s="5" t="s">
        <v>7523</v>
      </c>
      <c r="J170" s="46">
        <v>45126.529386574075</v>
      </c>
      <c r="K170" s="46">
        <v>45126.529386574075</v>
      </c>
      <c r="L170" s="8">
        <f t="shared" si="4"/>
        <v>3</v>
      </c>
      <c r="M170" s="5" t="s">
        <v>9137</v>
      </c>
      <c r="N170" s="52" t="s">
        <v>20</v>
      </c>
      <c r="O170" s="5" t="s">
        <v>115</v>
      </c>
      <c r="P170" s="53" t="s">
        <v>2959</v>
      </c>
      <c r="Q170" s="53" t="str">
        <f t="shared" si="5"/>
        <v>DENTRO DEL TIEMPO</v>
      </c>
      <c r="R170" s="54"/>
    </row>
    <row r="171" spans="1:18" ht="39" x14ac:dyDescent="0.25">
      <c r="A171" s="7">
        <v>166</v>
      </c>
      <c r="B171" s="5" t="s">
        <v>9138</v>
      </c>
      <c r="C171" s="46">
        <v>45121</v>
      </c>
      <c r="D171" s="46">
        <v>45121</v>
      </c>
      <c r="E171" s="7">
        <v>2</v>
      </c>
      <c r="F171" s="50" t="s">
        <v>18</v>
      </c>
      <c r="G171" s="5" t="s">
        <v>85</v>
      </c>
      <c r="H171" s="5" t="s">
        <v>158</v>
      </c>
      <c r="I171" s="5" t="s">
        <v>7523</v>
      </c>
      <c r="J171" s="46">
        <v>45126.566736111112</v>
      </c>
      <c r="K171" s="46">
        <v>45126.566736111112</v>
      </c>
      <c r="L171" s="8">
        <f t="shared" si="4"/>
        <v>3</v>
      </c>
      <c r="M171" s="5" t="s">
        <v>9139</v>
      </c>
      <c r="N171" s="52" t="s">
        <v>20</v>
      </c>
      <c r="O171" s="5" t="s">
        <v>115</v>
      </c>
      <c r="P171" s="53" t="s">
        <v>2959</v>
      </c>
      <c r="Q171" s="53" t="str">
        <f t="shared" si="5"/>
        <v>DENTRO DEL TIEMPO</v>
      </c>
      <c r="R171" s="54"/>
    </row>
    <row r="172" spans="1:18" ht="39" x14ac:dyDescent="0.25">
      <c r="A172" s="7">
        <v>167</v>
      </c>
      <c r="B172" s="5" t="s">
        <v>9140</v>
      </c>
      <c r="C172" s="46">
        <v>45121</v>
      </c>
      <c r="D172" s="46">
        <v>45121</v>
      </c>
      <c r="E172" s="7">
        <v>2</v>
      </c>
      <c r="F172" s="50" t="s">
        <v>18</v>
      </c>
      <c r="G172" s="5" t="s">
        <v>85</v>
      </c>
      <c r="H172" s="5" t="s">
        <v>158</v>
      </c>
      <c r="I172" s="5" t="s">
        <v>7523</v>
      </c>
      <c r="J172" s="46">
        <v>45126.622777777775</v>
      </c>
      <c r="K172" s="46">
        <v>45126.622777777775</v>
      </c>
      <c r="L172" s="8">
        <f t="shared" si="4"/>
        <v>3</v>
      </c>
      <c r="M172" s="5" t="s">
        <v>9141</v>
      </c>
      <c r="N172" s="52" t="s">
        <v>20</v>
      </c>
      <c r="O172" s="5" t="s">
        <v>115</v>
      </c>
      <c r="P172" s="53" t="s">
        <v>2959</v>
      </c>
      <c r="Q172" s="53" t="str">
        <f t="shared" si="5"/>
        <v>DENTRO DEL TIEMPO</v>
      </c>
      <c r="R172" s="54"/>
    </row>
    <row r="173" spans="1:18" ht="39" x14ac:dyDescent="0.25">
      <c r="A173" s="7">
        <v>168</v>
      </c>
      <c r="B173" s="5" t="s">
        <v>9142</v>
      </c>
      <c r="C173" s="46">
        <v>45121</v>
      </c>
      <c r="D173" s="46">
        <v>45121</v>
      </c>
      <c r="E173" s="7">
        <v>2</v>
      </c>
      <c r="F173" s="50" t="s">
        <v>18</v>
      </c>
      <c r="G173" s="5" t="s">
        <v>85</v>
      </c>
      <c r="H173" s="5" t="s">
        <v>158</v>
      </c>
      <c r="I173" s="5" t="s">
        <v>7523</v>
      </c>
      <c r="J173" s="46">
        <v>45126.673182870371</v>
      </c>
      <c r="K173" s="46">
        <v>45126.673182870371</v>
      </c>
      <c r="L173" s="8">
        <f t="shared" si="4"/>
        <v>3</v>
      </c>
      <c r="M173" s="5" t="s">
        <v>9143</v>
      </c>
      <c r="N173" s="52" t="s">
        <v>20</v>
      </c>
      <c r="O173" s="5" t="s">
        <v>101</v>
      </c>
      <c r="P173" s="53" t="s">
        <v>2959</v>
      </c>
      <c r="Q173" s="53" t="str">
        <f t="shared" si="5"/>
        <v>DENTRO DEL TIEMPO</v>
      </c>
      <c r="R173" s="54"/>
    </row>
    <row r="174" spans="1:18" ht="39" x14ac:dyDescent="0.25">
      <c r="A174" s="7">
        <v>169</v>
      </c>
      <c r="B174" s="5" t="s">
        <v>9144</v>
      </c>
      <c r="C174" s="46">
        <v>45121</v>
      </c>
      <c r="D174" s="46">
        <v>45121</v>
      </c>
      <c r="E174" s="7">
        <v>2</v>
      </c>
      <c r="F174" s="50" t="s">
        <v>18</v>
      </c>
      <c r="G174" s="5" t="s">
        <v>85</v>
      </c>
      <c r="H174" s="5" t="s">
        <v>158</v>
      </c>
      <c r="I174" s="5" t="s">
        <v>7523</v>
      </c>
      <c r="J174" s="46">
        <v>45126.65965277778</v>
      </c>
      <c r="K174" s="46">
        <v>45126.65965277778</v>
      </c>
      <c r="L174" s="8">
        <f t="shared" si="4"/>
        <v>3</v>
      </c>
      <c r="M174" s="5" t="s">
        <v>9145</v>
      </c>
      <c r="N174" s="52" t="s">
        <v>20</v>
      </c>
      <c r="O174" s="5" t="s">
        <v>101</v>
      </c>
      <c r="P174" s="53" t="s">
        <v>2959</v>
      </c>
      <c r="Q174" s="53" t="str">
        <f t="shared" si="5"/>
        <v>DENTRO DEL TIEMPO</v>
      </c>
      <c r="R174" s="54"/>
    </row>
    <row r="175" spans="1:18" ht="39" x14ac:dyDescent="0.25">
      <c r="A175" s="7">
        <v>170</v>
      </c>
      <c r="B175" s="5" t="s">
        <v>9146</v>
      </c>
      <c r="C175" s="46">
        <v>45121</v>
      </c>
      <c r="D175" s="46">
        <v>45121</v>
      </c>
      <c r="E175" s="7">
        <v>2</v>
      </c>
      <c r="F175" s="50" t="s">
        <v>18</v>
      </c>
      <c r="G175" s="5" t="s">
        <v>85</v>
      </c>
      <c r="H175" s="5" t="s">
        <v>158</v>
      </c>
      <c r="I175" s="5" t="s">
        <v>7523</v>
      </c>
      <c r="J175" s="46">
        <v>45126.645370370374</v>
      </c>
      <c r="K175" s="46">
        <v>45126.645370370374</v>
      </c>
      <c r="L175" s="8">
        <f t="shared" si="4"/>
        <v>3</v>
      </c>
      <c r="M175" s="5" t="s">
        <v>9147</v>
      </c>
      <c r="N175" s="52" t="s">
        <v>20</v>
      </c>
      <c r="O175" s="5" t="s">
        <v>2083</v>
      </c>
      <c r="P175" s="53" t="s">
        <v>2959</v>
      </c>
      <c r="Q175" s="53" t="str">
        <f t="shared" si="5"/>
        <v>DENTRO DEL TIEMPO</v>
      </c>
      <c r="R175" s="54"/>
    </row>
    <row r="176" spans="1:18" ht="39" x14ac:dyDescent="0.25">
      <c r="A176" s="7">
        <v>171</v>
      </c>
      <c r="B176" s="5" t="s">
        <v>9148</v>
      </c>
      <c r="C176" s="46">
        <v>45121</v>
      </c>
      <c r="D176" s="46">
        <v>45121</v>
      </c>
      <c r="E176" s="7">
        <v>2</v>
      </c>
      <c r="F176" s="50" t="s">
        <v>18</v>
      </c>
      <c r="G176" s="5" t="s">
        <v>85</v>
      </c>
      <c r="H176" s="5" t="s">
        <v>158</v>
      </c>
      <c r="I176" s="5" t="s">
        <v>7523</v>
      </c>
      <c r="J176" s="46">
        <v>45126.685787037037</v>
      </c>
      <c r="K176" s="46">
        <v>45126.685787037037</v>
      </c>
      <c r="L176" s="8">
        <f t="shared" si="4"/>
        <v>3</v>
      </c>
      <c r="M176" s="5" t="s">
        <v>9149</v>
      </c>
      <c r="N176" s="52" t="s">
        <v>20</v>
      </c>
      <c r="O176" s="5" t="s">
        <v>9150</v>
      </c>
      <c r="P176" s="53" t="s">
        <v>2959</v>
      </c>
      <c r="Q176" s="53" t="str">
        <f t="shared" si="5"/>
        <v>DENTRO DEL TIEMPO</v>
      </c>
      <c r="R176" s="54"/>
    </row>
    <row r="177" spans="1:18" ht="39" x14ac:dyDescent="0.25">
      <c r="A177" s="7">
        <v>172</v>
      </c>
      <c r="B177" s="5" t="s">
        <v>9151</v>
      </c>
      <c r="C177" s="46">
        <v>45121</v>
      </c>
      <c r="D177" s="46">
        <v>45121</v>
      </c>
      <c r="E177" s="7">
        <v>2</v>
      </c>
      <c r="F177" s="50" t="s">
        <v>18</v>
      </c>
      <c r="G177" s="5" t="s">
        <v>86</v>
      </c>
      <c r="H177" s="5" t="s">
        <v>158</v>
      </c>
      <c r="I177" s="5" t="s">
        <v>7523</v>
      </c>
      <c r="J177" s="46">
        <v>45121.68545138889</v>
      </c>
      <c r="K177" s="46">
        <v>45121.68545138889</v>
      </c>
      <c r="L177" s="8">
        <f t="shared" si="4"/>
        <v>0</v>
      </c>
      <c r="M177" s="5" t="s">
        <v>9152</v>
      </c>
      <c r="N177" s="52" t="s">
        <v>20</v>
      </c>
      <c r="O177" s="5" t="s">
        <v>9153</v>
      </c>
      <c r="P177" s="53" t="s">
        <v>2959</v>
      </c>
      <c r="Q177" s="53" t="str">
        <f t="shared" si="5"/>
        <v>DENTRO DEL TIEMPO</v>
      </c>
      <c r="R177" s="54"/>
    </row>
    <row r="178" spans="1:18" ht="39" x14ac:dyDescent="0.25">
      <c r="A178" s="7">
        <v>173</v>
      </c>
      <c r="B178" s="5" t="s">
        <v>9154</v>
      </c>
      <c r="C178" s="46">
        <v>45121</v>
      </c>
      <c r="D178" s="46">
        <v>45121</v>
      </c>
      <c r="E178" s="7">
        <v>2</v>
      </c>
      <c r="F178" s="50" t="s">
        <v>18</v>
      </c>
      <c r="G178" s="5" t="s">
        <v>85</v>
      </c>
      <c r="H178" s="5" t="s">
        <v>158</v>
      </c>
      <c r="I178" s="5" t="s">
        <v>7523</v>
      </c>
      <c r="J178" s="46">
        <v>45127.35019675926</v>
      </c>
      <c r="K178" s="46">
        <v>45127.35019675926</v>
      </c>
      <c r="L178" s="8">
        <f t="shared" si="4"/>
        <v>4</v>
      </c>
      <c r="M178" s="5" t="s">
        <v>9155</v>
      </c>
      <c r="N178" s="52" t="s">
        <v>20</v>
      </c>
      <c r="O178" s="5" t="s">
        <v>2083</v>
      </c>
      <c r="P178" s="53" t="s">
        <v>2959</v>
      </c>
      <c r="Q178" s="53" t="str">
        <f t="shared" si="5"/>
        <v>DENTRO DEL TIEMPO</v>
      </c>
      <c r="R178" s="54"/>
    </row>
    <row r="179" spans="1:18" ht="39" x14ac:dyDescent="0.25">
      <c r="A179" s="7">
        <v>174</v>
      </c>
      <c r="B179" s="5" t="s">
        <v>9156</v>
      </c>
      <c r="C179" s="46">
        <v>45121</v>
      </c>
      <c r="D179" s="46">
        <v>45121</v>
      </c>
      <c r="E179" s="7">
        <v>2</v>
      </c>
      <c r="F179" s="50" t="s">
        <v>18</v>
      </c>
      <c r="G179" s="5" t="s">
        <v>85</v>
      </c>
      <c r="H179" s="5" t="s">
        <v>158</v>
      </c>
      <c r="I179" s="5" t="s">
        <v>7523</v>
      </c>
      <c r="J179" s="46">
        <v>45127.388796296298</v>
      </c>
      <c r="K179" s="46">
        <v>45127.388796296298</v>
      </c>
      <c r="L179" s="8">
        <f t="shared" si="4"/>
        <v>4</v>
      </c>
      <c r="M179" s="5" t="s">
        <v>9157</v>
      </c>
      <c r="N179" s="52" t="s">
        <v>20</v>
      </c>
      <c r="O179" s="5" t="s">
        <v>2083</v>
      </c>
      <c r="P179" s="53" t="s">
        <v>2959</v>
      </c>
      <c r="Q179" s="53" t="str">
        <f t="shared" si="5"/>
        <v>DENTRO DEL TIEMPO</v>
      </c>
      <c r="R179" s="54"/>
    </row>
    <row r="180" spans="1:18" ht="39" x14ac:dyDescent="0.25">
      <c r="A180" s="7">
        <v>175</v>
      </c>
      <c r="B180" s="5" t="s">
        <v>9158</v>
      </c>
      <c r="C180" s="46">
        <v>45121</v>
      </c>
      <c r="D180" s="46">
        <v>45121</v>
      </c>
      <c r="E180" s="7">
        <v>138</v>
      </c>
      <c r="F180" s="50" t="s">
        <v>18</v>
      </c>
      <c r="G180" s="5" t="s">
        <v>86</v>
      </c>
      <c r="H180" s="5" t="s">
        <v>158</v>
      </c>
      <c r="I180" s="5" t="s">
        <v>7523</v>
      </c>
      <c r="J180" s="46">
        <v>45124.646041666667</v>
      </c>
      <c r="K180" s="46">
        <v>45124.646041666667</v>
      </c>
      <c r="L180" s="8">
        <f t="shared" si="4"/>
        <v>1</v>
      </c>
      <c r="M180" s="5" t="s">
        <v>9159</v>
      </c>
      <c r="N180" s="52" t="s">
        <v>20</v>
      </c>
      <c r="O180" s="5" t="s">
        <v>9160</v>
      </c>
      <c r="P180" s="53" t="s">
        <v>2959</v>
      </c>
      <c r="Q180" s="53" t="str">
        <f t="shared" si="5"/>
        <v>DENTRO DEL TIEMPO</v>
      </c>
      <c r="R180" s="54"/>
    </row>
    <row r="181" spans="1:18" ht="39" x14ac:dyDescent="0.25">
      <c r="A181" s="7">
        <v>176</v>
      </c>
      <c r="B181" s="5" t="s">
        <v>9161</v>
      </c>
      <c r="C181" s="46">
        <v>45121</v>
      </c>
      <c r="D181" s="46">
        <v>45121</v>
      </c>
      <c r="E181" s="7">
        <v>2</v>
      </c>
      <c r="F181" s="50" t="s">
        <v>18</v>
      </c>
      <c r="G181" s="5" t="s">
        <v>85</v>
      </c>
      <c r="H181" s="5" t="s">
        <v>158</v>
      </c>
      <c r="I181" s="5" t="s">
        <v>7523</v>
      </c>
      <c r="J181" s="46">
        <v>45127.384293981479</v>
      </c>
      <c r="K181" s="46">
        <v>45127.384293981479</v>
      </c>
      <c r="L181" s="8">
        <f t="shared" si="4"/>
        <v>4</v>
      </c>
      <c r="M181" s="5" t="s">
        <v>9162</v>
      </c>
      <c r="N181" s="52" t="s">
        <v>20</v>
      </c>
      <c r="O181" s="5" t="s">
        <v>9163</v>
      </c>
      <c r="P181" s="53" t="s">
        <v>2959</v>
      </c>
      <c r="Q181" s="53" t="str">
        <f t="shared" si="5"/>
        <v>DENTRO DEL TIEMPO</v>
      </c>
      <c r="R181" s="54"/>
    </row>
    <row r="182" spans="1:18" ht="39" x14ac:dyDescent="0.25">
      <c r="A182" s="7">
        <v>177</v>
      </c>
      <c r="B182" s="5" t="s">
        <v>9164</v>
      </c>
      <c r="C182" s="46">
        <v>45124</v>
      </c>
      <c r="D182" s="46">
        <v>45124</v>
      </c>
      <c r="E182" s="7">
        <v>2</v>
      </c>
      <c r="F182" s="50" t="s">
        <v>18</v>
      </c>
      <c r="G182" s="5" t="s">
        <v>85</v>
      </c>
      <c r="H182" s="5" t="s">
        <v>158</v>
      </c>
      <c r="I182" s="5" t="s">
        <v>7523</v>
      </c>
      <c r="J182" s="46">
        <v>45127.394317129627</v>
      </c>
      <c r="K182" s="46">
        <v>45127.394317129627</v>
      </c>
      <c r="L182" s="8">
        <f t="shared" si="4"/>
        <v>3</v>
      </c>
      <c r="M182" s="5" t="s">
        <v>9165</v>
      </c>
      <c r="N182" s="52" t="s">
        <v>20</v>
      </c>
      <c r="O182" s="5" t="s">
        <v>4453</v>
      </c>
      <c r="P182" s="53" t="s">
        <v>2959</v>
      </c>
      <c r="Q182" s="53" t="str">
        <f t="shared" si="5"/>
        <v>DENTRO DEL TIEMPO</v>
      </c>
      <c r="R182" s="54"/>
    </row>
    <row r="183" spans="1:18" ht="39" x14ac:dyDescent="0.25">
      <c r="A183" s="7">
        <v>178</v>
      </c>
      <c r="B183" s="5" t="s">
        <v>9166</v>
      </c>
      <c r="C183" s="46">
        <v>45124</v>
      </c>
      <c r="D183" s="46">
        <v>45124</v>
      </c>
      <c r="E183" s="7">
        <v>2</v>
      </c>
      <c r="F183" s="50" t="s">
        <v>18</v>
      </c>
      <c r="G183" s="5" t="s">
        <v>85</v>
      </c>
      <c r="H183" s="5" t="s">
        <v>158</v>
      </c>
      <c r="I183" s="5" t="s">
        <v>7523</v>
      </c>
      <c r="J183" s="46">
        <v>45127.405312499999</v>
      </c>
      <c r="K183" s="46">
        <v>45127.405312499999</v>
      </c>
      <c r="L183" s="8">
        <f t="shared" si="4"/>
        <v>3</v>
      </c>
      <c r="M183" s="5" t="s">
        <v>9167</v>
      </c>
      <c r="N183" s="52" t="s">
        <v>20</v>
      </c>
      <c r="O183" s="5" t="s">
        <v>4453</v>
      </c>
      <c r="P183" s="53" t="s">
        <v>2959</v>
      </c>
      <c r="Q183" s="53" t="str">
        <f t="shared" si="5"/>
        <v>DENTRO DEL TIEMPO</v>
      </c>
      <c r="R183" s="54"/>
    </row>
    <row r="184" spans="1:18" ht="39" x14ac:dyDescent="0.25">
      <c r="A184" s="7">
        <v>179</v>
      </c>
      <c r="B184" s="5" t="s">
        <v>9168</v>
      </c>
      <c r="C184" s="46">
        <v>45124</v>
      </c>
      <c r="D184" s="46">
        <v>45124</v>
      </c>
      <c r="E184" s="7">
        <v>2</v>
      </c>
      <c r="F184" s="50" t="s">
        <v>18</v>
      </c>
      <c r="G184" s="5" t="s">
        <v>85</v>
      </c>
      <c r="H184" s="5" t="s">
        <v>158</v>
      </c>
      <c r="I184" s="5" t="s">
        <v>7523</v>
      </c>
      <c r="J184" s="46">
        <v>45127.500798611109</v>
      </c>
      <c r="K184" s="46">
        <v>45127.500798611109</v>
      </c>
      <c r="L184" s="8">
        <f t="shared" si="4"/>
        <v>3</v>
      </c>
      <c r="M184" s="5" t="s">
        <v>9169</v>
      </c>
      <c r="N184" s="52" t="s">
        <v>20</v>
      </c>
      <c r="O184" s="5" t="s">
        <v>9170</v>
      </c>
      <c r="P184" s="53" t="s">
        <v>2959</v>
      </c>
      <c r="Q184" s="53" t="str">
        <f t="shared" si="5"/>
        <v>DENTRO DEL TIEMPO</v>
      </c>
      <c r="R184" s="54"/>
    </row>
    <row r="185" spans="1:18" ht="39" x14ac:dyDescent="0.25">
      <c r="A185" s="7">
        <v>180</v>
      </c>
      <c r="B185" s="5" t="s">
        <v>9171</v>
      </c>
      <c r="C185" s="46">
        <v>45124</v>
      </c>
      <c r="D185" s="46">
        <v>45124</v>
      </c>
      <c r="E185" s="7">
        <v>2</v>
      </c>
      <c r="F185" s="50" t="s">
        <v>18</v>
      </c>
      <c r="G185" s="5" t="s">
        <v>85</v>
      </c>
      <c r="H185" s="5" t="s">
        <v>158</v>
      </c>
      <c r="I185" s="5" t="s">
        <v>85</v>
      </c>
      <c r="J185" s="46">
        <v>45127.381030092591</v>
      </c>
      <c r="K185" s="46">
        <v>45127.381030092591</v>
      </c>
      <c r="L185" s="8">
        <f t="shared" si="4"/>
        <v>3</v>
      </c>
      <c r="M185" s="5" t="s">
        <v>9172</v>
      </c>
      <c r="N185" s="52" t="s">
        <v>20</v>
      </c>
      <c r="O185" s="5" t="s">
        <v>8898</v>
      </c>
      <c r="P185" s="53" t="s">
        <v>2959</v>
      </c>
      <c r="Q185" s="53" t="str">
        <f t="shared" si="5"/>
        <v>DENTRO DEL TIEMPO</v>
      </c>
      <c r="R185" s="54"/>
    </row>
    <row r="186" spans="1:18" ht="39" x14ac:dyDescent="0.25">
      <c r="A186" s="7">
        <v>181</v>
      </c>
      <c r="B186" s="5" t="s">
        <v>9173</v>
      </c>
      <c r="C186" s="46">
        <v>45124</v>
      </c>
      <c r="D186" s="46">
        <v>45124</v>
      </c>
      <c r="E186" s="7">
        <v>2</v>
      </c>
      <c r="F186" s="50" t="s">
        <v>18</v>
      </c>
      <c r="G186" s="5" t="s">
        <v>85</v>
      </c>
      <c r="H186" s="5" t="s">
        <v>158</v>
      </c>
      <c r="I186" s="5" t="s">
        <v>7523</v>
      </c>
      <c r="J186" s="46">
        <v>45127.517187500001</v>
      </c>
      <c r="K186" s="46">
        <v>45127.517187500001</v>
      </c>
      <c r="L186" s="8">
        <f t="shared" si="4"/>
        <v>3</v>
      </c>
      <c r="M186" s="5" t="s">
        <v>9174</v>
      </c>
      <c r="N186" s="52" t="s">
        <v>20</v>
      </c>
      <c r="O186" s="5" t="s">
        <v>9175</v>
      </c>
      <c r="P186" s="53" t="s">
        <v>2959</v>
      </c>
      <c r="Q186" s="53" t="str">
        <f t="shared" si="5"/>
        <v>DENTRO DEL TIEMPO</v>
      </c>
      <c r="R186" s="54"/>
    </row>
    <row r="187" spans="1:18" ht="39" x14ac:dyDescent="0.25">
      <c r="A187" s="7">
        <v>182</v>
      </c>
      <c r="B187" s="5" t="s">
        <v>9176</v>
      </c>
      <c r="C187" s="46">
        <v>45124</v>
      </c>
      <c r="D187" s="46">
        <v>45124</v>
      </c>
      <c r="E187" s="7">
        <v>2</v>
      </c>
      <c r="F187" s="50" t="s">
        <v>18</v>
      </c>
      <c r="G187" s="5" t="s">
        <v>85</v>
      </c>
      <c r="H187" s="5" t="s">
        <v>158</v>
      </c>
      <c r="I187" s="5" t="s">
        <v>7523</v>
      </c>
      <c r="J187" s="46">
        <v>45127.533645833333</v>
      </c>
      <c r="K187" s="46">
        <v>45127.533645833333</v>
      </c>
      <c r="L187" s="8">
        <f t="shared" si="4"/>
        <v>3</v>
      </c>
      <c r="M187" s="5" t="s">
        <v>9177</v>
      </c>
      <c r="N187" s="52" t="s">
        <v>20</v>
      </c>
      <c r="O187" s="5" t="s">
        <v>9178</v>
      </c>
      <c r="P187" s="53" t="s">
        <v>2959</v>
      </c>
      <c r="Q187" s="53" t="str">
        <f t="shared" si="5"/>
        <v>DENTRO DEL TIEMPO</v>
      </c>
      <c r="R187" s="54"/>
    </row>
    <row r="188" spans="1:18" ht="39" x14ac:dyDescent="0.25">
      <c r="A188" s="7">
        <v>183</v>
      </c>
      <c r="B188" s="5" t="s">
        <v>9179</v>
      </c>
      <c r="C188" s="46">
        <v>45124</v>
      </c>
      <c r="D188" s="46">
        <v>45124</v>
      </c>
      <c r="E188" s="7">
        <v>20</v>
      </c>
      <c r="F188" s="50" t="s">
        <v>18</v>
      </c>
      <c r="G188" s="5" t="s">
        <v>85</v>
      </c>
      <c r="H188" s="5" t="s">
        <v>158</v>
      </c>
      <c r="I188" s="5" t="s">
        <v>7523</v>
      </c>
      <c r="J188" s="46">
        <v>45128.429837962962</v>
      </c>
      <c r="K188" s="46">
        <v>45128.429837962962</v>
      </c>
      <c r="L188" s="8">
        <f t="shared" si="4"/>
        <v>4</v>
      </c>
      <c r="M188" s="5" t="s">
        <v>9180</v>
      </c>
      <c r="N188" s="52" t="s">
        <v>20</v>
      </c>
      <c r="O188" s="5" t="s">
        <v>9178</v>
      </c>
      <c r="P188" s="53" t="s">
        <v>2959</v>
      </c>
      <c r="Q188" s="53" t="str">
        <f t="shared" si="5"/>
        <v>DENTRO DEL TIEMPO</v>
      </c>
      <c r="R188" s="54"/>
    </row>
    <row r="189" spans="1:18" ht="39" x14ac:dyDescent="0.25">
      <c r="A189" s="7">
        <v>184</v>
      </c>
      <c r="B189" s="5" t="s">
        <v>9181</v>
      </c>
      <c r="C189" s="46">
        <v>45124</v>
      </c>
      <c r="D189" s="46">
        <v>45124</v>
      </c>
      <c r="E189" s="7">
        <v>2</v>
      </c>
      <c r="F189" s="50" t="s">
        <v>18</v>
      </c>
      <c r="G189" s="5" t="s">
        <v>85</v>
      </c>
      <c r="H189" s="5" t="s">
        <v>158</v>
      </c>
      <c r="I189" s="5" t="s">
        <v>7523</v>
      </c>
      <c r="J189" s="46">
        <v>45127.554780092592</v>
      </c>
      <c r="K189" s="46">
        <v>45127.554780092592</v>
      </c>
      <c r="L189" s="8">
        <f t="shared" si="4"/>
        <v>3</v>
      </c>
      <c r="M189" s="5" t="s">
        <v>9182</v>
      </c>
      <c r="N189" s="52" t="s">
        <v>20</v>
      </c>
      <c r="O189" s="5" t="s">
        <v>9178</v>
      </c>
      <c r="P189" s="53" t="s">
        <v>2959</v>
      </c>
      <c r="Q189" s="53" t="str">
        <f t="shared" si="5"/>
        <v>DENTRO DEL TIEMPO</v>
      </c>
      <c r="R189" s="54"/>
    </row>
    <row r="190" spans="1:18" ht="39" x14ac:dyDescent="0.25">
      <c r="A190" s="7">
        <v>185</v>
      </c>
      <c r="B190" s="5" t="s">
        <v>9183</v>
      </c>
      <c r="C190" s="46">
        <v>45124</v>
      </c>
      <c r="D190" s="46">
        <v>45124</v>
      </c>
      <c r="E190" s="7">
        <v>2</v>
      </c>
      <c r="F190" s="50" t="s">
        <v>18</v>
      </c>
      <c r="G190" s="5" t="s">
        <v>85</v>
      </c>
      <c r="H190" s="5" t="s">
        <v>158</v>
      </c>
      <c r="I190" s="5" t="s">
        <v>7523</v>
      </c>
      <c r="J190" s="46">
        <v>45127.674745370372</v>
      </c>
      <c r="K190" s="46">
        <v>45127.674745370372</v>
      </c>
      <c r="L190" s="8">
        <f t="shared" si="4"/>
        <v>3</v>
      </c>
      <c r="M190" s="5" t="s">
        <v>9184</v>
      </c>
      <c r="N190" s="52" t="s">
        <v>20</v>
      </c>
      <c r="O190" s="5" t="s">
        <v>9185</v>
      </c>
      <c r="P190" s="53" t="s">
        <v>2959</v>
      </c>
      <c r="Q190" s="53" t="str">
        <f t="shared" si="5"/>
        <v>DENTRO DEL TIEMPO</v>
      </c>
      <c r="R190" s="54"/>
    </row>
    <row r="191" spans="1:18" ht="39" x14ac:dyDescent="0.25">
      <c r="A191" s="7">
        <v>186</v>
      </c>
      <c r="B191" s="5" t="s">
        <v>9186</v>
      </c>
      <c r="C191" s="46">
        <v>45124</v>
      </c>
      <c r="D191" s="46">
        <v>45124</v>
      </c>
      <c r="E191" s="7">
        <v>2</v>
      </c>
      <c r="F191" s="50" t="s">
        <v>18</v>
      </c>
      <c r="G191" s="5" t="s">
        <v>86</v>
      </c>
      <c r="H191" s="5" t="s">
        <v>158</v>
      </c>
      <c r="I191" s="5" t="s">
        <v>7523</v>
      </c>
      <c r="J191" s="46">
        <v>45124.609560185185</v>
      </c>
      <c r="K191" s="46">
        <v>45124.609560185185</v>
      </c>
      <c r="L191" s="8">
        <f t="shared" si="4"/>
        <v>0</v>
      </c>
      <c r="M191" s="5" t="s">
        <v>9187</v>
      </c>
      <c r="N191" s="52" t="s">
        <v>20</v>
      </c>
      <c r="O191" s="5" t="s">
        <v>9188</v>
      </c>
      <c r="P191" s="53" t="s">
        <v>2959</v>
      </c>
      <c r="Q191" s="53" t="str">
        <f t="shared" si="5"/>
        <v>DENTRO DEL TIEMPO</v>
      </c>
      <c r="R191" s="54"/>
    </row>
    <row r="192" spans="1:18" ht="29.25" x14ac:dyDescent="0.25">
      <c r="A192" s="7">
        <v>187</v>
      </c>
      <c r="B192" s="5" t="s">
        <v>9189</v>
      </c>
      <c r="C192" s="46">
        <v>45124</v>
      </c>
      <c r="D192" s="46">
        <v>45124</v>
      </c>
      <c r="E192" s="7">
        <v>2</v>
      </c>
      <c r="F192" s="50" t="s">
        <v>18</v>
      </c>
      <c r="G192" s="5" t="s">
        <v>86</v>
      </c>
      <c r="H192" s="5" t="s">
        <v>158</v>
      </c>
      <c r="I192" s="5" t="s">
        <v>7535</v>
      </c>
      <c r="J192" s="46">
        <v>45124.61378472222</v>
      </c>
      <c r="K192" s="46">
        <v>45124.61378472222</v>
      </c>
      <c r="L192" s="8">
        <f t="shared" si="4"/>
        <v>0</v>
      </c>
      <c r="M192" s="5" t="s">
        <v>9190</v>
      </c>
      <c r="N192" s="52" t="s">
        <v>20</v>
      </c>
      <c r="O192" s="5" t="s">
        <v>9188</v>
      </c>
      <c r="P192" s="53" t="s">
        <v>2959</v>
      </c>
      <c r="Q192" s="53" t="str">
        <f t="shared" si="5"/>
        <v>DENTRO DEL TIEMPO</v>
      </c>
      <c r="R192" s="54"/>
    </row>
    <row r="193" spans="1:18" ht="39" x14ac:dyDescent="0.25">
      <c r="A193" s="7">
        <v>188</v>
      </c>
      <c r="B193" s="5" t="s">
        <v>9191</v>
      </c>
      <c r="C193" s="46">
        <v>45124</v>
      </c>
      <c r="D193" s="46">
        <v>45124</v>
      </c>
      <c r="E193" s="7">
        <v>2</v>
      </c>
      <c r="F193" s="50" t="s">
        <v>18</v>
      </c>
      <c r="G193" s="5" t="s">
        <v>85</v>
      </c>
      <c r="H193" s="5" t="s">
        <v>158</v>
      </c>
      <c r="I193" s="5" t="s">
        <v>7523</v>
      </c>
      <c r="J193" s="46">
        <v>45128.346215277779</v>
      </c>
      <c r="K193" s="46">
        <v>45128.346215277779</v>
      </c>
      <c r="L193" s="8">
        <f t="shared" si="4"/>
        <v>4</v>
      </c>
      <c r="M193" s="5" t="s">
        <v>9192</v>
      </c>
      <c r="N193" s="52" t="s">
        <v>20</v>
      </c>
      <c r="O193" s="5" t="s">
        <v>95</v>
      </c>
      <c r="P193" s="53" t="s">
        <v>2959</v>
      </c>
      <c r="Q193" s="53" t="str">
        <f t="shared" si="5"/>
        <v>DENTRO DEL TIEMPO</v>
      </c>
      <c r="R193" s="54"/>
    </row>
    <row r="194" spans="1:18" ht="29.25" x14ac:dyDescent="0.25">
      <c r="A194" s="7">
        <v>189</v>
      </c>
      <c r="B194" s="5" t="s">
        <v>9193</v>
      </c>
      <c r="C194" s="46">
        <v>45124</v>
      </c>
      <c r="D194" s="46">
        <v>45124</v>
      </c>
      <c r="E194" s="7">
        <v>2</v>
      </c>
      <c r="F194" s="50" t="s">
        <v>18</v>
      </c>
      <c r="G194" s="5" t="s">
        <v>85</v>
      </c>
      <c r="H194" s="5" t="s">
        <v>158</v>
      </c>
      <c r="I194" s="5" t="s">
        <v>85</v>
      </c>
      <c r="J194" s="46">
        <v>45128.356527777774</v>
      </c>
      <c r="K194" s="46">
        <v>45128.356527777774</v>
      </c>
      <c r="L194" s="8">
        <f t="shared" si="4"/>
        <v>4</v>
      </c>
      <c r="M194" s="5" t="s">
        <v>9194</v>
      </c>
      <c r="N194" s="52" t="s">
        <v>20</v>
      </c>
      <c r="O194" s="5" t="s">
        <v>89</v>
      </c>
      <c r="P194" s="53" t="s">
        <v>2959</v>
      </c>
      <c r="Q194" s="53" t="str">
        <f t="shared" si="5"/>
        <v>DENTRO DEL TIEMPO</v>
      </c>
      <c r="R194" s="54"/>
    </row>
    <row r="195" spans="1:18" ht="29.25" x14ac:dyDescent="0.25">
      <c r="A195" s="7">
        <v>190</v>
      </c>
      <c r="B195" s="5" t="s">
        <v>9195</v>
      </c>
      <c r="C195" s="46">
        <v>45124</v>
      </c>
      <c r="D195" s="46">
        <v>45124</v>
      </c>
      <c r="E195" s="7">
        <v>2</v>
      </c>
      <c r="F195" s="50" t="s">
        <v>18</v>
      </c>
      <c r="G195" s="5" t="s">
        <v>86</v>
      </c>
      <c r="H195" s="5" t="s">
        <v>158</v>
      </c>
      <c r="I195" s="5" t="s">
        <v>7535</v>
      </c>
      <c r="J195" s="46">
        <v>45125.609131944446</v>
      </c>
      <c r="K195" s="46">
        <v>45125.609131944446</v>
      </c>
      <c r="L195" s="8">
        <f t="shared" si="4"/>
        <v>1</v>
      </c>
      <c r="M195" s="5" t="s">
        <v>9196</v>
      </c>
      <c r="N195" s="52" t="s">
        <v>20</v>
      </c>
      <c r="O195" s="5" t="s">
        <v>9153</v>
      </c>
      <c r="P195" s="53" t="s">
        <v>2959</v>
      </c>
      <c r="Q195" s="53" t="str">
        <f t="shared" si="5"/>
        <v>DENTRO DEL TIEMPO</v>
      </c>
      <c r="R195" s="54"/>
    </row>
    <row r="196" spans="1:18" ht="39" x14ac:dyDescent="0.25">
      <c r="A196" s="7">
        <v>191</v>
      </c>
      <c r="B196" s="5" t="s">
        <v>9197</v>
      </c>
      <c r="C196" s="46">
        <v>45124</v>
      </c>
      <c r="D196" s="46">
        <v>45124</v>
      </c>
      <c r="E196" s="7">
        <v>2</v>
      </c>
      <c r="F196" s="50" t="s">
        <v>18</v>
      </c>
      <c r="G196" s="5" t="s">
        <v>85</v>
      </c>
      <c r="H196" s="5" t="s">
        <v>158</v>
      </c>
      <c r="I196" s="5" t="s">
        <v>7523</v>
      </c>
      <c r="J196" s="46">
        <v>45128.388078703705</v>
      </c>
      <c r="K196" s="46">
        <v>45128.388078703705</v>
      </c>
      <c r="L196" s="8">
        <f t="shared" si="4"/>
        <v>4</v>
      </c>
      <c r="M196" s="5" t="s">
        <v>9198</v>
      </c>
      <c r="N196" s="52" t="s">
        <v>20</v>
      </c>
      <c r="O196" s="5" t="s">
        <v>1903</v>
      </c>
      <c r="P196" s="53" t="s">
        <v>2959</v>
      </c>
      <c r="Q196" s="53" t="str">
        <f t="shared" si="5"/>
        <v>DENTRO DEL TIEMPO</v>
      </c>
      <c r="R196" s="54"/>
    </row>
    <row r="197" spans="1:18" ht="39" x14ac:dyDescent="0.25">
      <c r="A197" s="7">
        <v>192</v>
      </c>
      <c r="B197" s="5" t="s">
        <v>9199</v>
      </c>
      <c r="C197" s="46">
        <v>45124</v>
      </c>
      <c r="D197" s="46">
        <v>45124</v>
      </c>
      <c r="E197" s="7">
        <v>2</v>
      </c>
      <c r="F197" s="50" t="s">
        <v>18</v>
      </c>
      <c r="G197" s="5" t="s">
        <v>85</v>
      </c>
      <c r="H197" s="5" t="s">
        <v>158</v>
      </c>
      <c r="I197" s="5" t="s">
        <v>7523</v>
      </c>
      <c r="J197" s="46">
        <v>45128.404537037037</v>
      </c>
      <c r="K197" s="46">
        <v>45128.404537037037</v>
      </c>
      <c r="L197" s="8">
        <f t="shared" si="4"/>
        <v>4</v>
      </c>
      <c r="M197" s="5" t="s">
        <v>9200</v>
      </c>
      <c r="N197" s="52" t="s">
        <v>20</v>
      </c>
      <c r="O197" s="5" t="s">
        <v>128</v>
      </c>
      <c r="P197" s="53" t="s">
        <v>2959</v>
      </c>
      <c r="Q197" s="53" t="str">
        <f t="shared" si="5"/>
        <v>DENTRO DEL TIEMPO</v>
      </c>
      <c r="R197" s="54"/>
    </row>
    <row r="198" spans="1:18" ht="39" x14ac:dyDescent="0.25">
      <c r="A198" s="7">
        <v>193</v>
      </c>
      <c r="B198" s="5" t="s">
        <v>9201</v>
      </c>
      <c r="C198" s="46">
        <v>45124</v>
      </c>
      <c r="D198" s="46">
        <v>45124</v>
      </c>
      <c r="E198" s="7">
        <v>2</v>
      </c>
      <c r="F198" s="50" t="s">
        <v>18</v>
      </c>
      <c r="G198" s="5" t="s">
        <v>85</v>
      </c>
      <c r="H198" s="5" t="s">
        <v>158</v>
      </c>
      <c r="I198" s="5" t="s">
        <v>85</v>
      </c>
      <c r="J198" s="46">
        <v>45128.410752314812</v>
      </c>
      <c r="K198" s="46">
        <v>45128.410752314812</v>
      </c>
      <c r="L198" s="8">
        <f t="shared" ref="L198:L261" si="6">+NETWORKDAYS(D198,K198,$R$6:$R$404)-1</f>
        <v>4</v>
      </c>
      <c r="M198" s="5" t="s">
        <v>9202</v>
      </c>
      <c r="N198" s="52" t="s">
        <v>20</v>
      </c>
      <c r="O198" s="5" t="s">
        <v>128</v>
      </c>
      <c r="P198" s="53" t="s">
        <v>2959</v>
      </c>
      <c r="Q198" s="53" t="str">
        <f t="shared" ref="Q198:Q261" si="7">IF(L198&gt;15,"FUERA DE TIEMPO","DENTRO DEL TIEMPO")</f>
        <v>DENTRO DEL TIEMPO</v>
      </c>
      <c r="R198" s="54"/>
    </row>
    <row r="199" spans="1:18" ht="29.25" x14ac:dyDescent="0.25">
      <c r="A199" s="7">
        <v>194</v>
      </c>
      <c r="B199" s="5" t="s">
        <v>9203</v>
      </c>
      <c r="C199" s="46">
        <v>45124</v>
      </c>
      <c r="D199" s="46">
        <v>45124</v>
      </c>
      <c r="E199" s="7">
        <v>2</v>
      </c>
      <c r="F199" s="50" t="s">
        <v>18</v>
      </c>
      <c r="G199" s="5" t="s">
        <v>86</v>
      </c>
      <c r="H199" s="5" t="s">
        <v>158</v>
      </c>
      <c r="I199" s="5" t="s">
        <v>7535</v>
      </c>
      <c r="J199" s="46">
        <v>45134.356307870374</v>
      </c>
      <c r="K199" s="46">
        <v>45134.356307870374</v>
      </c>
      <c r="L199" s="8">
        <f t="shared" si="6"/>
        <v>8</v>
      </c>
      <c r="M199" s="5" t="s">
        <v>9204</v>
      </c>
      <c r="N199" s="52" t="s">
        <v>20</v>
      </c>
      <c r="O199" s="5" t="s">
        <v>9205</v>
      </c>
      <c r="P199" s="53" t="s">
        <v>2959</v>
      </c>
      <c r="Q199" s="53" t="str">
        <f t="shared" si="7"/>
        <v>DENTRO DEL TIEMPO</v>
      </c>
      <c r="R199" s="54"/>
    </row>
    <row r="200" spans="1:18" ht="39" x14ac:dyDescent="0.25">
      <c r="A200" s="7">
        <v>195</v>
      </c>
      <c r="B200" s="5" t="s">
        <v>9206</v>
      </c>
      <c r="C200" s="46">
        <v>45124</v>
      </c>
      <c r="D200" s="46">
        <v>45128</v>
      </c>
      <c r="E200" s="7">
        <v>2</v>
      </c>
      <c r="F200" s="50" t="s">
        <v>18</v>
      </c>
      <c r="G200" s="5" t="s">
        <v>86</v>
      </c>
      <c r="H200" s="5" t="s">
        <v>158</v>
      </c>
      <c r="I200" s="5" t="s">
        <v>86</v>
      </c>
      <c r="J200" s="46">
        <v>45134.356307870374</v>
      </c>
      <c r="K200" s="46">
        <v>45134.356307870374</v>
      </c>
      <c r="L200" s="8">
        <f t="shared" si="6"/>
        <v>4</v>
      </c>
      <c r="M200" s="5" t="s">
        <v>9207</v>
      </c>
      <c r="N200" s="52" t="s">
        <v>20</v>
      </c>
      <c r="O200" s="5" t="s">
        <v>9208</v>
      </c>
      <c r="P200" s="53" t="s">
        <v>2959</v>
      </c>
      <c r="Q200" s="53" t="str">
        <f t="shared" si="7"/>
        <v>DENTRO DEL TIEMPO</v>
      </c>
      <c r="R200" s="54"/>
    </row>
    <row r="201" spans="1:18" ht="39" x14ac:dyDescent="0.25">
      <c r="A201" s="7">
        <v>196</v>
      </c>
      <c r="B201" s="5" t="s">
        <v>9209</v>
      </c>
      <c r="C201" s="46">
        <v>45124</v>
      </c>
      <c r="D201" s="46">
        <v>45124</v>
      </c>
      <c r="E201" s="7">
        <v>2</v>
      </c>
      <c r="F201" s="50" t="s">
        <v>18</v>
      </c>
      <c r="G201" s="5" t="s">
        <v>85</v>
      </c>
      <c r="H201" s="5" t="s">
        <v>158</v>
      </c>
      <c r="I201" s="5" t="s">
        <v>7523</v>
      </c>
      <c r="J201" s="46">
        <v>45128.438761574071</v>
      </c>
      <c r="K201" s="46">
        <v>45128.438761574071</v>
      </c>
      <c r="L201" s="8">
        <f t="shared" si="6"/>
        <v>4</v>
      </c>
      <c r="M201" s="5" t="s">
        <v>9210</v>
      </c>
      <c r="N201" s="52" t="s">
        <v>20</v>
      </c>
      <c r="O201" s="5" t="s">
        <v>9211</v>
      </c>
      <c r="P201" s="53" t="s">
        <v>2959</v>
      </c>
      <c r="Q201" s="53" t="str">
        <f t="shared" si="7"/>
        <v>DENTRO DEL TIEMPO</v>
      </c>
      <c r="R201" s="54"/>
    </row>
    <row r="202" spans="1:18" ht="39" x14ac:dyDescent="0.25">
      <c r="A202" s="7">
        <v>197</v>
      </c>
      <c r="B202" s="5" t="s">
        <v>9212</v>
      </c>
      <c r="C202" s="46">
        <v>45125</v>
      </c>
      <c r="D202" s="46">
        <v>45125</v>
      </c>
      <c r="E202" s="7">
        <v>14</v>
      </c>
      <c r="F202" s="50" t="s">
        <v>18</v>
      </c>
      <c r="G202" s="5" t="s">
        <v>86</v>
      </c>
      <c r="H202" s="5" t="s">
        <v>158</v>
      </c>
      <c r="I202" s="5" t="s">
        <v>7523</v>
      </c>
      <c r="J202" s="46">
        <v>45145.610694444447</v>
      </c>
      <c r="K202" s="46">
        <v>45145.610694444447</v>
      </c>
      <c r="L202" s="8">
        <f t="shared" si="6"/>
        <v>14</v>
      </c>
      <c r="M202" s="5" t="s">
        <v>9213</v>
      </c>
      <c r="N202" s="52" t="s">
        <v>20</v>
      </c>
      <c r="O202" s="5" t="s">
        <v>9214</v>
      </c>
      <c r="P202" s="53" t="s">
        <v>2959</v>
      </c>
      <c r="Q202" s="53" t="str">
        <f t="shared" si="7"/>
        <v>DENTRO DEL TIEMPO</v>
      </c>
      <c r="R202" s="54"/>
    </row>
    <row r="203" spans="1:18" ht="39" x14ac:dyDescent="0.25">
      <c r="A203" s="7">
        <v>198</v>
      </c>
      <c r="B203" s="5" t="s">
        <v>9215</v>
      </c>
      <c r="C203" s="46">
        <v>45125</v>
      </c>
      <c r="D203" s="46">
        <v>45125</v>
      </c>
      <c r="E203" s="7">
        <v>77</v>
      </c>
      <c r="F203" s="50" t="s">
        <v>18</v>
      </c>
      <c r="G203" s="5" t="s">
        <v>86</v>
      </c>
      <c r="H203" s="5" t="s">
        <v>158</v>
      </c>
      <c r="I203" s="5" t="s">
        <v>7535</v>
      </c>
      <c r="J203" s="46">
        <v>45128.371712962966</v>
      </c>
      <c r="K203" s="46">
        <v>45128.371712962966</v>
      </c>
      <c r="L203" s="8">
        <f t="shared" si="6"/>
        <v>3</v>
      </c>
      <c r="M203" s="5" t="s">
        <v>9216</v>
      </c>
      <c r="N203" s="52" t="s">
        <v>20</v>
      </c>
      <c r="O203" s="5" t="s">
        <v>9217</v>
      </c>
      <c r="P203" s="53" t="s">
        <v>2959</v>
      </c>
      <c r="Q203" s="53" t="str">
        <f t="shared" si="7"/>
        <v>DENTRO DEL TIEMPO</v>
      </c>
      <c r="R203" s="54"/>
    </row>
    <row r="204" spans="1:18" ht="39" x14ac:dyDescent="0.25">
      <c r="A204" s="7">
        <v>199</v>
      </c>
      <c r="B204" s="5" t="s">
        <v>9218</v>
      </c>
      <c r="C204" s="46">
        <v>45125</v>
      </c>
      <c r="D204" s="46">
        <v>45125</v>
      </c>
      <c r="E204" s="7">
        <v>2</v>
      </c>
      <c r="F204" s="50" t="s">
        <v>18</v>
      </c>
      <c r="G204" s="5" t="s">
        <v>85</v>
      </c>
      <c r="H204" s="5" t="s">
        <v>158</v>
      </c>
      <c r="I204" s="5" t="s">
        <v>7523</v>
      </c>
      <c r="J204" s="46">
        <v>45128.446863425925</v>
      </c>
      <c r="K204" s="46">
        <v>45128.446863425925</v>
      </c>
      <c r="L204" s="8">
        <f t="shared" si="6"/>
        <v>3</v>
      </c>
      <c r="M204" s="5" t="s">
        <v>9219</v>
      </c>
      <c r="N204" s="52" t="s">
        <v>20</v>
      </c>
      <c r="O204" s="5" t="s">
        <v>4731</v>
      </c>
      <c r="P204" s="53" t="s">
        <v>2959</v>
      </c>
      <c r="Q204" s="53" t="str">
        <f t="shared" si="7"/>
        <v>DENTRO DEL TIEMPO</v>
      </c>
      <c r="R204" s="54"/>
    </row>
    <row r="205" spans="1:18" ht="29.25" x14ac:dyDescent="0.25">
      <c r="A205" s="7">
        <v>200</v>
      </c>
      <c r="B205" s="5" t="s">
        <v>9220</v>
      </c>
      <c r="C205" s="46">
        <v>45125</v>
      </c>
      <c r="D205" s="46">
        <v>45125</v>
      </c>
      <c r="E205" s="7">
        <v>2</v>
      </c>
      <c r="F205" s="50" t="s">
        <v>18</v>
      </c>
      <c r="G205" s="5" t="s">
        <v>85</v>
      </c>
      <c r="H205" s="5" t="s">
        <v>158</v>
      </c>
      <c r="I205" s="5" t="s">
        <v>7535</v>
      </c>
      <c r="J205" s="46">
        <v>45128.465081018519</v>
      </c>
      <c r="K205" s="46">
        <v>45128.465081018519</v>
      </c>
      <c r="L205" s="8">
        <f t="shared" si="6"/>
        <v>3</v>
      </c>
      <c r="M205" s="5" t="s">
        <v>9221</v>
      </c>
      <c r="N205" s="52" t="s">
        <v>20</v>
      </c>
      <c r="O205" s="5" t="s">
        <v>126</v>
      </c>
      <c r="P205" s="53" t="s">
        <v>2959</v>
      </c>
      <c r="Q205" s="53" t="str">
        <f t="shared" si="7"/>
        <v>DENTRO DEL TIEMPO</v>
      </c>
      <c r="R205" s="54"/>
    </row>
    <row r="206" spans="1:18" ht="29.25" x14ac:dyDescent="0.25">
      <c r="A206" s="7">
        <v>201</v>
      </c>
      <c r="B206" s="5" t="s">
        <v>9222</v>
      </c>
      <c r="C206" s="46">
        <v>45125</v>
      </c>
      <c r="D206" s="46">
        <v>45125</v>
      </c>
      <c r="E206" s="7">
        <v>2</v>
      </c>
      <c r="F206" s="50" t="s">
        <v>18</v>
      </c>
      <c r="G206" s="5" t="s">
        <v>85</v>
      </c>
      <c r="H206" s="5" t="s">
        <v>158</v>
      </c>
      <c r="I206" s="5" t="s">
        <v>7535</v>
      </c>
      <c r="J206" s="46">
        <v>45128.519050925926</v>
      </c>
      <c r="K206" s="46">
        <v>45128.519050925926</v>
      </c>
      <c r="L206" s="8">
        <f t="shared" si="6"/>
        <v>3</v>
      </c>
      <c r="M206" s="5" t="s">
        <v>9223</v>
      </c>
      <c r="N206" s="52" t="s">
        <v>20</v>
      </c>
      <c r="O206" s="5" t="s">
        <v>9224</v>
      </c>
      <c r="P206" s="53" t="s">
        <v>2959</v>
      </c>
      <c r="Q206" s="53" t="str">
        <f t="shared" si="7"/>
        <v>DENTRO DEL TIEMPO</v>
      </c>
      <c r="R206" s="54"/>
    </row>
    <row r="207" spans="1:18" ht="39" x14ac:dyDescent="0.25">
      <c r="A207" s="7">
        <v>202</v>
      </c>
      <c r="B207" s="5" t="s">
        <v>9225</v>
      </c>
      <c r="C207" s="46">
        <v>45125</v>
      </c>
      <c r="D207" s="46">
        <v>45125</v>
      </c>
      <c r="E207" s="7">
        <v>2</v>
      </c>
      <c r="F207" s="50" t="s">
        <v>18</v>
      </c>
      <c r="G207" s="5" t="s">
        <v>85</v>
      </c>
      <c r="H207" s="5" t="s">
        <v>158</v>
      </c>
      <c r="I207" s="5" t="s">
        <v>7523</v>
      </c>
      <c r="J207" s="46">
        <v>45128.5625462963</v>
      </c>
      <c r="K207" s="46">
        <v>45128.5625462963</v>
      </c>
      <c r="L207" s="8">
        <f t="shared" si="6"/>
        <v>3</v>
      </c>
      <c r="M207" s="5" t="s">
        <v>9226</v>
      </c>
      <c r="N207" s="52" t="s">
        <v>20</v>
      </c>
      <c r="O207" s="5" t="s">
        <v>9227</v>
      </c>
      <c r="P207" s="53" t="s">
        <v>2959</v>
      </c>
      <c r="Q207" s="53" t="str">
        <f t="shared" si="7"/>
        <v>DENTRO DEL TIEMPO</v>
      </c>
      <c r="R207" s="54"/>
    </row>
    <row r="208" spans="1:18" ht="39" x14ac:dyDescent="0.25">
      <c r="A208" s="7">
        <v>203</v>
      </c>
      <c r="B208" s="5" t="s">
        <v>9228</v>
      </c>
      <c r="C208" s="46">
        <v>45125</v>
      </c>
      <c r="D208" s="46">
        <v>45125</v>
      </c>
      <c r="E208" s="7">
        <v>2</v>
      </c>
      <c r="F208" s="50" t="s">
        <v>18</v>
      </c>
      <c r="G208" s="5" t="s">
        <v>85</v>
      </c>
      <c r="H208" s="5" t="s">
        <v>158</v>
      </c>
      <c r="I208" s="5" t="s">
        <v>7523</v>
      </c>
      <c r="J208" s="46">
        <v>45128.640393518515</v>
      </c>
      <c r="K208" s="46">
        <v>45128.640393518515</v>
      </c>
      <c r="L208" s="8">
        <f t="shared" si="6"/>
        <v>3</v>
      </c>
      <c r="M208" s="5" t="s">
        <v>9229</v>
      </c>
      <c r="N208" s="52" t="s">
        <v>20</v>
      </c>
      <c r="O208" s="5" t="s">
        <v>123</v>
      </c>
      <c r="P208" s="53" t="s">
        <v>2959</v>
      </c>
      <c r="Q208" s="53" t="str">
        <f t="shared" si="7"/>
        <v>DENTRO DEL TIEMPO</v>
      </c>
      <c r="R208" s="54"/>
    </row>
    <row r="209" spans="1:18" ht="39" x14ac:dyDescent="0.25">
      <c r="A209" s="7">
        <v>204</v>
      </c>
      <c r="B209" s="5" t="s">
        <v>9230</v>
      </c>
      <c r="C209" s="46">
        <v>45125</v>
      </c>
      <c r="D209" s="46">
        <v>45125</v>
      </c>
      <c r="E209" s="7">
        <v>2</v>
      </c>
      <c r="F209" s="50" t="s">
        <v>18</v>
      </c>
      <c r="G209" s="5" t="s">
        <v>85</v>
      </c>
      <c r="H209" s="5" t="s">
        <v>158</v>
      </c>
      <c r="I209" s="5" t="s">
        <v>7523</v>
      </c>
      <c r="J209" s="46">
        <v>45128.649930555555</v>
      </c>
      <c r="K209" s="46">
        <v>45128.649930555555</v>
      </c>
      <c r="L209" s="8">
        <f t="shared" si="6"/>
        <v>3</v>
      </c>
      <c r="M209" s="5" t="s">
        <v>9231</v>
      </c>
      <c r="N209" s="52" t="s">
        <v>20</v>
      </c>
      <c r="O209" s="5" t="s">
        <v>9232</v>
      </c>
      <c r="P209" s="53" t="s">
        <v>2959</v>
      </c>
      <c r="Q209" s="53" t="str">
        <f t="shared" si="7"/>
        <v>DENTRO DEL TIEMPO</v>
      </c>
      <c r="R209" s="54"/>
    </row>
    <row r="210" spans="1:18" ht="39" x14ac:dyDescent="0.25">
      <c r="A210" s="7">
        <v>205</v>
      </c>
      <c r="B210" s="5" t="s">
        <v>9233</v>
      </c>
      <c r="C210" s="46">
        <v>45125</v>
      </c>
      <c r="D210" s="46">
        <v>45125</v>
      </c>
      <c r="E210" s="7">
        <v>2</v>
      </c>
      <c r="F210" s="50" t="s">
        <v>18</v>
      </c>
      <c r="G210" s="5" t="s">
        <v>85</v>
      </c>
      <c r="H210" s="5" t="s">
        <v>158</v>
      </c>
      <c r="I210" s="5" t="s">
        <v>7523</v>
      </c>
      <c r="J210" s="46">
        <v>45128.660138888888</v>
      </c>
      <c r="K210" s="46">
        <v>45128.660138888888</v>
      </c>
      <c r="L210" s="8">
        <f t="shared" si="6"/>
        <v>3</v>
      </c>
      <c r="M210" s="5" t="s">
        <v>9234</v>
      </c>
      <c r="N210" s="52" t="s">
        <v>20</v>
      </c>
      <c r="O210" s="5" t="s">
        <v>101</v>
      </c>
      <c r="P210" s="53" t="s">
        <v>2959</v>
      </c>
      <c r="Q210" s="53" t="str">
        <f t="shared" si="7"/>
        <v>DENTRO DEL TIEMPO</v>
      </c>
      <c r="R210" s="54"/>
    </row>
    <row r="211" spans="1:18" ht="39" x14ac:dyDescent="0.25">
      <c r="A211" s="7">
        <v>206</v>
      </c>
      <c r="B211" s="5" t="s">
        <v>9235</v>
      </c>
      <c r="C211" s="46">
        <v>45125</v>
      </c>
      <c r="D211" s="46">
        <v>45125</v>
      </c>
      <c r="E211" s="7">
        <v>2</v>
      </c>
      <c r="F211" s="50" t="s">
        <v>18</v>
      </c>
      <c r="G211" s="5" t="s">
        <v>86</v>
      </c>
      <c r="H211" s="5" t="s">
        <v>158</v>
      </c>
      <c r="I211" s="5" t="s">
        <v>7523</v>
      </c>
      <c r="J211" s="46">
        <v>45135.526354166665</v>
      </c>
      <c r="K211" s="46">
        <v>45135.526354166665</v>
      </c>
      <c r="L211" s="8">
        <f t="shared" si="6"/>
        <v>8</v>
      </c>
      <c r="M211" s="5" t="s">
        <v>9236</v>
      </c>
      <c r="N211" s="52" t="s">
        <v>20</v>
      </c>
      <c r="O211" s="5" t="s">
        <v>9237</v>
      </c>
      <c r="P211" s="53" t="s">
        <v>2959</v>
      </c>
      <c r="Q211" s="53" t="str">
        <f t="shared" si="7"/>
        <v>DENTRO DEL TIEMPO</v>
      </c>
      <c r="R211" s="54"/>
    </row>
    <row r="212" spans="1:18" ht="39" x14ac:dyDescent="0.25">
      <c r="A212" s="7">
        <v>207</v>
      </c>
      <c r="B212" s="5" t="s">
        <v>9238</v>
      </c>
      <c r="C212" s="46">
        <v>45125</v>
      </c>
      <c r="D212" s="46">
        <v>45125</v>
      </c>
      <c r="E212" s="7">
        <v>2</v>
      </c>
      <c r="F212" s="50" t="s">
        <v>18</v>
      </c>
      <c r="G212" s="5" t="s">
        <v>85</v>
      </c>
      <c r="H212" s="5" t="s">
        <v>158</v>
      </c>
      <c r="I212" s="5" t="s">
        <v>7523</v>
      </c>
      <c r="J212" s="46">
        <v>45128.687256944446</v>
      </c>
      <c r="K212" s="46">
        <v>45128.687256944446</v>
      </c>
      <c r="L212" s="8">
        <f t="shared" si="6"/>
        <v>3</v>
      </c>
      <c r="M212" s="5" t="s">
        <v>9239</v>
      </c>
      <c r="N212" s="52" t="s">
        <v>20</v>
      </c>
      <c r="O212" s="5" t="s">
        <v>91</v>
      </c>
      <c r="P212" s="53" t="s">
        <v>2959</v>
      </c>
      <c r="Q212" s="53" t="str">
        <f t="shared" si="7"/>
        <v>DENTRO DEL TIEMPO</v>
      </c>
      <c r="R212" s="54"/>
    </row>
    <row r="213" spans="1:18" ht="39" x14ac:dyDescent="0.25">
      <c r="A213" s="7">
        <v>208</v>
      </c>
      <c r="B213" s="5" t="s">
        <v>9240</v>
      </c>
      <c r="C213" s="46">
        <v>45126</v>
      </c>
      <c r="D213" s="46">
        <v>45126</v>
      </c>
      <c r="E213" s="7">
        <v>2</v>
      </c>
      <c r="F213" s="50" t="s">
        <v>18</v>
      </c>
      <c r="G213" s="5" t="s">
        <v>85</v>
      </c>
      <c r="H213" s="5" t="s">
        <v>158</v>
      </c>
      <c r="I213" s="5" t="s">
        <v>7523</v>
      </c>
      <c r="J213" s="46">
        <v>45131.373344907406</v>
      </c>
      <c r="K213" s="46">
        <v>45131.373344907406</v>
      </c>
      <c r="L213" s="8">
        <f t="shared" si="6"/>
        <v>3</v>
      </c>
      <c r="M213" s="5" t="s">
        <v>9241</v>
      </c>
      <c r="N213" s="52" t="s">
        <v>20</v>
      </c>
      <c r="O213" s="5" t="s">
        <v>115</v>
      </c>
      <c r="P213" s="53" t="s">
        <v>2959</v>
      </c>
      <c r="Q213" s="53" t="str">
        <f t="shared" si="7"/>
        <v>DENTRO DEL TIEMPO</v>
      </c>
      <c r="R213" s="54"/>
    </row>
    <row r="214" spans="1:18" ht="29.25" x14ac:dyDescent="0.25">
      <c r="A214" s="7">
        <v>209</v>
      </c>
      <c r="B214" s="5" t="s">
        <v>9242</v>
      </c>
      <c r="C214" s="46">
        <v>45126</v>
      </c>
      <c r="D214" s="46">
        <v>45126</v>
      </c>
      <c r="E214" s="7">
        <v>54</v>
      </c>
      <c r="F214" s="50" t="s">
        <v>18</v>
      </c>
      <c r="G214" s="5" t="s">
        <v>86</v>
      </c>
      <c r="H214" s="5" t="s">
        <v>158</v>
      </c>
      <c r="I214" s="5" t="s">
        <v>7535</v>
      </c>
      <c r="J214" s="46">
        <v>45131.522916666669</v>
      </c>
      <c r="K214" s="46">
        <v>45131.522916666669</v>
      </c>
      <c r="L214" s="8">
        <f t="shared" si="6"/>
        <v>3</v>
      </c>
      <c r="M214" s="5" t="s">
        <v>9243</v>
      </c>
      <c r="N214" s="52" t="s">
        <v>20</v>
      </c>
      <c r="O214" s="5" t="s">
        <v>9244</v>
      </c>
      <c r="P214" s="53" t="s">
        <v>2959</v>
      </c>
      <c r="Q214" s="53" t="str">
        <f t="shared" si="7"/>
        <v>DENTRO DEL TIEMPO</v>
      </c>
      <c r="R214" s="54"/>
    </row>
    <row r="215" spans="1:18" ht="29.25" x14ac:dyDescent="0.25">
      <c r="A215" s="7">
        <v>210</v>
      </c>
      <c r="B215" s="5" t="s">
        <v>9245</v>
      </c>
      <c r="C215" s="46">
        <v>45126</v>
      </c>
      <c r="D215" s="46">
        <v>45126</v>
      </c>
      <c r="E215" s="7">
        <v>2</v>
      </c>
      <c r="F215" s="50" t="s">
        <v>18</v>
      </c>
      <c r="G215" s="5" t="s">
        <v>86</v>
      </c>
      <c r="H215" s="5" t="s">
        <v>158</v>
      </c>
      <c r="I215" s="5" t="s">
        <v>7535</v>
      </c>
      <c r="J215" s="46">
        <v>45128.470439814817</v>
      </c>
      <c r="K215" s="46">
        <v>45128.470439814817</v>
      </c>
      <c r="L215" s="8">
        <f t="shared" si="6"/>
        <v>2</v>
      </c>
      <c r="M215" s="5" t="s">
        <v>9246</v>
      </c>
      <c r="N215" s="52" t="s">
        <v>20</v>
      </c>
      <c r="O215" s="5" t="s">
        <v>5554</v>
      </c>
      <c r="P215" s="53" t="s">
        <v>2959</v>
      </c>
      <c r="Q215" s="53" t="str">
        <f t="shared" si="7"/>
        <v>DENTRO DEL TIEMPO</v>
      </c>
      <c r="R215" s="54"/>
    </row>
    <row r="216" spans="1:18" ht="39" x14ac:dyDescent="0.25">
      <c r="A216" s="7">
        <v>211</v>
      </c>
      <c r="B216" s="5" t="s">
        <v>9247</v>
      </c>
      <c r="C216" s="46">
        <v>45126</v>
      </c>
      <c r="D216" s="46">
        <v>45126</v>
      </c>
      <c r="E216" s="7">
        <v>2</v>
      </c>
      <c r="F216" s="50" t="s">
        <v>18</v>
      </c>
      <c r="G216" s="5" t="s">
        <v>85</v>
      </c>
      <c r="H216" s="5" t="s">
        <v>158</v>
      </c>
      <c r="I216" s="5" t="s">
        <v>7523</v>
      </c>
      <c r="J216" s="46">
        <v>45131.438055555554</v>
      </c>
      <c r="K216" s="46">
        <v>45131.438055555554</v>
      </c>
      <c r="L216" s="8">
        <f t="shared" si="6"/>
        <v>3</v>
      </c>
      <c r="M216" s="5" t="s">
        <v>9248</v>
      </c>
      <c r="N216" s="52" t="s">
        <v>20</v>
      </c>
      <c r="O216" s="5" t="s">
        <v>2357</v>
      </c>
      <c r="P216" s="53" t="s">
        <v>2959</v>
      </c>
      <c r="Q216" s="53" t="str">
        <f t="shared" si="7"/>
        <v>DENTRO DEL TIEMPO</v>
      </c>
      <c r="R216" s="54"/>
    </row>
    <row r="217" spans="1:18" ht="29.25" x14ac:dyDescent="0.25">
      <c r="A217" s="7">
        <v>212</v>
      </c>
      <c r="B217" s="5" t="s">
        <v>9249</v>
      </c>
      <c r="C217" s="46">
        <v>45126</v>
      </c>
      <c r="D217" s="46">
        <v>45126</v>
      </c>
      <c r="E217" s="7">
        <v>1538</v>
      </c>
      <c r="F217" s="50" t="s">
        <v>18</v>
      </c>
      <c r="G217" s="5" t="s">
        <v>7535</v>
      </c>
      <c r="H217" s="5" t="s">
        <v>158</v>
      </c>
      <c r="I217" s="5" t="s">
        <v>7535</v>
      </c>
      <c r="J217" s="46">
        <v>45138.482847222222</v>
      </c>
      <c r="K217" s="46">
        <v>45138.482847222222</v>
      </c>
      <c r="L217" s="8">
        <f t="shared" si="6"/>
        <v>8</v>
      </c>
      <c r="M217" s="5" t="s">
        <v>9250</v>
      </c>
      <c r="N217" s="52" t="s">
        <v>20</v>
      </c>
      <c r="O217" s="5" t="s">
        <v>9251</v>
      </c>
      <c r="P217" s="53" t="s">
        <v>2959</v>
      </c>
      <c r="Q217" s="53" t="str">
        <f t="shared" si="7"/>
        <v>DENTRO DEL TIEMPO</v>
      </c>
      <c r="R217" s="54"/>
    </row>
    <row r="218" spans="1:18" ht="39" x14ac:dyDescent="0.25">
      <c r="A218" s="7">
        <v>213</v>
      </c>
      <c r="B218" s="5" t="s">
        <v>9252</v>
      </c>
      <c r="C218" s="46">
        <v>45126</v>
      </c>
      <c r="D218" s="46">
        <v>45126</v>
      </c>
      <c r="E218" s="7">
        <v>2</v>
      </c>
      <c r="F218" s="50" t="s">
        <v>18</v>
      </c>
      <c r="G218" s="5" t="s">
        <v>85</v>
      </c>
      <c r="H218" s="5" t="s">
        <v>158</v>
      </c>
      <c r="I218" s="5" t="s">
        <v>7523</v>
      </c>
      <c r="J218" s="46">
        <v>45131.446296296293</v>
      </c>
      <c r="K218" s="46">
        <v>45131.446296296293</v>
      </c>
      <c r="L218" s="8">
        <f t="shared" si="6"/>
        <v>3</v>
      </c>
      <c r="M218" s="5" t="s">
        <v>9253</v>
      </c>
      <c r="N218" s="52" t="s">
        <v>20</v>
      </c>
      <c r="O218" s="5" t="s">
        <v>8075</v>
      </c>
      <c r="P218" s="53" t="s">
        <v>2959</v>
      </c>
      <c r="Q218" s="53" t="str">
        <f t="shared" si="7"/>
        <v>DENTRO DEL TIEMPO</v>
      </c>
      <c r="R218" s="54"/>
    </row>
    <row r="219" spans="1:18" ht="29.25" x14ac:dyDescent="0.25">
      <c r="A219" s="7">
        <v>214</v>
      </c>
      <c r="B219" s="5" t="s">
        <v>9254</v>
      </c>
      <c r="C219" s="46">
        <v>45126</v>
      </c>
      <c r="D219" s="46">
        <v>45126</v>
      </c>
      <c r="E219" s="7">
        <v>2</v>
      </c>
      <c r="F219" s="50" t="s">
        <v>18</v>
      </c>
      <c r="G219" s="5" t="s">
        <v>85</v>
      </c>
      <c r="H219" s="5" t="s">
        <v>158</v>
      </c>
      <c r="I219" s="5" t="s">
        <v>7535</v>
      </c>
      <c r="J219" s="46">
        <v>45131.457361111112</v>
      </c>
      <c r="K219" s="46">
        <v>45131.457361111112</v>
      </c>
      <c r="L219" s="8">
        <f t="shared" si="6"/>
        <v>3</v>
      </c>
      <c r="M219" s="5" t="s">
        <v>9255</v>
      </c>
      <c r="N219" s="52" t="s">
        <v>20</v>
      </c>
      <c r="O219" s="5" t="s">
        <v>9256</v>
      </c>
      <c r="P219" s="53" t="s">
        <v>2959</v>
      </c>
      <c r="Q219" s="53" t="str">
        <f t="shared" si="7"/>
        <v>DENTRO DEL TIEMPO</v>
      </c>
      <c r="R219" s="54"/>
    </row>
    <row r="220" spans="1:18" ht="29.25" x14ac:dyDescent="0.25">
      <c r="A220" s="7">
        <v>215</v>
      </c>
      <c r="B220" s="5" t="s">
        <v>9257</v>
      </c>
      <c r="C220" s="46">
        <v>45126</v>
      </c>
      <c r="D220" s="46">
        <v>45126</v>
      </c>
      <c r="E220" s="7">
        <v>2</v>
      </c>
      <c r="F220" s="50" t="s">
        <v>18</v>
      </c>
      <c r="G220" s="5" t="s">
        <v>85</v>
      </c>
      <c r="H220" s="5" t="s">
        <v>158</v>
      </c>
      <c r="I220" s="5" t="s">
        <v>85</v>
      </c>
      <c r="J220" s="46">
        <v>45131.465057870373</v>
      </c>
      <c r="K220" s="46">
        <v>45131.465057870373</v>
      </c>
      <c r="L220" s="8">
        <f t="shared" si="6"/>
        <v>3</v>
      </c>
      <c r="M220" s="5" t="s">
        <v>9258</v>
      </c>
      <c r="N220" s="52" t="s">
        <v>20</v>
      </c>
      <c r="O220" s="5" t="s">
        <v>9259</v>
      </c>
      <c r="P220" s="53" t="s">
        <v>2959</v>
      </c>
      <c r="Q220" s="53" t="str">
        <f t="shared" si="7"/>
        <v>DENTRO DEL TIEMPO</v>
      </c>
      <c r="R220" s="54"/>
    </row>
    <row r="221" spans="1:18" ht="29.25" x14ac:dyDescent="0.25">
      <c r="A221" s="7">
        <v>216</v>
      </c>
      <c r="B221" s="5" t="s">
        <v>9260</v>
      </c>
      <c r="C221" s="46">
        <v>45127</v>
      </c>
      <c r="D221" s="46">
        <v>45127</v>
      </c>
      <c r="E221" s="7">
        <v>1356</v>
      </c>
      <c r="F221" s="50" t="s">
        <v>18</v>
      </c>
      <c r="G221" s="5" t="s">
        <v>86</v>
      </c>
      <c r="H221" s="5" t="s">
        <v>158</v>
      </c>
      <c r="I221" s="5" t="s">
        <v>86</v>
      </c>
      <c r="J221" s="46">
        <v>45128.448773148149</v>
      </c>
      <c r="K221" s="46">
        <v>45128.448773148149</v>
      </c>
      <c r="L221" s="8">
        <f t="shared" si="6"/>
        <v>1</v>
      </c>
      <c r="M221" s="5" t="s">
        <v>9261</v>
      </c>
      <c r="N221" s="52" t="s">
        <v>20</v>
      </c>
      <c r="O221" s="5" t="s">
        <v>9262</v>
      </c>
      <c r="P221" s="53" t="s">
        <v>2959</v>
      </c>
      <c r="Q221" s="53" t="str">
        <f t="shared" si="7"/>
        <v>DENTRO DEL TIEMPO</v>
      </c>
      <c r="R221" s="54"/>
    </row>
    <row r="222" spans="1:18" ht="29.25" x14ac:dyDescent="0.25">
      <c r="A222" s="7">
        <v>217</v>
      </c>
      <c r="B222" s="5" t="s">
        <v>9263</v>
      </c>
      <c r="C222" s="46">
        <v>45127</v>
      </c>
      <c r="D222" s="46">
        <v>45127</v>
      </c>
      <c r="E222" s="7">
        <v>2</v>
      </c>
      <c r="F222" s="50" t="s">
        <v>18</v>
      </c>
      <c r="G222" s="5" t="s">
        <v>85</v>
      </c>
      <c r="H222" s="5" t="s">
        <v>158</v>
      </c>
      <c r="I222" s="5" t="s">
        <v>85</v>
      </c>
      <c r="J222" s="46">
        <v>45131.480312500003</v>
      </c>
      <c r="K222" s="46">
        <v>45131.480312500003</v>
      </c>
      <c r="L222" s="8">
        <f t="shared" si="6"/>
        <v>2</v>
      </c>
      <c r="M222" s="5" t="s">
        <v>9264</v>
      </c>
      <c r="N222" s="52" t="s">
        <v>20</v>
      </c>
      <c r="O222" s="5" t="s">
        <v>102</v>
      </c>
      <c r="P222" s="53" t="s">
        <v>2959</v>
      </c>
      <c r="Q222" s="53" t="str">
        <f t="shared" si="7"/>
        <v>DENTRO DEL TIEMPO</v>
      </c>
      <c r="R222" s="54"/>
    </row>
    <row r="223" spans="1:18" ht="39" x14ac:dyDescent="0.25">
      <c r="A223" s="7">
        <v>218</v>
      </c>
      <c r="B223" s="5" t="s">
        <v>9265</v>
      </c>
      <c r="C223" s="46">
        <v>45127</v>
      </c>
      <c r="D223" s="46">
        <v>45127</v>
      </c>
      <c r="E223" s="7">
        <v>2</v>
      </c>
      <c r="F223" s="50" t="s">
        <v>18</v>
      </c>
      <c r="G223" s="5" t="s">
        <v>85</v>
      </c>
      <c r="H223" s="5" t="s">
        <v>158</v>
      </c>
      <c r="I223" s="5" t="s">
        <v>7523</v>
      </c>
      <c r="J223" s="46">
        <v>45131.511689814812</v>
      </c>
      <c r="K223" s="46">
        <v>45131.511689814812</v>
      </c>
      <c r="L223" s="8">
        <f t="shared" si="6"/>
        <v>2</v>
      </c>
      <c r="M223" s="5" t="s">
        <v>9266</v>
      </c>
      <c r="N223" s="52" t="s">
        <v>20</v>
      </c>
      <c r="O223" s="5" t="s">
        <v>2523</v>
      </c>
      <c r="P223" s="53" t="s">
        <v>2959</v>
      </c>
      <c r="Q223" s="53" t="str">
        <f t="shared" si="7"/>
        <v>DENTRO DEL TIEMPO</v>
      </c>
      <c r="R223" s="54"/>
    </row>
    <row r="224" spans="1:18" ht="39" x14ac:dyDescent="0.25">
      <c r="A224" s="7">
        <v>219</v>
      </c>
      <c r="B224" s="5" t="s">
        <v>9267</v>
      </c>
      <c r="C224" s="46">
        <v>45127</v>
      </c>
      <c r="D224" s="46">
        <v>45127</v>
      </c>
      <c r="E224" s="7">
        <v>2</v>
      </c>
      <c r="F224" s="50" t="s">
        <v>18</v>
      </c>
      <c r="G224" s="5" t="s">
        <v>85</v>
      </c>
      <c r="H224" s="5" t="s">
        <v>158</v>
      </c>
      <c r="I224" s="5" t="s">
        <v>7523</v>
      </c>
      <c r="J224" s="46">
        <v>45131.529351851852</v>
      </c>
      <c r="K224" s="46">
        <v>45131.529351851852</v>
      </c>
      <c r="L224" s="8">
        <f t="shared" si="6"/>
        <v>2</v>
      </c>
      <c r="M224" s="5" t="s">
        <v>9268</v>
      </c>
      <c r="N224" s="52" t="s">
        <v>20</v>
      </c>
      <c r="O224" s="5" t="s">
        <v>2523</v>
      </c>
      <c r="P224" s="53" t="s">
        <v>2959</v>
      </c>
      <c r="Q224" s="53" t="str">
        <f t="shared" si="7"/>
        <v>DENTRO DEL TIEMPO</v>
      </c>
      <c r="R224" s="54"/>
    </row>
    <row r="225" spans="1:18" ht="39" x14ac:dyDescent="0.25">
      <c r="A225" s="7">
        <v>220</v>
      </c>
      <c r="B225" s="5" t="s">
        <v>9269</v>
      </c>
      <c r="C225" s="46">
        <v>45127</v>
      </c>
      <c r="D225" s="46">
        <v>45127</v>
      </c>
      <c r="E225" s="7">
        <v>2</v>
      </c>
      <c r="F225" s="50" t="s">
        <v>18</v>
      </c>
      <c r="G225" s="5" t="s">
        <v>85</v>
      </c>
      <c r="H225" s="5" t="s">
        <v>158</v>
      </c>
      <c r="I225" s="5" t="s">
        <v>7523</v>
      </c>
      <c r="J225" s="46">
        <v>45131.541435185187</v>
      </c>
      <c r="K225" s="46">
        <v>45131.541435185187</v>
      </c>
      <c r="L225" s="8">
        <f t="shared" si="6"/>
        <v>2</v>
      </c>
      <c r="M225" s="5" t="s">
        <v>9270</v>
      </c>
      <c r="N225" s="52" t="s">
        <v>20</v>
      </c>
      <c r="O225" s="5" t="s">
        <v>9271</v>
      </c>
      <c r="P225" s="53" t="s">
        <v>2959</v>
      </c>
      <c r="Q225" s="53" t="str">
        <f t="shared" si="7"/>
        <v>DENTRO DEL TIEMPO</v>
      </c>
      <c r="R225" s="54"/>
    </row>
    <row r="226" spans="1:18" ht="29.25" x14ac:dyDescent="0.25">
      <c r="A226" s="7">
        <v>221</v>
      </c>
      <c r="B226" s="5" t="s">
        <v>9272</v>
      </c>
      <c r="C226" s="46">
        <v>45127</v>
      </c>
      <c r="D226" s="46">
        <v>45127</v>
      </c>
      <c r="E226" s="7">
        <v>2</v>
      </c>
      <c r="F226" s="50" t="s">
        <v>18</v>
      </c>
      <c r="G226" s="5" t="s">
        <v>85</v>
      </c>
      <c r="H226" s="5" t="s">
        <v>158</v>
      </c>
      <c r="I226" s="5" t="s">
        <v>85</v>
      </c>
      <c r="J226" s="46">
        <v>45131.554062499999</v>
      </c>
      <c r="K226" s="46">
        <v>45131.554062499999</v>
      </c>
      <c r="L226" s="8">
        <f t="shared" si="6"/>
        <v>2</v>
      </c>
      <c r="M226" s="5" t="s">
        <v>9273</v>
      </c>
      <c r="N226" s="52" t="s">
        <v>20</v>
      </c>
      <c r="O226" s="5" t="s">
        <v>9274</v>
      </c>
      <c r="P226" s="53" t="s">
        <v>2959</v>
      </c>
      <c r="Q226" s="53" t="str">
        <f t="shared" si="7"/>
        <v>DENTRO DEL TIEMPO</v>
      </c>
      <c r="R226" s="54"/>
    </row>
    <row r="227" spans="1:18" ht="39" x14ac:dyDescent="0.25">
      <c r="A227" s="7">
        <v>222</v>
      </c>
      <c r="B227" s="5" t="s">
        <v>9275</v>
      </c>
      <c r="C227" s="46">
        <v>45127</v>
      </c>
      <c r="D227" s="46">
        <v>45127</v>
      </c>
      <c r="E227" s="7">
        <v>2</v>
      </c>
      <c r="F227" s="50" t="s">
        <v>18</v>
      </c>
      <c r="G227" s="5" t="s">
        <v>85</v>
      </c>
      <c r="H227" s="5" t="s">
        <v>158</v>
      </c>
      <c r="I227" s="5" t="s">
        <v>7523</v>
      </c>
      <c r="J227" s="46">
        <v>45131.560949074075</v>
      </c>
      <c r="K227" s="46">
        <v>45131.560949074075</v>
      </c>
      <c r="L227" s="8">
        <f t="shared" si="6"/>
        <v>2</v>
      </c>
      <c r="M227" s="5" t="s">
        <v>9276</v>
      </c>
      <c r="N227" s="52" t="s">
        <v>20</v>
      </c>
      <c r="O227" s="5" t="s">
        <v>2083</v>
      </c>
      <c r="P227" s="53" t="s">
        <v>2959</v>
      </c>
      <c r="Q227" s="53" t="str">
        <f t="shared" si="7"/>
        <v>DENTRO DEL TIEMPO</v>
      </c>
      <c r="R227" s="54"/>
    </row>
    <row r="228" spans="1:18" ht="39" x14ac:dyDescent="0.25">
      <c r="A228" s="7">
        <v>223</v>
      </c>
      <c r="B228" s="5" t="s">
        <v>9277</v>
      </c>
      <c r="C228" s="46">
        <v>45127</v>
      </c>
      <c r="D228" s="46">
        <v>45127</v>
      </c>
      <c r="E228" s="7">
        <v>2</v>
      </c>
      <c r="F228" s="50" t="s">
        <v>18</v>
      </c>
      <c r="G228" s="5" t="s">
        <v>85</v>
      </c>
      <c r="H228" s="5" t="s">
        <v>158</v>
      </c>
      <c r="I228" s="5" t="s">
        <v>7523</v>
      </c>
      <c r="J228" s="46">
        <v>45131.573576388888</v>
      </c>
      <c r="K228" s="46">
        <v>45131.573576388888</v>
      </c>
      <c r="L228" s="8">
        <f t="shared" si="6"/>
        <v>2</v>
      </c>
      <c r="M228" s="5" t="s">
        <v>9278</v>
      </c>
      <c r="N228" s="52" t="s">
        <v>20</v>
      </c>
      <c r="O228" s="5" t="s">
        <v>4453</v>
      </c>
      <c r="P228" s="53" t="s">
        <v>2959</v>
      </c>
      <c r="Q228" s="53" t="str">
        <f t="shared" si="7"/>
        <v>DENTRO DEL TIEMPO</v>
      </c>
      <c r="R228" s="54"/>
    </row>
    <row r="229" spans="1:18" ht="39" x14ac:dyDescent="0.25">
      <c r="A229" s="7">
        <v>224</v>
      </c>
      <c r="B229" s="5" t="s">
        <v>9279</v>
      </c>
      <c r="C229" s="46">
        <v>45127</v>
      </c>
      <c r="D229" s="46">
        <v>45127</v>
      </c>
      <c r="E229" s="7">
        <v>2</v>
      </c>
      <c r="F229" s="50" t="s">
        <v>18</v>
      </c>
      <c r="G229" s="5" t="s">
        <v>85</v>
      </c>
      <c r="H229" s="5" t="s">
        <v>158</v>
      </c>
      <c r="I229" s="5" t="s">
        <v>7523</v>
      </c>
      <c r="J229" s="46">
        <v>45131.589560185188</v>
      </c>
      <c r="K229" s="46">
        <v>45131.589560185188</v>
      </c>
      <c r="L229" s="8">
        <f t="shared" si="6"/>
        <v>2</v>
      </c>
      <c r="M229" s="5" t="s">
        <v>9280</v>
      </c>
      <c r="N229" s="52" t="s">
        <v>20</v>
      </c>
      <c r="O229" s="5" t="s">
        <v>2357</v>
      </c>
      <c r="P229" s="53" t="s">
        <v>2959</v>
      </c>
      <c r="Q229" s="53" t="str">
        <f t="shared" si="7"/>
        <v>DENTRO DEL TIEMPO</v>
      </c>
      <c r="R229" s="54"/>
    </row>
    <row r="230" spans="1:18" ht="29.25" x14ac:dyDescent="0.25">
      <c r="A230" s="7">
        <v>225</v>
      </c>
      <c r="B230" s="5" t="s">
        <v>9281</v>
      </c>
      <c r="C230" s="46">
        <v>45127</v>
      </c>
      <c r="D230" s="46">
        <v>45127</v>
      </c>
      <c r="E230" s="7">
        <v>1968</v>
      </c>
      <c r="F230" s="50" t="s">
        <v>18</v>
      </c>
      <c r="G230" s="5" t="s">
        <v>86</v>
      </c>
      <c r="H230" s="5" t="s">
        <v>158</v>
      </c>
      <c r="I230" s="5" t="s">
        <v>86</v>
      </c>
      <c r="J230" s="46">
        <v>45131.412395833337</v>
      </c>
      <c r="K230" s="46">
        <v>45131.412395833337</v>
      </c>
      <c r="L230" s="8">
        <f t="shared" si="6"/>
        <v>2</v>
      </c>
      <c r="M230" s="5" t="s">
        <v>9282</v>
      </c>
      <c r="N230" s="52" t="s">
        <v>20</v>
      </c>
      <c r="O230" s="5" t="s">
        <v>9283</v>
      </c>
      <c r="P230" s="53" t="s">
        <v>2959</v>
      </c>
      <c r="Q230" s="53" t="str">
        <f t="shared" si="7"/>
        <v>DENTRO DEL TIEMPO</v>
      </c>
      <c r="R230" s="54"/>
    </row>
    <row r="231" spans="1:18" ht="39" x14ac:dyDescent="0.25">
      <c r="A231" s="7">
        <v>226</v>
      </c>
      <c r="B231" s="5" t="s">
        <v>9284</v>
      </c>
      <c r="C231" s="46">
        <v>45127</v>
      </c>
      <c r="D231" s="46">
        <v>45127</v>
      </c>
      <c r="E231" s="7">
        <v>2</v>
      </c>
      <c r="F231" s="50" t="s">
        <v>18</v>
      </c>
      <c r="G231" s="5" t="s">
        <v>85</v>
      </c>
      <c r="H231" s="5" t="s">
        <v>158</v>
      </c>
      <c r="I231" s="5" t="s">
        <v>7523</v>
      </c>
      <c r="J231" s="46">
        <v>45131.605532407404</v>
      </c>
      <c r="K231" s="46">
        <v>45131.605532407404</v>
      </c>
      <c r="L231" s="8">
        <f t="shared" si="6"/>
        <v>2</v>
      </c>
      <c r="M231" s="5" t="s">
        <v>9285</v>
      </c>
      <c r="N231" s="52" t="s">
        <v>20</v>
      </c>
      <c r="O231" s="5" t="s">
        <v>115</v>
      </c>
      <c r="P231" s="53" t="s">
        <v>2959</v>
      </c>
      <c r="Q231" s="53" t="str">
        <f t="shared" si="7"/>
        <v>DENTRO DEL TIEMPO</v>
      </c>
      <c r="R231" s="54"/>
    </row>
    <row r="232" spans="1:18" ht="39" x14ac:dyDescent="0.25">
      <c r="A232" s="7">
        <v>227</v>
      </c>
      <c r="B232" s="5" t="s">
        <v>9286</v>
      </c>
      <c r="C232" s="46">
        <v>45127</v>
      </c>
      <c r="D232" s="46">
        <v>45127</v>
      </c>
      <c r="E232" s="7">
        <v>2</v>
      </c>
      <c r="F232" s="50" t="s">
        <v>18</v>
      </c>
      <c r="G232" s="5" t="s">
        <v>85</v>
      </c>
      <c r="H232" s="5" t="s">
        <v>158</v>
      </c>
      <c r="I232" s="5" t="s">
        <v>7523</v>
      </c>
      <c r="J232" s="46">
        <v>45131.615034722221</v>
      </c>
      <c r="K232" s="46">
        <v>45131.615034722221</v>
      </c>
      <c r="L232" s="8">
        <f t="shared" si="6"/>
        <v>2</v>
      </c>
      <c r="M232" s="5" t="s">
        <v>9287</v>
      </c>
      <c r="N232" s="52" t="s">
        <v>20</v>
      </c>
      <c r="O232" s="5" t="s">
        <v>115</v>
      </c>
      <c r="P232" s="53" t="s">
        <v>2959</v>
      </c>
      <c r="Q232" s="53" t="str">
        <f t="shared" si="7"/>
        <v>DENTRO DEL TIEMPO</v>
      </c>
      <c r="R232" s="54"/>
    </row>
    <row r="233" spans="1:18" ht="39" x14ac:dyDescent="0.25">
      <c r="A233" s="7">
        <v>228</v>
      </c>
      <c r="B233" s="5" t="s">
        <v>9288</v>
      </c>
      <c r="C233" s="46">
        <v>45127</v>
      </c>
      <c r="D233" s="46">
        <v>45127</v>
      </c>
      <c r="E233" s="7">
        <v>2</v>
      </c>
      <c r="F233" s="50" t="s">
        <v>18</v>
      </c>
      <c r="G233" s="5" t="s">
        <v>85</v>
      </c>
      <c r="H233" s="5" t="s">
        <v>158</v>
      </c>
      <c r="I233" s="5" t="s">
        <v>7523</v>
      </c>
      <c r="J233" s="46">
        <v>45132.342777777776</v>
      </c>
      <c r="K233" s="46">
        <v>45132.342777777776</v>
      </c>
      <c r="L233" s="8">
        <f t="shared" si="6"/>
        <v>3</v>
      </c>
      <c r="M233" s="5" t="s">
        <v>9289</v>
      </c>
      <c r="N233" s="52" t="s">
        <v>20</v>
      </c>
      <c r="O233" s="5" t="s">
        <v>127</v>
      </c>
      <c r="P233" s="53" t="s">
        <v>2959</v>
      </c>
      <c r="Q233" s="53" t="str">
        <f t="shared" si="7"/>
        <v>DENTRO DEL TIEMPO</v>
      </c>
      <c r="R233" s="54"/>
    </row>
    <row r="234" spans="1:18" ht="39" x14ac:dyDescent="0.25">
      <c r="A234" s="7">
        <v>229</v>
      </c>
      <c r="B234" s="5" t="s">
        <v>9290</v>
      </c>
      <c r="C234" s="46">
        <v>45127</v>
      </c>
      <c r="D234" s="46">
        <v>45127</v>
      </c>
      <c r="E234" s="7">
        <v>2</v>
      </c>
      <c r="F234" s="50" t="s">
        <v>18</v>
      </c>
      <c r="G234" s="5" t="s">
        <v>85</v>
      </c>
      <c r="H234" s="5" t="s">
        <v>158</v>
      </c>
      <c r="I234" s="5" t="s">
        <v>7523</v>
      </c>
      <c r="J234" s="46">
        <v>45132.352395833332</v>
      </c>
      <c r="K234" s="46">
        <v>45132.352395833332</v>
      </c>
      <c r="L234" s="8">
        <f t="shared" si="6"/>
        <v>3</v>
      </c>
      <c r="M234" s="5" t="s">
        <v>9291</v>
      </c>
      <c r="N234" s="52" t="s">
        <v>20</v>
      </c>
      <c r="O234" s="5" t="s">
        <v>9292</v>
      </c>
      <c r="P234" s="53" t="s">
        <v>2959</v>
      </c>
      <c r="Q234" s="53" t="str">
        <f t="shared" si="7"/>
        <v>DENTRO DEL TIEMPO</v>
      </c>
      <c r="R234" s="54"/>
    </row>
    <row r="235" spans="1:18" ht="29.25" x14ac:dyDescent="0.25">
      <c r="A235" s="7">
        <v>230</v>
      </c>
      <c r="B235" s="5" t="s">
        <v>9293</v>
      </c>
      <c r="C235" s="46">
        <v>45127</v>
      </c>
      <c r="D235" s="46">
        <v>45127</v>
      </c>
      <c r="E235" s="7">
        <v>2</v>
      </c>
      <c r="F235" s="50" t="s">
        <v>18</v>
      </c>
      <c r="G235" s="5" t="s">
        <v>85</v>
      </c>
      <c r="H235" s="5" t="s">
        <v>158</v>
      </c>
      <c r="I235" s="5" t="s">
        <v>85</v>
      </c>
      <c r="J235" s="46">
        <v>45132.638321759259</v>
      </c>
      <c r="K235" s="46">
        <v>45132.638321759259</v>
      </c>
      <c r="L235" s="8">
        <f t="shared" si="6"/>
        <v>3</v>
      </c>
      <c r="M235" s="5" t="s">
        <v>9294</v>
      </c>
      <c r="N235" s="52" t="s">
        <v>20</v>
      </c>
      <c r="O235" s="5" t="s">
        <v>9295</v>
      </c>
      <c r="P235" s="53" t="s">
        <v>2959</v>
      </c>
      <c r="Q235" s="53" t="str">
        <f t="shared" si="7"/>
        <v>DENTRO DEL TIEMPO</v>
      </c>
      <c r="R235" s="54"/>
    </row>
    <row r="236" spans="1:18" ht="39" x14ac:dyDescent="0.25">
      <c r="A236" s="7">
        <v>231</v>
      </c>
      <c r="B236" s="5" t="s">
        <v>9296</v>
      </c>
      <c r="C236" s="46">
        <v>45127</v>
      </c>
      <c r="D236" s="46">
        <v>45127</v>
      </c>
      <c r="E236" s="7">
        <v>2</v>
      </c>
      <c r="F236" s="50" t="s">
        <v>18</v>
      </c>
      <c r="G236" s="5" t="s">
        <v>85</v>
      </c>
      <c r="H236" s="5" t="s">
        <v>158</v>
      </c>
      <c r="I236" s="5" t="s">
        <v>7523</v>
      </c>
      <c r="J236" s="46">
        <v>45132.390405092592</v>
      </c>
      <c r="K236" s="46">
        <v>45132.390405092592</v>
      </c>
      <c r="L236" s="8">
        <f t="shared" si="6"/>
        <v>3</v>
      </c>
      <c r="M236" s="5" t="s">
        <v>9297</v>
      </c>
      <c r="N236" s="52" t="s">
        <v>20</v>
      </c>
      <c r="O236" s="5" t="s">
        <v>9298</v>
      </c>
      <c r="P236" s="53" t="s">
        <v>2959</v>
      </c>
      <c r="Q236" s="53" t="str">
        <f t="shared" si="7"/>
        <v>DENTRO DEL TIEMPO</v>
      </c>
      <c r="R236" s="54"/>
    </row>
    <row r="237" spans="1:18" ht="39" x14ac:dyDescent="0.25">
      <c r="A237" s="7">
        <v>232</v>
      </c>
      <c r="B237" s="5" t="s">
        <v>9299</v>
      </c>
      <c r="C237" s="46">
        <v>45127</v>
      </c>
      <c r="D237" s="46">
        <v>45127</v>
      </c>
      <c r="E237" s="7">
        <v>2</v>
      </c>
      <c r="F237" s="50" t="s">
        <v>18</v>
      </c>
      <c r="G237" s="5" t="s">
        <v>85</v>
      </c>
      <c r="H237" s="5" t="s">
        <v>158</v>
      </c>
      <c r="I237" s="5" t="s">
        <v>7523</v>
      </c>
      <c r="J237" s="46">
        <v>45132.400821759256</v>
      </c>
      <c r="K237" s="46">
        <v>45132.400821759256</v>
      </c>
      <c r="L237" s="8">
        <f t="shared" si="6"/>
        <v>3</v>
      </c>
      <c r="M237" s="5" t="s">
        <v>9300</v>
      </c>
      <c r="N237" s="52" t="s">
        <v>20</v>
      </c>
      <c r="O237" s="5" t="s">
        <v>2021</v>
      </c>
      <c r="P237" s="53" t="s">
        <v>2959</v>
      </c>
      <c r="Q237" s="53" t="str">
        <f t="shared" si="7"/>
        <v>DENTRO DEL TIEMPO</v>
      </c>
      <c r="R237" s="54"/>
    </row>
    <row r="238" spans="1:18" ht="29.25" x14ac:dyDescent="0.25">
      <c r="A238" s="7">
        <v>233</v>
      </c>
      <c r="B238" s="5" t="s">
        <v>9301</v>
      </c>
      <c r="C238" s="46">
        <v>45128</v>
      </c>
      <c r="D238" s="46">
        <v>45128</v>
      </c>
      <c r="E238" s="7">
        <v>19</v>
      </c>
      <c r="F238" s="50" t="s">
        <v>18</v>
      </c>
      <c r="G238" s="5" t="s">
        <v>86</v>
      </c>
      <c r="H238" s="5" t="s">
        <v>158</v>
      </c>
      <c r="I238" s="5" t="s">
        <v>86</v>
      </c>
      <c r="J238" s="46">
        <v>45131.655289351853</v>
      </c>
      <c r="K238" s="46">
        <v>45131.655289351853</v>
      </c>
      <c r="L238" s="8">
        <f t="shared" si="6"/>
        <v>1</v>
      </c>
      <c r="M238" s="5" t="s">
        <v>9302</v>
      </c>
      <c r="N238" s="52" t="s">
        <v>20</v>
      </c>
      <c r="O238" s="5" t="s">
        <v>9303</v>
      </c>
      <c r="P238" s="53" t="s">
        <v>2959</v>
      </c>
      <c r="Q238" s="53" t="str">
        <f t="shared" si="7"/>
        <v>DENTRO DEL TIEMPO</v>
      </c>
      <c r="R238" s="54"/>
    </row>
    <row r="239" spans="1:18" ht="39" x14ac:dyDescent="0.25">
      <c r="A239" s="7">
        <v>234</v>
      </c>
      <c r="B239" s="5" t="s">
        <v>9304</v>
      </c>
      <c r="C239" s="46">
        <v>45128</v>
      </c>
      <c r="D239" s="46">
        <v>45128</v>
      </c>
      <c r="E239" s="7">
        <v>2</v>
      </c>
      <c r="F239" s="50" t="s">
        <v>18</v>
      </c>
      <c r="G239" s="5" t="s">
        <v>9305</v>
      </c>
      <c r="H239" s="5" t="s">
        <v>158</v>
      </c>
      <c r="I239" s="5" t="s">
        <v>238</v>
      </c>
      <c r="J239" s="46">
        <v>45147</v>
      </c>
      <c r="K239" s="46">
        <v>45147</v>
      </c>
      <c r="L239" s="8">
        <f t="shared" si="6"/>
        <v>13</v>
      </c>
      <c r="M239" s="5" t="s">
        <v>9306</v>
      </c>
      <c r="N239" s="52" t="s">
        <v>20</v>
      </c>
      <c r="O239" s="5" t="s">
        <v>8035</v>
      </c>
      <c r="P239" s="53" t="s">
        <v>2959</v>
      </c>
      <c r="Q239" s="53" t="str">
        <f t="shared" si="7"/>
        <v>DENTRO DEL TIEMPO</v>
      </c>
      <c r="R239" s="54"/>
    </row>
    <row r="240" spans="1:18" ht="29.25" x14ac:dyDescent="0.25">
      <c r="A240" s="7">
        <v>235</v>
      </c>
      <c r="B240" s="5" t="s">
        <v>9307</v>
      </c>
      <c r="C240" s="46">
        <v>45128</v>
      </c>
      <c r="D240" s="46">
        <v>45128</v>
      </c>
      <c r="E240" s="7">
        <v>206</v>
      </c>
      <c r="F240" s="50" t="s">
        <v>18</v>
      </c>
      <c r="G240" s="5" t="s">
        <v>86</v>
      </c>
      <c r="H240" s="5" t="s">
        <v>158</v>
      </c>
      <c r="I240" s="5" t="s">
        <v>86</v>
      </c>
      <c r="J240" s="46">
        <v>45131.633090277777</v>
      </c>
      <c r="K240" s="46">
        <v>45131.633090277777</v>
      </c>
      <c r="L240" s="8">
        <f t="shared" si="6"/>
        <v>1</v>
      </c>
      <c r="M240" s="5" t="s">
        <v>9308</v>
      </c>
      <c r="N240" s="52" t="s">
        <v>20</v>
      </c>
      <c r="O240" s="5" t="s">
        <v>9309</v>
      </c>
      <c r="P240" s="53" t="s">
        <v>2959</v>
      </c>
      <c r="Q240" s="53" t="str">
        <f t="shared" si="7"/>
        <v>DENTRO DEL TIEMPO</v>
      </c>
      <c r="R240" s="54"/>
    </row>
    <row r="241" spans="1:18" ht="39" x14ac:dyDescent="0.25">
      <c r="A241" s="7">
        <v>236</v>
      </c>
      <c r="B241" s="5" t="s">
        <v>9310</v>
      </c>
      <c r="C241" s="46">
        <v>45128</v>
      </c>
      <c r="D241" s="46">
        <v>45128</v>
      </c>
      <c r="E241" s="7">
        <v>2</v>
      </c>
      <c r="F241" s="50" t="s">
        <v>18</v>
      </c>
      <c r="G241" s="5" t="s">
        <v>85</v>
      </c>
      <c r="H241" s="5" t="s">
        <v>158</v>
      </c>
      <c r="I241" s="5" t="s">
        <v>7523</v>
      </c>
      <c r="J241" s="46">
        <v>45132.380439814813</v>
      </c>
      <c r="K241" s="46">
        <v>45132.380439814813</v>
      </c>
      <c r="L241" s="8">
        <f t="shared" si="6"/>
        <v>2</v>
      </c>
      <c r="M241" s="5" t="s">
        <v>9311</v>
      </c>
      <c r="N241" s="52" t="s">
        <v>20</v>
      </c>
      <c r="O241" s="5" t="s">
        <v>9312</v>
      </c>
      <c r="P241" s="53" t="s">
        <v>2959</v>
      </c>
      <c r="Q241" s="53" t="str">
        <f t="shared" si="7"/>
        <v>DENTRO DEL TIEMPO</v>
      </c>
      <c r="R241" s="54"/>
    </row>
    <row r="242" spans="1:18" ht="39" x14ac:dyDescent="0.25">
      <c r="A242" s="7">
        <v>237</v>
      </c>
      <c r="B242" s="5" t="s">
        <v>9313</v>
      </c>
      <c r="C242" s="46">
        <v>45128</v>
      </c>
      <c r="D242" s="46">
        <v>45128</v>
      </c>
      <c r="E242" s="7">
        <v>3</v>
      </c>
      <c r="F242" s="50" t="s">
        <v>18</v>
      </c>
      <c r="G242" s="5" t="s">
        <v>85</v>
      </c>
      <c r="H242" s="5" t="s">
        <v>158</v>
      </c>
      <c r="I242" s="5" t="s">
        <v>7523</v>
      </c>
      <c r="J242" s="46">
        <v>45131.678055555552</v>
      </c>
      <c r="K242" s="46">
        <v>45131.678055555552</v>
      </c>
      <c r="L242" s="8">
        <f t="shared" si="6"/>
        <v>1</v>
      </c>
      <c r="M242" s="5" t="s">
        <v>9314</v>
      </c>
      <c r="N242" s="52" t="s">
        <v>20</v>
      </c>
      <c r="O242" s="5" t="s">
        <v>9211</v>
      </c>
      <c r="P242" s="53" t="s">
        <v>2959</v>
      </c>
      <c r="Q242" s="53" t="str">
        <f t="shared" si="7"/>
        <v>DENTRO DEL TIEMPO</v>
      </c>
      <c r="R242" s="54"/>
    </row>
    <row r="243" spans="1:18" ht="39" x14ac:dyDescent="0.25">
      <c r="A243" s="7">
        <v>238</v>
      </c>
      <c r="B243" s="5" t="s">
        <v>9313</v>
      </c>
      <c r="C243" s="46">
        <v>45128</v>
      </c>
      <c r="D243" s="46">
        <v>45128</v>
      </c>
      <c r="E243" s="7">
        <v>2</v>
      </c>
      <c r="F243" s="50" t="s">
        <v>18</v>
      </c>
      <c r="G243" s="5" t="s">
        <v>85</v>
      </c>
      <c r="H243" s="5" t="s">
        <v>158</v>
      </c>
      <c r="I243" s="5" t="s">
        <v>7523</v>
      </c>
      <c r="J243" s="46">
        <v>45132.462013888886</v>
      </c>
      <c r="K243" s="46">
        <v>45132.462013888886</v>
      </c>
      <c r="L243" s="8">
        <f t="shared" si="6"/>
        <v>2</v>
      </c>
      <c r="M243" s="5" t="s">
        <v>9315</v>
      </c>
      <c r="N243" s="52" t="s">
        <v>20</v>
      </c>
      <c r="O243" s="5" t="s">
        <v>9211</v>
      </c>
      <c r="P243" s="53" t="s">
        <v>2959</v>
      </c>
      <c r="Q243" s="53" t="str">
        <f t="shared" si="7"/>
        <v>DENTRO DEL TIEMPO</v>
      </c>
      <c r="R243" s="54"/>
    </row>
    <row r="244" spans="1:18" ht="39" x14ac:dyDescent="0.25">
      <c r="A244" s="7">
        <v>239</v>
      </c>
      <c r="B244" s="5" t="s">
        <v>9316</v>
      </c>
      <c r="C244" s="46">
        <v>45128</v>
      </c>
      <c r="D244" s="46">
        <v>45128</v>
      </c>
      <c r="E244" s="7">
        <v>2</v>
      </c>
      <c r="F244" s="50" t="s">
        <v>18</v>
      </c>
      <c r="G244" s="5" t="s">
        <v>85</v>
      </c>
      <c r="H244" s="5" t="s">
        <v>158</v>
      </c>
      <c r="I244" s="5" t="s">
        <v>7523</v>
      </c>
      <c r="J244" s="46">
        <v>45132.504930555559</v>
      </c>
      <c r="K244" s="46">
        <v>45132.504930555559</v>
      </c>
      <c r="L244" s="8">
        <f t="shared" si="6"/>
        <v>2</v>
      </c>
      <c r="M244" s="5" t="s">
        <v>9317</v>
      </c>
      <c r="N244" s="52" t="s">
        <v>20</v>
      </c>
      <c r="O244" s="5" t="s">
        <v>6352</v>
      </c>
      <c r="P244" s="53" t="s">
        <v>2959</v>
      </c>
      <c r="Q244" s="53" t="str">
        <f t="shared" si="7"/>
        <v>DENTRO DEL TIEMPO</v>
      </c>
      <c r="R244" s="54"/>
    </row>
    <row r="245" spans="1:18" ht="39" x14ac:dyDescent="0.25">
      <c r="A245" s="7">
        <v>240</v>
      </c>
      <c r="B245" s="5" t="s">
        <v>9318</v>
      </c>
      <c r="C245" s="46">
        <v>45128</v>
      </c>
      <c r="D245" s="46">
        <v>45128</v>
      </c>
      <c r="E245" s="7">
        <v>2</v>
      </c>
      <c r="F245" s="50" t="s">
        <v>18</v>
      </c>
      <c r="G245" s="5" t="s">
        <v>85</v>
      </c>
      <c r="H245" s="5" t="s">
        <v>158</v>
      </c>
      <c r="I245" s="5" t="s">
        <v>7523</v>
      </c>
      <c r="J245" s="46">
        <v>45132.511967592596</v>
      </c>
      <c r="K245" s="46">
        <v>45132.511967592596</v>
      </c>
      <c r="L245" s="8">
        <f t="shared" si="6"/>
        <v>2</v>
      </c>
      <c r="M245" s="5" t="s">
        <v>9319</v>
      </c>
      <c r="N245" s="52" t="s">
        <v>20</v>
      </c>
      <c r="O245" s="5" t="s">
        <v>6352</v>
      </c>
      <c r="P245" s="53" t="s">
        <v>2959</v>
      </c>
      <c r="Q245" s="53" t="str">
        <f t="shared" si="7"/>
        <v>DENTRO DEL TIEMPO</v>
      </c>
      <c r="R245" s="54"/>
    </row>
    <row r="246" spans="1:18" ht="29.25" x14ac:dyDescent="0.25">
      <c r="A246" s="7">
        <v>241</v>
      </c>
      <c r="B246" s="5" t="s">
        <v>9320</v>
      </c>
      <c r="C246" s="46">
        <v>45128</v>
      </c>
      <c r="D246" s="46">
        <v>45128</v>
      </c>
      <c r="E246" s="7">
        <v>2</v>
      </c>
      <c r="F246" s="50" t="s">
        <v>18</v>
      </c>
      <c r="G246" s="5" t="s">
        <v>85</v>
      </c>
      <c r="H246" s="5" t="s">
        <v>158</v>
      </c>
      <c r="I246" s="5" t="s">
        <v>85</v>
      </c>
      <c r="J246" s="46">
        <v>45132.526261574072</v>
      </c>
      <c r="K246" s="46">
        <v>45132.526261574072</v>
      </c>
      <c r="L246" s="8">
        <f t="shared" si="6"/>
        <v>2</v>
      </c>
      <c r="M246" s="5" t="s">
        <v>9321</v>
      </c>
      <c r="N246" s="52" t="s">
        <v>20</v>
      </c>
      <c r="O246" s="5" t="s">
        <v>6352</v>
      </c>
      <c r="P246" s="53" t="s">
        <v>2959</v>
      </c>
      <c r="Q246" s="53" t="str">
        <f t="shared" si="7"/>
        <v>DENTRO DEL TIEMPO</v>
      </c>
      <c r="R246" s="54"/>
    </row>
    <row r="247" spans="1:18" ht="29.25" x14ac:dyDescent="0.25">
      <c r="A247" s="7">
        <v>242</v>
      </c>
      <c r="B247" s="5" t="s">
        <v>9322</v>
      </c>
      <c r="C247" s="46">
        <v>45128</v>
      </c>
      <c r="D247" s="46">
        <v>45128</v>
      </c>
      <c r="E247" s="7">
        <v>2</v>
      </c>
      <c r="F247" s="50" t="s">
        <v>18</v>
      </c>
      <c r="G247" s="5" t="s">
        <v>85</v>
      </c>
      <c r="H247" s="5" t="s">
        <v>158</v>
      </c>
      <c r="I247" s="5" t="s">
        <v>85</v>
      </c>
      <c r="J247" s="46">
        <v>45132.538888888892</v>
      </c>
      <c r="K247" s="46">
        <v>45132.538888888892</v>
      </c>
      <c r="L247" s="8">
        <f t="shared" si="6"/>
        <v>2</v>
      </c>
      <c r="M247" s="5" t="s">
        <v>9323</v>
      </c>
      <c r="N247" s="52" t="s">
        <v>20</v>
      </c>
      <c r="O247" s="5" t="s">
        <v>6352</v>
      </c>
      <c r="P247" s="53" t="s">
        <v>2959</v>
      </c>
      <c r="Q247" s="53" t="str">
        <f t="shared" si="7"/>
        <v>DENTRO DEL TIEMPO</v>
      </c>
      <c r="R247" s="54"/>
    </row>
    <row r="248" spans="1:18" ht="39" x14ac:dyDescent="0.25">
      <c r="A248" s="7">
        <v>243</v>
      </c>
      <c r="B248" s="5" t="s">
        <v>9324</v>
      </c>
      <c r="C248" s="46">
        <v>45128</v>
      </c>
      <c r="D248" s="46">
        <v>45128</v>
      </c>
      <c r="E248" s="7">
        <v>2</v>
      </c>
      <c r="F248" s="50" t="s">
        <v>18</v>
      </c>
      <c r="G248" s="5" t="s">
        <v>85</v>
      </c>
      <c r="H248" s="5" t="s">
        <v>158</v>
      </c>
      <c r="I248" s="5" t="s">
        <v>7523</v>
      </c>
      <c r="J248" s="46">
        <v>45132.564571759256</v>
      </c>
      <c r="K248" s="46">
        <v>45132.564571759256</v>
      </c>
      <c r="L248" s="8">
        <f t="shared" si="6"/>
        <v>2</v>
      </c>
      <c r="M248" s="5" t="s">
        <v>9325</v>
      </c>
      <c r="N248" s="52" t="s">
        <v>20</v>
      </c>
      <c r="O248" s="5" t="s">
        <v>6352</v>
      </c>
      <c r="P248" s="53" t="s">
        <v>2959</v>
      </c>
      <c r="Q248" s="53" t="str">
        <f t="shared" si="7"/>
        <v>DENTRO DEL TIEMPO</v>
      </c>
      <c r="R248" s="54"/>
    </row>
    <row r="249" spans="1:18" ht="29.25" x14ac:dyDescent="0.25">
      <c r="A249" s="7">
        <v>244</v>
      </c>
      <c r="B249" s="5" t="s">
        <v>9326</v>
      </c>
      <c r="C249" s="46">
        <v>45128</v>
      </c>
      <c r="D249" s="46">
        <v>45128</v>
      </c>
      <c r="E249" s="7">
        <v>2</v>
      </c>
      <c r="F249" s="50" t="s">
        <v>18</v>
      </c>
      <c r="G249" s="5" t="s">
        <v>85</v>
      </c>
      <c r="H249" s="5" t="s">
        <v>158</v>
      </c>
      <c r="I249" s="5" t="s">
        <v>85</v>
      </c>
      <c r="J249" s="46">
        <v>45132.574502314812</v>
      </c>
      <c r="K249" s="46">
        <v>45132.574502314812</v>
      </c>
      <c r="L249" s="8">
        <f t="shared" si="6"/>
        <v>2</v>
      </c>
      <c r="M249" s="5" t="s">
        <v>9327</v>
      </c>
      <c r="N249" s="52" t="s">
        <v>20</v>
      </c>
      <c r="O249" s="5" t="s">
        <v>6352</v>
      </c>
      <c r="P249" s="53" t="s">
        <v>2959</v>
      </c>
      <c r="Q249" s="53" t="str">
        <f t="shared" si="7"/>
        <v>DENTRO DEL TIEMPO</v>
      </c>
      <c r="R249" s="54"/>
    </row>
    <row r="250" spans="1:18" ht="39" x14ac:dyDescent="0.25">
      <c r="A250" s="7">
        <v>245</v>
      </c>
      <c r="B250" s="5" t="s">
        <v>9328</v>
      </c>
      <c r="C250" s="46">
        <v>45128</v>
      </c>
      <c r="D250" s="46">
        <v>45128</v>
      </c>
      <c r="E250" s="7">
        <v>10</v>
      </c>
      <c r="F250" s="50" t="s">
        <v>18</v>
      </c>
      <c r="G250" s="5" t="s">
        <v>86</v>
      </c>
      <c r="H250" s="5" t="s">
        <v>158</v>
      </c>
      <c r="I250" s="5" t="s">
        <v>7535</v>
      </c>
      <c r="J250" s="46">
        <v>45133.373796296299</v>
      </c>
      <c r="K250" s="46">
        <v>45133.373796296299</v>
      </c>
      <c r="L250" s="8">
        <f t="shared" si="6"/>
        <v>3</v>
      </c>
      <c r="M250" s="5" t="s">
        <v>9329</v>
      </c>
      <c r="N250" s="52" t="s">
        <v>20</v>
      </c>
      <c r="O250" s="5" t="s">
        <v>9330</v>
      </c>
      <c r="P250" s="53" t="s">
        <v>2959</v>
      </c>
      <c r="Q250" s="53" t="str">
        <f t="shared" si="7"/>
        <v>DENTRO DEL TIEMPO</v>
      </c>
      <c r="R250" s="54"/>
    </row>
    <row r="251" spans="1:18" ht="39" x14ac:dyDescent="0.25">
      <c r="A251" s="7">
        <v>246</v>
      </c>
      <c r="B251" s="5" t="s">
        <v>9331</v>
      </c>
      <c r="C251" s="46">
        <v>45128</v>
      </c>
      <c r="D251" s="46">
        <v>45128</v>
      </c>
      <c r="E251" s="7">
        <v>2</v>
      </c>
      <c r="F251" s="50" t="s">
        <v>18</v>
      </c>
      <c r="G251" s="5" t="s">
        <v>85</v>
      </c>
      <c r="H251" s="5" t="s">
        <v>158</v>
      </c>
      <c r="I251" s="5" t="s">
        <v>7523</v>
      </c>
      <c r="J251" s="46">
        <v>45132.582858796297</v>
      </c>
      <c r="K251" s="46">
        <v>45132.582858796297</v>
      </c>
      <c r="L251" s="8">
        <f t="shared" si="6"/>
        <v>2</v>
      </c>
      <c r="M251" s="5" t="s">
        <v>9332</v>
      </c>
      <c r="N251" s="52" t="s">
        <v>20</v>
      </c>
      <c r="O251" s="5" t="s">
        <v>6352</v>
      </c>
      <c r="P251" s="53" t="s">
        <v>2959</v>
      </c>
      <c r="Q251" s="53" t="str">
        <f t="shared" si="7"/>
        <v>DENTRO DEL TIEMPO</v>
      </c>
      <c r="R251" s="54"/>
    </row>
    <row r="252" spans="1:18" ht="39" x14ac:dyDescent="0.25">
      <c r="A252" s="7">
        <v>247</v>
      </c>
      <c r="B252" s="5" t="s">
        <v>9333</v>
      </c>
      <c r="C252" s="46">
        <v>45128</v>
      </c>
      <c r="D252" s="46">
        <v>45128</v>
      </c>
      <c r="E252" s="7">
        <v>2</v>
      </c>
      <c r="F252" s="50" t="s">
        <v>18</v>
      </c>
      <c r="G252" s="5" t="s">
        <v>85</v>
      </c>
      <c r="H252" s="5" t="s">
        <v>158</v>
      </c>
      <c r="I252" s="5" t="s">
        <v>7523</v>
      </c>
      <c r="J252" s="46">
        <v>45132.6016087963</v>
      </c>
      <c r="K252" s="46">
        <v>45132.6016087963</v>
      </c>
      <c r="L252" s="8">
        <f t="shared" si="6"/>
        <v>2</v>
      </c>
      <c r="M252" s="5" t="s">
        <v>9334</v>
      </c>
      <c r="N252" s="52" t="s">
        <v>20</v>
      </c>
      <c r="O252" s="5" t="s">
        <v>6352</v>
      </c>
      <c r="P252" s="53" t="s">
        <v>2959</v>
      </c>
      <c r="Q252" s="53" t="str">
        <f t="shared" si="7"/>
        <v>DENTRO DEL TIEMPO</v>
      </c>
      <c r="R252" s="54"/>
    </row>
    <row r="253" spans="1:18" ht="39" x14ac:dyDescent="0.25">
      <c r="A253" s="7">
        <v>248</v>
      </c>
      <c r="B253" s="5" t="s">
        <v>9335</v>
      </c>
      <c r="C253" s="46">
        <v>45128</v>
      </c>
      <c r="D253" s="46">
        <v>45128</v>
      </c>
      <c r="E253" s="7">
        <v>2</v>
      </c>
      <c r="F253" s="50" t="s">
        <v>18</v>
      </c>
      <c r="G253" s="5" t="s">
        <v>85</v>
      </c>
      <c r="H253" s="5" t="s">
        <v>158</v>
      </c>
      <c r="I253" s="5" t="s">
        <v>7523</v>
      </c>
      <c r="J253" s="46">
        <v>45132.617569444446</v>
      </c>
      <c r="K253" s="46">
        <v>45132.617569444446</v>
      </c>
      <c r="L253" s="8">
        <f t="shared" si="6"/>
        <v>2</v>
      </c>
      <c r="M253" s="5" t="s">
        <v>9336</v>
      </c>
      <c r="N253" s="52" t="s">
        <v>20</v>
      </c>
      <c r="O253" s="5" t="s">
        <v>104</v>
      </c>
      <c r="P253" s="53" t="s">
        <v>2959</v>
      </c>
      <c r="Q253" s="53" t="str">
        <f t="shared" si="7"/>
        <v>DENTRO DEL TIEMPO</v>
      </c>
      <c r="R253" s="54"/>
    </row>
    <row r="254" spans="1:18" ht="39" x14ac:dyDescent="0.25">
      <c r="A254" s="7">
        <v>249</v>
      </c>
      <c r="B254" s="5" t="s">
        <v>9337</v>
      </c>
      <c r="C254" s="46">
        <v>45128</v>
      </c>
      <c r="D254" s="46">
        <v>45128</v>
      </c>
      <c r="E254" s="7">
        <v>2</v>
      </c>
      <c r="F254" s="50" t="s">
        <v>18</v>
      </c>
      <c r="G254" s="5" t="s">
        <v>85</v>
      </c>
      <c r="H254" s="5" t="s">
        <v>158</v>
      </c>
      <c r="I254" s="5" t="s">
        <v>7523</v>
      </c>
      <c r="J254" s="46">
        <v>45132.655011574076</v>
      </c>
      <c r="K254" s="46">
        <v>45132.655011574076</v>
      </c>
      <c r="L254" s="8">
        <f t="shared" si="6"/>
        <v>2</v>
      </c>
      <c r="M254" s="5" t="s">
        <v>9338</v>
      </c>
      <c r="N254" s="52" t="s">
        <v>20</v>
      </c>
      <c r="O254" s="5" t="s">
        <v>4123</v>
      </c>
      <c r="P254" s="53" t="s">
        <v>2959</v>
      </c>
      <c r="Q254" s="53" t="str">
        <f t="shared" si="7"/>
        <v>DENTRO DEL TIEMPO</v>
      </c>
      <c r="R254" s="54"/>
    </row>
    <row r="255" spans="1:18" ht="39" x14ac:dyDescent="0.25">
      <c r="A255" s="7">
        <v>250</v>
      </c>
      <c r="B255" s="5" t="s">
        <v>9339</v>
      </c>
      <c r="C255" s="46">
        <v>45128</v>
      </c>
      <c r="D255" s="46">
        <v>45128</v>
      </c>
      <c r="E255" s="7">
        <v>2</v>
      </c>
      <c r="F255" s="50" t="s">
        <v>18</v>
      </c>
      <c r="G255" s="5" t="s">
        <v>85</v>
      </c>
      <c r="H255" s="5" t="s">
        <v>158</v>
      </c>
      <c r="I255" s="5" t="s">
        <v>7523</v>
      </c>
      <c r="J255" s="46">
        <v>45132.67324074074</v>
      </c>
      <c r="K255" s="46">
        <v>45132.67324074074</v>
      </c>
      <c r="L255" s="8">
        <f t="shared" si="6"/>
        <v>2</v>
      </c>
      <c r="M255" s="5" t="s">
        <v>9340</v>
      </c>
      <c r="N255" s="52" t="s">
        <v>20</v>
      </c>
      <c r="O255" s="5" t="s">
        <v>4123</v>
      </c>
      <c r="P255" s="53" t="s">
        <v>2959</v>
      </c>
      <c r="Q255" s="53" t="str">
        <f t="shared" si="7"/>
        <v>DENTRO DEL TIEMPO</v>
      </c>
      <c r="R255" s="54"/>
    </row>
    <row r="256" spans="1:18" ht="39" x14ac:dyDescent="0.25">
      <c r="A256" s="7">
        <v>251</v>
      </c>
      <c r="B256" s="5" t="s">
        <v>9341</v>
      </c>
      <c r="C256" s="46">
        <v>45128</v>
      </c>
      <c r="D256" s="46">
        <v>45128</v>
      </c>
      <c r="E256" s="7">
        <v>2</v>
      </c>
      <c r="F256" s="50" t="s">
        <v>18</v>
      </c>
      <c r="G256" s="5" t="s">
        <v>85</v>
      </c>
      <c r="H256" s="5" t="s">
        <v>158</v>
      </c>
      <c r="I256" s="5" t="s">
        <v>7523</v>
      </c>
      <c r="J256" s="46">
        <v>45132.677523148152</v>
      </c>
      <c r="K256" s="46">
        <v>45132.677523148152</v>
      </c>
      <c r="L256" s="8">
        <f t="shared" si="6"/>
        <v>2</v>
      </c>
      <c r="M256" s="5" t="s">
        <v>9342</v>
      </c>
      <c r="N256" s="52" t="s">
        <v>20</v>
      </c>
      <c r="O256" s="5" t="s">
        <v>9343</v>
      </c>
      <c r="P256" s="53" t="s">
        <v>2959</v>
      </c>
      <c r="Q256" s="53" t="str">
        <f t="shared" si="7"/>
        <v>DENTRO DEL TIEMPO</v>
      </c>
      <c r="R256" s="54"/>
    </row>
    <row r="257" spans="1:18" ht="39" x14ac:dyDescent="0.25">
      <c r="A257" s="7">
        <v>252</v>
      </c>
      <c r="B257" s="5" t="s">
        <v>9344</v>
      </c>
      <c r="C257" s="46">
        <v>45128</v>
      </c>
      <c r="D257" s="46">
        <v>45128</v>
      </c>
      <c r="E257" s="7">
        <v>2</v>
      </c>
      <c r="F257" s="50" t="s">
        <v>18</v>
      </c>
      <c r="G257" s="5" t="s">
        <v>85</v>
      </c>
      <c r="H257" s="5" t="s">
        <v>158</v>
      </c>
      <c r="I257" s="5" t="s">
        <v>7523</v>
      </c>
      <c r="J257" s="46">
        <v>45132.684918981482</v>
      </c>
      <c r="K257" s="46">
        <v>45132.684918981482</v>
      </c>
      <c r="L257" s="8">
        <f t="shared" si="6"/>
        <v>2</v>
      </c>
      <c r="M257" s="5" t="s">
        <v>9345</v>
      </c>
      <c r="N257" s="52" t="s">
        <v>20</v>
      </c>
      <c r="O257" s="5" t="s">
        <v>5879</v>
      </c>
      <c r="P257" s="53" t="s">
        <v>2959</v>
      </c>
      <c r="Q257" s="53" t="str">
        <f t="shared" si="7"/>
        <v>DENTRO DEL TIEMPO</v>
      </c>
      <c r="R257" s="54"/>
    </row>
    <row r="258" spans="1:18" ht="29.25" x14ac:dyDescent="0.25">
      <c r="A258" s="7">
        <v>253</v>
      </c>
      <c r="B258" s="5" t="s">
        <v>9346</v>
      </c>
      <c r="C258" s="46">
        <v>45128</v>
      </c>
      <c r="D258" s="46">
        <v>45128</v>
      </c>
      <c r="E258" s="7">
        <v>2</v>
      </c>
      <c r="F258" s="50" t="s">
        <v>18</v>
      </c>
      <c r="G258" s="5" t="s">
        <v>85</v>
      </c>
      <c r="H258" s="5" t="s">
        <v>158</v>
      </c>
      <c r="I258" s="5" t="s">
        <v>85</v>
      </c>
      <c r="J258" s="46">
        <v>45133.352523148147</v>
      </c>
      <c r="K258" s="46">
        <v>45133.352523148147</v>
      </c>
      <c r="L258" s="8">
        <f t="shared" si="6"/>
        <v>3</v>
      </c>
      <c r="M258" s="5" t="s">
        <v>9347</v>
      </c>
      <c r="N258" s="52" t="s">
        <v>20</v>
      </c>
      <c r="O258" s="5" t="s">
        <v>5879</v>
      </c>
      <c r="P258" s="53" t="s">
        <v>2959</v>
      </c>
      <c r="Q258" s="53" t="str">
        <f t="shared" si="7"/>
        <v>DENTRO DEL TIEMPO</v>
      </c>
      <c r="R258" s="54"/>
    </row>
    <row r="259" spans="1:18" ht="39" x14ac:dyDescent="0.25">
      <c r="A259" s="7">
        <v>254</v>
      </c>
      <c r="B259" s="5" t="s">
        <v>9348</v>
      </c>
      <c r="C259" s="46">
        <v>45128</v>
      </c>
      <c r="D259" s="46">
        <v>45128</v>
      </c>
      <c r="E259" s="7">
        <v>2</v>
      </c>
      <c r="F259" s="50" t="s">
        <v>18</v>
      </c>
      <c r="G259" s="5" t="s">
        <v>85</v>
      </c>
      <c r="H259" s="5" t="s">
        <v>158</v>
      </c>
      <c r="I259" s="5" t="s">
        <v>7523</v>
      </c>
      <c r="J259" s="46">
        <v>45133.361990740741</v>
      </c>
      <c r="K259" s="46">
        <v>45133.361990740741</v>
      </c>
      <c r="L259" s="8">
        <f t="shared" si="6"/>
        <v>3</v>
      </c>
      <c r="M259" s="5" t="s">
        <v>9349</v>
      </c>
      <c r="N259" s="52" t="s">
        <v>20</v>
      </c>
      <c r="O259" s="5" t="s">
        <v>9350</v>
      </c>
      <c r="P259" s="53" t="s">
        <v>2959</v>
      </c>
      <c r="Q259" s="53" t="str">
        <f t="shared" si="7"/>
        <v>DENTRO DEL TIEMPO</v>
      </c>
      <c r="R259" s="54"/>
    </row>
    <row r="260" spans="1:18" ht="39" x14ac:dyDescent="0.25">
      <c r="A260" s="7">
        <v>255</v>
      </c>
      <c r="B260" s="5" t="s">
        <v>9351</v>
      </c>
      <c r="C260" s="46">
        <v>45128</v>
      </c>
      <c r="D260" s="46">
        <v>45128</v>
      </c>
      <c r="E260" s="7">
        <v>2</v>
      </c>
      <c r="F260" s="50" t="s">
        <v>18</v>
      </c>
      <c r="G260" s="5" t="s">
        <v>85</v>
      </c>
      <c r="H260" s="5" t="s">
        <v>158</v>
      </c>
      <c r="I260" s="5" t="s">
        <v>7523</v>
      </c>
      <c r="J260" s="46">
        <v>45133.405370370368</v>
      </c>
      <c r="K260" s="46">
        <v>45133.405370370368</v>
      </c>
      <c r="L260" s="8">
        <f t="shared" si="6"/>
        <v>3</v>
      </c>
      <c r="M260" s="5" t="s">
        <v>9352</v>
      </c>
      <c r="N260" s="52" t="s">
        <v>20</v>
      </c>
      <c r="O260" s="5" t="s">
        <v>9163</v>
      </c>
      <c r="P260" s="53" t="s">
        <v>2959</v>
      </c>
      <c r="Q260" s="53" t="str">
        <f t="shared" si="7"/>
        <v>DENTRO DEL TIEMPO</v>
      </c>
      <c r="R260" s="54"/>
    </row>
    <row r="261" spans="1:18" ht="39" x14ac:dyDescent="0.25">
      <c r="A261" s="7">
        <v>256</v>
      </c>
      <c r="B261" s="5" t="s">
        <v>9353</v>
      </c>
      <c r="C261" s="46">
        <v>45128</v>
      </c>
      <c r="D261" s="46">
        <v>45128</v>
      </c>
      <c r="E261" s="7">
        <v>2</v>
      </c>
      <c r="F261" s="50" t="s">
        <v>18</v>
      </c>
      <c r="G261" s="5" t="s">
        <v>85</v>
      </c>
      <c r="H261" s="5" t="s">
        <v>158</v>
      </c>
      <c r="I261" s="5" t="s">
        <v>7523</v>
      </c>
      <c r="J261" s="46">
        <v>45133.411365740743</v>
      </c>
      <c r="K261" s="46">
        <v>45133.411365740743</v>
      </c>
      <c r="L261" s="8">
        <f t="shared" si="6"/>
        <v>3</v>
      </c>
      <c r="M261" s="5" t="s">
        <v>9354</v>
      </c>
      <c r="N261" s="52" t="s">
        <v>20</v>
      </c>
      <c r="O261" s="5" t="s">
        <v>2083</v>
      </c>
      <c r="P261" s="53" t="s">
        <v>2959</v>
      </c>
      <c r="Q261" s="53" t="str">
        <f t="shared" si="7"/>
        <v>DENTRO DEL TIEMPO</v>
      </c>
      <c r="R261" s="54"/>
    </row>
    <row r="262" spans="1:18" ht="39" x14ac:dyDescent="0.25">
      <c r="A262" s="7">
        <v>257</v>
      </c>
      <c r="B262" s="5" t="s">
        <v>9355</v>
      </c>
      <c r="C262" s="46">
        <v>45128</v>
      </c>
      <c r="D262" s="46">
        <v>45128</v>
      </c>
      <c r="E262" s="7">
        <v>2</v>
      </c>
      <c r="F262" s="50" t="s">
        <v>18</v>
      </c>
      <c r="G262" s="5" t="s">
        <v>85</v>
      </c>
      <c r="H262" s="5" t="s">
        <v>158</v>
      </c>
      <c r="I262" s="5" t="s">
        <v>7523</v>
      </c>
      <c r="J262" s="46">
        <v>45133.417534722219</v>
      </c>
      <c r="K262" s="46">
        <v>45133.417534722219</v>
      </c>
      <c r="L262" s="8">
        <f t="shared" ref="L262:L323" si="8">+NETWORKDAYS(D262,K262,$R$6:$R$404)-1</f>
        <v>3</v>
      </c>
      <c r="M262" s="5" t="s">
        <v>9356</v>
      </c>
      <c r="N262" s="52" t="s">
        <v>20</v>
      </c>
      <c r="O262" s="5" t="s">
        <v>2083</v>
      </c>
      <c r="P262" s="53" t="s">
        <v>2959</v>
      </c>
      <c r="Q262" s="53" t="str">
        <f t="shared" ref="Q262:Q319" si="9">IF(L262&gt;15,"FUERA DE TIEMPO","DENTRO DEL TIEMPO")</f>
        <v>DENTRO DEL TIEMPO</v>
      </c>
      <c r="R262" s="54"/>
    </row>
    <row r="263" spans="1:18" ht="39" x14ac:dyDescent="0.25">
      <c r="A263" s="7">
        <v>258</v>
      </c>
      <c r="B263" s="5" t="s">
        <v>9357</v>
      </c>
      <c r="C263" s="46">
        <v>45128</v>
      </c>
      <c r="D263" s="46">
        <v>45128</v>
      </c>
      <c r="E263" s="7">
        <v>2</v>
      </c>
      <c r="F263" s="50" t="s">
        <v>18</v>
      </c>
      <c r="G263" s="5" t="s">
        <v>85</v>
      </c>
      <c r="H263" s="5" t="s">
        <v>158</v>
      </c>
      <c r="I263" s="5" t="s">
        <v>7523</v>
      </c>
      <c r="J263" s="46">
        <v>45133.425266203703</v>
      </c>
      <c r="K263" s="46">
        <v>45133.425266203703</v>
      </c>
      <c r="L263" s="8">
        <f t="shared" si="8"/>
        <v>3</v>
      </c>
      <c r="M263" s="5" t="s">
        <v>9358</v>
      </c>
      <c r="N263" s="52" t="s">
        <v>20</v>
      </c>
      <c r="O263" s="5" t="s">
        <v>9359</v>
      </c>
      <c r="P263" s="53" t="s">
        <v>2959</v>
      </c>
      <c r="Q263" s="53" t="str">
        <f t="shared" si="9"/>
        <v>DENTRO DEL TIEMPO</v>
      </c>
      <c r="R263" s="54"/>
    </row>
    <row r="264" spans="1:18" ht="39" x14ac:dyDescent="0.25">
      <c r="A264" s="7">
        <v>259</v>
      </c>
      <c r="B264" s="5" t="s">
        <v>9360</v>
      </c>
      <c r="C264" s="46">
        <v>45131</v>
      </c>
      <c r="D264" s="46">
        <v>45131</v>
      </c>
      <c r="E264" s="7">
        <v>2</v>
      </c>
      <c r="F264" s="50" t="s">
        <v>18</v>
      </c>
      <c r="G264" s="5" t="s">
        <v>85</v>
      </c>
      <c r="H264" s="5" t="s">
        <v>158</v>
      </c>
      <c r="I264" s="5" t="s">
        <v>7523</v>
      </c>
      <c r="J264" s="46">
        <v>45133.453912037039</v>
      </c>
      <c r="K264" s="46">
        <v>45133.453912037039</v>
      </c>
      <c r="L264" s="8">
        <f t="shared" si="8"/>
        <v>2</v>
      </c>
      <c r="M264" s="5" t="s">
        <v>9361</v>
      </c>
      <c r="N264" s="52" t="s">
        <v>20</v>
      </c>
      <c r="O264" s="5" t="s">
        <v>103</v>
      </c>
      <c r="P264" s="53" t="s">
        <v>2959</v>
      </c>
      <c r="Q264" s="53" t="str">
        <f t="shared" si="9"/>
        <v>DENTRO DEL TIEMPO</v>
      </c>
      <c r="R264" s="54"/>
    </row>
    <row r="265" spans="1:18" ht="39" x14ac:dyDescent="0.25">
      <c r="A265" s="7">
        <v>260</v>
      </c>
      <c r="B265" s="5" t="s">
        <v>9362</v>
      </c>
      <c r="C265" s="46">
        <v>45131</v>
      </c>
      <c r="D265" s="46">
        <v>45131</v>
      </c>
      <c r="E265" s="7">
        <v>2</v>
      </c>
      <c r="F265" s="50" t="s">
        <v>18</v>
      </c>
      <c r="G265" s="5" t="s">
        <v>85</v>
      </c>
      <c r="H265" s="5" t="s">
        <v>158</v>
      </c>
      <c r="I265" s="5" t="s">
        <v>7523</v>
      </c>
      <c r="J265" s="46">
        <v>45133.463194444441</v>
      </c>
      <c r="K265" s="46">
        <v>45133.463194444441</v>
      </c>
      <c r="L265" s="8">
        <f t="shared" si="8"/>
        <v>2</v>
      </c>
      <c r="M265" s="5" t="s">
        <v>9363</v>
      </c>
      <c r="N265" s="52" t="s">
        <v>20</v>
      </c>
      <c r="O265" s="5" t="s">
        <v>2357</v>
      </c>
      <c r="P265" s="53" t="s">
        <v>2959</v>
      </c>
      <c r="Q265" s="53" t="str">
        <f t="shared" si="9"/>
        <v>DENTRO DEL TIEMPO</v>
      </c>
      <c r="R265" s="54"/>
    </row>
    <row r="266" spans="1:18" ht="39" x14ac:dyDescent="0.25">
      <c r="A266" s="7">
        <v>261</v>
      </c>
      <c r="B266" s="5" t="s">
        <v>9364</v>
      </c>
      <c r="C266" s="46">
        <v>45131</v>
      </c>
      <c r="D266" s="46">
        <v>45131</v>
      </c>
      <c r="E266" s="7">
        <v>2</v>
      </c>
      <c r="F266" s="50" t="s">
        <v>18</v>
      </c>
      <c r="G266" s="5" t="s">
        <v>85</v>
      </c>
      <c r="H266" s="5" t="s">
        <v>158</v>
      </c>
      <c r="I266" s="5" t="s">
        <v>7523</v>
      </c>
      <c r="J266" s="46">
        <v>45133.479108796295</v>
      </c>
      <c r="K266" s="46">
        <v>45133.479108796295</v>
      </c>
      <c r="L266" s="8">
        <f t="shared" si="8"/>
        <v>2</v>
      </c>
      <c r="M266" s="5" t="s">
        <v>9365</v>
      </c>
      <c r="N266" s="52" t="s">
        <v>20</v>
      </c>
      <c r="O266" s="5" t="s">
        <v>4294</v>
      </c>
      <c r="P266" s="53" t="s">
        <v>2959</v>
      </c>
      <c r="Q266" s="53" t="str">
        <f t="shared" si="9"/>
        <v>DENTRO DEL TIEMPO</v>
      </c>
      <c r="R266" s="54"/>
    </row>
    <row r="267" spans="1:18" ht="39" x14ac:dyDescent="0.25">
      <c r="A267" s="7">
        <v>262</v>
      </c>
      <c r="B267" s="5" t="s">
        <v>9366</v>
      </c>
      <c r="C267" s="46">
        <v>45131</v>
      </c>
      <c r="D267" s="46">
        <v>45131</v>
      </c>
      <c r="E267" s="7">
        <v>2</v>
      </c>
      <c r="F267" s="50" t="s">
        <v>18</v>
      </c>
      <c r="G267" s="5" t="s">
        <v>85</v>
      </c>
      <c r="H267" s="5" t="s">
        <v>158</v>
      </c>
      <c r="I267" s="5" t="s">
        <v>7523</v>
      </c>
      <c r="J267" s="46">
        <v>45133.486273148148</v>
      </c>
      <c r="K267" s="46">
        <v>45133.486273148148</v>
      </c>
      <c r="L267" s="8">
        <f t="shared" si="8"/>
        <v>2</v>
      </c>
      <c r="M267" s="5" t="s">
        <v>9367</v>
      </c>
      <c r="N267" s="52" t="s">
        <v>20</v>
      </c>
      <c r="O267" s="5" t="s">
        <v>127</v>
      </c>
      <c r="P267" s="53" t="s">
        <v>2959</v>
      </c>
      <c r="Q267" s="53" t="str">
        <f t="shared" si="9"/>
        <v>DENTRO DEL TIEMPO</v>
      </c>
      <c r="R267" s="54"/>
    </row>
    <row r="268" spans="1:18" ht="39" x14ac:dyDescent="0.25">
      <c r="A268" s="7">
        <v>263</v>
      </c>
      <c r="B268" s="5" t="s">
        <v>9368</v>
      </c>
      <c r="C268" s="46">
        <v>45131</v>
      </c>
      <c r="D268" s="46">
        <v>45131</v>
      </c>
      <c r="E268" s="7">
        <v>2</v>
      </c>
      <c r="F268" s="50" t="s">
        <v>18</v>
      </c>
      <c r="G268" s="5" t="s">
        <v>85</v>
      </c>
      <c r="H268" s="5" t="s">
        <v>158</v>
      </c>
      <c r="I268" s="5" t="s">
        <v>7523</v>
      </c>
      <c r="J268" s="46">
        <v>45133.496990740743</v>
      </c>
      <c r="K268" s="46">
        <v>45133.496990740743</v>
      </c>
      <c r="L268" s="8">
        <f t="shared" si="8"/>
        <v>2</v>
      </c>
      <c r="M268" s="5" t="s">
        <v>9369</v>
      </c>
      <c r="N268" s="52" t="s">
        <v>20</v>
      </c>
      <c r="O268" s="5" t="s">
        <v>127</v>
      </c>
      <c r="P268" s="53" t="s">
        <v>2959</v>
      </c>
      <c r="Q268" s="53" t="str">
        <f t="shared" si="9"/>
        <v>DENTRO DEL TIEMPO</v>
      </c>
      <c r="R268" s="54"/>
    </row>
    <row r="269" spans="1:18" ht="39" x14ac:dyDescent="0.25">
      <c r="A269" s="7">
        <v>264</v>
      </c>
      <c r="B269" s="5" t="s">
        <v>9370</v>
      </c>
      <c r="C269" s="46">
        <v>45131</v>
      </c>
      <c r="D269" s="46">
        <v>45131</v>
      </c>
      <c r="E269" s="7">
        <v>2</v>
      </c>
      <c r="F269" s="50" t="s">
        <v>18</v>
      </c>
      <c r="G269" s="5" t="s">
        <v>85</v>
      </c>
      <c r="H269" s="5" t="s">
        <v>158</v>
      </c>
      <c r="I269" s="5" t="s">
        <v>7523</v>
      </c>
      <c r="J269" s="46">
        <v>45133.526192129626</v>
      </c>
      <c r="K269" s="46">
        <v>45133.526192129626</v>
      </c>
      <c r="L269" s="8">
        <f t="shared" si="8"/>
        <v>2</v>
      </c>
      <c r="M269" s="5" t="s">
        <v>9371</v>
      </c>
      <c r="N269" s="52" t="s">
        <v>20</v>
      </c>
      <c r="O269" s="5" t="s">
        <v>115</v>
      </c>
      <c r="P269" s="53" t="s">
        <v>2959</v>
      </c>
      <c r="Q269" s="53" t="str">
        <f t="shared" si="9"/>
        <v>DENTRO DEL TIEMPO</v>
      </c>
      <c r="R269" s="54"/>
    </row>
    <row r="270" spans="1:18" ht="39" x14ac:dyDescent="0.25">
      <c r="A270" s="7">
        <v>265</v>
      </c>
      <c r="B270" s="5" t="s">
        <v>9372</v>
      </c>
      <c r="C270" s="46">
        <v>45131</v>
      </c>
      <c r="D270" s="46">
        <v>45131</v>
      </c>
      <c r="E270" s="7">
        <v>2</v>
      </c>
      <c r="F270" s="50" t="s">
        <v>18</v>
      </c>
      <c r="G270" s="5" t="s">
        <v>85</v>
      </c>
      <c r="H270" s="5" t="s">
        <v>158</v>
      </c>
      <c r="I270" s="5" t="s">
        <v>7523</v>
      </c>
      <c r="J270" s="46">
        <v>45133.549108796295</v>
      </c>
      <c r="K270" s="46">
        <v>45133.549108796295</v>
      </c>
      <c r="L270" s="8">
        <f t="shared" si="8"/>
        <v>2</v>
      </c>
      <c r="M270" s="5" t="s">
        <v>9373</v>
      </c>
      <c r="N270" s="52" t="s">
        <v>20</v>
      </c>
      <c r="O270" s="5" t="s">
        <v>115</v>
      </c>
      <c r="P270" s="53" t="s">
        <v>2959</v>
      </c>
      <c r="Q270" s="53" t="str">
        <f t="shared" si="9"/>
        <v>DENTRO DEL TIEMPO</v>
      </c>
      <c r="R270" s="54"/>
    </row>
    <row r="271" spans="1:18" ht="39" x14ac:dyDescent="0.25">
      <c r="A271" s="7">
        <v>266</v>
      </c>
      <c r="B271" s="5" t="s">
        <v>9374</v>
      </c>
      <c r="C271" s="46">
        <v>45131</v>
      </c>
      <c r="D271" s="46">
        <v>45131</v>
      </c>
      <c r="E271" s="7">
        <v>2</v>
      </c>
      <c r="F271" s="50" t="s">
        <v>18</v>
      </c>
      <c r="G271" s="5" t="s">
        <v>85</v>
      </c>
      <c r="H271" s="5" t="s">
        <v>158</v>
      </c>
      <c r="I271" s="5" t="s">
        <v>7523</v>
      </c>
      <c r="J271" s="46">
        <v>45133.561342592591</v>
      </c>
      <c r="K271" s="46">
        <v>45133.561342592591</v>
      </c>
      <c r="L271" s="8">
        <f t="shared" si="8"/>
        <v>2</v>
      </c>
      <c r="M271" s="5" t="s">
        <v>9375</v>
      </c>
      <c r="N271" s="52" t="s">
        <v>20</v>
      </c>
      <c r="O271" s="5" t="s">
        <v>115</v>
      </c>
      <c r="P271" s="53" t="s">
        <v>2959</v>
      </c>
      <c r="Q271" s="53" t="str">
        <f t="shared" si="9"/>
        <v>DENTRO DEL TIEMPO</v>
      </c>
      <c r="R271" s="54"/>
    </row>
    <row r="272" spans="1:18" ht="39" x14ac:dyDescent="0.25">
      <c r="A272" s="7">
        <v>267</v>
      </c>
      <c r="B272" s="5" t="s">
        <v>9376</v>
      </c>
      <c r="C272" s="46">
        <v>45131</v>
      </c>
      <c r="D272" s="46">
        <v>45131</v>
      </c>
      <c r="E272" s="7">
        <v>2</v>
      </c>
      <c r="F272" s="50" t="s">
        <v>18</v>
      </c>
      <c r="G272" s="5" t="s">
        <v>85</v>
      </c>
      <c r="H272" s="5" t="s">
        <v>158</v>
      </c>
      <c r="I272" s="5" t="s">
        <v>7523</v>
      </c>
      <c r="J272" s="46">
        <v>45133.583738425928</v>
      </c>
      <c r="K272" s="46">
        <v>45133.583738425928</v>
      </c>
      <c r="L272" s="8">
        <f t="shared" si="8"/>
        <v>2</v>
      </c>
      <c r="M272" s="5" t="s">
        <v>9377</v>
      </c>
      <c r="N272" s="52" t="s">
        <v>20</v>
      </c>
      <c r="O272" s="5" t="s">
        <v>9378</v>
      </c>
      <c r="P272" s="53" t="s">
        <v>2959</v>
      </c>
      <c r="Q272" s="53" t="str">
        <f t="shared" si="9"/>
        <v>DENTRO DEL TIEMPO</v>
      </c>
      <c r="R272" s="54"/>
    </row>
    <row r="273" spans="1:18" ht="39" x14ac:dyDescent="0.25">
      <c r="A273" s="7">
        <v>268</v>
      </c>
      <c r="B273" s="5" t="s">
        <v>9379</v>
      </c>
      <c r="C273" s="46">
        <v>45131</v>
      </c>
      <c r="D273" s="46">
        <v>45131</v>
      </c>
      <c r="E273" s="7">
        <v>2</v>
      </c>
      <c r="F273" s="50" t="s">
        <v>18</v>
      </c>
      <c r="G273" s="5" t="s">
        <v>85</v>
      </c>
      <c r="H273" s="5" t="s">
        <v>158</v>
      </c>
      <c r="I273" s="5" t="s">
        <v>7523</v>
      </c>
      <c r="J273" s="46">
        <v>45133.588148148148</v>
      </c>
      <c r="K273" s="46">
        <v>45133.588148148148</v>
      </c>
      <c r="L273" s="8">
        <f t="shared" si="8"/>
        <v>2</v>
      </c>
      <c r="M273" s="5" t="s">
        <v>9380</v>
      </c>
      <c r="N273" s="52" t="s">
        <v>20</v>
      </c>
      <c r="O273" s="5" t="s">
        <v>9378</v>
      </c>
      <c r="P273" s="53" t="s">
        <v>2959</v>
      </c>
      <c r="Q273" s="53" t="str">
        <f t="shared" si="9"/>
        <v>DENTRO DEL TIEMPO</v>
      </c>
      <c r="R273" s="54"/>
    </row>
    <row r="274" spans="1:18" ht="39" x14ac:dyDescent="0.25">
      <c r="A274" s="7">
        <v>269</v>
      </c>
      <c r="B274" s="5" t="s">
        <v>9381</v>
      </c>
      <c r="C274" s="46">
        <v>45131</v>
      </c>
      <c r="D274" s="46">
        <v>45131</v>
      </c>
      <c r="E274" s="7">
        <v>2</v>
      </c>
      <c r="F274" s="50" t="s">
        <v>18</v>
      </c>
      <c r="G274" s="5" t="s">
        <v>85</v>
      </c>
      <c r="H274" s="5" t="s">
        <v>158</v>
      </c>
      <c r="I274" s="5" t="s">
        <v>7523</v>
      </c>
      <c r="J274" s="46">
        <v>45133.598182870373</v>
      </c>
      <c r="K274" s="46">
        <v>45133.598182870373</v>
      </c>
      <c r="L274" s="8">
        <f t="shared" si="8"/>
        <v>2</v>
      </c>
      <c r="M274" s="5" t="s">
        <v>9382</v>
      </c>
      <c r="N274" s="52" t="s">
        <v>20</v>
      </c>
      <c r="O274" s="5" t="s">
        <v>9378</v>
      </c>
      <c r="P274" s="53" t="s">
        <v>2959</v>
      </c>
      <c r="Q274" s="53" t="str">
        <f t="shared" si="9"/>
        <v>DENTRO DEL TIEMPO</v>
      </c>
      <c r="R274" s="54"/>
    </row>
    <row r="275" spans="1:18" ht="39" x14ac:dyDescent="0.25">
      <c r="A275" s="7">
        <v>270</v>
      </c>
      <c r="B275" s="5" t="s">
        <v>9383</v>
      </c>
      <c r="C275" s="46">
        <v>45131</v>
      </c>
      <c r="D275" s="46">
        <v>45131</v>
      </c>
      <c r="E275" s="7">
        <v>2</v>
      </c>
      <c r="F275" s="50" t="s">
        <v>18</v>
      </c>
      <c r="G275" s="5" t="s">
        <v>85</v>
      </c>
      <c r="H275" s="5" t="s">
        <v>158</v>
      </c>
      <c r="I275" s="5" t="s">
        <v>7523</v>
      </c>
      <c r="J275" s="46">
        <v>45133.605925925927</v>
      </c>
      <c r="K275" s="46">
        <v>45133.605925925927</v>
      </c>
      <c r="L275" s="8">
        <f t="shared" si="8"/>
        <v>2</v>
      </c>
      <c r="M275" s="5" t="s">
        <v>9384</v>
      </c>
      <c r="N275" s="52" t="s">
        <v>20</v>
      </c>
      <c r="O275" s="5" t="s">
        <v>9378</v>
      </c>
      <c r="P275" s="53" t="s">
        <v>2959</v>
      </c>
      <c r="Q275" s="53" t="str">
        <f t="shared" si="9"/>
        <v>DENTRO DEL TIEMPO</v>
      </c>
      <c r="R275" s="54"/>
    </row>
    <row r="276" spans="1:18" ht="39" x14ac:dyDescent="0.25">
      <c r="A276" s="7">
        <v>271</v>
      </c>
      <c r="B276" s="5" t="s">
        <v>9385</v>
      </c>
      <c r="C276" s="46">
        <v>45131</v>
      </c>
      <c r="D276" s="46">
        <v>45131</v>
      </c>
      <c r="E276" s="7">
        <v>2</v>
      </c>
      <c r="F276" s="50" t="s">
        <v>18</v>
      </c>
      <c r="G276" s="5" t="s">
        <v>85</v>
      </c>
      <c r="H276" s="5" t="s">
        <v>158</v>
      </c>
      <c r="I276" s="5" t="s">
        <v>7523</v>
      </c>
      <c r="J276" s="46">
        <v>45133.61310185185</v>
      </c>
      <c r="K276" s="46">
        <v>45133.61310185185</v>
      </c>
      <c r="L276" s="8">
        <f t="shared" si="8"/>
        <v>2</v>
      </c>
      <c r="M276" s="5" t="s">
        <v>9386</v>
      </c>
      <c r="N276" s="52" t="s">
        <v>20</v>
      </c>
      <c r="O276" s="5" t="s">
        <v>115</v>
      </c>
      <c r="P276" s="53" t="s">
        <v>2959</v>
      </c>
      <c r="Q276" s="53" t="str">
        <f t="shared" si="9"/>
        <v>DENTRO DEL TIEMPO</v>
      </c>
      <c r="R276" s="54"/>
    </row>
    <row r="277" spans="1:18" ht="39" x14ac:dyDescent="0.25">
      <c r="A277" s="7">
        <v>272</v>
      </c>
      <c r="B277" s="5" t="s">
        <v>9387</v>
      </c>
      <c r="C277" s="46">
        <v>45131</v>
      </c>
      <c r="D277" s="46">
        <v>45131</v>
      </c>
      <c r="E277" s="7">
        <v>2</v>
      </c>
      <c r="F277" s="50" t="s">
        <v>18</v>
      </c>
      <c r="G277" s="5" t="s">
        <v>85</v>
      </c>
      <c r="H277" s="5" t="s">
        <v>158</v>
      </c>
      <c r="I277" s="5" t="s">
        <v>7523</v>
      </c>
      <c r="J277" s="46">
        <v>45133.621018518519</v>
      </c>
      <c r="K277" s="46">
        <v>45133.621018518519</v>
      </c>
      <c r="L277" s="8">
        <f t="shared" si="8"/>
        <v>2</v>
      </c>
      <c r="M277" s="5" t="s">
        <v>9388</v>
      </c>
      <c r="N277" s="52" t="s">
        <v>20</v>
      </c>
      <c r="O277" s="5" t="s">
        <v>115</v>
      </c>
      <c r="P277" s="53" t="s">
        <v>2959</v>
      </c>
      <c r="Q277" s="53" t="str">
        <f t="shared" si="9"/>
        <v>DENTRO DEL TIEMPO</v>
      </c>
      <c r="R277" s="54"/>
    </row>
    <row r="278" spans="1:18" ht="39" x14ac:dyDescent="0.25">
      <c r="A278" s="7">
        <v>273</v>
      </c>
      <c r="B278" s="5" t="s">
        <v>9389</v>
      </c>
      <c r="C278" s="46">
        <v>45131</v>
      </c>
      <c r="D278" s="46">
        <v>45131</v>
      </c>
      <c r="E278" s="7">
        <v>2</v>
      </c>
      <c r="F278" s="50" t="s">
        <v>18</v>
      </c>
      <c r="G278" s="5" t="s">
        <v>85</v>
      </c>
      <c r="H278" s="5" t="s">
        <v>158</v>
      </c>
      <c r="I278" s="5" t="s">
        <v>7523</v>
      </c>
      <c r="J278" s="46">
        <v>45133.649062500001</v>
      </c>
      <c r="K278" s="46">
        <v>45133.649062500001</v>
      </c>
      <c r="L278" s="8">
        <f t="shared" si="8"/>
        <v>2</v>
      </c>
      <c r="M278" s="5" t="s">
        <v>9390</v>
      </c>
      <c r="N278" s="52" t="s">
        <v>20</v>
      </c>
      <c r="O278" s="5" t="s">
        <v>115</v>
      </c>
      <c r="P278" s="53" t="s">
        <v>2959</v>
      </c>
      <c r="Q278" s="53" t="str">
        <f t="shared" si="9"/>
        <v>DENTRO DEL TIEMPO</v>
      </c>
      <c r="R278" s="54"/>
    </row>
    <row r="279" spans="1:18" ht="39" x14ac:dyDescent="0.25">
      <c r="A279" s="7">
        <v>274</v>
      </c>
      <c r="B279" s="5" t="s">
        <v>9391</v>
      </c>
      <c r="C279" s="46">
        <v>45131</v>
      </c>
      <c r="D279" s="46">
        <v>45131</v>
      </c>
      <c r="E279" s="7">
        <v>2</v>
      </c>
      <c r="F279" s="50" t="s">
        <v>18</v>
      </c>
      <c r="G279" s="5" t="s">
        <v>85</v>
      </c>
      <c r="H279" s="5" t="s">
        <v>158</v>
      </c>
      <c r="I279" s="5" t="s">
        <v>7523</v>
      </c>
      <c r="J279" s="46">
        <v>45133.657337962963</v>
      </c>
      <c r="K279" s="46">
        <v>45133.657337962963</v>
      </c>
      <c r="L279" s="8">
        <f t="shared" si="8"/>
        <v>2</v>
      </c>
      <c r="M279" s="5" t="s">
        <v>9392</v>
      </c>
      <c r="N279" s="52" t="s">
        <v>20</v>
      </c>
      <c r="O279" s="5" t="s">
        <v>115</v>
      </c>
      <c r="P279" s="53" t="s">
        <v>2959</v>
      </c>
      <c r="Q279" s="53" t="str">
        <f t="shared" si="9"/>
        <v>DENTRO DEL TIEMPO</v>
      </c>
      <c r="R279" s="54"/>
    </row>
    <row r="280" spans="1:18" ht="39" x14ac:dyDescent="0.25">
      <c r="A280" s="7">
        <v>275</v>
      </c>
      <c r="B280" s="5" t="s">
        <v>9393</v>
      </c>
      <c r="C280" s="46">
        <v>45131</v>
      </c>
      <c r="D280" s="46">
        <v>45131</v>
      </c>
      <c r="E280" s="7">
        <v>2</v>
      </c>
      <c r="F280" s="50" t="s">
        <v>18</v>
      </c>
      <c r="G280" s="5" t="s">
        <v>85</v>
      </c>
      <c r="H280" s="5" t="s">
        <v>158</v>
      </c>
      <c r="I280" s="5" t="s">
        <v>7523</v>
      </c>
      <c r="J280" s="46">
        <v>45133.666087962964</v>
      </c>
      <c r="K280" s="46">
        <v>45133.666087962964</v>
      </c>
      <c r="L280" s="8">
        <f t="shared" si="8"/>
        <v>2</v>
      </c>
      <c r="M280" s="5" t="s">
        <v>9394</v>
      </c>
      <c r="N280" s="52" t="s">
        <v>20</v>
      </c>
      <c r="O280" s="5" t="s">
        <v>115</v>
      </c>
      <c r="P280" s="53" t="s">
        <v>2959</v>
      </c>
      <c r="Q280" s="53" t="str">
        <f t="shared" si="9"/>
        <v>DENTRO DEL TIEMPO</v>
      </c>
      <c r="R280" s="54"/>
    </row>
    <row r="281" spans="1:18" ht="39" x14ac:dyDescent="0.25">
      <c r="A281" s="7">
        <v>276</v>
      </c>
      <c r="B281" s="5" t="s">
        <v>9395</v>
      </c>
      <c r="C281" s="46">
        <v>45131</v>
      </c>
      <c r="D281" s="46">
        <v>45131</v>
      </c>
      <c r="E281" s="7">
        <v>2</v>
      </c>
      <c r="F281" s="50" t="s">
        <v>18</v>
      </c>
      <c r="G281" s="5" t="s">
        <v>85</v>
      </c>
      <c r="H281" s="5" t="s">
        <v>158</v>
      </c>
      <c r="I281" s="5" t="s">
        <v>7523</v>
      </c>
      <c r="J281" s="46">
        <v>45133.672222222223</v>
      </c>
      <c r="K281" s="46">
        <v>45133.672222222223</v>
      </c>
      <c r="L281" s="8">
        <f t="shared" si="8"/>
        <v>2</v>
      </c>
      <c r="M281" s="5" t="s">
        <v>9396</v>
      </c>
      <c r="N281" s="52" t="s">
        <v>20</v>
      </c>
      <c r="O281" s="5" t="s">
        <v>115</v>
      </c>
      <c r="P281" s="53" t="s">
        <v>2959</v>
      </c>
      <c r="Q281" s="53" t="str">
        <f t="shared" si="9"/>
        <v>DENTRO DEL TIEMPO</v>
      </c>
      <c r="R281" s="54"/>
    </row>
    <row r="282" spans="1:18" ht="39" x14ac:dyDescent="0.25">
      <c r="A282" s="7">
        <v>277</v>
      </c>
      <c r="B282" s="5" t="s">
        <v>9397</v>
      </c>
      <c r="C282" s="46">
        <v>45131</v>
      </c>
      <c r="D282" s="46">
        <v>45131</v>
      </c>
      <c r="E282" s="7">
        <v>2</v>
      </c>
      <c r="F282" s="50" t="s">
        <v>18</v>
      </c>
      <c r="G282" s="5" t="s">
        <v>85</v>
      </c>
      <c r="H282" s="5" t="s">
        <v>158</v>
      </c>
      <c r="I282" s="5" t="s">
        <v>7523</v>
      </c>
      <c r="J282" s="46">
        <v>45133.680497685185</v>
      </c>
      <c r="K282" s="46">
        <v>45133.680497685185</v>
      </c>
      <c r="L282" s="8">
        <f t="shared" si="8"/>
        <v>2</v>
      </c>
      <c r="M282" s="5" t="s">
        <v>9398</v>
      </c>
      <c r="N282" s="52" t="s">
        <v>20</v>
      </c>
      <c r="O282" s="5" t="s">
        <v>115</v>
      </c>
      <c r="P282" s="53" t="s">
        <v>2959</v>
      </c>
      <c r="Q282" s="53" t="str">
        <f t="shared" si="9"/>
        <v>DENTRO DEL TIEMPO</v>
      </c>
      <c r="R282" s="54"/>
    </row>
    <row r="283" spans="1:18" ht="39" x14ac:dyDescent="0.25">
      <c r="A283" s="7">
        <v>278</v>
      </c>
      <c r="B283" s="5" t="s">
        <v>9399</v>
      </c>
      <c r="C283" s="46">
        <v>45131</v>
      </c>
      <c r="D283" s="46">
        <v>45131</v>
      </c>
      <c r="E283" s="7">
        <v>2</v>
      </c>
      <c r="F283" s="50" t="s">
        <v>18</v>
      </c>
      <c r="G283" s="5" t="s">
        <v>85</v>
      </c>
      <c r="H283" s="5" t="s">
        <v>158</v>
      </c>
      <c r="I283" s="5" t="s">
        <v>7523</v>
      </c>
      <c r="J283" s="46">
        <v>45133.689282407409</v>
      </c>
      <c r="K283" s="46">
        <v>45133.689282407409</v>
      </c>
      <c r="L283" s="8">
        <f t="shared" si="8"/>
        <v>2</v>
      </c>
      <c r="M283" s="5" t="s">
        <v>9400</v>
      </c>
      <c r="N283" s="52" t="s">
        <v>20</v>
      </c>
      <c r="O283" s="5" t="s">
        <v>5635</v>
      </c>
      <c r="P283" s="53" t="s">
        <v>2959</v>
      </c>
      <c r="Q283" s="53" t="str">
        <f t="shared" si="9"/>
        <v>DENTRO DEL TIEMPO</v>
      </c>
      <c r="R283" s="54"/>
    </row>
    <row r="284" spans="1:18" ht="39" x14ac:dyDescent="0.25">
      <c r="A284" s="7">
        <v>279</v>
      </c>
      <c r="B284" s="5" t="s">
        <v>9401</v>
      </c>
      <c r="C284" s="46">
        <v>45132</v>
      </c>
      <c r="D284" s="46">
        <v>45132</v>
      </c>
      <c r="E284" s="7">
        <v>2</v>
      </c>
      <c r="F284" s="50" t="s">
        <v>18</v>
      </c>
      <c r="G284" s="5" t="s">
        <v>86</v>
      </c>
      <c r="H284" s="5" t="s">
        <v>158</v>
      </c>
      <c r="I284" s="5" t="s">
        <v>7523</v>
      </c>
      <c r="J284" s="46">
        <v>45134.572569444441</v>
      </c>
      <c r="K284" s="46">
        <v>45134.572569444441</v>
      </c>
      <c r="L284" s="8">
        <f t="shared" si="8"/>
        <v>2</v>
      </c>
      <c r="M284" s="5" t="s">
        <v>9402</v>
      </c>
      <c r="N284" s="52" t="s">
        <v>20</v>
      </c>
      <c r="O284" s="5" t="s">
        <v>9403</v>
      </c>
      <c r="P284" s="53" t="s">
        <v>2959</v>
      </c>
      <c r="Q284" s="53" t="str">
        <f t="shared" si="9"/>
        <v>DENTRO DEL TIEMPO</v>
      </c>
      <c r="R284" s="54"/>
    </row>
    <row r="285" spans="1:18" ht="39" x14ac:dyDescent="0.25">
      <c r="A285" s="7">
        <v>280</v>
      </c>
      <c r="B285" s="5" t="s">
        <v>9404</v>
      </c>
      <c r="C285" s="46">
        <v>45132</v>
      </c>
      <c r="D285" s="46">
        <v>45132</v>
      </c>
      <c r="E285" s="7">
        <v>2</v>
      </c>
      <c r="F285" s="50" t="s">
        <v>18</v>
      </c>
      <c r="G285" s="5" t="s">
        <v>85</v>
      </c>
      <c r="H285" s="5" t="s">
        <v>158</v>
      </c>
      <c r="I285" s="5" t="s">
        <v>7523</v>
      </c>
      <c r="J285" s="46">
        <v>45134.364155092589</v>
      </c>
      <c r="K285" s="46">
        <v>45134.364155092589</v>
      </c>
      <c r="L285" s="8">
        <f t="shared" si="8"/>
        <v>2</v>
      </c>
      <c r="M285" s="5" t="s">
        <v>9405</v>
      </c>
      <c r="N285" s="52" t="s">
        <v>20</v>
      </c>
      <c r="O285" s="5" t="s">
        <v>117</v>
      </c>
      <c r="P285" s="53" t="s">
        <v>2959</v>
      </c>
      <c r="Q285" s="53" t="str">
        <f t="shared" si="9"/>
        <v>DENTRO DEL TIEMPO</v>
      </c>
      <c r="R285" s="54"/>
    </row>
    <row r="286" spans="1:18" ht="39" x14ac:dyDescent="0.25">
      <c r="A286" s="7">
        <v>281</v>
      </c>
      <c r="B286" s="5" t="s">
        <v>9406</v>
      </c>
      <c r="C286" s="46">
        <v>45132</v>
      </c>
      <c r="D286" s="46">
        <v>45132</v>
      </c>
      <c r="E286" s="7">
        <v>2</v>
      </c>
      <c r="F286" s="50" t="s">
        <v>18</v>
      </c>
      <c r="G286" s="5" t="s">
        <v>85</v>
      </c>
      <c r="H286" s="5" t="s">
        <v>158</v>
      </c>
      <c r="I286" s="5" t="s">
        <v>7523</v>
      </c>
      <c r="J286" s="46">
        <v>45134.380023148151</v>
      </c>
      <c r="K286" s="46">
        <v>45134.380023148151</v>
      </c>
      <c r="L286" s="8">
        <f t="shared" si="8"/>
        <v>2</v>
      </c>
      <c r="M286" s="5" t="s">
        <v>9407</v>
      </c>
      <c r="N286" s="52" t="s">
        <v>20</v>
      </c>
      <c r="O286" s="5" t="s">
        <v>115</v>
      </c>
      <c r="P286" s="53" t="s">
        <v>2959</v>
      </c>
      <c r="Q286" s="53" t="str">
        <f t="shared" si="9"/>
        <v>DENTRO DEL TIEMPO</v>
      </c>
      <c r="R286" s="54"/>
    </row>
    <row r="287" spans="1:18" ht="39" x14ac:dyDescent="0.25">
      <c r="A287" s="7">
        <v>282</v>
      </c>
      <c r="B287" s="5" t="s">
        <v>9408</v>
      </c>
      <c r="C287" s="46">
        <v>45132</v>
      </c>
      <c r="D287" s="46">
        <v>45132</v>
      </c>
      <c r="E287" s="7">
        <v>2</v>
      </c>
      <c r="F287" s="50" t="s">
        <v>18</v>
      </c>
      <c r="G287" s="5" t="s">
        <v>85</v>
      </c>
      <c r="H287" s="5" t="s">
        <v>158</v>
      </c>
      <c r="I287" s="5" t="s">
        <v>7523</v>
      </c>
      <c r="J287" s="46">
        <v>45134.39949074074</v>
      </c>
      <c r="K287" s="46">
        <v>45134.39949074074</v>
      </c>
      <c r="L287" s="8">
        <f t="shared" si="8"/>
        <v>2</v>
      </c>
      <c r="M287" s="5" t="s">
        <v>9409</v>
      </c>
      <c r="N287" s="52" t="s">
        <v>20</v>
      </c>
      <c r="O287" s="5" t="s">
        <v>115</v>
      </c>
      <c r="P287" s="53" t="s">
        <v>2959</v>
      </c>
      <c r="Q287" s="53" t="str">
        <f t="shared" si="9"/>
        <v>DENTRO DEL TIEMPO</v>
      </c>
      <c r="R287" s="54"/>
    </row>
    <row r="288" spans="1:18" ht="39" x14ac:dyDescent="0.25">
      <c r="A288" s="7">
        <v>283</v>
      </c>
      <c r="B288" s="5" t="s">
        <v>9410</v>
      </c>
      <c r="C288" s="46">
        <v>45132</v>
      </c>
      <c r="D288" s="46">
        <v>45132</v>
      </c>
      <c r="E288" s="7">
        <v>2</v>
      </c>
      <c r="F288" s="50" t="s">
        <v>18</v>
      </c>
      <c r="G288" s="5" t="s">
        <v>85</v>
      </c>
      <c r="H288" s="5" t="s">
        <v>158</v>
      </c>
      <c r="I288" s="5" t="s">
        <v>7523</v>
      </c>
      <c r="J288" s="46">
        <v>45134.405185185184</v>
      </c>
      <c r="K288" s="46">
        <v>45134.405185185184</v>
      </c>
      <c r="L288" s="8">
        <f t="shared" si="8"/>
        <v>2</v>
      </c>
      <c r="M288" s="5" t="s">
        <v>9411</v>
      </c>
      <c r="N288" s="52" t="s">
        <v>20</v>
      </c>
      <c r="O288" s="5" t="s">
        <v>115</v>
      </c>
      <c r="P288" s="53" t="s">
        <v>2959</v>
      </c>
      <c r="Q288" s="53" t="str">
        <f t="shared" si="9"/>
        <v>DENTRO DEL TIEMPO</v>
      </c>
      <c r="R288" s="54"/>
    </row>
    <row r="289" spans="1:18" ht="39" x14ac:dyDescent="0.25">
      <c r="A289" s="7">
        <v>284</v>
      </c>
      <c r="B289" s="5" t="s">
        <v>9412</v>
      </c>
      <c r="C289" s="46">
        <v>45132</v>
      </c>
      <c r="D289" s="46">
        <v>45132</v>
      </c>
      <c r="E289" s="7">
        <v>2</v>
      </c>
      <c r="F289" s="50" t="s">
        <v>18</v>
      </c>
      <c r="G289" s="5" t="s">
        <v>85</v>
      </c>
      <c r="H289" s="5" t="s">
        <v>158</v>
      </c>
      <c r="I289" s="5" t="s">
        <v>7523</v>
      </c>
      <c r="J289" s="46">
        <v>45134.412037037036</v>
      </c>
      <c r="K289" s="46">
        <v>45134.412037037036</v>
      </c>
      <c r="L289" s="8">
        <f t="shared" si="8"/>
        <v>2</v>
      </c>
      <c r="M289" s="5" t="s">
        <v>9413</v>
      </c>
      <c r="N289" s="52" t="s">
        <v>20</v>
      </c>
      <c r="O289" s="5" t="s">
        <v>115</v>
      </c>
      <c r="P289" s="53" t="s">
        <v>2959</v>
      </c>
      <c r="Q289" s="53" t="str">
        <f t="shared" si="9"/>
        <v>DENTRO DEL TIEMPO</v>
      </c>
      <c r="R289" s="54"/>
    </row>
    <row r="290" spans="1:18" ht="39" x14ac:dyDescent="0.25">
      <c r="A290" s="7">
        <v>285</v>
      </c>
      <c r="B290" s="5" t="s">
        <v>9414</v>
      </c>
      <c r="C290" s="46">
        <v>45132</v>
      </c>
      <c r="D290" s="46">
        <v>45132</v>
      </c>
      <c r="E290" s="7">
        <v>2</v>
      </c>
      <c r="F290" s="50" t="s">
        <v>18</v>
      </c>
      <c r="G290" s="5" t="s">
        <v>85</v>
      </c>
      <c r="H290" s="5" t="s">
        <v>158</v>
      </c>
      <c r="I290" s="5" t="s">
        <v>7523</v>
      </c>
      <c r="J290" s="46">
        <v>45134.415983796294</v>
      </c>
      <c r="K290" s="46">
        <v>45134.415983796294</v>
      </c>
      <c r="L290" s="8">
        <f t="shared" si="8"/>
        <v>2</v>
      </c>
      <c r="M290" s="5" t="s">
        <v>9415</v>
      </c>
      <c r="N290" s="52" t="s">
        <v>20</v>
      </c>
      <c r="O290" s="5" t="s">
        <v>115</v>
      </c>
      <c r="P290" s="53" t="s">
        <v>2959</v>
      </c>
      <c r="Q290" s="53" t="str">
        <f t="shared" si="9"/>
        <v>DENTRO DEL TIEMPO</v>
      </c>
      <c r="R290" s="54"/>
    </row>
    <row r="291" spans="1:18" ht="29.25" x14ac:dyDescent="0.25">
      <c r="A291" s="7">
        <v>286</v>
      </c>
      <c r="B291" s="5" t="s">
        <v>9416</v>
      </c>
      <c r="C291" s="46">
        <v>45132</v>
      </c>
      <c r="D291" s="46">
        <v>45132</v>
      </c>
      <c r="E291" s="7">
        <v>2</v>
      </c>
      <c r="F291" s="50" t="s">
        <v>18</v>
      </c>
      <c r="G291" s="5" t="s">
        <v>85</v>
      </c>
      <c r="H291" s="5" t="s">
        <v>158</v>
      </c>
      <c r="I291" s="5" t="s">
        <v>85</v>
      </c>
      <c r="J291" s="46">
        <v>45134.460601851853</v>
      </c>
      <c r="K291" s="46">
        <v>45134.460601851853</v>
      </c>
      <c r="L291" s="8">
        <f t="shared" si="8"/>
        <v>2</v>
      </c>
      <c r="M291" s="5" t="s">
        <v>9417</v>
      </c>
      <c r="N291" s="52" t="s">
        <v>20</v>
      </c>
      <c r="O291" s="5" t="s">
        <v>4731</v>
      </c>
      <c r="P291" s="53" t="s">
        <v>2959</v>
      </c>
      <c r="Q291" s="53" t="str">
        <f t="shared" si="9"/>
        <v>DENTRO DEL TIEMPO</v>
      </c>
      <c r="R291" s="54"/>
    </row>
    <row r="292" spans="1:18" ht="39" x14ac:dyDescent="0.25">
      <c r="A292" s="7">
        <v>287</v>
      </c>
      <c r="B292" s="5" t="s">
        <v>9418</v>
      </c>
      <c r="C292" s="46">
        <v>45132</v>
      </c>
      <c r="D292" s="46">
        <v>45132</v>
      </c>
      <c r="E292" s="7">
        <v>2</v>
      </c>
      <c r="F292" s="50" t="s">
        <v>18</v>
      </c>
      <c r="G292" s="5" t="s">
        <v>85</v>
      </c>
      <c r="H292" s="5" t="s">
        <v>158</v>
      </c>
      <c r="I292" s="5" t="s">
        <v>7523</v>
      </c>
      <c r="J292" s="46">
        <v>45134.469363425924</v>
      </c>
      <c r="K292" s="46">
        <v>45134.469363425924</v>
      </c>
      <c r="L292" s="8">
        <f t="shared" si="8"/>
        <v>2</v>
      </c>
      <c r="M292" s="5" t="s">
        <v>9419</v>
      </c>
      <c r="N292" s="52" t="s">
        <v>20</v>
      </c>
      <c r="O292" s="5" t="s">
        <v>4731</v>
      </c>
      <c r="P292" s="53" t="s">
        <v>2959</v>
      </c>
      <c r="Q292" s="53" t="str">
        <f t="shared" si="9"/>
        <v>DENTRO DEL TIEMPO</v>
      </c>
      <c r="R292" s="54"/>
    </row>
    <row r="293" spans="1:18" ht="39" x14ac:dyDescent="0.25">
      <c r="A293" s="7">
        <v>288</v>
      </c>
      <c r="B293" s="5" t="s">
        <v>9420</v>
      </c>
      <c r="C293" s="46">
        <v>45132</v>
      </c>
      <c r="D293" s="46">
        <v>45132</v>
      </c>
      <c r="E293" s="7">
        <v>2</v>
      </c>
      <c r="F293" s="50" t="s">
        <v>18</v>
      </c>
      <c r="G293" s="5" t="s">
        <v>85</v>
      </c>
      <c r="H293" s="5" t="s">
        <v>158</v>
      </c>
      <c r="I293" s="5" t="s">
        <v>7523</v>
      </c>
      <c r="J293" s="46">
        <v>45134.49019675926</v>
      </c>
      <c r="K293" s="46">
        <v>45134.49019675926</v>
      </c>
      <c r="L293" s="8">
        <f t="shared" si="8"/>
        <v>2</v>
      </c>
      <c r="M293" s="5" t="s">
        <v>9421</v>
      </c>
      <c r="N293" s="52" t="s">
        <v>20</v>
      </c>
      <c r="O293" s="5" t="s">
        <v>4731</v>
      </c>
      <c r="P293" s="53" t="s">
        <v>2959</v>
      </c>
      <c r="Q293" s="53" t="str">
        <f t="shared" si="9"/>
        <v>DENTRO DEL TIEMPO</v>
      </c>
      <c r="R293" s="54"/>
    </row>
    <row r="294" spans="1:18" ht="39" x14ac:dyDescent="0.25">
      <c r="A294" s="7">
        <v>289</v>
      </c>
      <c r="B294" s="5" t="s">
        <v>9422</v>
      </c>
      <c r="C294" s="46">
        <v>45132</v>
      </c>
      <c r="D294" s="46">
        <v>45132</v>
      </c>
      <c r="E294" s="7">
        <v>2</v>
      </c>
      <c r="F294" s="50" t="s">
        <v>18</v>
      </c>
      <c r="G294" s="5" t="s">
        <v>85</v>
      </c>
      <c r="H294" s="5" t="s">
        <v>158</v>
      </c>
      <c r="I294" s="5" t="s">
        <v>7523</v>
      </c>
      <c r="J294" s="46">
        <v>45134.497581018521</v>
      </c>
      <c r="K294" s="46">
        <v>45134.497581018521</v>
      </c>
      <c r="L294" s="8">
        <f t="shared" si="8"/>
        <v>2</v>
      </c>
      <c r="M294" s="5" t="s">
        <v>9423</v>
      </c>
      <c r="N294" s="52" t="s">
        <v>20</v>
      </c>
      <c r="O294" s="5" t="s">
        <v>4731</v>
      </c>
      <c r="P294" s="53" t="s">
        <v>2959</v>
      </c>
      <c r="Q294" s="53" t="str">
        <f t="shared" si="9"/>
        <v>DENTRO DEL TIEMPO</v>
      </c>
      <c r="R294" s="54"/>
    </row>
    <row r="295" spans="1:18" ht="39" x14ac:dyDescent="0.25">
      <c r="A295" s="7">
        <v>290</v>
      </c>
      <c r="B295" s="5" t="s">
        <v>9424</v>
      </c>
      <c r="C295" s="46">
        <v>45132</v>
      </c>
      <c r="D295" s="46">
        <v>45132</v>
      </c>
      <c r="E295" s="7">
        <v>2</v>
      </c>
      <c r="F295" s="50" t="s">
        <v>18</v>
      </c>
      <c r="G295" s="5" t="s">
        <v>85</v>
      </c>
      <c r="H295" s="5" t="s">
        <v>158</v>
      </c>
      <c r="I295" s="5" t="s">
        <v>7523</v>
      </c>
      <c r="J295" s="46">
        <v>45134.508576388886</v>
      </c>
      <c r="K295" s="46">
        <v>45134.508576388886</v>
      </c>
      <c r="L295" s="8">
        <f t="shared" si="8"/>
        <v>2</v>
      </c>
      <c r="M295" s="5" t="s">
        <v>9425</v>
      </c>
      <c r="N295" s="52" t="s">
        <v>20</v>
      </c>
      <c r="O295" s="5" t="s">
        <v>115</v>
      </c>
      <c r="P295" s="53" t="s">
        <v>2959</v>
      </c>
      <c r="Q295" s="53" t="str">
        <f t="shared" si="9"/>
        <v>DENTRO DEL TIEMPO</v>
      </c>
      <c r="R295" s="54"/>
    </row>
    <row r="296" spans="1:18" ht="39" x14ac:dyDescent="0.25">
      <c r="A296" s="7">
        <v>291</v>
      </c>
      <c r="B296" s="5" t="s">
        <v>9426</v>
      </c>
      <c r="C296" s="46">
        <v>45132</v>
      </c>
      <c r="D296" s="46">
        <v>45132</v>
      </c>
      <c r="E296" s="7">
        <v>2</v>
      </c>
      <c r="F296" s="50" t="s">
        <v>18</v>
      </c>
      <c r="G296" s="5" t="s">
        <v>9427</v>
      </c>
      <c r="H296" s="5" t="s">
        <v>158</v>
      </c>
      <c r="I296" s="5" t="s">
        <v>9427</v>
      </c>
      <c r="J296" s="46">
        <v>45138</v>
      </c>
      <c r="K296" s="46">
        <v>45138</v>
      </c>
      <c r="L296" s="8">
        <f t="shared" si="8"/>
        <v>4</v>
      </c>
      <c r="M296" s="5" t="s">
        <v>9428</v>
      </c>
      <c r="N296" s="52" t="s">
        <v>20</v>
      </c>
      <c r="O296" s="5" t="s">
        <v>9429</v>
      </c>
      <c r="P296" s="53" t="s">
        <v>2959</v>
      </c>
      <c r="Q296" s="53" t="str">
        <f t="shared" si="9"/>
        <v>DENTRO DEL TIEMPO</v>
      </c>
      <c r="R296" s="54"/>
    </row>
    <row r="297" spans="1:18" ht="39" x14ac:dyDescent="0.25">
      <c r="A297" s="7">
        <v>292</v>
      </c>
      <c r="B297" s="5" t="s">
        <v>9430</v>
      </c>
      <c r="C297" s="46">
        <v>45132</v>
      </c>
      <c r="D297" s="46">
        <v>45132</v>
      </c>
      <c r="E297" s="7">
        <v>2</v>
      </c>
      <c r="F297" s="50" t="s">
        <v>18</v>
      </c>
      <c r="G297" s="5" t="s">
        <v>85</v>
      </c>
      <c r="H297" s="5" t="s">
        <v>158</v>
      </c>
      <c r="I297" s="5" t="s">
        <v>7523</v>
      </c>
      <c r="J297" s="46">
        <v>45134.532523148147</v>
      </c>
      <c r="K297" s="46">
        <v>45134.532523148147</v>
      </c>
      <c r="L297" s="8">
        <f t="shared" si="8"/>
        <v>2</v>
      </c>
      <c r="M297" s="5" t="s">
        <v>9431</v>
      </c>
      <c r="N297" s="52" t="s">
        <v>20</v>
      </c>
      <c r="O297" s="5" t="s">
        <v>4905</v>
      </c>
      <c r="P297" s="53" t="s">
        <v>2959</v>
      </c>
      <c r="Q297" s="53" t="str">
        <f t="shared" si="9"/>
        <v>DENTRO DEL TIEMPO</v>
      </c>
      <c r="R297" s="54"/>
    </row>
    <row r="298" spans="1:18" ht="39" x14ac:dyDescent="0.25">
      <c r="A298" s="7">
        <v>293</v>
      </c>
      <c r="B298" s="5" t="s">
        <v>9432</v>
      </c>
      <c r="C298" s="46">
        <v>45132</v>
      </c>
      <c r="D298" s="46">
        <v>45132</v>
      </c>
      <c r="E298" s="7">
        <v>2</v>
      </c>
      <c r="F298" s="50" t="s">
        <v>18</v>
      </c>
      <c r="G298" s="5" t="s">
        <v>85</v>
      </c>
      <c r="H298" s="5" t="s">
        <v>158</v>
      </c>
      <c r="I298" s="5" t="s">
        <v>7523</v>
      </c>
      <c r="J298" s="46">
        <v>45134.552858796298</v>
      </c>
      <c r="K298" s="46">
        <v>45134.552858796298</v>
      </c>
      <c r="L298" s="8">
        <f t="shared" si="8"/>
        <v>2</v>
      </c>
      <c r="M298" s="5" t="s">
        <v>9433</v>
      </c>
      <c r="N298" s="52" t="s">
        <v>20</v>
      </c>
      <c r="O298" s="5" t="s">
        <v>4731</v>
      </c>
      <c r="P298" s="53" t="s">
        <v>2959</v>
      </c>
      <c r="Q298" s="53" t="str">
        <f t="shared" si="9"/>
        <v>DENTRO DEL TIEMPO</v>
      </c>
      <c r="R298" s="54"/>
    </row>
    <row r="299" spans="1:18" ht="39" x14ac:dyDescent="0.25">
      <c r="A299" s="7">
        <v>294</v>
      </c>
      <c r="B299" s="5" t="s">
        <v>9434</v>
      </c>
      <c r="C299" s="46">
        <v>45132</v>
      </c>
      <c r="D299" s="46">
        <v>45132</v>
      </c>
      <c r="E299" s="7">
        <v>2</v>
      </c>
      <c r="F299" s="50" t="s">
        <v>18</v>
      </c>
      <c r="G299" s="5" t="s">
        <v>85</v>
      </c>
      <c r="H299" s="5" t="s">
        <v>158</v>
      </c>
      <c r="I299" s="5" t="s">
        <v>7523</v>
      </c>
      <c r="J299" s="46">
        <v>45134.588750000003</v>
      </c>
      <c r="K299" s="46">
        <v>45134.588750000003</v>
      </c>
      <c r="L299" s="8">
        <f t="shared" si="8"/>
        <v>2</v>
      </c>
      <c r="M299" s="5" t="s">
        <v>9435</v>
      </c>
      <c r="N299" s="52" t="s">
        <v>20</v>
      </c>
      <c r="O299" s="5" t="s">
        <v>2357</v>
      </c>
      <c r="P299" s="53" t="s">
        <v>2959</v>
      </c>
      <c r="Q299" s="53" t="str">
        <f t="shared" si="9"/>
        <v>DENTRO DEL TIEMPO</v>
      </c>
      <c r="R299" s="54"/>
    </row>
    <row r="300" spans="1:18" ht="39" x14ac:dyDescent="0.25">
      <c r="A300" s="7">
        <v>295</v>
      </c>
      <c r="B300" s="5" t="s">
        <v>9436</v>
      </c>
      <c r="C300" s="46">
        <v>45132</v>
      </c>
      <c r="D300" s="46">
        <v>45132</v>
      </c>
      <c r="E300" s="7">
        <v>2</v>
      </c>
      <c r="F300" s="50" t="s">
        <v>18</v>
      </c>
      <c r="G300" s="5" t="s">
        <v>85</v>
      </c>
      <c r="H300" s="5" t="s">
        <v>158</v>
      </c>
      <c r="I300" s="5" t="s">
        <v>7523</v>
      </c>
      <c r="J300" s="46">
        <v>45134.606249999997</v>
      </c>
      <c r="K300" s="46">
        <v>45134.606249999997</v>
      </c>
      <c r="L300" s="8">
        <f t="shared" si="8"/>
        <v>2</v>
      </c>
      <c r="M300" s="5" t="s">
        <v>9437</v>
      </c>
      <c r="N300" s="52" t="s">
        <v>20</v>
      </c>
      <c r="O300" s="5" t="s">
        <v>9438</v>
      </c>
      <c r="P300" s="53" t="s">
        <v>2959</v>
      </c>
      <c r="Q300" s="53" t="str">
        <f t="shared" si="9"/>
        <v>DENTRO DEL TIEMPO</v>
      </c>
      <c r="R300" s="54"/>
    </row>
    <row r="301" spans="1:18" ht="39" x14ac:dyDescent="0.25">
      <c r="A301" s="7">
        <v>296</v>
      </c>
      <c r="B301" s="5" t="s">
        <v>9439</v>
      </c>
      <c r="C301" s="46">
        <v>45132</v>
      </c>
      <c r="D301" s="46">
        <v>45132</v>
      </c>
      <c r="E301" s="7">
        <v>2</v>
      </c>
      <c r="F301" s="50" t="s">
        <v>18</v>
      </c>
      <c r="G301" s="5" t="s">
        <v>85</v>
      </c>
      <c r="H301" s="5" t="s">
        <v>158</v>
      </c>
      <c r="I301" s="5" t="s">
        <v>7523</v>
      </c>
      <c r="J301" s="46">
        <v>45134.622881944444</v>
      </c>
      <c r="K301" s="46">
        <v>45134.622881944444</v>
      </c>
      <c r="L301" s="8">
        <f t="shared" si="8"/>
        <v>2</v>
      </c>
      <c r="M301" s="5" t="s">
        <v>9440</v>
      </c>
      <c r="N301" s="52" t="s">
        <v>20</v>
      </c>
      <c r="O301" s="5" t="s">
        <v>9441</v>
      </c>
      <c r="P301" s="53" t="s">
        <v>2959</v>
      </c>
      <c r="Q301" s="53" t="str">
        <f t="shared" si="9"/>
        <v>DENTRO DEL TIEMPO</v>
      </c>
      <c r="R301" s="54"/>
    </row>
    <row r="302" spans="1:18" ht="39" x14ac:dyDescent="0.25">
      <c r="A302" s="7">
        <v>297</v>
      </c>
      <c r="B302" s="5" t="s">
        <v>9442</v>
      </c>
      <c r="C302" s="46">
        <v>45133</v>
      </c>
      <c r="D302" s="46">
        <v>45133</v>
      </c>
      <c r="E302" s="7">
        <v>2</v>
      </c>
      <c r="F302" s="50" t="s">
        <v>18</v>
      </c>
      <c r="G302" s="5" t="s">
        <v>86</v>
      </c>
      <c r="H302" s="5" t="s">
        <v>158</v>
      </c>
      <c r="I302" s="5" t="s">
        <v>7523</v>
      </c>
      <c r="J302" s="46">
        <v>45133.574907407405</v>
      </c>
      <c r="K302" s="46">
        <v>45133.574907407405</v>
      </c>
      <c r="L302" s="8">
        <f t="shared" si="8"/>
        <v>0</v>
      </c>
      <c r="M302" s="5" t="s">
        <v>9443</v>
      </c>
      <c r="N302" s="52" t="s">
        <v>20</v>
      </c>
      <c r="O302" s="5" t="s">
        <v>9283</v>
      </c>
      <c r="P302" s="53" t="s">
        <v>2959</v>
      </c>
      <c r="Q302" s="53" t="str">
        <f t="shared" si="9"/>
        <v>DENTRO DEL TIEMPO</v>
      </c>
      <c r="R302" s="54"/>
    </row>
    <row r="303" spans="1:18" ht="39" x14ac:dyDescent="0.25">
      <c r="A303" s="7">
        <v>298</v>
      </c>
      <c r="B303" s="5" t="s">
        <v>9444</v>
      </c>
      <c r="C303" s="46">
        <v>45133</v>
      </c>
      <c r="D303" s="46">
        <v>45133</v>
      </c>
      <c r="E303" s="7">
        <v>2</v>
      </c>
      <c r="F303" s="50" t="s">
        <v>18</v>
      </c>
      <c r="G303" s="5" t="s">
        <v>86</v>
      </c>
      <c r="H303" s="5" t="s">
        <v>158</v>
      </c>
      <c r="I303" s="5" t="s">
        <v>7523</v>
      </c>
      <c r="J303" s="46">
        <v>45133.623472222222</v>
      </c>
      <c r="K303" s="46">
        <v>45133.623472222222</v>
      </c>
      <c r="L303" s="8">
        <f t="shared" si="8"/>
        <v>0</v>
      </c>
      <c r="M303" s="5" t="s">
        <v>9445</v>
      </c>
      <c r="N303" s="52" t="s">
        <v>20</v>
      </c>
      <c r="O303" s="5" t="s">
        <v>9446</v>
      </c>
      <c r="P303" s="53" t="s">
        <v>2959</v>
      </c>
      <c r="Q303" s="53" t="str">
        <f t="shared" si="9"/>
        <v>DENTRO DEL TIEMPO</v>
      </c>
      <c r="R303" s="54"/>
    </row>
    <row r="304" spans="1:18" ht="39" x14ac:dyDescent="0.25">
      <c r="A304" s="7">
        <v>299</v>
      </c>
      <c r="B304" s="5" t="s">
        <v>9447</v>
      </c>
      <c r="C304" s="46">
        <v>45133</v>
      </c>
      <c r="D304" s="46">
        <v>45133</v>
      </c>
      <c r="E304" s="7">
        <v>2</v>
      </c>
      <c r="F304" s="50" t="s">
        <v>18</v>
      </c>
      <c r="G304" s="5" t="s">
        <v>86</v>
      </c>
      <c r="H304" s="5" t="s">
        <v>158</v>
      </c>
      <c r="I304" s="5" t="s">
        <v>7523</v>
      </c>
      <c r="J304" s="46">
        <v>45133.631412037037</v>
      </c>
      <c r="K304" s="46">
        <v>45133.631412037037</v>
      </c>
      <c r="L304" s="8">
        <f t="shared" si="8"/>
        <v>0</v>
      </c>
      <c r="M304" s="5" t="s">
        <v>9448</v>
      </c>
      <c r="N304" s="52" t="s">
        <v>20</v>
      </c>
      <c r="O304" s="5" t="s">
        <v>91</v>
      </c>
      <c r="P304" s="53" t="s">
        <v>2959</v>
      </c>
      <c r="Q304" s="53" t="str">
        <f t="shared" si="9"/>
        <v>DENTRO DEL TIEMPO</v>
      </c>
      <c r="R304" s="54"/>
    </row>
    <row r="305" spans="1:18" ht="39" x14ac:dyDescent="0.25">
      <c r="A305" s="7">
        <v>300</v>
      </c>
      <c r="B305" s="5" t="s">
        <v>9449</v>
      </c>
      <c r="C305" s="46">
        <v>45133</v>
      </c>
      <c r="D305" s="46">
        <v>45133</v>
      </c>
      <c r="E305" s="7">
        <v>2</v>
      </c>
      <c r="F305" s="50" t="s">
        <v>18</v>
      </c>
      <c r="G305" s="5" t="s">
        <v>86</v>
      </c>
      <c r="H305" s="5" t="s">
        <v>158</v>
      </c>
      <c r="I305" s="5" t="s">
        <v>7523</v>
      </c>
      <c r="J305" s="46">
        <v>45133.654733796298</v>
      </c>
      <c r="K305" s="46">
        <v>45133.654733796298</v>
      </c>
      <c r="L305" s="8">
        <f t="shared" si="8"/>
        <v>0</v>
      </c>
      <c r="M305" s="5" t="s">
        <v>9450</v>
      </c>
      <c r="N305" s="52" t="s">
        <v>20</v>
      </c>
      <c r="O305" s="5" t="s">
        <v>9451</v>
      </c>
      <c r="P305" s="53" t="s">
        <v>2959</v>
      </c>
      <c r="Q305" s="53" t="str">
        <f t="shared" si="9"/>
        <v>DENTRO DEL TIEMPO</v>
      </c>
      <c r="R305" s="54"/>
    </row>
    <row r="306" spans="1:18" ht="39" x14ac:dyDescent="0.25">
      <c r="A306" s="7">
        <v>301</v>
      </c>
      <c r="B306" s="5" t="s">
        <v>9452</v>
      </c>
      <c r="C306" s="46">
        <v>45133</v>
      </c>
      <c r="D306" s="46">
        <v>45133</v>
      </c>
      <c r="E306" s="7">
        <v>2</v>
      </c>
      <c r="F306" s="50" t="s">
        <v>18</v>
      </c>
      <c r="G306" s="5" t="s">
        <v>86</v>
      </c>
      <c r="H306" s="5" t="s">
        <v>158</v>
      </c>
      <c r="I306" s="5" t="s">
        <v>7523</v>
      </c>
      <c r="J306" s="46">
        <v>45134.372129629628</v>
      </c>
      <c r="K306" s="46">
        <v>45134.372129629628</v>
      </c>
      <c r="L306" s="8">
        <f t="shared" si="8"/>
        <v>1</v>
      </c>
      <c r="M306" s="5" t="s">
        <v>9453</v>
      </c>
      <c r="N306" s="52" t="s">
        <v>20</v>
      </c>
      <c r="O306" s="5" t="s">
        <v>89</v>
      </c>
      <c r="P306" s="53" t="s">
        <v>2959</v>
      </c>
      <c r="Q306" s="53" t="str">
        <f t="shared" si="9"/>
        <v>DENTRO DEL TIEMPO</v>
      </c>
      <c r="R306" s="54"/>
    </row>
    <row r="307" spans="1:18" ht="39" x14ac:dyDescent="0.25">
      <c r="A307" s="7">
        <v>302</v>
      </c>
      <c r="B307" s="5" t="s">
        <v>9454</v>
      </c>
      <c r="C307" s="46">
        <v>45133</v>
      </c>
      <c r="D307" s="46">
        <v>45133</v>
      </c>
      <c r="E307" s="7">
        <v>2</v>
      </c>
      <c r="F307" s="50" t="s">
        <v>18</v>
      </c>
      <c r="G307" s="5" t="s">
        <v>9455</v>
      </c>
      <c r="H307" s="5" t="s">
        <v>158</v>
      </c>
      <c r="I307" s="5" t="s">
        <v>9427</v>
      </c>
      <c r="J307" s="46">
        <v>45138</v>
      </c>
      <c r="K307" s="46">
        <v>45138</v>
      </c>
      <c r="L307" s="8">
        <f t="shared" si="8"/>
        <v>3</v>
      </c>
      <c r="M307" s="5" t="s">
        <v>9428</v>
      </c>
      <c r="N307" s="52" t="s">
        <v>20</v>
      </c>
      <c r="O307" s="5" t="s">
        <v>9456</v>
      </c>
      <c r="P307" s="53" t="s">
        <v>2959</v>
      </c>
      <c r="Q307" s="53" t="str">
        <f t="shared" si="9"/>
        <v>DENTRO DEL TIEMPO</v>
      </c>
      <c r="R307" s="54"/>
    </row>
    <row r="308" spans="1:18" ht="29.25" x14ac:dyDescent="0.25">
      <c r="A308" s="7">
        <v>303</v>
      </c>
      <c r="B308" s="5" t="s">
        <v>9457</v>
      </c>
      <c r="C308" s="46">
        <v>45133</v>
      </c>
      <c r="D308" s="46">
        <v>45133</v>
      </c>
      <c r="E308" s="7">
        <v>2</v>
      </c>
      <c r="F308" s="50" t="s">
        <v>18</v>
      </c>
      <c r="G308" s="5" t="s">
        <v>86</v>
      </c>
      <c r="H308" s="5" t="s">
        <v>158</v>
      </c>
      <c r="I308" s="5" t="s">
        <v>7535</v>
      </c>
      <c r="J308" s="46">
        <v>45134.495694444442</v>
      </c>
      <c r="K308" s="46">
        <v>45134.495694444442</v>
      </c>
      <c r="L308" s="8">
        <f t="shared" si="8"/>
        <v>1</v>
      </c>
      <c r="M308" s="5" t="s">
        <v>9458</v>
      </c>
      <c r="N308" s="52" t="s">
        <v>20</v>
      </c>
      <c r="O308" s="5" t="s">
        <v>9459</v>
      </c>
      <c r="P308" s="53" t="s">
        <v>2959</v>
      </c>
      <c r="Q308" s="53" t="str">
        <f t="shared" si="9"/>
        <v>DENTRO DEL TIEMPO</v>
      </c>
      <c r="R308" s="54"/>
    </row>
    <row r="309" spans="1:18" ht="29.25" x14ac:dyDescent="0.25">
      <c r="A309" s="7">
        <v>304</v>
      </c>
      <c r="B309" s="5" t="s">
        <v>9460</v>
      </c>
      <c r="C309" s="46">
        <v>45133</v>
      </c>
      <c r="D309" s="46">
        <v>45133</v>
      </c>
      <c r="E309" s="7">
        <v>24</v>
      </c>
      <c r="F309" s="50" t="s">
        <v>18</v>
      </c>
      <c r="G309" s="5" t="s">
        <v>86</v>
      </c>
      <c r="H309" s="5" t="s">
        <v>158</v>
      </c>
      <c r="I309" s="5" t="s">
        <v>7535</v>
      </c>
      <c r="J309" s="46">
        <v>45134.516898148147</v>
      </c>
      <c r="K309" s="46">
        <v>45134.516898148147</v>
      </c>
      <c r="L309" s="8">
        <f t="shared" si="8"/>
        <v>1</v>
      </c>
      <c r="M309" s="5" t="s">
        <v>9461</v>
      </c>
      <c r="N309" s="52" t="s">
        <v>20</v>
      </c>
      <c r="O309" s="5" t="s">
        <v>9462</v>
      </c>
      <c r="P309" s="53" t="s">
        <v>2959</v>
      </c>
      <c r="Q309" s="53" t="str">
        <f t="shared" si="9"/>
        <v>DENTRO DEL TIEMPO</v>
      </c>
      <c r="R309" s="54"/>
    </row>
    <row r="310" spans="1:18" ht="29.25" x14ac:dyDescent="0.25">
      <c r="A310" s="7">
        <v>305</v>
      </c>
      <c r="B310" s="5" t="s">
        <v>9463</v>
      </c>
      <c r="C310" s="46">
        <v>45133</v>
      </c>
      <c r="D310" s="46">
        <v>45133</v>
      </c>
      <c r="E310" s="7">
        <v>2</v>
      </c>
      <c r="F310" s="50" t="s">
        <v>18</v>
      </c>
      <c r="G310" s="5" t="s">
        <v>86</v>
      </c>
      <c r="H310" s="5" t="s">
        <v>158</v>
      </c>
      <c r="I310" s="5" t="s">
        <v>7535</v>
      </c>
      <c r="J310" s="46">
        <v>45134.503865740742</v>
      </c>
      <c r="K310" s="46">
        <v>45134.503865740742</v>
      </c>
      <c r="L310" s="8">
        <f t="shared" si="8"/>
        <v>1</v>
      </c>
      <c r="M310" s="5" t="s">
        <v>9464</v>
      </c>
      <c r="N310" s="52" t="s">
        <v>20</v>
      </c>
      <c r="O310" s="5" t="s">
        <v>115</v>
      </c>
      <c r="P310" s="53" t="s">
        <v>2959</v>
      </c>
      <c r="Q310" s="53" t="str">
        <f t="shared" si="9"/>
        <v>DENTRO DEL TIEMPO</v>
      </c>
      <c r="R310" s="54"/>
    </row>
    <row r="311" spans="1:18" ht="29.25" x14ac:dyDescent="0.25">
      <c r="A311" s="7">
        <v>306</v>
      </c>
      <c r="B311" s="5" t="s">
        <v>9465</v>
      </c>
      <c r="C311" s="46">
        <v>45133</v>
      </c>
      <c r="D311" s="46">
        <v>45133</v>
      </c>
      <c r="E311" s="7">
        <v>2</v>
      </c>
      <c r="F311" s="50" t="s">
        <v>18</v>
      </c>
      <c r="G311" s="5" t="s">
        <v>86</v>
      </c>
      <c r="H311" s="5" t="s">
        <v>158</v>
      </c>
      <c r="I311" s="5" t="s">
        <v>7535</v>
      </c>
      <c r="J311" s="46">
        <v>45134.512013888889</v>
      </c>
      <c r="K311" s="46">
        <v>45134.512013888889</v>
      </c>
      <c r="L311" s="8">
        <f t="shared" si="8"/>
        <v>1</v>
      </c>
      <c r="M311" s="5" t="s">
        <v>9466</v>
      </c>
      <c r="N311" s="52" t="s">
        <v>20</v>
      </c>
      <c r="O311" s="5" t="s">
        <v>115</v>
      </c>
      <c r="P311" s="53" t="s">
        <v>2959</v>
      </c>
      <c r="Q311" s="53" t="str">
        <f t="shared" si="9"/>
        <v>DENTRO DEL TIEMPO</v>
      </c>
      <c r="R311" s="54"/>
    </row>
    <row r="312" spans="1:18" ht="29.25" x14ac:dyDescent="0.25">
      <c r="A312" s="7">
        <v>307</v>
      </c>
      <c r="B312" s="5" t="s">
        <v>9467</v>
      </c>
      <c r="C312" s="46">
        <v>45133</v>
      </c>
      <c r="D312" s="46">
        <v>45133</v>
      </c>
      <c r="E312" s="7">
        <v>2</v>
      </c>
      <c r="F312" s="50" t="s">
        <v>18</v>
      </c>
      <c r="G312" s="5" t="s">
        <v>86</v>
      </c>
      <c r="H312" s="5" t="s">
        <v>158</v>
      </c>
      <c r="I312" s="5" t="s">
        <v>7535</v>
      </c>
      <c r="J312" s="46">
        <v>45134.583182870374</v>
      </c>
      <c r="K312" s="46">
        <v>45134.583182870374</v>
      </c>
      <c r="L312" s="8">
        <f t="shared" si="8"/>
        <v>1</v>
      </c>
      <c r="M312" s="5" t="s">
        <v>9468</v>
      </c>
      <c r="N312" s="52" t="s">
        <v>20</v>
      </c>
      <c r="O312" s="5" t="s">
        <v>101</v>
      </c>
      <c r="P312" s="53" t="s">
        <v>2959</v>
      </c>
      <c r="Q312" s="53" t="str">
        <f t="shared" si="9"/>
        <v>DENTRO DEL TIEMPO</v>
      </c>
      <c r="R312" s="54"/>
    </row>
    <row r="313" spans="1:18" ht="29.25" x14ac:dyDescent="0.25">
      <c r="A313" s="7">
        <v>308</v>
      </c>
      <c r="B313" s="5" t="s">
        <v>9469</v>
      </c>
      <c r="C313" s="46">
        <v>45133</v>
      </c>
      <c r="D313" s="46">
        <v>45133</v>
      </c>
      <c r="E313" s="7">
        <v>2</v>
      </c>
      <c r="F313" s="50" t="s">
        <v>18</v>
      </c>
      <c r="G313" s="5" t="s">
        <v>86</v>
      </c>
      <c r="H313" s="5" t="s">
        <v>158</v>
      </c>
      <c r="I313" s="5" t="s">
        <v>7535</v>
      </c>
      <c r="J313" s="46">
        <v>45134.59516203704</v>
      </c>
      <c r="K313" s="46">
        <v>45134.59516203704</v>
      </c>
      <c r="L313" s="8">
        <f t="shared" si="8"/>
        <v>1</v>
      </c>
      <c r="M313" s="5" t="s">
        <v>9470</v>
      </c>
      <c r="N313" s="52" t="s">
        <v>20</v>
      </c>
      <c r="O313" s="5" t="s">
        <v>101</v>
      </c>
      <c r="P313" s="53" t="s">
        <v>2959</v>
      </c>
      <c r="Q313" s="53" t="str">
        <f t="shared" si="9"/>
        <v>DENTRO DEL TIEMPO</v>
      </c>
      <c r="R313" s="54"/>
    </row>
    <row r="314" spans="1:18" ht="39" x14ac:dyDescent="0.25">
      <c r="A314" s="7">
        <v>309</v>
      </c>
      <c r="B314" s="5" t="s">
        <v>9471</v>
      </c>
      <c r="C314" s="46">
        <v>45133</v>
      </c>
      <c r="D314" s="46">
        <v>45133</v>
      </c>
      <c r="E314" s="7">
        <v>2</v>
      </c>
      <c r="F314" s="50" t="s">
        <v>18</v>
      </c>
      <c r="G314" s="5" t="s">
        <v>86</v>
      </c>
      <c r="H314" s="5" t="s">
        <v>158</v>
      </c>
      <c r="I314" s="5" t="s">
        <v>7535</v>
      </c>
      <c r="J314" s="46">
        <v>45134.61996527778</v>
      </c>
      <c r="K314" s="46">
        <v>45134.61996527778</v>
      </c>
      <c r="L314" s="8">
        <f t="shared" si="8"/>
        <v>1</v>
      </c>
      <c r="M314" s="5" t="s">
        <v>9472</v>
      </c>
      <c r="N314" s="52" t="s">
        <v>20</v>
      </c>
      <c r="O314" s="5" t="s">
        <v>9473</v>
      </c>
      <c r="P314" s="53" t="s">
        <v>2959</v>
      </c>
      <c r="Q314" s="53" t="str">
        <f t="shared" si="9"/>
        <v>DENTRO DEL TIEMPO</v>
      </c>
      <c r="R314" s="54"/>
    </row>
    <row r="315" spans="1:18" ht="29.25" x14ac:dyDescent="0.25">
      <c r="A315" s="7">
        <v>310</v>
      </c>
      <c r="B315" s="5" t="s">
        <v>9474</v>
      </c>
      <c r="C315" s="46">
        <v>45133</v>
      </c>
      <c r="D315" s="46">
        <v>45133</v>
      </c>
      <c r="E315" s="7">
        <v>2</v>
      </c>
      <c r="F315" s="50" t="s">
        <v>18</v>
      </c>
      <c r="G315" s="5" t="s">
        <v>86</v>
      </c>
      <c r="H315" s="5" t="s">
        <v>158</v>
      </c>
      <c r="I315" s="5" t="s">
        <v>7535</v>
      </c>
      <c r="J315" s="46">
        <v>45134.628969907404</v>
      </c>
      <c r="K315" s="46">
        <v>45134.628969907404</v>
      </c>
      <c r="L315" s="8">
        <f t="shared" si="8"/>
        <v>1</v>
      </c>
      <c r="M315" s="5" t="s">
        <v>9475</v>
      </c>
      <c r="N315" s="52" t="s">
        <v>20</v>
      </c>
      <c r="O315" s="5" t="s">
        <v>9476</v>
      </c>
      <c r="P315" s="53" t="s">
        <v>2959</v>
      </c>
      <c r="Q315" s="53" t="str">
        <f t="shared" si="9"/>
        <v>DENTRO DEL TIEMPO</v>
      </c>
      <c r="R315" s="54"/>
    </row>
    <row r="316" spans="1:18" ht="29.25" x14ac:dyDescent="0.25">
      <c r="A316" s="7">
        <v>311</v>
      </c>
      <c r="B316" s="5" t="s">
        <v>9477</v>
      </c>
      <c r="C316" s="46">
        <v>45133</v>
      </c>
      <c r="D316" s="46">
        <v>45133</v>
      </c>
      <c r="E316" s="7">
        <v>2</v>
      </c>
      <c r="F316" s="50" t="s">
        <v>18</v>
      </c>
      <c r="G316" s="5" t="s">
        <v>86</v>
      </c>
      <c r="H316" s="5" t="s">
        <v>158</v>
      </c>
      <c r="I316" s="5" t="s">
        <v>7535</v>
      </c>
      <c r="J316" s="46">
        <v>45135.405659722222</v>
      </c>
      <c r="K316" s="46">
        <v>45135.405659722222</v>
      </c>
      <c r="L316" s="8">
        <f t="shared" si="8"/>
        <v>2</v>
      </c>
      <c r="M316" s="5" t="s">
        <v>9478</v>
      </c>
      <c r="N316" s="52" t="s">
        <v>20</v>
      </c>
      <c r="O316" s="5" t="s">
        <v>9479</v>
      </c>
      <c r="P316" s="53" t="s">
        <v>2959</v>
      </c>
      <c r="Q316" s="53" t="str">
        <f t="shared" si="9"/>
        <v>DENTRO DEL TIEMPO</v>
      </c>
      <c r="R316" s="54"/>
    </row>
    <row r="317" spans="1:18" ht="29.25" x14ac:dyDescent="0.25">
      <c r="A317" s="7">
        <v>312</v>
      </c>
      <c r="B317" s="5" t="s">
        <v>9480</v>
      </c>
      <c r="C317" s="46">
        <v>45133</v>
      </c>
      <c r="D317" s="46">
        <v>45133</v>
      </c>
      <c r="E317" s="7">
        <v>2</v>
      </c>
      <c r="F317" s="50" t="s">
        <v>18</v>
      </c>
      <c r="G317" s="5" t="s">
        <v>86</v>
      </c>
      <c r="H317" s="5" t="s">
        <v>158</v>
      </c>
      <c r="I317" s="5" t="s">
        <v>7535</v>
      </c>
      <c r="J317" s="46">
        <v>45134.663425925923</v>
      </c>
      <c r="K317" s="46">
        <v>45134.663425925923</v>
      </c>
      <c r="L317" s="8">
        <f t="shared" si="8"/>
        <v>1</v>
      </c>
      <c r="M317" s="5" t="s">
        <v>9481</v>
      </c>
      <c r="N317" s="52" t="s">
        <v>20</v>
      </c>
      <c r="O317" s="5" t="s">
        <v>9479</v>
      </c>
      <c r="P317" s="53" t="s">
        <v>2959</v>
      </c>
      <c r="Q317" s="53" t="str">
        <f t="shared" si="9"/>
        <v>DENTRO DEL TIEMPO</v>
      </c>
      <c r="R317" s="54"/>
    </row>
    <row r="318" spans="1:18" ht="29.25" x14ac:dyDescent="0.25">
      <c r="A318" s="7">
        <v>313</v>
      </c>
      <c r="B318" s="5" t="s">
        <v>9482</v>
      </c>
      <c r="C318" s="46">
        <v>45134</v>
      </c>
      <c r="D318" s="46">
        <v>45134</v>
      </c>
      <c r="E318" s="7">
        <v>2</v>
      </c>
      <c r="F318" s="50" t="s">
        <v>18</v>
      </c>
      <c r="G318" s="5" t="s">
        <v>86</v>
      </c>
      <c r="H318" s="5" t="s">
        <v>158</v>
      </c>
      <c r="I318" s="5" t="s">
        <v>7535</v>
      </c>
      <c r="J318" s="46">
        <v>45134.675196759257</v>
      </c>
      <c r="K318" s="46">
        <v>45134.675196759257</v>
      </c>
      <c r="L318" s="8">
        <f t="shared" si="8"/>
        <v>0</v>
      </c>
      <c r="M318" s="5" t="s">
        <v>9483</v>
      </c>
      <c r="N318" s="52" t="s">
        <v>20</v>
      </c>
      <c r="O318" s="5" t="s">
        <v>1861</v>
      </c>
      <c r="P318" s="53" t="s">
        <v>2959</v>
      </c>
      <c r="Q318" s="53" t="str">
        <f t="shared" si="9"/>
        <v>DENTRO DEL TIEMPO</v>
      </c>
      <c r="R318" s="54"/>
    </row>
    <row r="319" spans="1:18" ht="29.25" x14ac:dyDescent="0.25">
      <c r="A319" s="7">
        <v>314</v>
      </c>
      <c r="B319" s="5" t="s">
        <v>9484</v>
      </c>
      <c r="C319" s="46">
        <v>45134</v>
      </c>
      <c r="D319" s="46">
        <v>45134</v>
      </c>
      <c r="E319" s="7">
        <v>2</v>
      </c>
      <c r="F319" s="50" t="s">
        <v>18</v>
      </c>
      <c r="G319" s="5" t="s">
        <v>86</v>
      </c>
      <c r="H319" s="5" t="s">
        <v>158</v>
      </c>
      <c r="I319" s="5" t="s">
        <v>7535</v>
      </c>
      <c r="J319" s="46">
        <v>45134.682118055556</v>
      </c>
      <c r="K319" s="46">
        <v>45134.682118055556</v>
      </c>
      <c r="L319" s="8">
        <f t="shared" si="8"/>
        <v>0</v>
      </c>
      <c r="M319" s="5" t="s">
        <v>9485</v>
      </c>
      <c r="N319" s="52" t="s">
        <v>20</v>
      </c>
      <c r="O319" s="5" t="s">
        <v>9486</v>
      </c>
      <c r="P319" s="53" t="s">
        <v>2959</v>
      </c>
      <c r="Q319" s="53" t="str">
        <f t="shared" si="9"/>
        <v>DENTRO DEL TIEMPO</v>
      </c>
      <c r="R319" s="54"/>
    </row>
    <row r="320" spans="1:18" ht="29.25" x14ac:dyDescent="0.25">
      <c r="A320" s="7">
        <v>315</v>
      </c>
      <c r="B320" s="5" t="s">
        <v>9487</v>
      </c>
      <c r="C320" s="46">
        <v>45134</v>
      </c>
      <c r="D320" s="46">
        <v>45134</v>
      </c>
      <c r="E320" s="7">
        <v>286</v>
      </c>
      <c r="F320" s="50" t="s">
        <v>18</v>
      </c>
      <c r="G320" s="5" t="s">
        <v>86</v>
      </c>
      <c r="H320" s="5" t="s">
        <v>158</v>
      </c>
      <c r="I320" s="5" t="s">
        <v>7535</v>
      </c>
      <c r="J320" s="46">
        <v>45135.359606481485</v>
      </c>
      <c r="K320" s="46">
        <v>45135.359606481485</v>
      </c>
      <c r="L320" s="8">
        <f t="shared" si="8"/>
        <v>1</v>
      </c>
      <c r="M320" s="5" t="s">
        <v>9488</v>
      </c>
      <c r="N320" s="52" t="s">
        <v>20</v>
      </c>
      <c r="O320" s="5" t="s">
        <v>9489</v>
      </c>
      <c r="P320" s="53" t="s">
        <v>2959</v>
      </c>
      <c r="Q320" s="53" t="str">
        <f>IF(L320&gt;15,"FUERA DE TIEMPO","DENTRO DEL TIEMPO")</f>
        <v>DENTRO DEL TIEMPO</v>
      </c>
      <c r="R320" s="54"/>
    </row>
    <row r="321" spans="1:18" ht="29.25" x14ac:dyDescent="0.25">
      <c r="A321" s="7">
        <v>316</v>
      </c>
      <c r="B321" s="5" t="s">
        <v>9490</v>
      </c>
      <c r="C321" s="46">
        <v>45134</v>
      </c>
      <c r="D321" s="46">
        <v>45134</v>
      </c>
      <c r="E321" s="7">
        <v>2</v>
      </c>
      <c r="F321" s="50" t="s">
        <v>18</v>
      </c>
      <c r="G321" s="5" t="s">
        <v>86</v>
      </c>
      <c r="H321" s="5" t="s">
        <v>158</v>
      </c>
      <c r="I321" s="5" t="s">
        <v>7535</v>
      </c>
      <c r="J321" s="46">
        <v>45135.446087962962</v>
      </c>
      <c r="K321" s="46">
        <v>45135.446087962962</v>
      </c>
      <c r="L321" s="8">
        <f t="shared" si="8"/>
        <v>1</v>
      </c>
      <c r="M321" s="5" t="s">
        <v>9491</v>
      </c>
      <c r="N321" s="52" t="s">
        <v>20</v>
      </c>
      <c r="O321" s="5" t="s">
        <v>9492</v>
      </c>
      <c r="P321" s="53" t="s">
        <v>2959</v>
      </c>
      <c r="Q321" s="53" t="str">
        <f>IF(L321&gt;15,"FUERA DE TIEMPO","DENTRO DEL TIEMPO")</f>
        <v>DENTRO DEL TIEMPO</v>
      </c>
      <c r="R321" s="54"/>
    </row>
    <row r="322" spans="1:18" ht="29.25" x14ac:dyDescent="0.25">
      <c r="A322" s="7">
        <v>317</v>
      </c>
      <c r="B322" s="5" t="s">
        <v>9493</v>
      </c>
      <c r="C322" s="46">
        <v>45134</v>
      </c>
      <c r="D322" s="46">
        <v>45134</v>
      </c>
      <c r="E322" s="7">
        <v>2</v>
      </c>
      <c r="F322" s="50" t="s">
        <v>18</v>
      </c>
      <c r="G322" s="5" t="s">
        <v>86</v>
      </c>
      <c r="H322" s="5" t="s">
        <v>158</v>
      </c>
      <c r="I322" s="5" t="s">
        <v>7535</v>
      </c>
      <c r="J322" s="46">
        <v>45134.64271990741</v>
      </c>
      <c r="K322" s="46">
        <v>45134.64271990741</v>
      </c>
      <c r="L322" s="8">
        <f t="shared" si="8"/>
        <v>0</v>
      </c>
      <c r="M322" s="5" t="s">
        <v>9494</v>
      </c>
      <c r="N322" s="52" t="s">
        <v>20</v>
      </c>
      <c r="O322" s="5" t="s">
        <v>9495</v>
      </c>
      <c r="P322" s="53" t="s">
        <v>2959</v>
      </c>
      <c r="Q322" s="53" t="str">
        <f>IF(L322&gt;15,"FUERA DE TIEMPO","DENTRO DEL TIEMPO")</f>
        <v>DENTRO DEL TIEMPO</v>
      </c>
      <c r="R322" s="54"/>
    </row>
    <row r="323" spans="1:18" ht="29.25" x14ac:dyDescent="0.25">
      <c r="A323" s="7">
        <v>318</v>
      </c>
      <c r="B323" s="5" t="s">
        <v>9496</v>
      </c>
      <c r="C323" s="46">
        <v>45134</v>
      </c>
      <c r="D323" s="46">
        <v>45134</v>
      </c>
      <c r="E323" s="7">
        <v>2</v>
      </c>
      <c r="F323" s="50" t="s">
        <v>18</v>
      </c>
      <c r="G323" s="5" t="s">
        <v>86</v>
      </c>
      <c r="H323" s="5" t="s">
        <v>158</v>
      </c>
      <c r="I323" s="5" t="s">
        <v>7535</v>
      </c>
      <c r="J323" s="46">
        <v>45135.373182870368</v>
      </c>
      <c r="K323" s="46">
        <v>45135.373182870368</v>
      </c>
      <c r="L323" s="8">
        <f t="shared" si="8"/>
        <v>1</v>
      </c>
      <c r="M323" s="5" t="s">
        <v>9497</v>
      </c>
      <c r="N323" s="52" t="s">
        <v>20</v>
      </c>
      <c r="O323" s="5" t="s">
        <v>132</v>
      </c>
      <c r="P323" s="53" t="s">
        <v>2959</v>
      </c>
      <c r="Q323" s="53" t="str">
        <f t="shared" ref="Q323:Q386" si="10">IF(L323&gt;15,"FUERA DE TIEMPO","DENTRO DEL TIEMPO")</f>
        <v>DENTRO DEL TIEMPO</v>
      </c>
      <c r="R323" s="54"/>
    </row>
    <row r="324" spans="1:18" ht="29.25" x14ac:dyDescent="0.25">
      <c r="A324" s="7">
        <v>319</v>
      </c>
      <c r="B324" s="5" t="s">
        <v>9498</v>
      </c>
      <c r="C324" s="46">
        <v>45134</v>
      </c>
      <c r="D324" s="46">
        <v>45134</v>
      </c>
      <c r="E324" s="7">
        <v>56</v>
      </c>
      <c r="F324" s="50" t="s">
        <v>18</v>
      </c>
      <c r="G324" s="5" t="s">
        <v>86</v>
      </c>
      <c r="H324" s="5" t="s">
        <v>158</v>
      </c>
      <c r="I324" s="5" t="s">
        <v>7535</v>
      </c>
      <c r="J324" s="46">
        <v>45141.485891203702</v>
      </c>
      <c r="K324" s="46">
        <v>45141.485891203702</v>
      </c>
      <c r="L324" s="8">
        <v>0</v>
      </c>
      <c r="M324" s="5" t="s">
        <v>9499</v>
      </c>
      <c r="N324" s="52" t="s">
        <v>20</v>
      </c>
      <c r="O324" s="5" t="s">
        <v>9500</v>
      </c>
      <c r="P324" s="53" t="s">
        <v>2959</v>
      </c>
      <c r="Q324" s="53" t="str">
        <f t="shared" si="10"/>
        <v>DENTRO DEL TIEMPO</v>
      </c>
      <c r="R324" s="54"/>
    </row>
    <row r="325" spans="1:18" ht="29.25" x14ac:dyDescent="0.25">
      <c r="A325" s="7">
        <v>320</v>
      </c>
      <c r="B325" s="5" t="s">
        <v>9501</v>
      </c>
      <c r="C325" s="46">
        <v>45134</v>
      </c>
      <c r="D325" s="46">
        <v>45134</v>
      </c>
      <c r="E325" s="7">
        <v>2</v>
      </c>
      <c r="F325" s="50" t="s">
        <v>18</v>
      </c>
      <c r="G325" s="5" t="s">
        <v>86</v>
      </c>
      <c r="H325" s="5" t="s">
        <v>158</v>
      </c>
      <c r="I325" s="5" t="s">
        <v>7535</v>
      </c>
      <c r="J325" s="46">
        <v>45135</v>
      </c>
      <c r="K325" s="46">
        <v>45135</v>
      </c>
      <c r="L325" s="8">
        <v>1</v>
      </c>
      <c r="M325" s="5" t="s">
        <v>9502</v>
      </c>
      <c r="N325" s="52" t="s">
        <v>20</v>
      </c>
      <c r="O325" s="5" t="s">
        <v>9503</v>
      </c>
      <c r="P325" s="53" t="s">
        <v>2959</v>
      </c>
      <c r="Q325" s="53" t="str">
        <f t="shared" si="10"/>
        <v>DENTRO DEL TIEMPO</v>
      </c>
      <c r="R325" s="54"/>
    </row>
    <row r="326" spans="1:18" ht="29.25" x14ac:dyDescent="0.25">
      <c r="A326" s="7">
        <v>321</v>
      </c>
      <c r="B326" s="5" t="s">
        <v>9504</v>
      </c>
      <c r="C326" s="46">
        <v>45134</v>
      </c>
      <c r="D326" s="46">
        <v>45134</v>
      </c>
      <c r="E326" s="7">
        <v>2</v>
      </c>
      <c r="F326" s="50" t="s">
        <v>18</v>
      </c>
      <c r="G326" s="5" t="s">
        <v>9505</v>
      </c>
      <c r="H326" s="5" t="s">
        <v>158</v>
      </c>
      <c r="I326" s="5" t="s">
        <v>9505</v>
      </c>
      <c r="J326" s="46">
        <v>45135.47315972222</v>
      </c>
      <c r="K326" s="46">
        <v>45135.47315972222</v>
      </c>
      <c r="L326" s="8">
        <v>1</v>
      </c>
      <c r="M326" s="5" t="s">
        <v>9506</v>
      </c>
      <c r="N326" s="52" t="s">
        <v>20</v>
      </c>
      <c r="O326" s="5" t="s">
        <v>9507</v>
      </c>
      <c r="P326" s="53" t="s">
        <v>2959</v>
      </c>
      <c r="Q326" s="53" t="str">
        <f t="shared" si="10"/>
        <v>DENTRO DEL TIEMPO</v>
      </c>
      <c r="R326" s="54"/>
    </row>
    <row r="327" spans="1:18" ht="29.25" x14ac:dyDescent="0.25">
      <c r="A327" s="7">
        <v>322</v>
      </c>
      <c r="B327" s="5" t="s">
        <v>9508</v>
      </c>
      <c r="C327" s="46">
        <v>45134</v>
      </c>
      <c r="D327" s="46">
        <v>45134</v>
      </c>
      <c r="E327" s="7">
        <v>2</v>
      </c>
      <c r="F327" s="50" t="s">
        <v>18</v>
      </c>
      <c r="G327" s="5" t="s">
        <v>86</v>
      </c>
      <c r="H327" s="5" t="s">
        <v>158</v>
      </c>
      <c r="I327" s="5" t="s">
        <v>7535</v>
      </c>
      <c r="J327" s="46">
        <v>45135.485983796294</v>
      </c>
      <c r="K327" s="46">
        <v>45135.485983796294</v>
      </c>
      <c r="L327" s="8">
        <v>1</v>
      </c>
      <c r="M327" s="5" t="s">
        <v>9509</v>
      </c>
      <c r="N327" s="52" t="s">
        <v>20</v>
      </c>
      <c r="O327" s="5" t="s">
        <v>9510</v>
      </c>
      <c r="P327" s="53" t="s">
        <v>2959</v>
      </c>
      <c r="Q327" s="53" t="str">
        <f t="shared" si="10"/>
        <v>DENTRO DEL TIEMPO</v>
      </c>
      <c r="R327" s="54"/>
    </row>
    <row r="328" spans="1:18" ht="29.25" x14ac:dyDescent="0.25">
      <c r="A328" s="7">
        <v>323</v>
      </c>
      <c r="B328" s="5" t="s">
        <v>9511</v>
      </c>
      <c r="C328" s="46">
        <v>45134</v>
      </c>
      <c r="D328" s="46">
        <v>45134</v>
      </c>
      <c r="E328" s="7">
        <v>54</v>
      </c>
      <c r="F328" s="50" t="s">
        <v>18</v>
      </c>
      <c r="G328" s="5" t="s">
        <v>86</v>
      </c>
      <c r="H328" s="5" t="s">
        <v>158</v>
      </c>
      <c r="I328" s="5" t="s">
        <v>7535</v>
      </c>
      <c r="J328" s="46">
        <v>45135.501666666663</v>
      </c>
      <c r="K328" s="46">
        <v>45135.501666666663</v>
      </c>
      <c r="L328" s="8">
        <v>0</v>
      </c>
      <c r="M328" s="5" t="s">
        <v>9512</v>
      </c>
      <c r="N328" s="52" t="s">
        <v>20</v>
      </c>
      <c r="O328" s="5" t="s">
        <v>9510</v>
      </c>
      <c r="P328" s="53" t="s">
        <v>2959</v>
      </c>
      <c r="Q328" s="53" t="str">
        <f t="shared" si="10"/>
        <v>DENTRO DEL TIEMPO</v>
      </c>
      <c r="R328" s="54"/>
    </row>
    <row r="329" spans="1:18" ht="29.25" x14ac:dyDescent="0.25">
      <c r="A329" s="7">
        <v>324</v>
      </c>
      <c r="B329" s="5" t="s">
        <v>9513</v>
      </c>
      <c r="C329" s="46">
        <v>45134</v>
      </c>
      <c r="D329" s="46">
        <v>45134</v>
      </c>
      <c r="E329" s="7">
        <v>2</v>
      </c>
      <c r="F329" s="50" t="s">
        <v>18</v>
      </c>
      <c r="G329" s="5" t="s">
        <v>86</v>
      </c>
      <c r="H329" s="5" t="s">
        <v>158</v>
      </c>
      <c r="I329" s="5" t="s">
        <v>7535</v>
      </c>
      <c r="J329" s="46">
        <v>45135.560497685183</v>
      </c>
      <c r="K329" s="46">
        <v>45135.560497685183</v>
      </c>
      <c r="L329" s="8">
        <v>0</v>
      </c>
      <c r="M329" s="5" t="s">
        <v>9514</v>
      </c>
      <c r="N329" s="52" t="s">
        <v>20</v>
      </c>
      <c r="O329" s="5" t="s">
        <v>9515</v>
      </c>
      <c r="P329" s="53" t="s">
        <v>2959</v>
      </c>
      <c r="Q329" s="53" t="str">
        <f t="shared" si="10"/>
        <v>DENTRO DEL TIEMPO</v>
      </c>
      <c r="R329" s="54"/>
    </row>
    <row r="330" spans="1:18" ht="29.25" x14ac:dyDescent="0.25">
      <c r="A330" s="7">
        <v>325</v>
      </c>
      <c r="B330" s="5" t="s">
        <v>9516</v>
      </c>
      <c r="C330" s="46">
        <v>45134</v>
      </c>
      <c r="D330" s="46">
        <v>45134</v>
      </c>
      <c r="E330" s="7">
        <v>2</v>
      </c>
      <c r="F330" s="50" t="s">
        <v>18</v>
      </c>
      <c r="G330" s="5" t="s">
        <v>86</v>
      </c>
      <c r="H330" s="5" t="s">
        <v>158</v>
      </c>
      <c r="I330" s="5" t="s">
        <v>7535</v>
      </c>
      <c r="J330" s="46">
        <v>45135.566388888888</v>
      </c>
      <c r="K330" s="46">
        <v>45135.566388888888</v>
      </c>
      <c r="L330" s="8">
        <v>5</v>
      </c>
      <c r="M330" s="5" t="s">
        <v>9517</v>
      </c>
      <c r="N330" s="52" t="s">
        <v>20</v>
      </c>
      <c r="O330" s="5" t="s">
        <v>9518</v>
      </c>
      <c r="P330" s="53" t="s">
        <v>2959</v>
      </c>
      <c r="Q330" s="53" t="str">
        <f t="shared" si="10"/>
        <v>DENTRO DEL TIEMPO</v>
      </c>
      <c r="R330" s="54"/>
    </row>
    <row r="331" spans="1:18" ht="29.25" x14ac:dyDescent="0.25">
      <c r="A331" s="7">
        <v>326</v>
      </c>
      <c r="B331" s="5" t="s">
        <v>9519</v>
      </c>
      <c r="C331" s="46">
        <v>45134</v>
      </c>
      <c r="D331" s="46">
        <v>45134</v>
      </c>
      <c r="E331" s="7">
        <v>2</v>
      </c>
      <c r="F331" s="50" t="s">
        <v>18</v>
      </c>
      <c r="G331" s="5" t="s">
        <v>86</v>
      </c>
      <c r="H331" s="5" t="s">
        <v>158</v>
      </c>
      <c r="I331" s="5" t="s">
        <v>7535</v>
      </c>
      <c r="J331" s="46">
        <v>45135.576921296299</v>
      </c>
      <c r="K331" s="46">
        <v>45135.576921296299</v>
      </c>
      <c r="L331" s="8">
        <v>0</v>
      </c>
      <c r="M331" s="5" t="s">
        <v>9520</v>
      </c>
      <c r="N331" s="52" t="s">
        <v>20</v>
      </c>
      <c r="O331" s="5" t="s">
        <v>9521</v>
      </c>
      <c r="P331" s="53" t="s">
        <v>2959</v>
      </c>
      <c r="Q331" s="53" t="str">
        <f t="shared" si="10"/>
        <v>DENTRO DEL TIEMPO</v>
      </c>
      <c r="R331" s="54"/>
    </row>
    <row r="332" spans="1:18" ht="29.25" x14ac:dyDescent="0.25">
      <c r="A332" s="7">
        <v>327</v>
      </c>
      <c r="B332" s="5" t="s">
        <v>9522</v>
      </c>
      <c r="C332" s="46">
        <v>45134</v>
      </c>
      <c r="D332" s="46">
        <v>45134</v>
      </c>
      <c r="E332" s="7">
        <v>2</v>
      </c>
      <c r="F332" s="50" t="s">
        <v>18</v>
      </c>
      <c r="G332" s="5" t="s">
        <v>86</v>
      </c>
      <c r="H332" s="5" t="s">
        <v>158</v>
      </c>
      <c r="I332" s="5" t="s">
        <v>7535</v>
      </c>
      <c r="J332" s="46">
        <v>45135.588530092595</v>
      </c>
      <c r="K332" s="46">
        <v>45135.588530092595</v>
      </c>
      <c r="L332" s="8">
        <v>0</v>
      </c>
      <c r="M332" s="5" t="s">
        <v>9523</v>
      </c>
      <c r="N332" s="52" t="s">
        <v>20</v>
      </c>
      <c r="O332" s="5" t="s">
        <v>5861</v>
      </c>
      <c r="P332" s="53" t="s">
        <v>2959</v>
      </c>
      <c r="Q332" s="53" t="str">
        <f t="shared" si="10"/>
        <v>DENTRO DEL TIEMPO</v>
      </c>
      <c r="R332" s="54"/>
    </row>
    <row r="333" spans="1:18" ht="29.25" x14ac:dyDescent="0.25">
      <c r="A333" s="7">
        <v>328</v>
      </c>
      <c r="B333" s="5" t="s">
        <v>9524</v>
      </c>
      <c r="C333" s="46">
        <v>45134</v>
      </c>
      <c r="D333" s="46">
        <v>45134</v>
      </c>
      <c r="E333" s="7">
        <v>2</v>
      </c>
      <c r="F333" s="50" t="s">
        <v>18</v>
      </c>
      <c r="G333" s="5" t="s">
        <v>86</v>
      </c>
      <c r="H333" s="5" t="s">
        <v>158</v>
      </c>
      <c r="I333" s="5" t="s">
        <v>7535</v>
      </c>
      <c r="J333" s="46">
        <v>45135.591932870368</v>
      </c>
      <c r="K333" s="46">
        <v>45135.591932870368</v>
      </c>
      <c r="L333" s="8">
        <v>0</v>
      </c>
      <c r="M333" s="5" t="s">
        <v>9525</v>
      </c>
      <c r="N333" s="52" t="s">
        <v>20</v>
      </c>
      <c r="O333" s="5" t="s">
        <v>5861</v>
      </c>
      <c r="P333" s="53" t="s">
        <v>2959</v>
      </c>
      <c r="Q333" s="53" t="str">
        <f t="shared" si="10"/>
        <v>DENTRO DEL TIEMPO</v>
      </c>
      <c r="R333" s="54"/>
    </row>
    <row r="334" spans="1:18" ht="29.25" x14ac:dyDescent="0.25">
      <c r="A334" s="7">
        <v>329</v>
      </c>
      <c r="B334" s="5" t="s">
        <v>9526</v>
      </c>
      <c r="C334" s="46">
        <v>45134</v>
      </c>
      <c r="D334" s="46">
        <v>45134</v>
      </c>
      <c r="E334" s="7">
        <v>2</v>
      </c>
      <c r="F334" s="50" t="s">
        <v>18</v>
      </c>
      <c r="G334" s="5" t="s">
        <v>86</v>
      </c>
      <c r="H334" s="5" t="s">
        <v>158</v>
      </c>
      <c r="I334" s="5" t="s">
        <v>7535</v>
      </c>
      <c r="J334" s="46">
        <v>45135.61891203704</v>
      </c>
      <c r="K334" s="46">
        <v>45135.61891203704</v>
      </c>
      <c r="L334" s="8">
        <v>0</v>
      </c>
      <c r="M334" s="5" t="s">
        <v>9527</v>
      </c>
      <c r="N334" s="52" t="s">
        <v>20</v>
      </c>
      <c r="O334" s="5" t="s">
        <v>9259</v>
      </c>
      <c r="P334" s="53" t="s">
        <v>2959</v>
      </c>
      <c r="Q334" s="53" t="str">
        <f t="shared" si="10"/>
        <v>DENTRO DEL TIEMPO</v>
      </c>
      <c r="R334" s="54"/>
    </row>
    <row r="335" spans="1:18" ht="29.25" x14ac:dyDescent="0.25">
      <c r="A335" s="7">
        <v>330</v>
      </c>
      <c r="B335" s="5" t="s">
        <v>9528</v>
      </c>
      <c r="C335" s="46">
        <v>45134</v>
      </c>
      <c r="D335" s="46">
        <v>45134</v>
      </c>
      <c r="E335" s="7">
        <v>2</v>
      </c>
      <c r="F335" s="50" t="s">
        <v>18</v>
      </c>
      <c r="G335" s="5" t="s">
        <v>86</v>
      </c>
      <c r="H335" s="5" t="s">
        <v>158</v>
      </c>
      <c r="I335" s="5" t="s">
        <v>7535</v>
      </c>
      <c r="J335" s="46">
        <v>45138.362372685187</v>
      </c>
      <c r="K335" s="46">
        <v>45138.362372685187</v>
      </c>
      <c r="L335" s="8">
        <v>0</v>
      </c>
      <c r="M335" s="5" t="s">
        <v>9529</v>
      </c>
      <c r="N335" s="52" t="s">
        <v>20</v>
      </c>
      <c r="O335" s="5" t="s">
        <v>9530</v>
      </c>
      <c r="P335" s="53" t="s">
        <v>2959</v>
      </c>
      <c r="Q335" s="53" t="str">
        <f t="shared" si="10"/>
        <v>DENTRO DEL TIEMPO</v>
      </c>
      <c r="R335" s="54"/>
    </row>
    <row r="336" spans="1:18" ht="29.25" x14ac:dyDescent="0.25">
      <c r="A336" s="7">
        <v>331</v>
      </c>
      <c r="B336" s="5" t="s">
        <v>9531</v>
      </c>
      <c r="C336" s="46">
        <v>45135</v>
      </c>
      <c r="D336" s="46">
        <v>45135</v>
      </c>
      <c r="E336" s="7">
        <v>2</v>
      </c>
      <c r="F336" s="50" t="s">
        <v>18</v>
      </c>
      <c r="G336" s="5" t="s">
        <v>86</v>
      </c>
      <c r="H336" s="5" t="s">
        <v>158</v>
      </c>
      <c r="I336" s="5" t="s">
        <v>7535</v>
      </c>
      <c r="J336" s="46">
        <v>45138.409629629627</v>
      </c>
      <c r="K336" s="46">
        <v>45138.409629629627</v>
      </c>
      <c r="L336" s="8">
        <v>0</v>
      </c>
      <c r="M336" s="5" t="s">
        <v>9532</v>
      </c>
      <c r="N336" s="52" t="s">
        <v>20</v>
      </c>
      <c r="O336" s="5" t="s">
        <v>2715</v>
      </c>
      <c r="P336" s="53" t="s">
        <v>2959</v>
      </c>
      <c r="Q336" s="53" t="str">
        <f t="shared" si="10"/>
        <v>DENTRO DEL TIEMPO</v>
      </c>
      <c r="R336" s="54"/>
    </row>
    <row r="337" spans="1:18" ht="29.25" x14ac:dyDescent="0.25">
      <c r="A337" s="7">
        <v>332</v>
      </c>
      <c r="B337" s="5" t="s">
        <v>9533</v>
      </c>
      <c r="C337" s="46">
        <v>45135</v>
      </c>
      <c r="D337" s="46">
        <v>45135</v>
      </c>
      <c r="E337" s="7">
        <v>2</v>
      </c>
      <c r="F337" s="50" t="s">
        <v>18</v>
      </c>
      <c r="G337" s="5" t="s">
        <v>86</v>
      </c>
      <c r="H337" s="5" t="s">
        <v>158</v>
      </c>
      <c r="I337" s="5" t="s">
        <v>7535</v>
      </c>
      <c r="J337" s="46">
        <v>45138.423576388886</v>
      </c>
      <c r="K337" s="46">
        <v>45138.423576388886</v>
      </c>
      <c r="L337" s="8">
        <v>0</v>
      </c>
      <c r="M337" s="5" t="s">
        <v>9534</v>
      </c>
      <c r="N337" s="52" t="s">
        <v>20</v>
      </c>
      <c r="O337" s="5" t="s">
        <v>9535</v>
      </c>
      <c r="P337" s="53" t="s">
        <v>2959</v>
      </c>
      <c r="Q337" s="53" t="str">
        <f t="shared" si="10"/>
        <v>DENTRO DEL TIEMPO</v>
      </c>
      <c r="R337" s="54"/>
    </row>
    <row r="338" spans="1:18" ht="39" hidden="1" x14ac:dyDescent="0.25">
      <c r="A338" s="7">
        <v>333</v>
      </c>
      <c r="B338" s="5" t="s">
        <v>9536</v>
      </c>
      <c r="C338" s="46">
        <v>45135</v>
      </c>
      <c r="D338" s="46">
        <v>45135</v>
      </c>
      <c r="E338" s="7">
        <v>0</v>
      </c>
      <c r="F338" s="50" t="s">
        <v>19</v>
      </c>
      <c r="G338" s="5" t="s">
        <v>87</v>
      </c>
      <c r="H338" s="5" t="s">
        <v>158</v>
      </c>
      <c r="I338" s="5" t="s">
        <v>9537</v>
      </c>
      <c r="J338" s="46">
        <v>45141</v>
      </c>
      <c r="K338" s="46">
        <v>45141</v>
      </c>
      <c r="L338" s="8">
        <v>0</v>
      </c>
      <c r="M338" s="5" t="s">
        <v>9538</v>
      </c>
      <c r="N338" s="52" t="s">
        <v>20</v>
      </c>
      <c r="O338" s="5" t="s">
        <v>9205</v>
      </c>
      <c r="P338" s="53" t="s">
        <v>2959</v>
      </c>
      <c r="Q338" s="53" t="str">
        <f t="shared" si="10"/>
        <v>DENTRO DEL TIEMPO</v>
      </c>
      <c r="R338" s="54"/>
    </row>
    <row r="339" spans="1:18" ht="29.25" x14ac:dyDescent="0.25">
      <c r="A339" s="7">
        <v>334</v>
      </c>
      <c r="B339" s="5" t="s">
        <v>9539</v>
      </c>
      <c r="C339" s="46">
        <v>45135</v>
      </c>
      <c r="D339" s="46">
        <v>45135</v>
      </c>
      <c r="E339" s="7">
        <v>2</v>
      </c>
      <c r="F339" s="50" t="s">
        <v>18</v>
      </c>
      <c r="G339" s="5" t="s">
        <v>86</v>
      </c>
      <c r="H339" s="5" t="s">
        <v>158</v>
      </c>
      <c r="I339" s="5" t="s">
        <v>7535</v>
      </c>
      <c r="J339" s="46">
        <v>45138.438067129631</v>
      </c>
      <c r="K339" s="46">
        <v>45138.438067129631</v>
      </c>
      <c r="L339" s="8">
        <v>0</v>
      </c>
      <c r="M339" s="5" t="s">
        <v>9540</v>
      </c>
      <c r="N339" s="52" t="s">
        <v>20</v>
      </c>
      <c r="O339" s="5" t="s">
        <v>115</v>
      </c>
      <c r="P339" s="53" t="s">
        <v>2959</v>
      </c>
      <c r="Q339" s="53" t="str">
        <f t="shared" si="10"/>
        <v>DENTRO DEL TIEMPO</v>
      </c>
      <c r="R339" s="54"/>
    </row>
    <row r="340" spans="1:18" ht="29.25" x14ac:dyDescent="0.25">
      <c r="A340" s="7">
        <v>335</v>
      </c>
      <c r="B340" s="5" t="s">
        <v>9541</v>
      </c>
      <c r="C340" s="46">
        <v>45135</v>
      </c>
      <c r="D340" s="46">
        <v>45135</v>
      </c>
      <c r="E340" s="7">
        <v>2</v>
      </c>
      <c r="F340" s="50" t="s">
        <v>18</v>
      </c>
      <c r="G340" s="5" t="s">
        <v>86</v>
      </c>
      <c r="H340" s="5" t="s">
        <v>158</v>
      </c>
      <c r="I340" s="5" t="s">
        <v>7535</v>
      </c>
      <c r="J340" s="46">
        <v>45138.458819444444</v>
      </c>
      <c r="K340" s="46">
        <v>45138.458819444444</v>
      </c>
      <c r="L340" s="8">
        <v>0</v>
      </c>
      <c r="M340" s="5" t="s">
        <v>9542</v>
      </c>
      <c r="N340" s="52" t="s">
        <v>20</v>
      </c>
      <c r="O340" s="5" t="s">
        <v>4618</v>
      </c>
      <c r="P340" s="53" t="s">
        <v>2959</v>
      </c>
      <c r="Q340" s="53" t="str">
        <f t="shared" si="10"/>
        <v>DENTRO DEL TIEMPO</v>
      </c>
      <c r="R340" s="54"/>
    </row>
    <row r="341" spans="1:18" ht="29.25" x14ac:dyDescent="0.25">
      <c r="A341" s="7">
        <v>336</v>
      </c>
      <c r="B341" s="5" t="s">
        <v>9543</v>
      </c>
      <c r="C341" s="46">
        <v>45135</v>
      </c>
      <c r="D341" s="46">
        <v>45135</v>
      </c>
      <c r="E341" s="7">
        <v>2</v>
      </c>
      <c r="F341" s="50" t="s">
        <v>18</v>
      </c>
      <c r="G341" s="5" t="s">
        <v>86</v>
      </c>
      <c r="H341" s="5" t="s">
        <v>158</v>
      </c>
      <c r="I341" s="5" t="s">
        <v>7535</v>
      </c>
      <c r="J341" s="46">
        <v>45138.497743055559</v>
      </c>
      <c r="K341" s="46">
        <v>45138.497743055559</v>
      </c>
      <c r="L341" s="8">
        <v>0</v>
      </c>
      <c r="M341" s="5" t="s">
        <v>9544</v>
      </c>
      <c r="N341" s="52" t="s">
        <v>20</v>
      </c>
      <c r="O341" s="5" t="s">
        <v>9545</v>
      </c>
      <c r="P341" s="53" t="s">
        <v>2959</v>
      </c>
      <c r="Q341" s="53" t="str">
        <f t="shared" si="10"/>
        <v>DENTRO DEL TIEMPO</v>
      </c>
      <c r="R341" s="54"/>
    </row>
    <row r="342" spans="1:18" ht="29.25" x14ac:dyDescent="0.25">
      <c r="A342" s="7">
        <v>337</v>
      </c>
      <c r="B342" s="5" t="s">
        <v>9546</v>
      </c>
      <c r="C342" s="46">
        <v>45135</v>
      </c>
      <c r="D342" s="46">
        <v>45135</v>
      </c>
      <c r="E342" s="7">
        <v>646</v>
      </c>
      <c r="F342" s="50" t="s">
        <v>18</v>
      </c>
      <c r="G342" s="5" t="s">
        <v>86</v>
      </c>
      <c r="H342" s="5" t="s">
        <v>158</v>
      </c>
      <c r="I342" s="5" t="s">
        <v>7535</v>
      </c>
      <c r="J342" s="46">
        <v>45139.463773148149</v>
      </c>
      <c r="K342" s="46">
        <v>45139.463773148149</v>
      </c>
      <c r="L342" s="8">
        <v>0</v>
      </c>
      <c r="M342" s="5" t="s">
        <v>9547</v>
      </c>
      <c r="N342" s="52" t="s">
        <v>20</v>
      </c>
      <c r="O342" s="5" t="s">
        <v>9489</v>
      </c>
      <c r="P342" s="53" t="s">
        <v>2959</v>
      </c>
      <c r="Q342" s="53" t="str">
        <f t="shared" si="10"/>
        <v>DENTRO DEL TIEMPO</v>
      </c>
      <c r="R342" s="54"/>
    </row>
    <row r="343" spans="1:18" ht="29.25" x14ac:dyDescent="0.25">
      <c r="A343" s="7">
        <v>338</v>
      </c>
      <c r="B343" s="5" t="s">
        <v>9548</v>
      </c>
      <c r="C343" s="46">
        <v>45135</v>
      </c>
      <c r="D343" s="46">
        <v>45135</v>
      </c>
      <c r="E343" s="7">
        <v>2</v>
      </c>
      <c r="F343" s="50" t="s">
        <v>18</v>
      </c>
      <c r="G343" s="5" t="s">
        <v>86</v>
      </c>
      <c r="H343" s="5" t="s">
        <v>158</v>
      </c>
      <c r="I343" s="5" t="s">
        <v>7535</v>
      </c>
      <c r="J343" s="46">
        <v>45139.492928240739</v>
      </c>
      <c r="K343" s="46">
        <v>45139.492928240739</v>
      </c>
      <c r="L343" s="8">
        <v>0</v>
      </c>
      <c r="M343" s="5" t="s">
        <v>9549</v>
      </c>
      <c r="N343" s="52" t="s">
        <v>20</v>
      </c>
      <c r="O343" s="5" t="s">
        <v>9489</v>
      </c>
      <c r="P343" s="53" t="s">
        <v>2959</v>
      </c>
      <c r="Q343" s="53" t="str">
        <f t="shared" si="10"/>
        <v>DENTRO DEL TIEMPO</v>
      </c>
      <c r="R343" s="54"/>
    </row>
    <row r="344" spans="1:18" ht="39" hidden="1" x14ac:dyDescent="0.25">
      <c r="A344" s="7">
        <v>339</v>
      </c>
      <c r="B344" s="5" t="s">
        <v>9550</v>
      </c>
      <c r="C344" s="46">
        <v>45135</v>
      </c>
      <c r="D344" s="46">
        <v>45135</v>
      </c>
      <c r="E344" s="7">
        <v>0</v>
      </c>
      <c r="F344" s="50" t="s">
        <v>19</v>
      </c>
      <c r="G344" s="5" t="s">
        <v>9551</v>
      </c>
      <c r="H344" s="5" t="s">
        <v>158</v>
      </c>
      <c r="I344" s="5" t="s">
        <v>6446</v>
      </c>
      <c r="J344" s="46">
        <v>45141</v>
      </c>
      <c r="K344" s="46">
        <v>45141</v>
      </c>
      <c r="L344" s="8">
        <v>0</v>
      </c>
      <c r="M344" s="5" t="s">
        <v>9552</v>
      </c>
      <c r="N344" s="52" t="s">
        <v>20</v>
      </c>
      <c r="O344" s="5" t="s">
        <v>9553</v>
      </c>
      <c r="P344" s="53" t="s">
        <v>2959</v>
      </c>
      <c r="Q344" s="53" t="str">
        <f t="shared" si="10"/>
        <v>DENTRO DEL TIEMPO</v>
      </c>
      <c r="R344" s="54"/>
    </row>
    <row r="345" spans="1:18" ht="29.25" x14ac:dyDescent="0.25">
      <c r="A345" s="7">
        <v>340</v>
      </c>
      <c r="B345" s="5" t="s">
        <v>9554</v>
      </c>
      <c r="C345" s="46">
        <v>45135</v>
      </c>
      <c r="D345" s="46">
        <v>45135</v>
      </c>
      <c r="E345" s="7">
        <v>2</v>
      </c>
      <c r="F345" s="50" t="s">
        <v>18</v>
      </c>
      <c r="G345" s="5" t="s">
        <v>86</v>
      </c>
      <c r="H345" s="5" t="s">
        <v>158</v>
      </c>
      <c r="I345" s="5" t="s">
        <v>7535</v>
      </c>
      <c r="J345" s="46">
        <v>45138.508472222224</v>
      </c>
      <c r="K345" s="46">
        <v>45138.508472222224</v>
      </c>
      <c r="L345" s="8">
        <v>0</v>
      </c>
      <c r="M345" s="5" t="s">
        <v>9555</v>
      </c>
      <c r="N345" s="52" t="s">
        <v>20</v>
      </c>
      <c r="O345" s="5" t="s">
        <v>115</v>
      </c>
      <c r="P345" s="53" t="s">
        <v>2959</v>
      </c>
      <c r="Q345" s="53" t="str">
        <f t="shared" si="10"/>
        <v>DENTRO DEL TIEMPO</v>
      </c>
      <c r="R345" s="54"/>
    </row>
    <row r="346" spans="1:18" ht="29.25" x14ac:dyDescent="0.25">
      <c r="A346" s="7">
        <v>341</v>
      </c>
      <c r="B346" s="5" t="s">
        <v>9556</v>
      </c>
      <c r="C346" s="46">
        <v>45135</v>
      </c>
      <c r="D346" s="46">
        <v>45135</v>
      </c>
      <c r="E346" s="7">
        <v>2</v>
      </c>
      <c r="F346" s="50" t="s">
        <v>18</v>
      </c>
      <c r="G346" s="5" t="s">
        <v>86</v>
      </c>
      <c r="H346" s="5" t="s">
        <v>158</v>
      </c>
      <c r="I346" s="5" t="s">
        <v>7535</v>
      </c>
      <c r="J346" s="46">
        <v>45138.514374999999</v>
      </c>
      <c r="K346" s="46">
        <v>45138.514374999999</v>
      </c>
      <c r="L346" s="8">
        <v>0</v>
      </c>
      <c r="M346" s="5" t="s">
        <v>9557</v>
      </c>
      <c r="N346" s="52" t="s">
        <v>20</v>
      </c>
      <c r="O346" s="5" t="s">
        <v>115</v>
      </c>
      <c r="P346" s="53" t="s">
        <v>2959</v>
      </c>
      <c r="Q346" s="53" t="str">
        <f t="shared" si="10"/>
        <v>DENTRO DEL TIEMPO</v>
      </c>
      <c r="R346" s="54"/>
    </row>
    <row r="347" spans="1:18" ht="29.25" x14ac:dyDescent="0.25">
      <c r="A347" s="7">
        <v>342</v>
      </c>
      <c r="B347" s="5" t="s">
        <v>9558</v>
      </c>
      <c r="C347" s="46">
        <v>45135</v>
      </c>
      <c r="D347" s="46">
        <v>45135</v>
      </c>
      <c r="E347" s="7">
        <v>2</v>
      </c>
      <c r="F347" s="50" t="s">
        <v>18</v>
      </c>
      <c r="G347" s="5" t="s">
        <v>86</v>
      </c>
      <c r="H347" s="5" t="s">
        <v>158</v>
      </c>
      <c r="I347" s="5" t="s">
        <v>7535</v>
      </c>
      <c r="J347" s="46">
        <v>45138.600011574075</v>
      </c>
      <c r="K347" s="46">
        <v>45138.600011574075</v>
      </c>
      <c r="L347" s="8">
        <v>0</v>
      </c>
      <c r="M347" s="5" t="s">
        <v>9559</v>
      </c>
      <c r="N347" s="52" t="s">
        <v>20</v>
      </c>
      <c r="O347" s="5" t="s">
        <v>115</v>
      </c>
      <c r="P347" s="53" t="s">
        <v>2959</v>
      </c>
      <c r="Q347" s="53" t="str">
        <f t="shared" si="10"/>
        <v>DENTRO DEL TIEMPO</v>
      </c>
      <c r="R347" s="54"/>
    </row>
    <row r="348" spans="1:18" ht="29.25" x14ac:dyDescent="0.25">
      <c r="A348" s="7">
        <v>343</v>
      </c>
      <c r="B348" s="5" t="s">
        <v>9560</v>
      </c>
      <c r="C348" s="46">
        <v>45135</v>
      </c>
      <c r="D348" s="46">
        <v>45135</v>
      </c>
      <c r="E348" s="7">
        <v>2</v>
      </c>
      <c r="F348" s="50" t="s">
        <v>18</v>
      </c>
      <c r="G348" s="5" t="s">
        <v>86</v>
      </c>
      <c r="H348" s="5" t="s">
        <v>158</v>
      </c>
      <c r="I348" s="5" t="s">
        <v>7535</v>
      </c>
      <c r="J348" s="46">
        <v>45138.518136574072</v>
      </c>
      <c r="K348" s="46">
        <v>45138.518136574072</v>
      </c>
      <c r="L348" s="8">
        <v>0</v>
      </c>
      <c r="M348" s="5" t="s">
        <v>9561</v>
      </c>
      <c r="N348" s="52" t="s">
        <v>20</v>
      </c>
      <c r="O348" s="5" t="s">
        <v>115</v>
      </c>
      <c r="P348" s="53" t="s">
        <v>2959</v>
      </c>
      <c r="Q348" s="53" t="str">
        <f t="shared" si="10"/>
        <v>DENTRO DEL TIEMPO</v>
      </c>
      <c r="R348" s="54"/>
    </row>
    <row r="349" spans="1:18" ht="29.25" x14ac:dyDescent="0.25">
      <c r="A349" s="7">
        <v>344</v>
      </c>
      <c r="B349" s="5" t="s">
        <v>9562</v>
      </c>
      <c r="C349" s="46">
        <v>45135</v>
      </c>
      <c r="D349" s="46">
        <v>45135</v>
      </c>
      <c r="E349" s="7">
        <v>2</v>
      </c>
      <c r="F349" s="50" t="s">
        <v>18</v>
      </c>
      <c r="G349" s="5" t="s">
        <v>86</v>
      </c>
      <c r="H349" s="5" t="s">
        <v>158</v>
      </c>
      <c r="I349" s="5" t="s">
        <v>7535</v>
      </c>
      <c r="J349" s="46">
        <v>45138.522106481483</v>
      </c>
      <c r="K349" s="46">
        <v>45138.522106481483</v>
      </c>
      <c r="L349" s="8">
        <v>0</v>
      </c>
      <c r="M349" s="5" t="s">
        <v>9563</v>
      </c>
      <c r="N349" s="52" t="s">
        <v>20</v>
      </c>
      <c r="O349" s="5" t="s">
        <v>115</v>
      </c>
      <c r="P349" s="53" t="s">
        <v>2959</v>
      </c>
      <c r="Q349" s="53" t="str">
        <f t="shared" si="10"/>
        <v>DENTRO DEL TIEMPO</v>
      </c>
      <c r="R349" s="54"/>
    </row>
    <row r="350" spans="1:18" ht="29.25" x14ac:dyDescent="0.25">
      <c r="A350" s="7">
        <v>345</v>
      </c>
      <c r="B350" s="5" t="s">
        <v>9564</v>
      </c>
      <c r="C350" s="46">
        <v>45135</v>
      </c>
      <c r="D350" s="46">
        <v>45135</v>
      </c>
      <c r="E350" s="7">
        <v>2</v>
      </c>
      <c r="F350" s="50" t="s">
        <v>18</v>
      </c>
      <c r="G350" s="5" t="s">
        <v>86</v>
      </c>
      <c r="H350" s="5" t="s">
        <v>158</v>
      </c>
      <c r="I350" s="5" t="s">
        <v>7535</v>
      </c>
      <c r="J350" s="46">
        <v>45138.611759259256</v>
      </c>
      <c r="K350" s="46">
        <v>45138.611759259256</v>
      </c>
      <c r="L350" s="8">
        <v>0</v>
      </c>
      <c r="M350" s="5" t="s">
        <v>9565</v>
      </c>
      <c r="N350" s="52" t="s">
        <v>20</v>
      </c>
      <c r="O350" s="5" t="s">
        <v>101</v>
      </c>
      <c r="P350" s="53" t="s">
        <v>2959</v>
      </c>
      <c r="Q350" s="53" t="str">
        <f t="shared" si="10"/>
        <v>DENTRO DEL TIEMPO</v>
      </c>
      <c r="R350" s="54"/>
    </row>
    <row r="351" spans="1:18" ht="29.25" x14ac:dyDescent="0.25">
      <c r="A351" s="7">
        <v>346</v>
      </c>
      <c r="B351" s="5" t="s">
        <v>9566</v>
      </c>
      <c r="C351" s="46">
        <v>45135</v>
      </c>
      <c r="D351" s="46">
        <v>45135</v>
      </c>
      <c r="E351" s="7">
        <v>2</v>
      </c>
      <c r="F351" s="50" t="s">
        <v>18</v>
      </c>
      <c r="G351" s="5" t="s">
        <v>86</v>
      </c>
      <c r="H351" s="5" t="s">
        <v>158</v>
      </c>
      <c r="I351" s="5" t="s">
        <v>7535</v>
      </c>
      <c r="J351" s="46">
        <v>45138.616527777776</v>
      </c>
      <c r="K351" s="46">
        <v>45138.616527777776</v>
      </c>
      <c r="L351" s="8">
        <v>0</v>
      </c>
      <c r="M351" s="5" t="s">
        <v>9567</v>
      </c>
      <c r="N351" s="52" t="s">
        <v>20</v>
      </c>
      <c r="O351" s="5" t="s">
        <v>101</v>
      </c>
      <c r="P351" s="53" t="s">
        <v>2959</v>
      </c>
      <c r="Q351" s="53" t="str">
        <f t="shared" si="10"/>
        <v>DENTRO DEL TIEMPO</v>
      </c>
      <c r="R351" s="54"/>
    </row>
    <row r="352" spans="1:18" ht="29.25" x14ac:dyDescent="0.25">
      <c r="A352" s="7">
        <v>347</v>
      </c>
      <c r="B352" s="5" t="s">
        <v>9568</v>
      </c>
      <c r="C352" s="46">
        <v>45135</v>
      </c>
      <c r="D352" s="46">
        <v>45135</v>
      </c>
      <c r="E352" s="7">
        <v>2</v>
      </c>
      <c r="F352" s="50" t="s">
        <v>18</v>
      </c>
      <c r="G352" s="5" t="s">
        <v>86</v>
      </c>
      <c r="H352" s="5" t="s">
        <v>158</v>
      </c>
      <c r="I352" s="5" t="s">
        <v>7535</v>
      </c>
      <c r="J352" s="46">
        <v>45138.527060185188</v>
      </c>
      <c r="K352" s="46">
        <v>45138.527060185188</v>
      </c>
      <c r="L352" s="8">
        <v>0</v>
      </c>
      <c r="M352" s="5" t="s">
        <v>9569</v>
      </c>
      <c r="N352" s="52" t="s">
        <v>20</v>
      </c>
      <c r="O352" s="5" t="s">
        <v>115</v>
      </c>
      <c r="P352" s="53" t="s">
        <v>2959</v>
      </c>
      <c r="Q352" s="53" t="str">
        <f t="shared" si="10"/>
        <v>DENTRO DEL TIEMPO</v>
      </c>
      <c r="R352" s="54"/>
    </row>
    <row r="353" spans="1:18" ht="29.25" x14ac:dyDescent="0.25">
      <c r="A353" s="7">
        <v>348</v>
      </c>
      <c r="B353" s="5" t="s">
        <v>9570</v>
      </c>
      <c r="C353" s="46">
        <v>45135</v>
      </c>
      <c r="D353" s="46">
        <v>45135</v>
      </c>
      <c r="E353" s="7">
        <v>2</v>
      </c>
      <c r="F353" s="50" t="s">
        <v>18</v>
      </c>
      <c r="G353" s="5" t="s">
        <v>86</v>
      </c>
      <c r="H353" s="5" t="s">
        <v>158</v>
      </c>
      <c r="I353" s="5" t="s">
        <v>7535</v>
      </c>
      <c r="J353" s="46">
        <v>45138.532696759263</v>
      </c>
      <c r="K353" s="46">
        <v>45138.532696759263</v>
      </c>
      <c r="L353" s="8">
        <v>0</v>
      </c>
      <c r="M353" s="5" t="s">
        <v>9571</v>
      </c>
      <c r="N353" s="52" t="s">
        <v>20</v>
      </c>
      <c r="O353" s="5" t="s">
        <v>115</v>
      </c>
      <c r="P353" s="53" t="s">
        <v>2959</v>
      </c>
      <c r="Q353" s="53" t="str">
        <f t="shared" si="10"/>
        <v>DENTRO DEL TIEMPO</v>
      </c>
      <c r="R353" s="54"/>
    </row>
    <row r="354" spans="1:18" ht="29.25" x14ac:dyDescent="0.25">
      <c r="A354" s="7">
        <v>349</v>
      </c>
      <c r="B354" s="5" t="s">
        <v>9572</v>
      </c>
      <c r="C354" s="46">
        <v>45135</v>
      </c>
      <c r="D354" s="46">
        <v>45135</v>
      </c>
      <c r="E354" s="7">
        <v>2</v>
      </c>
      <c r="F354" s="50" t="s">
        <v>18</v>
      </c>
      <c r="G354" s="5" t="s">
        <v>86</v>
      </c>
      <c r="H354" s="5" t="s">
        <v>158</v>
      </c>
      <c r="I354" s="5" t="s">
        <v>7535</v>
      </c>
      <c r="J354" s="46">
        <v>45138.632673611108</v>
      </c>
      <c r="K354" s="46">
        <v>45138.632673611108</v>
      </c>
      <c r="L354" s="8">
        <f t="shared" ref="L354:L417" si="11">+NETWORKDAYS(D354,K354,$R$6:$R$404)-1</f>
        <v>1</v>
      </c>
      <c r="M354" s="5" t="s">
        <v>9573</v>
      </c>
      <c r="N354" s="52" t="s">
        <v>20</v>
      </c>
      <c r="O354" s="5" t="s">
        <v>6352</v>
      </c>
      <c r="P354" s="53" t="s">
        <v>2959</v>
      </c>
      <c r="Q354" s="53" t="str">
        <f t="shared" si="10"/>
        <v>DENTRO DEL TIEMPO</v>
      </c>
      <c r="R354" s="54"/>
    </row>
    <row r="355" spans="1:18" ht="29.25" x14ac:dyDescent="0.25">
      <c r="A355" s="7">
        <v>350</v>
      </c>
      <c r="B355" s="5" t="s">
        <v>9574</v>
      </c>
      <c r="C355" s="46">
        <v>45135</v>
      </c>
      <c r="D355" s="46">
        <v>45135</v>
      </c>
      <c r="E355" s="7">
        <v>2</v>
      </c>
      <c r="F355" s="50" t="s">
        <v>18</v>
      </c>
      <c r="G355" s="5" t="s">
        <v>86</v>
      </c>
      <c r="H355" s="5" t="s">
        <v>158</v>
      </c>
      <c r="I355" s="5" t="s">
        <v>7535</v>
      </c>
      <c r="J355" s="46">
        <v>45138.65011574074</v>
      </c>
      <c r="K355" s="46">
        <v>45138.65011574074</v>
      </c>
      <c r="L355" s="8">
        <f t="shared" si="11"/>
        <v>1</v>
      </c>
      <c r="M355" s="5" t="s">
        <v>9575</v>
      </c>
      <c r="N355" s="52" t="s">
        <v>20</v>
      </c>
      <c r="O355" s="5" t="s">
        <v>9576</v>
      </c>
      <c r="P355" s="53" t="s">
        <v>2959</v>
      </c>
      <c r="Q355" s="53" t="str">
        <f t="shared" si="10"/>
        <v>DENTRO DEL TIEMPO</v>
      </c>
      <c r="R355" s="54"/>
    </row>
    <row r="356" spans="1:18" ht="29.25" x14ac:dyDescent="0.25">
      <c r="A356" s="7">
        <v>351</v>
      </c>
      <c r="B356" s="5" t="s">
        <v>9577</v>
      </c>
      <c r="C356" s="46">
        <v>45135</v>
      </c>
      <c r="D356" s="46">
        <v>45135</v>
      </c>
      <c r="E356" s="7">
        <v>60</v>
      </c>
      <c r="F356" s="50" t="s">
        <v>18</v>
      </c>
      <c r="G356" s="5" t="s">
        <v>86</v>
      </c>
      <c r="H356" s="5" t="s">
        <v>158</v>
      </c>
      <c r="I356" s="5" t="s">
        <v>7535</v>
      </c>
      <c r="J356" s="46">
        <v>45145.465798611112</v>
      </c>
      <c r="K356" s="46">
        <v>45145.465798611112</v>
      </c>
      <c r="L356" s="8">
        <f t="shared" si="11"/>
        <v>6</v>
      </c>
      <c r="M356" s="5" t="s">
        <v>9578</v>
      </c>
      <c r="N356" s="52" t="s">
        <v>20</v>
      </c>
      <c r="O356" s="5" t="s">
        <v>9579</v>
      </c>
      <c r="P356" s="53" t="s">
        <v>2959</v>
      </c>
      <c r="Q356" s="53" t="str">
        <f t="shared" si="10"/>
        <v>DENTRO DEL TIEMPO</v>
      </c>
      <c r="R356" s="54"/>
    </row>
    <row r="357" spans="1:18" ht="29.25" x14ac:dyDescent="0.25">
      <c r="A357" s="7">
        <v>352</v>
      </c>
      <c r="B357" s="5" t="s">
        <v>9580</v>
      </c>
      <c r="C357" s="46">
        <v>45135</v>
      </c>
      <c r="D357" s="46">
        <v>45135</v>
      </c>
      <c r="E357" s="7">
        <v>2</v>
      </c>
      <c r="F357" s="50" t="s">
        <v>18</v>
      </c>
      <c r="G357" s="5" t="s">
        <v>86</v>
      </c>
      <c r="H357" s="5" t="s">
        <v>158</v>
      </c>
      <c r="I357" s="5" t="s">
        <v>7535</v>
      </c>
      <c r="J357" s="46">
        <v>45138.661238425928</v>
      </c>
      <c r="K357" s="46">
        <v>45138.661238425928</v>
      </c>
      <c r="L357" s="8">
        <f t="shared" si="11"/>
        <v>1</v>
      </c>
      <c r="M357" s="5" t="s">
        <v>9581</v>
      </c>
      <c r="N357" s="52" t="s">
        <v>20</v>
      </c>
      <c r="O357" s="5" t="s">
        <v>109</v>
      </c>
      <c r="P357" s="53" t="s">
        <v>2959</v>
      </c>
      <c r="Q357" s="53" t="str">
        <f t="shared" si="10"/>
        <v>DENTRO DEL TIEMPO</v>
      </c>
      <c r="R357" s="54"/>
    </row>
    <row r="358" spans="1:18" ht="29.25" x14ac:dyDescent="0.25">
      <c r="A358" s="7">
        <v>353</v>
      </c>
      <c r="B358" s="5" t="s">
        <v>9582</v>
      </c>
      <c r="C358" s="46">
        <v>45135</v>
      </c>
      <c r="D358" s="46">
        <v>45135</v>
      </c>
      <c r="E358" s="7">
        <v>2</v>
      </c>
      <c r="F358" s="50" t="s">
        <v>18</v>
      </c>
      <c r="G358" s="5" t="s">
        <v>86</v>
      </c>
      <c r="H358" s="5" t="s">
        <v>158</v>
      </c>
      <c r="I358" s="5" t="s">
        <v>7535</v>
      </c>
      <c r="J358" s="46">
        <v>45138.670243055552</v>
      </c>
      <c r="K358" s="46">
        <v>45138.670243055552</v>
      </c>
      <c r="L358" s="8">
        <f t="shared" si="11"/>
        <v>1</v>
      </c>
      <c r="M358" s="5" t="s">
        <v>9583</v>
      </c>
      <c r="N358" s="52" t="s">
        <v>20</v>
      </c>
      <c r="O358" s="5" t="s">
        <v>109</v>
      </c>
      <c r="P358" s="53" t="s">
        <v>2959</v>
      </c>
      <c r="Q358" s="53" t="str">
        <f t="shared" si="10"/>
        <v>DENTRO DEL TIEMPO</v>
      </c>
      <c r="R358" s="54"/>
    </row>
    <row r="359" spans="1:18" ht="29.25" x14ac:dyDescent="0.25">
      <c r="A359" s="7">
        <v>354</v>
      </c>
      <c r="B359" s="5" t="s">
        <v>9584</v>
      </c>
      <c r="C359" s="46">
        <v>45135</v>
      </c>
      <c r="D359" s="46">
        <v>45135</v>
      </c>
      <c r="E359" s="7">
        <v>2</v>
      </c>
      <c r="F359" s="50" t="s">
        <v>18</v>
      </c>
      <c r="G359" s="5" t="s">
        <v>86</v>
      </c>
      <c r="H359" s="5" t="s">
        <v>158</v>
      </c>
      <c r="I359" s="5" t="s">
        <v>7535</v>
      </c>
      <c r="J359" s="46">
        <v>45138.679351851853</v>
      </c>
      <c r="K359" s="46">
        <v>45138.679351851853</v>
      </c>
      <c r="L359" s="8">
        <f t="shared" si="11"/>
        <v>1</v>
      </c>
      <c r="M359" s="5" t="s">
        <v>9585</v>
      </c>
      <c r="N359" s="52" t="s">
        <v>20</v>
      </c>
      <c r="O359" s="5" t="s">
        <v>9586</v>
      </c>
      <c r="P359" s="53" t="s">
        <v>2959</v>
      </c>
      <c r="Q359" s="53" t="str">
        <f t="shared" si="10"/>
        <v>DENTRO DEL TIEMPO</v>
      </c>
      <c r="R359" s="54"/>
    </row>
    <row r="360" spans="1:18" ht="29.25" x14ac:dyDescent="0.25">
      <c r="A360" s="7">
        <v>355</v>
      </c>
      <c r="B360" s="5" t="s">
        <v>9587</v>
      </c>
      <c r="C360" s="46">
        <v>45135</v>
      </c>
      <c r="D360" s="46">
        <v>45135</v>
      </c>
      <c r="E360" s="7">
        <v>2</v>
      </c>
      <c r="F360" s="50" t="s">
        <v>18</v>
      </c>
      <c r="G360" s="5" t="s">
        <v>86</v>
      </c>
      <c r="H360" s="5" t="s">
        <v>158</v>
      </c>
      <c r="I360" s="5" t="s">
        <v>7535</v>
      </c>
      <c r="J360" s="46">
        <v>45139.3746875</v>
      </c>
      <c r="K360" s="46">
        <v>45139.3746875</v>
      </c>
      <c r="L360" s="8">
        <f t="shared" si="11"/>
        <v>2</v>
      </c>
      <c r="M360" s="5" t="s">
        <v>9588</v>
      </c>
      <c r="N360" s="52" t="s">
        <v>20</v>
      </c>
      <c r="O360" s="5" t="s">
        <v>9589</v>
      </c>
      <c r="P360" s="53" t="s">
        <v>2959</v>
      </c>
      <c r="Q360" s="53" t="str">
        <f t="shared" si="10"/>
        <v>DENTRO DEL TIEMPO</v>
      </c>
      <c r="R360" s="54"/>
    </row>
    <row r="361" spans="1:18" ht="29.25" x14ac:dyDescent="0.25">
      <c r="A361" s="7">
        <v>356</v>
      </c>
      <c r="B361" s="5" t="s">
        <v>9590</v>
      </c>
      <c r="C361" s="46">
        <v>45135</v>
      </c>
      <c r="D361" s="46">
        <v>45135</v>
      </c>
      <c r="E361" s="7">
        <v>2</v>
      </c>
      <c r="F361" s="50" t="s">
        <v>18</v>
      </c>
      <c r="G361" s="5" t="s">
        <v>86</v>
      </c>
      <c r="H361" s="5" t="s">
        <v>158</v>
      </c>
      <c r="I361" s="5" t="s">
        <v>7535</v>
      </c>
      <c r="J361" s="46">
        <v>45139.407731481479</v>
      </c>
      <c r="K361" s="46">
        <v>45139.407731481479</v>
      </c>
      <c r="L361" s="8">
        <f t="shared" si="11"/>
        <v>2</v>
      </c>
      <c r="M361" s="5" t="s">
        <v>9591</v>
      </c>
      <c r="N361" s="52" t="s">
        <v>20</v>
      </c>
      <c r="O361" s="5" t="s">
        <v>7540</v>
      </c>
      <c r="P361" s="53" t="s">
        <v>2959</v>
      </c>
      <c r="Q361" s="53" t="str">
        <f t="shared" si="10"/>
        <v>DENTRO DEL TIEMPO</v>
      </c>
      <c r="R361" s="54"/>
    </row>
    <row r="362" spans="1:18" ht="29.25" x14ac:dyDescent="0.25">
      <c r="A362" s="7">
        <v>357</v>
      </c>
      <c r="B362" s="5" t="s">
        <v>9592</v>
      </c>
      <c r="C362" s="46">
        <v>45135</v>
      </c>
      <c r="D362" s="46">
        <v>45135</v>
      </c>
      <c r="E362" s="7">
        <v>2</v>
      </c>
      <c r="F362" s="50" t="s">
        <v>18</v>
      </c>
      <c r="G362" s="5" t="s">
        <v>86</v>
      </c>
      <c r="H362" s="5" t="s">
        <v>158</v>
      </c>
      <c r="I362" s="5" t="s">
        <v>7535</v>
      </c>
      <c r="J362" s="46">
        <v>45139.427430555559</v>
      </c>
      <c r="K362" s="46">
        <v>45139.427430555559</v>
      </c>
      <c r="L362" s="8">
        <f t="shared" si="11"/>
        <v>2</v>
      </c>
      <c r="M362" s="5" t="s">
        <v>9593</v>
      </c>
      <c r="N362" s="52" t="s">
        <v>20</v>
      </c>
      <c r="O362" s="5" t="s">
        <v>7540</v>
      </c>
      <c r="P362" s="53" t="s">
        <v>2959</v>
      </c>
      <c r="Q362" s="53" t="str">
        <f t="shared" si="10"/>
        <v>DENTRO DEL TIEMPO</v>
      </c>
      <c r="R362" s="54"/>
    </row>
    <row r="363" spans="1:18" ht="29.25" x14ac:dyDescent="0.25">
      <c r="A363" s="7">
        <v>358</v>
      </c>
      <c r="B363" s="5" t="s">
        <v>9594</v>
      </c>
      <c r="C363" s="46">
        <v>45135</v>
      </c>
      <c r="D363" s="46">
        <v>45135</v>
      </c>
      <c r="E363" s="7">
        <v>2</v>
      </c>
      <c r="F363" s="50" t="s">
        <v>18</v>
      </c>
      <c r="G363" s="5" t="s">
        <v>86</v>
      </c>
      <c r="H363" s="5" t="s">
        <v>158</v>
      </c>
      <c r="I363" s="5" t="s">
        <v>7535</v>
      </c>
      <c r="J363" s="46">
        <v>45139.431041666663</v>
      </c>
      <c r="K363" s="46">
        <v>45139.431041666663</v>
      </c>
      <c r="L363" s="8">
        <f t="shared" si="11"/>
        <v>2</v>
      </c>
      <c r="M363" s="5" t="s">
        <v>9595</v>
      </c>
      <c r="N363" s="52" t="s">
        <v>20</v>
      </c>
      <c r="O363" s="5" t="s">
        <v>7540</v>
      </c>
      <c r="P363" s="53" t="s">
        <v>2959</v>
      </c>
      <c r="Q363" s="53" t="str">
        <f t="shared" si="10"/>
        <v>DENTRO DEL TIEMPO</v>
      </c>
      <c r="R363" s="54"/>
    </row>
    <row r="364" spans="1:18" ht="29.25" x14ac:dyDescent="0.25">
      <c r="A364" s="7">
        <v>359</v>
      </c>
      <c r="B364" s="5" t="s">
        <v>9596</v>
      </c>
      <c r="C364" s="46">
        <v>45135</v>
      </c>
      <c r="D364" s="46">
        <v>45135</v>
      </c>
      <c r="E364" s="7">
        <v>2</v>
      </c>
      <c r="F364" s="50" t="s">
        <v>18</v>
      </c>
      <c r="G364" s="5" t="s">
        <v>86</v>
      </c>
      <c r="H364" s="5" t="s">
        <v>158</v>
      </c>
      <c r="I364" s="5" t="s">
        <v>7535</v>
      </c>
      <c r="J364" s="46">
        <v>45139.433969907404</v>
      </c>
      <c r="K364" s="46">
        <v>45139.433969907404</v>
      </c>
      <c r="L364" s="8">
        <f t="shared" si="11"/>
        <v>2</v>
      </c>
      <c r="M364" s="5" t="s">
        <v>9597</v>
      </c>
      <c r="N364" s="52" t="s">
        <v>20</v>
      </c>
      <c r="O364" s="5" t="s">
        <v>7540</v>
      </c>
      <c r="P364" s="53" t="s">
        <v>2959</v>
      </c>
      <c r="Q364" s="53" t="str">
        <f t="shared" si="10"/>
        <v>DENTRO DEL TIEMPO</v>
      </c>
      <c r="R364" s="54"/>
    </row>
    <row r="365" spans="1:18" ht="29.25" x14ac:dyDescent="0.25">
      <c r="A365" s="7">
        <v>360</v>
      </c>
      <c r="B365" s="5" t="s">
        <v>9598</v>
      </c>
      <c r="C365" s="46">
        <v>45135</v>
      </c>
      <c r="D365" s="46">
        <v>45135</v>
      </c>
      <c r="E365" s="7">
        <v>2</v>
      </c>
      <c r="F365" s="50" t="s">
        <v>18</v>
      </c>
      <c r="G365" s="5" t="s">
        <v>86</v>
      </c>
      <c r="H365" s="5" t="s">
        <v>158</v>
      </c>
      <c r="I365" s="5" t="s">
        <v>7535</v>
      </c>
      <c r="J365" s="46">
        <v>45139.441493055558</v>
      </c>
      <c r="K365" s="46">
        <v>45139.441493055558</v>
      </c>
      <c r="L365" s="8">
        <f t="shared" si="11"/>
        <v>2</v>
      </c>
      <c r="M365" s="5" t="s">
        <v>9599</v>
      </c>
      <c r="N365" s="52" t="s">
        <v>20</v>
      </c>
      <c r="O365" s="5" t="s">
        <v>7540</v>
      </c>
      <c r="P365" s="53" t="s">
        <v>2959</v>
      </c>
      <c r="Q365" s="53" t="str">
        <f t="shared" si="10"/>
        <v>DENTRO DEL TIEMPO</v>
      </c>
      <c r="R365" s="54"/>
    </row>
    <row r="366" spans="1:18" ht="29.25" x14ac:dyDescent="0.25">
      <c r="A366" s="7">
        <v>361</v>
      </c>
      <c r="B366" s="5" t="s">
        <v>9600</v>
      </c>
      <c r="C366" s="46">
        <v>45135</v>
      </c>
      <c r="D366" s="46">
        <v>45135</v>
      </c>
      <c r="E366" s="7">
        <v>2</v>
      </c>
      <c r="F366" s="50" t="s">
        <v>18</v>
      </c>
      <c r="G366" s="5" t="s">
        <v>86</v>
      </c>
      <c r="H366" s="5" t="s">
        <v>158</v>
      </c>
      <c r="I366" s="5" t="s">
        <v>7535</v>
      </c>
      <c r="J366" s="46">
        <v>45139.442754629628</v>
      </c>
      <c r="K366" s="46">
        <v>45139.442754629628</v>
      </c>
      <c r="L366" s="8">
        <f t="shared" si="11"/>
        <v>2</v>
      </c>
      <c r="M366" s="5" t="s">
        <v>9601</v>
      </c>
      <c r="N366" s="52" t="s">
        <v>20</v>
      </c>
      <c r="O366" s="5" t="s">
        <v>5856</v>
      </c>
      <c r="P366" s="53" t="s">
        <v>2959</v>
      </c>
      <c r="Q366" s="53" t="str">
        <f t="shared" si="10"/>
        <v>DENTRO DEL TIEMPO</v>
      </c>
      <c r="R366" s="54"/>
    </row>
    <row r="367" spans="1:18" ht="29.25" x14ac:dyDescent="0.25">
      <c r="A367" s="7">
        <v>362</v>
      </c>
      <c r="B367" s="5" t="s">
        <v>9602</v>
      </c>
      <c r="C367" s="46">
        <v>45138</v>
      </c>
      <c r="D367" s="46">
        <v>45138</v>
      </c>
      <c r="E367" s="7">
        <v>2</v>
      </c>
      <c r="F367" s="50" t="s">
        <v>18</v>
      </c>
      <c r="G367" s="5" t="s">
        <v>86</v>
      </c>
      <c r="H367" s="5" t="s">
        <v>158</v>
      </c>
      <c r="I367" s="5" t="s">
        <v>7535</v>
      </c>
      <c r="J367" s="46">
        <v>45139.510821759257</v>
      </c>
      <c r="K367" s="46">
        <v>45139.510821759257</v>
      </c>
      <c r="L367" s="8">
        <f t="shared" si="11"/>
        <v>1</v>
      </c>
      <c r="M367" s="5" t="s">
        <v>9603</v>
      </c>
      <c r="N367" s="52" t="s">
        <v>20</v>
      </c>
      <c r="O367" s="5" t="s">
        <v>9604</v>
      </c>
      <c r="P367" s="53" t="s">
        <v>2959</v>
      </c>
      <c r="Q367" s="53" t="str">
        <f t="shared" si="10"/>
        <v>DENTRO DEL TIEMPO</v>
      </c>
      <c r="R367" s="54"/>
    </row>
    <row r="368" spans="1:18" ht="29.25" x14ac:dyDescent="0.25">
      <c r="A368" s="7">
        <v>363</v>
      </c>
      <c r="B368" s="5" t="s">
        <v>9605</v>
      </c>
      <c r="C368" s="46">
        <v>45138</v>
      </c>
      <c r="D368" s="46">
        <v>45138</v>
      </c>
      <c r="E368" s="7">
        <v>2</v>
      </c>
      <c r="F368" s="50" t="s">
        <v>18</v>
      </c>
      <c r="G368" s="5" t="s">
        <v>86</v>
      </c>
      <c r="H368" s="5" t="s">
        <v>158</v>
      </c>
      <c r="I368" s="5" t="s">
        <v>7535</v>
      </c>
      <c r="J368" s="46">
        <v>45139.512152777781</v>
      </c>
      <c r="K368" s="46">
        <v>45139.512152777781</v>
      </c>
      <c r="L368" s="8">
        <f t="shared" si="11"/>
        <v>1</v>
      </c>
      <c r="M368" s="5" t="s">
        <v>9606</v>
      </c>
      <c r="N368" s="52" t="s">
        <v>20</v>
      </c>
      <c r="O368" s="5" t="s">
        <v>7847</v>
      </c>
      <c r="P368" s="53" t="s">
        <v>2959</v>
      </c>
      <c r="Q368" s="53" t="str">
        <f t="shared" si="10"/>
        <v>DENTRO DEL TIEMPO</v>
      </c>
      <c r="R368" s="54"/>
    </row>
    <row r="369" spans="1:18" ht="29.25" x14ac:dyDescent="0.25">
      <c r="A369" s="7">
        <v>364</v>
      </c>
      <c r="B369" s="5" t="s">
        <v>9607</v>
      </c>
      <c r="C369" s="46">
        <v>45138</v>
      </c>
      <c r="D369" s="46">
        <v>45138</v>
      </c>
      <c r="E369" s="7">
        <v>2</v>
      </c>
      <c r="F369" s="50" t="s">
        <v>18</v>
      </c>
      <c r="G369" s="5" t="s">
        <v>86</v>
      </c>
      <c r="H369" s="5" t="s">
        <v>158</v>
      </c>
      <c r="I369" s="5" t="s">
        <v>7535</v>
      </c>
      <c r="J369" s="46">
        <v>45139.529004629629</v>
      </c>
      <c r="K369" s="46">
        <v>45139.529004629629</v>
      </c>
      <c r="L369" s="8">
        <f t="shared" si="11"/>
        <v>1</v>
      </c>
      <c r="M369" s="5" t="s">
        <v>9608</v>
      </c>
      <c r="N369" s="52" t="s">
        <v>20</v>
      </c>
      <c r="O369" s="5" t="s">
        <v>7847</v>
      </c>
      <c r="P369" s="53" t="s">
        <v>2959</v>
      </c>
      <c r="Q369" s="53" t="str">
        <f t="shared" si="10"/>
        <v>DENTRO DEL TIEMPO</v>
      </c>
      <c r="R369" s="54"/>
    </row>
    <row r="370" spans="1:18" ht="29.25" x14ac:dyDescent="0.25">
      <c r="A370" s="7">
        <v>365</v>
      </c>
      <c r="B370" s="5" t="s">
        <v>9609</v>
      </c>
      <c r="C370" s="46">
        <v>45138</v>
      </c>
      <c r="D370" s="46">
        <v>45138</v>
      </c>
      <c r="E370" s="7">
        <v>2</v>
      </c>
      <c r="F370" s="50" t="s">
        <v>18</v>
      </c>
      <c r="G370" s="5" t="s">
        <v>86</v>
      </c>
      <c r="H370" s="5" t="s">
        <v>158</v>
      </c>
      <c r="I370" s="5" t="s">
        <v>7535</v>
      </c>
      <c r="J370" s="46">
        <v>45139.578969907408</v>
      </c>
      <c r="K370" s="46">
        <v>45139.578969907408</v>
      </c>
      <c r="L370" s="8">
        <f t="shared" si="11"/>
        <v>1</v>
      </c>
      <c r="M370" s="5" t="s">
        <v>9610</v>
      </c>
      <c r="N370" s="52" t="s">
        <v>20</v>
      </c>
      <c r="O370" s="5" t="s">
        <v>5879</v>
      </c>
      <c r="P370" s="53" t="s">
        <v>2959</v>
      </c>
      <c r="Q370" s="53" t="str">
        <f t="shared" si="10"/>
        <v>DENTRO DEL TIEMPO</v>
      </c>
      <c r="R370" s="54"/>
    </row>
    <row r="371" spans="1:18" ht="29.25" x14ac:dyDescent="0.25">
      <c r="A371" s="7">
        <v>366</v>
      </c>
      <c r="B371" s="5" t="s">
        <v>9611</v>
      </c>
      <c r="C371" s="46">
        <v>45138</v>
      </c>
      <c r="D371" s="46">
        <v>45138</v>
      </c>
      <c r="E371" s="7">
        <v>2</v>
      </c>
      <c r="F371" s="50" t="s">
        <v>18</v>
      </c>
      <c r="G371" s="5" t="s">
        <v>86</v>
      </c>
      <c r="H371" s="5" t="s">
        <v>158</v>
      </c>
      <c r="I371" s="5" t="s">
        <v>7535</v>
      </c>
      <c r="J371" s="46">
        <v>45139.580914351849</v>
      </c>
      <c r="K371" s="46">
        <v>45139.580914351849</v>
      </c>
      <c r="L371" s="8">
        <f t="shared" si="11"/>
        <v>1</v>
      </c>
      <c r="M371" s="5" t="s">
        <v>9612</v>
      </c>
      <c r="N371" s="52" t="s">
        <v>20</v>
      </c>
      <c r="O371" s="5" t="s">
        <v>5879</v>
      </c>
      <c r="P371" s="53" t="s">
        <v>2959</v>
      </c>
      <c r="Q371" s="53" t="str">
        <f t="shared" si="10"/>
        <v>DENTRO DEL TIEMPO</v>
      </c>
      <c r="R371" s="54"/>
    </row>
    <row r="372" spans="1:18" ht="29.25" x14ac:dyDescent="0.25">
      <c r="A372" s="7">
        <v>367</v>
      </c>
      <c r="B372" s="5" t="s">
        <v>9613</v>
      </c>
      <c r="C372" s="46">
        <v>45138</v>
      </c>
      <c r="D372" s="46">
        <v>45138</v>
      </c>
      <c r="E372" s="7">
        <v>2</v>
      </c>
      <c r="F372" s="50" t="s">
        <v>18</v>
      </c>
      <c r="G372" s="5" t="s">
        <v>86</v>
      </c>
      <c r="H372" s="5" t="s">
        <v>158</v>
      </c>
      <c r="I372" s="5" t="s">
        <v>7535</v>
      </c>
      <c r="J372" s="46">
        <v>45141.672048611108</v>
      </c>
      <c r="K372" s="46">
        <v>45141.672048611108</v>
      </c>
      <c r="L372" s="8">
        <f t="shared" si="11"/>
        <v>3</v>
      </c>
      <c r="M372" s="5" t="s">
        <v>9614</v>
      </c>
      <c r="N372" s="52" t="s">
        <v>20</v>
      </c>
      <c r="O372" s="5" t="s">
        <v>9615</v>
      </c>
      <c r="P372" s="53" t="s">
        <v>2959</v>
      </c>
      <c r="Q372" s="53" t="str">
        <f t="shared" si="10"/>
        <v>DENTRO DEL TIEMPO</v>
      </c>
      <c r="R372" s="54"/>
    </row>
    <row r="373" spans="1:18" ht="29.25" x14ac:dyDescent="0.25">
      <c r="A373" s="7">
        <v>368</v>
      </c>
      <c r="B373" s="5" t="s">
        <v>9616</v>
      </c>
      <c r="C373" s="46">
        <v>45138</v>
      </c>
      <c r="D373" s="46">
        <v>45138</v>
      </c>
      <c r="E373" s="7">
        <v>2</v>
      </c>
      <c r="F373" s="50" t="s">
        <v>18</v>
      </c>
      <c r="G373" s="5" t="s">
        <v>86</v>
      </c>
      <c r="H373" s="5" t="s">
        <v>158</v>
      </c>
      <c r="I373" s="5" t="s">
        <v>7535</v>
      </c>
      <c r="J373" s="46">
        <v>45139.581782407404</v>
      </c>
      <c r="K373" s="46">
        <v>45139.581782407404</v>
      </c>
      <c r="L373" s="8">
        <f t="shared" si="11"/>
        <v>1</v>
      </c>
      <c r="M373" s="5" t="s">
        <v>9617</v>
      </c>
      <c r="N373" s="52" t="s">
        <v>20</v>
      </c>
      <c r="O373" s="5" t="s">
        <v>2021</v>
      </c>
      <c r="P373" s="53" t="s">
        <v>2959</v>
      </c>
      <c r="Q373" s="53" t="str">
        <f t="shared" si="10"/>
        <v>DENTRO DEL TIEMPO</v>
      </c>
      <c r="R373" s="54"/>
    </row>
    <row r="374" spans="1:18" ht="29.25" x14ac:dyDescent="0.25">
      <c r="A374" s="7">
        <v>369</v>
      </c>
      <c r="B374" s="5" t="s">
        <v>9618</v>
      </c>
      <c r="C374" s="46">
        <v>45138</v>
      </c>
      <c r="D374" s="46">
        <v>45138</v>
      </c>
      <c r="E374" s="7">
        <v>2</v>
      </c>
      <c r="F374" s="50" t="s">
        <v>18</v>
      </c>
      <c r="G374" s="5" t="s">
        <v>86</v>
      </c>
      <c r="H374" s="5" t="s">
        <v>158</v>
      </c>
      <c r="I374" s="5" t="s">
        <v>7535</v>
      </c>
      <c r="J374" s="46">
        <v>45139.590046296296</v>
      </c>
      <c r="K374" s="46">
        <v>45139.590046296296</v>
      </c>
      <c r="L374" s="8">
        <f t="shared" si="11"/>
        <v>1</v>
      </c>
      <c r="M374" s="5" t="s">
        <v>9619</v>
      </c>
      <c r="N374" s="52" t="s">
        <v>20</v>
      </c>
      <c r="O374" s="5" t="s">
        <v>2119</v>
      </c>
      <c r="P374" s="53" t="s">
        <v>2959</v>
      </c>
      <c r="Q374" s="53" t="str">
        <f t="shared" si="10"/>
        <v>DENTRO DEL TIEMPO</v>
      </c>
      <c r="R374" s="54"/>
    </row>
    <row r="375" spans="1:18" ht="29.25" x14ac:dyDescent="0.25">
      <c r="A375" s="7">
        <v>370</v>
      </c>
      <c r="B375" s="5" t="s">
        <v>9620</v>
      </c>
      <c r="C375" s="46">
        <v>45138</v>
      </c>
      <c r="D375" s="46">
        <v>45138</v>
      </c>
      <c r="E375" s="7">
        <v>2</v>
      </c>
      <c r="F375" s="50" t="s">
        <v>18</v>
      </c>
      <c r="G375" s="5" t="s">
        <v>86</v>
      </c>
      <c r="H375" s="5" t="s">
        <v>158</v>
      </c>
      <c r="I375" s="5" t="s">
        <v>7535</v>
      </c>
      <c r="J375" s="46">
        <v>45139.664768518516</v>
      </c>
      <c r="K375" s="46">
        <v>45139.664768518516</v>
      </c>
      <c r="L375" s="8">
        <f t="shared" si="11"/>
        <v>1</v>
      </c>
      <c r="M375" s="5" t="s">
        <v>9621</v>
      </c>
      <c r="N375" s="52" t="s">
        <v>20</v>
      </c>
      <c r="O375" s="5" t="s">
        <v>9622</v>
      </c>
      <c r="P375" s="53" t="s">
        <v>2959</v>
      </c>
      <c r="Q375" s="53" t="str">
        <f t="shared" si="10"/>
        <v>DENTRO DEL TIEMPO</v>
      </c>
      <c r="R375" s="54"/>
    </row>
    <row r="376" spans="1:18" ht="29.25" x14ac:dyDescent="0.25">
      <c r="A376" s="7">
        <v>371</v>
      </c>
      <c r="B376" s="5" t="s">
        <v>9623</v>
      </c>
      <c r="C376" s="46">
        <v>45138</v>
      </c>
      <c r="D376" s="46">
        <v>45138</v>
      </c>
      <c r="E376" s="7">
        <v>2</v>
      </c>
      <c r="F376" s="50" t="s">
        <v>18</v>
      </c>
      <c r="G376" s="5" t="s">
        <v>86</v>
      </c>
      <c r="H376" s="5" t="s">
        <v>158</v>
      </c>
      <c r="I376" s="5" t="s">
        <v>7535</v>
      </c>
      <c r="J376" s="46">
        <v>45140.347002314818</v>
      </c>
      <c r="K376" s="46">
        <v>45140.347002314818</v>
      </c>
      <c r="L376" s="8">
        <f t="shared" si="11"/>
        <v>2</v>
      </c>
      <c r="M376" s="5" t="s">
        <v>9624</v>
      </c>
      <c r="N376" s="52" t="s">
        <v>20</v>
      </c>
      <c r="O376" s="5" t="s">
        <v>9274</v>
      </c>
      <c r="P376" s="53" t="s">
        <v>2959</v>
      </c>
      <c r="Q376" s="53" t="str">
        <f t="shared" si="10"/>
        <v>DENTRO DEL TIEMPO</v>
      </c>
      <c r="R376" s="54"/>
    </row>
    <row r="377" spans="1:18" ht="39" x14ac:dyDescent="0.25">
      <c r="A377" s="7">
        <v>372</v>
      </c>
      <c r="B377" s="5" t="s">
        <v>9625</v>
      </c>
      <c r="C377" s="46">
        <v>45138</v>
      </c>
      <c r="D377" s="46">
        <v>45138</v>
      </c>
      <c r="E377" s="7">
        <v>2</v>
      </c>
      <c r="F377" s="50" t="s">
        <v>18</v>
      </c>
      <c r="G377" s="5" t="s">
        <v>86</v>
      </c>
      <c r="H377" s="5" t="s">
        <v>158</v>
      </c>
      <c r="I377" s="5" t="s">
        <v>7535</v>
      </c>
      <c r="J377" s="46">
        <v>45140.355046296296</v>
      </c>
      <c r="K377" s="46">
        <v>45140.355046296296</v>
      </c>
      <c r="L377" s="8">
        <f t="shared" si="11"/>
        <v>2</v>
      </c>
      <c r="M377" s="5" t="s">
        <v>9626</v>
      </c>
      <c r="N377" s="52" t="s">
        <v>20</v>
      </c>
      <c r="O377" s="5" t="s">
        <v>9627</v>
      </c>
      <c r="P377" s="53" t="s">
        <v>2959</v>
      </c>
      <c r="Q377" s="53" t="str">
        <f t="shared" si="10"/>
        <v>DENTRO DEL TIEMPO</v>
      </c>
      <c r="R377" s="54"/>
    </row>
    <row r="378" spans="1:18" ht="39" x14ac:dyDescent="0.25">
      <c r="A378" s="7">
        <v>373</v>
      </c>
      <c r="B378" s="5" t="s">
        <v>9628</v>
      </c>
      <c r="C378" s="46">
        <v>45138</v>
      </c>
      <c r="D378" s="46">
        <v>45138</v>
      </c>
      <c r="E378" s="7">
        <v>22</v>
      </c>
      <c r="F378" s="50" t="s">
        <v>18</v>
      </c>
      <c r="G378" s="5" t="s">
        <v>86</v>
      </c>
      <c r="H378" s="5" t="s">
        <v>158</v>
      </c>
      <c r="I378" s="5" t="s">
        <v>7535</v>
      </c>
      <c r="J378" s="46">
        <v>45141.493437500001</v>
      </c>
      <c r="K378" s="46">
        <v>45141.493437500001</v>
      </c>
      <c r="L378" s="8">
        <f t="shared" si="11"/>
        <v>3</v>
      </c>
      <c r="M378" s="5" t="s">
        <v>9629</v>
      </c>
      <c r="N378" s="52" t="s">
        <v>20</v>
      </c>
      <c r="O378" s="5" t="s">
        <v>9627</v>
      </c>
      <c r="P378" s="53" t="s">
        <v>2959</v>
      </c>
      <c r="Q378" s="53" t="str">
        <f t="shared" si="10"/>
        <v>DENTRO DEL TIEMPO</v>
      </c>
      <c r="R378" s="54"/>
    </row>
    <row r="379" spans="1:18" ht="29.25" x14ac:dyDescent="0.25">
      <c r="A379" s="7">
        <v>374</v>
      </c>
      <c r="B379" s="5" t="s">
        <v>9630</v>
      </c>
      <c r="C379" s="46">
        <v>45138</v>
      </c>
      <c r="D379" s="46">
        <v>45138</v>
      </c>
      <c r="E379" s="7">
        <v>2</v>
      </c>
      <c r="F379" s="50" t="s">
        <v>18</v>
      </c>
      <c r="G379" s="5" t="s">
        <v>86</v>
      </c>
      <c r="H379" s="5" t="s">
        <v>158</v>
      </c>
      <c r="I379" s="5" t="s">
        <v>7535</v>
      </c>
      <c r="J379" s="46">
        <v>45140.362719907411</v>
      </c>
      <c r="K379" s="46">
        <v>45140.362719907411</v>
      </c>
      <c r="L379" s="8">
        <f t="shared" si="11"/>
        <v>2</v>
      </c>
      <c r="M379" s="5" t="s">
        <v>9631</v>
      </c>
      <c r="N379" s="52" t="s">
        <v>20</v>
      </c>
      <c r="O379" s="5" t="s">
        <v>4091</v>
      </c>
      <c r="P379" s="53" t="s">
        <v>2959</v>
      </c>
      <c r="Q379" s="53" t="str">
        <f t="shared" si="10"/>
        <v>DENTRO DEL TIEMPO</v>
      </c>
      <c r="R379" s="54"/>
    </row>
    <row r="380" spans="1:18" ht="29.25" x14ac:dyDescent="0.25">
      <c r="A380" s="7">
        <v>375</v>
      </c>
      <c r="B380" s="5" t="s">
        <v>9632</v>
      </c>
      <c r="C380" s="46">
        <v>45126</v>
      </c>
      <c r="D380" s="46">
        <v>45126</v>
      </c>
      <c r="E380" s="7">
        <v>56</v>
      </c>
      <c r="F380" s="50" t="s">
        <v>18</v>
      </c>
      <c r="G380" s="5" t="s">
        <v>86</v>
      </c>
      <c r="H380" s="5" t="s">
        <v>158</v>
      </c>
      <c r="I380" s="5" t="s">
        <v>7535</v>
      </c>
      <c r="J380" s="46">
        <v>45127</v>
      </c>
      <c r="K380" s="46">
        <v>45127</v>
      </c>
      <c r="L380" s="8">
        <f t="shared" si="11"/>
        <v>1</v>
      </c>
      <c r="M380" s="5" t="s">
        <v>9633</v>
      </c>
      <c r="N380" s="52" t="s">
        <v>20</v>
      </c>
      <c r="O380" s="5" t="s">
        <v>9634</v>
      </c>
      <c r="P380" s="53" t="s">
        <v>2959</v>
      </c>
      <c r="Q380" s="53" t="str">
        <f t="shared" si="10"/>
        <v>DENTRO DEL TIEMPO</v>
      </c>
      <c r="R380" s="54"/>
    </row>
    <row r="381" spans="1:18" ht="29.25" x14ac:dyDescent="0.25">
      <c r="A381" s="7">
        <v>376</v>
      </c>
      <c r="B381" s="5" t="s">
        <v>9635</v>
      </c>
      <c r="C381" s="46">
        <v>45111</v>
      </c>
      <c r="D381" s="46">
        <v>45111</v>
      </c>
      <c r="E381" s="7">
        <v>62</v>
      </c>
      <c r="F381" s="50" t="s">
        <v>18</v>
      </c>
      <c r="G381" s="5" t="s">
        <v>86</v>
      </c>
      <c r="H381" s="5" t="s">
        <v>158</v>
      </c>
      <c r="I381" s="5" t="s">
        <v>7535</v>
      </c>
      <c r="J381" s="46">
        <v>45128</v>
      </c>
      <c r="K381" s="46">
        <v>45128</v>
      </c>
      <c r="L381" s="8">
        <f t="shared" si="11"/>
        <v>13</v>
      </c>
      <c r="M381" s="5" t="s">
        <v>9636</v>
      </c>
      <c r="N381" s="52" t="s">
        <v>25</v>
      </c>
      <c r="O381" s="5" t="s">
        <v>9637</v>
      </c>
      <c r="P381" s="53" t="s">
        <v>2959</v>
      </c>
      <c r="Q381" s="53" t="str">
        <f t="shared" si="10"/>
        <v>DENTRO DEL TIEMPO</v>
      </c>
      <c r="R381" s="54"/>
    </row>
    <row r="382" spans="1:18" ht="29.25" x14ac:dyDescent="0.25">
      <c r="A382" s="7">
        <v>377</v>
      </c>
      <c r="B382" s="5" t="s">
        <v>9638</v>
      </c>
      <c r="C382" s="46">
        <v>45128</v>
      </c>
      <c r="D382" s="46">
        <v>45128</v>
      </c>
      <c r="E382" s="7">
        <v>2</v>
      </c>
      <c r="F382" s="50" t="s">
        <v>18</v>
      </c>
      <c r="G382" s="5" t="s">
        <v>86</v>
      </c>
      <c r="H382" s="5" t="s">
        <v>158</v>
      </c>
      <c r="I382" s="5" t="s">
        <v>7535</v>
      </c>
      <c r="J382" s="46">
        <v>45133</v>
      </c>
      <c r="K382" s="46">
        <v>45133</v>
      </c>
      <c r="L382" s="8">
        <f t="shared" si="11"/>
        <v>3</v>
      </c>
      <c r="M382" s="5" t="s">
        <v>9639</v>
      </c>
      <c r="N382" s="52" t="s">
        <v>20</v>
      </c>
      <c r="O382" s="5" t="s">
        <v>9634</v>
      </c>
      <c r="P382" s="53" t="s">
        <v>2959</v>
      </c>
      <c r="Q382" s="53" t="str">
        <f t="shared" si="10"/>
        <v>DENTRO DEL TIEMPO</v>
      </c>
      <c r="R382" s="54"/>
    </row>
    <row r="383" spans="1:18" ht="39" x14ac:dyDescent="0.25">
      <c r="A383" s="7">
        <v>378</v>
      </c>
      <c r="B383" s="5" t="s">
        <v>9640</v>
      </c>
      <c r="C383" s="46">
        <v>45124</v>
      </c>
      <c r="D383" s="46">
        <v>45124</v>
      </c>
      <c r="E383" s="7">
        <v>4</v>
      </c>
      <c r="F383" s="50" t="s">
        <v>18</v>
      </c>
      <c r="G383" s="5" t="s">
        <v>86</v>
      </c>
      <c r="H383" s="5" t="s">
        <v>158</v>
      </c>
      <c r="I383" s="5" t="s">
        <v>7535</v>
      </c>
      <c r="J383" s="46">
        <v>45134</v>
      </c>
      <c r="K383" s="46">
        <v>45134</v>
      </c>
      <c r="L383" s="8">
        <f t="shared" si="11"/>
        <v>8</v>
      </c>
      <c r="M383" s="5" t="s">
        <v>9641</v>
      </c>
      <c r="N383" s="52" t="s">
        <v>29</v>
      </c>
      <c r="O383" s="5" t="s">
        <v>9642</v>
      </c>
      <c r="P383" s="53" t="s">
        <v>2959</v>
      </c>
      <c r="Q383" s="53" t="str">
        <f t="shared" si="10"/>
        <v>DENTRO DEL TIEMPO</v>
      </c>
      <c r="R383" s="54"/>
    </row>
    <row r="384" spans="1:18" ht="29.25" x14ac:dyDescent="0.25">
      <c r="A384" s="7">
        <v>379</v>
      </c>
      <c r="B384" s="5" t="s">
        <v>9643</v>
      </c>
      <c r="C384" s="46">
        <v>45133</v>
      </c>
      <c r="D384" s="46">
        <v>45133</v>
      </c>
      <c r="E384" s="7">
        <v>2</v>
      </c>
      <c r="F384" s="50" t="s">
        <v>18</v>
      </c>
      <c r="G384" s="5" t="s">
        <v>86</v>
      </c>
      <c r="H384" s="5" t="s">
        <v>158</v>
      </c>
      <c r="I384" s="5" t="s">
        <v>7535</v>
      </c>
      <c r="J384" s="46">
        <v>45134</v>
      </c>
      <c r="K384" s="46">
        <v>45134</v>
      </c>
      <c r="L384" s="8">
        <f t="shared" si="11"/>
        <v>1</v>
      </c>
      <c r="M384" s="5" t="s">
        <v>9644</v>
      </c>
      <c r="N384" s="52" t="s">
        <v>25</v>
      </c>
      <c r="O384" s="5" t="s">
        <v>9645</v>
      </c>
      <c r="P384" s="53" t="s">
        <v>2959</v>
      </c>
      <c r="Q384" s="53" t="str">
        <f t="shared" si="10"/>
        <v>DENTRO DEL TIEMPO</v>
      </c>
      <c r="R384" s="54"/>
    </row>
    <row r="385" spans="1:18" ht="29.25" x14ac:dyDescent="0.25">
      <c r="A385" s="7">
        <v>380</v>
      </c>
      <c r="B385" s="5" t="s">
        <v>9646</v>
      </c>
      <c r="C385" s="46">
        <v>45134</v>
      </c>
      <c r="D385" s="46">
        <v>45134</v>
      </c>
      <c r="E385" s="7">
        <v>796</v>
      </c>
      <c r="F385" s="50" t="s">
        <v>18</v>
      </c>
      <c r="G385" s="5" t="s">
        <v>86</v>
      </c>
      <c r="H385" s="5" t="s">
        <v>158</v>
      </c>
      <c r="I385" s="5" t="s">
        <v>7535</v>
      </c>
      <c r="J385" s="46">
        <v>45134</v>
      </c>
      <c r="K385" s="46">
        <v>45134</v>
      </c>
      <c r="L385" s="8">
        <f t="shared" si="11"/>
        <v>0</v>
      </c>
      <c r="M385" s="5" t="s">
        <v>9647</v>
      </c>
      <c r="N385" s="52" t="s">
        <v>20</v>
      </c>
      <c r="O385" s="5" t="s">
        <v>9634</v>
      </c>
      <c r="P385" s="53" t="s">
        <v>2959</v>
      </c>
      <c r="Q385" s="53" t="str">
        <f t="shared" si="10"/>
        <v>DENTRO DEL TIEMPO</v>
      </c>
      <c r="R385" s="54"/>
    </row>
    <row r="386" spans="1:18" ht="29.25" x14ac:dyDescent="0.25">
      <c r="A386" s="7">
        <v>381</v>
      </c>
      <c r="B386" s="5" t="s">
        <v>9648</v>
      </c>
      <c r="C386" s="46">
        <v>45135</v>
      </c>
      <c r="D386" s="46">
        <v>45135</v>
      </c>
      <c r="E386" s="7">
        <v>19</v>
      </c>
      <c r="F386" s="50" t="s">
        <v>18</v>
      </c>
      <c r="G386" s="5" t="s">
        <v>86</v>
      </c>
      <c r="H386" s="5" t="s">
        <v>158</v>
      </c>
      <c r="I386" s="5" t="s">
        <v>7535</v>
      </c>
      <c r="J386" s="46">
        <v>45140</v>
      </c>
      <c r="K386" s="46">
        <v>45140</v>
      </c>
      <c r="L386" s="8">
        <f t="shared" si="11"/>
        <v>3</v>
      </c>
      <c r="M386" s="5" t="s">
        <v>9649</v>
      </c>
      <c r="N386" s="52" t="s">
        <v>25</v>
      </c>
      <c r="O386" s="5" t="s">
        <v>9650</v>
      </c>
      <c r="P386" s="53" t="s">
        <v>2959</v>
      </c>
      <c r="Q386" s="53" t="str">
        <f t="shared" si="10"/>
        <v>DENTRO DEL TIEMPO</v>
      </c>
      <c r="R386" s="54"/>
    </row>
    <row r="387" spans="1:18" ht="29.25" x14ac:dyDescent="0.25">
      <c r="A387" s="7">
        <v>382</v>
      </c>
      <c r="B387" s="5" t="s">
        <v>9651</v>
      </c>
      <c r="C387" s="46">
        <v>45138</v>
      </c>
      <c r="D387" s="46">
        <v>45138</v>
      </c>
      <c r="E387" s="7">
        <v>3</v>
      </c>
      <c r="F387" s="50" t="s">
        <v>18</v>
      </c>
      <c r="G387" s="5" t="s">
        <v>86</v>
      </c>
      <c r="H387" s="5" t="s">
        <v>158</v>
      </c>
      <c r="I387" s="5" t="s">
        <v>7535</v>
      </c>
      <c r="J387" s="46">
        <v>45147</v>
      </c>
      <c r="K387" s="46">
        <v>45147</v>
      </c>
      <c r="L387" s="8">
        <f t="shared" si="11"/>
        <v>7</v>
      </c>
      <c r="M387" s="5" t="s">
        <v>9652</v>
      </c>
      <c r="N387" s="52" t="s">
        <v>37</v>
      </c>
      <c r="O387" s="5" t="s">
        <v>9653</v>
      </c>
      <c r="P387" s="53" t="s">
        <v>2959</v>
      </c>
      <c r="Q387" s="53" t="str">
        <f t="shared" ref="Q387:Q450" si="12">IF(L387&gt;15,"FUERA DE TIEMPO","DENTRO DEL TIEMPO")</f>
        <v>DENTRO DEL TIEMPO</v>
      </c>
      <c r="R387" s="54"/>
    </row>
    <row r="388" spans="1:18" ht="39" x14ac:dyDescent="0.25">
      <c r="A388" s="7">
        <v>383</v>
      </c>
      <c r="B388" s="5" t="s">
        <v>9654</v>
      </c>
      <c r="C388" s="46">
        <v>45110</v>
      </c>
      <c r="D388" s="46">
        <v>45110</v>
      </c>
      <c r="E388" s="7">
        <v>2</v>
      </c>
      <c r="F388" s="50" t="s">
        <v>18</v>
      </c>
      <c r="G388" s="5" t="s">
        <v>9505</v>
      </c>
      <c r="H388" s="5" t="s">
        <v>1279</v>
      </c>
      <c r="I388" s="5" t="s">
        <v>9505</v>
      </c>
      <c r="J388" s="46">
        <v>45110</v>
      </c>
      <c r="K388" s="46">
        <v>45110</v>
      </c>
      <c r="L388" s="8">
        <f t="shared" si="11"/>
        <v>0</v>
      </c>
      <c r="M388" s="5" t="s">
        <v>9655</v>
      </c>
      <c r="N388" s="52" t="s">
        <v>29</v>
      </c>
      <c r="O388" s="5" t="s">
        <v>9656</v>
      </c>
      <c r="P388" s="53" t="s">
        <v>2884</v>
      </c>
      <c r="Q388" s="53" t="str">
        <f t="shared" si="12"/>
        <v>DENTRO DEL TIEMPO</v>
      </c>
      <c r="R388" s="54"/>
    </row>
    <row r="389" spans="1:18" ht="39" x14ac:dyDescent="0.25">
      <c r="A389" s="7">
        <v>384</v>
      </c>
      <c r="B389" s="5" t="s">
        <v>9657</v>
      </c>
      <c r="C389" s="46">
        <v>45111</v>
      </c>
      <c r="D389" s="46">
        <v>45111</v>
      </c>
      <c r="E389" s="7">
        <v>2</v>
      </c>
      <c r="F389" s="50" t="s">
        <v>18</v>
      </c>
      <c r="G389" s="5" t="s">
        <v>9658</v>
      </c>
      <c r="H389" s="5" t="s">
        <v>1279</v>
      </c>
      <c r="I389" s="5" t="s">
        <v>9658</v>
      </c>
      <c r="J389" s="46">
        <v>45111</v>
      </c>
      <c r="K389" s="46">
        <v>45111</v>
      </c>
      <c r="L389" s="8">
        <f t="shared" si="11"/>
        <v>0</v>
      </c>
      <c r="M389" s="5" t="s">
        <v>9659</v>
      </c>
      <c r="N389" s="52" t="s">
        <v>29</v>
      </c>
      <c r="O389" s="5" t="s">
        <v>9660</v>
      </c>
      <c r="P389" s="53" t="s">
        <v>2884</v>
      </c>
      <c r="Q389" s="53" t="str">
        <f t="shared" si="12"/>
        <v>DENTRO DEL TIEMPO</v>
      </c>
      <c r="R389" s="54"/>
    </row>
    <row r="390" spans="1:18" ht="39" x14ac:dyDescent="0.25">
      <c r="A390" s="7">
        <v>385</v>
      </c>
      <c r="B390" s="5" t="s">
        <v>9661</v>
      </c>
      <c r="C390" s="46">
        <v>45111</v>
      </c>
      <c r="D390" s="46">
        <v>45112</v>
      </c>
      <c r="E390" s="7">
        <v>2</v>
      </c>
      <c r="F390" s="50" t="s">
        <v>18</v>
      </c>
      <c r="G390" s="5" t="s">
        <v>9658</v>
      </c>
      <c r="H390" s="5" t="s">
        <v>1279</v>
      </c>
      <c r="I390" s="5" t="s">
        <v>9658</v>
      </c>
      <c r="J390" s="46">
        <v>45112</v>
      </c>
      <c r="K390" s="46">
        <v>45112</v>
      </c>
      <c r="L390" s="8">
        <f t="shared" si="11"/>
        <v>0</v>
      </c>
      <c r="M390" s="5" t="s">
        <v>9662</v>
      </c>
      <c r="N390" s="52" t="s">
        <v>29</v>
      </c>
      <c r="O390" s="5" t="s">
        <v>6135</v>
      </c>
      <c r="P390" s="53" t="s">
        <v>2884</v>
      </c>
      <c r="Q390" s="53" t="str">
        <f t="shared" si="12"/>
        <v>DENTRO DEL TIEMPO</v>
      </c>
      <c r="R390" s="54"/>
    </row>
    <row r="391" spans="1:18" ht="39" x14ac:dyDescent="0.25">
      <c r="A391" s="7">
        <v>386</v>
      </c>
      <c r="B391" s="5" t="s">
        <v>9663</v>
      </c>
      <c r="C391" s="46">
        <v>45111</v>
      </c>
      <c r="D391" s="46">
        <v>45112</v>
      </c>
      <c r="E391" s="7">
        <v>2</v>
      </c>
      <c r="F391" s="50" t="s">
        <v>18</v>
      </c>
      <c r="G391" s="5" t="s">
        <v>9658</v>
      </c>
      <c r="H391" s="5" t="s">
        <v>1279</v>
      </c>
      <c r="I391" s="5" t="s">
        <v>9658</v>
      </c>
      <c r="J391" s="46">
        <v>45112</v>
      </c>
      <c r="K391" s="46">
        <v>45112</v>
      </c>
      <c r="L391" s="8">
        <f t="shared" si="11"/>
        <v>0</v>
      </c>
      <c r="M391" s="5" t="s">
        <v>9664</v>
      </c>
      <c r="N391" s="52" t="s">
        <v>29</v>
      </c>
      <c r="O391" s="5" t="s">
        <v>9665</v>
      </c>
      <c r="P391" s="53" t="s">
        <v>2884</v>
      </c>
      <c r="Q391" s="53" t="str">
        <f t="shared" si="12"/>
        <v>DENTRO DEL TIEMPO</v>
      </c>
      <c r="R391" s="54"/>
    </row>
    <row r="392" spans="1:18" ht="39" x14ac:dyDescent="0.25">
      <c r="A392" s="7">
        <v>387</v>
      </c>
      <c r="B392" s="5" t="s">
        <v>9666</v>
      </c>
      <c r="C392" s="46">
        <v>45111</v>
      </c>
      <c r="D392" s="46">
        <v>45112</v>
      </c>
      <c r="E392" s="7">
        <v>2</v>
      </c>
      <c r="F392" s="50" t="s">
        <v>18</v>
      </c>
      <c r="G392" s="5" t="s">
        <v>9658</v>
      </c>
      <c r="H392" s="5" t="s">
        <v>1279</v>
      </c>
      <c r="I392" s="5" t="s">
        <v>9658</v>
      </c>
      <c r="J392" s="46">
        <v>45112</v>
      </c>
      <c r="K392" s="46">
        <v>45112</v>
      </c>
      <c r="L392" s="8">
        <f t="shared" si="11"/>
        <v>0</v>
      </c>
      <c r="M392" s="5" t="s">
        <v>9667</v>
      </c>
      <c r="N392" s="52" t="s">
        <v>29</v>
      </c>
      <c r="O392" s="5" t="s">
        <v>1785</v>
      </c>
      <c r="P392" s="53" t="s">
        <v>2884</v>
      </c>
      <c r="Q392" s="53" t="str">
        <f t="shared" si="12"/>
        <v>DENTRO DEL TIEMPO</v>
      </c>
      <c r="R392" s="54"/>
    </row>
    <row r="393" spans="1:18" ht="39" x14ac:dyDescent="0.25">
      <c r="A393" s="7">
        <v>388</v>
      </c>
      <c r="B393" s="5" t="s">
        <v>9668</v>
      </c>
      <c r="C393" s="46">
        <v>45112</v>
      </c>
      <c r="D393" s="46">
        <v>45112</v>
      </c>
      <c r="E393" s="7">
        <v>2</v>
      </c>
      <c r="F393" s="50" t="s">
        <v>18</v>
      </c>
      <c r="G393" s="5" t="s">
        <v>9658</v>
      </c>
      <c r="H393" s="5" t="s">
        <v>1279</v>
      </c>
      <c r="I393" s="5" t="s">
        <v>9658</v>
      </c>
      <c r="J393" s="46">
        <v>45112</v>
      </c>
      <c r="K393" s="46">
        <v>45112</v>
      </c>
      <c r="L393" s="8">
        <f t="shared" si="11"/>
        <v>0</v>
      </c>
      <c r="M393" s="5" t="s">
        <v>9669</v>
      </c>
      <c r="N393" s="52" t="s">
        <v>29</v>
      </c>
      <c r="O393" s="5" t="s">
        <v>9670</v>
      </c>
      <c r="P393" s="53" t="s">
        <v>2884</v>
      </c>
      <c r="Q393" s="53" t="str">
        <f t="shared" si="12"/>
        <v>DENTRO DEL TIEMPO</v>
      </c>
      <c r="R393" s="54"/>
    </row>
    <row r="394" spans="1:18" ht="39" x14ac:dyDescent="0.25">
      <c r="A394" s="7">
        <v>389</v>
      </c>
      <c r="B394" s="5" t="s">
        <v>9671</v>
      </c>
      <c r="C394" s="46">
        <v>45113</v>
      </c>
      <c r="D394" s="46">
        <v>45113</v>
      </c>
      <c r="E394" s="7">
        <v>2</v>
      </c>
      <c r="F394" s="50" t="s">
        <v>18</v>
      </c>
      <c r="G394" s="5" t="s">
        <v>9658</v>
      </c>
      <c r="H394" s="5" t="s">
        <v>1279</v>
      </c>
      <c r="I394" s="5" t="s">
        <v>9658</v>
      </c>
      <c r="J394" s="46">
        <v>45113</v>
      </c>
      <c r="K394" s="46">
        <v>45113</v>
      </c>
      <c r="L394" s="8">
        <f t="shared" si="11"/>
        <v>0</v>
      </c>
      <c r="M394" s="5" t="s">
        <v>9672</v>
      </c>
      <c r="N394" s="52" t="s">
        <v>29</v>
      </c>
      <c r="O394" s="5" t="s">
        <v>9673</v>
      </c>
      <c r="P394" s="53" t="s">
        <v>2884</v>
      </c>
      <c r="Q394" s="53" t="str">
        <f t="shared" si="12"/>
        <v>DENTRO DEL TIEMPO</v>
      </c>
      <c r="R394" s="54"/>
    </row>
    <row r="395" spans="1:18" ht="39" x14ac:dyDescent="0.25">
      <c r="A395" s="7">
        <v>390</v>
      </c>
      <c r="B395" s="5" t="s">
        <v>9674</v>
      </c>
      <c r="C395" s="46">
        <v>45113</v>
      </c>
      <c r="D395" s="46">
        <v>45113</v>
      </c>
      <c r="E395" s="7">
        <v>2</v>
      </c>
      <c r="F395" s="50" t="s">
        <v>18</v>
      </c>
      <c r="G395" s="5" t="s">
        <v>9658</v>
      </c>
      <c r="H395" s="5" t="s">
        <v>1279</v>
      </c>
      <c r="I395" s="5" t="s">
        <v>9658</v>
      </c>
      <c r="J395" s="46">
        <v>45113</v>
      </c>
      <c r="K395" s="46">
        <v>45113</v>
      </c>
      <c r="L395" s="8">
        <f t="shared" si="11"/>
        <v>0</v>
      </c>
      <c r="M395" s="5" t="s">
        <v>9675</v>
      </c>
      <c r="N395" s="52" t="s">
        <v>29</v>
      </c>
      <c r="O395" s="5" t="s">
        <v>9676</v>
      </c>
      <c r="P395" s="53" t="s">
        <v>2884</v>
      </c>
      <c r="Q395" s="53" t="str">
        <f t="shared" si="12"/>
        <v>DENTRO DEL TIEMPO</v>
      </c>
      <c r="R395" s="54"/>
    </row>
    <row r="396" spans="1:18" ht="39" x14ac:dyDescent="0.25">
      <c r="A396" s="7">
        <v>391</v>
      </c>
      <c r="B396" s="5" t="s">
        <v>9677</v>
      </c>
      <c r="C396" s="46">
        <v>45113</v>
      </c>
      <c r="D396" s="46">
        <v>45113</v>
      </c>
      <c r="E396" s="7">
        <v>2</v>
      </c>
      <c r="F396" s="50" t="s">
        <v>18</v>
      </c>
      <c r="G396" s="5" t="s">
        <v>9658</v>
      </c>
      <c r="H396" s="5" t="s">
        <v>1279</v>
      </c>
      <c r="I396" s="5" t="s">
        <v>9658</v>
      </c>
      <c r="J396" s="46">
        <v>45113</v>
      </c>
      <c r="K396" s="46">
        <v>45113</v>
      </c>
      <c r="L396" s="8">
        <f t="shared" si="11"/>
        <v>0</v>
      </c>
      <c r="M396" s="5" t="s">
        <v>9678</v>
      </c>
      <c r="N396" s="52" t="s">
        <v>29</v>
      </c>
      <c r="O396" s="5" t="s">
        <v>6135</v>
      </c>
      <c r="P396" s="53" t="s">
        <v>2884</v>
      </c>
      <c r="Q396" s="53" t="str">
        <f t="shared" si="12"/>
        <v>DENTRO DEL TIEMPO</v>
      </c>
      <c r="R396" s="54"/>
    </row>
    <row r="397" spans="1:18" ht="39" x14ac:dyDescent="0.25">
      <c r="A397" s="7">
        <v>392</v>
      </c>
      <c r="B397" s="5" t="s">
        <v>9679</v>
      </c>
      <c r="C397" s="46">
        <v>45113</v>
      </c>
      <c r="D397" s="46">
        <v>45113</v>
      </c>
      <c r="E397" s="7">
        <v>2</v>
      </c>
      <c r="F397" s="50" t="s">
        <v>18</v>
      </c>
      <c r="G397" s="5" t="s">
        <v>9658</v>
      </c>
      <c r="H397" s="5" t="s">
        <v>1279</v>
      </c>
      <c r="I397" s="5" t="s">
        <v>9658</v>
      </c>
      <c r="J397" s="46">
        <v>45113</v>
      </c>
      <c r="K397" s="46">
        <v>45113</v>
      </c>
      <c r="L397" s="8">
        <f t="shared" si="11"/>
        <v>0</v>
      </c>
      <c r="M397" s="5" t="s">
        <v>9680</v>
      </c>
      <c r="N397" s="52" t="s">
        <v>29</v>
      </c>
      <c r="O397" s="5" t="s">
        <v>6135</v>
      </c>
      <c r="P397" s="53" t="s">
        <v>2884</v>
      </c>
      <c r="Q397" s="53" t="str">
        <f t="shared" si="12"/>
        <v>DENTRO DEL TIEMPO</v>
      </c>
      <c r="R397" s="54"/>
    </row>
    <row r="398" spans="1:18" ht="39" x14ac:dyDescent="0.25">
      <c r="A398" s="7">
        <v>393</v>
      </c>
      <c r="B398" s="5" t="s">
        <v>9681</v>
      </c>
      <c r="C398" s="46">
        <v>45113</v>
      </c>
      <c r="D398" s="46">
        <v>45113</v>
      </c>
      <c r="E398" s="7">
        <v>2</v>
      </c>
      <c r="F398" s="50" t="s">
        <v>18</v>
      </c>
      <c r="G398" s="5" t="s">
        <v>9658</v>
      </c>
      <c r="H398" s="5" t="s">
        <v>1279</v>
      </c>
      <c r="I398" s="5" t="s">
        <v>9658</v>
      </c>
      <c r="J398" s="46">
        <v>45113</v>
      </c>
      <c r="K398" s="46">
        <v>45113</v>
      </c>
      <c r="L398" s="8">
        <f t="shared" si="11"/>
        <v>0</v>
      </c>
      <c r="M398" s="5" t="s">
        <v>9682</v>
      </c>
      <c r="N398" s="52" t="s">
        <v>29</v>
      </c>
      <c r="O398" s="5" t="s">
        <v>6135</v>
      </c>
      <c r="P398" s="53" t="s">
        <v>2884</v>
      </c>
      <c r="Q398" s="53" t="str">
        <f t="shared" si="12"/>
        <v>DENTRO DEL TIEMPO</v>
      </c>
      <c r="R398" s="54"/>
    </row>
    <row r="399" spans="1:18" ht="39" x14ac:dyDescent="0.25">
      <c r="A399" s="7">
        <v>394</v>
      </c>
      <c r="B399" s="5" t="s">
        <v>9683</v>
      </c>
      <c r="C399" s="46">
        <v>45113</v>
      </c>
      <c r="D399" s="46">
        <v>45113</v>
      </c>
      <c r="E399" s="7">
        <v>2</v>
      </c>
      <c r="F399" s="50" t="s">
        <v>18</v>
      </c>
      <c r="G399" s="5" t="s">
        <v>9658</v>
      </c>
      <c r="H399" s="5" t="s">
        <v>1279</v>
      </c>
      <c r="I399" s="5" t="s">
        <v>9658</v>
      </c>
      <c r="J399" s="46">
        <v>45113</v>
      </c>
      <c r="K399" s="46">
        <v>45113</v>
      </c>
      <c r="L399" s="8">
        <f t="shared" si="11"/>
        <v>0</v>
      </c>
      <c r="M399" s="5" t="s">
        <v>9684</v>
      </c>
      <c r="N399" s="52" t="s">
        <v>32</v>
      </c>
      <c r="O399" s="5" t="s">
        <v>6135</v>
      </c>
      <c r="P399" s="53" t="s">
        <v>2884</v>
      </c>
      <c r="Q399" s="53" t="str">
        <f t="shared" si="12"/>
        <v>DENTRO DEL TIEMPO</v>
      </c>
      <c r="R399" s="54"/>
    </row>
    <row r="400" spans="1:18" ht="39" x14ac:dyDescent="0.25">
      <c r="A400" s="7">
        <v>395</v>
      </c>
      <c r="B400" s="5" t="s">
        <v>9685</v>
      </c>
      <c r="C400" s="46">
        <v>45113</v>
      </c>
      <c r="D400" s="46">
        <v>45113</v>
      </c>
      <c r="E400" s="7">
        <v>2</v>
      </c>
      <c r="F400" s="50" t="s">
        <v>18</v>
      </c>
      <c r="G400" s="5" t="s">
        <v>9658</v>
      </c>
      <c r="H400" s="5" t="s">
        <v>1279</v>
      </c>
      <c r="I400" s="5" t="s">
        <v>9658</v>
      </c>
      <c r="J400" s="46">
        <v>45113</v>
      </c>
      <c r="K400" s="46">
        <v>45113</v>
      </c>
      <c r="L400" s="8">
        <f t="shared" si="11"/>
        <v>0</v>
      </c>
      <c r="M400" s="5" t="s">
        <v>9686</v>
      </c>
      <c r="N400" s="52" t="s">
        <v>29</v>
      </c>
      <c r="O400" s="5" t="s">
        <v>6135</v>
      </c>
      <c r="P400" s="53" t="s">
        <v>2884</v>
      </c>
      <c r="Q400" s="53" t="str">
        <f t="shared" si="12"/>
        <v>DENTRO DEL TIEMPO</v>
      </c>
      <c r="R400" s="54"/>
    </row>
    <row r="401" spans="1:18" ht="39" x14ac:dyDescent="0.25">
      <c r="A401" s="7">
        <v>396</v>
      </c>
      <c r="B401" s="5" t="s">
        <v>9687</v>
      </c>
      <c r="C401" s="46">
        <v>45117</v>
      </c>
      <c r="D401" s="46">
        <v>45117</v>
      </c>
      <c r="E401" s="7">
        <v>2</v>
      </c>
      <c r="F401" s="50" t="s">
        <v>18</v>
      </c>
      <c r="G401" s="5" t="s">
        <v>9658</v>
      </c>
      <c r="H401" s="5" t="s">
        <v>1279</v>
      </c>
      <c r="I401" s="5" t="s">
        <v>9658</v>
      </c>
      <c r="J401" s="46">
        <v>45117</v>
      </c>
      <c r="K401" s="46">
        <v>45117</v>
      </c>
      <c r="L401" s="8">
        <f t="shared" si="11"/>
        <v>0</v>
      </c>
      <c r="M401" s="5" t="s">
        <v>9688</v>
      </c>
      <c r="N401" s="52" t="s">
        <v>29</v>
      </c>
      <c r="O401" s="5" t="s">
        <v>8423</v>
      </c>
      <c r="P401" s="53" t="s">
        <v>2884</v>
      </c>
      <c r="Q401" s="53" t="str">
        <f t="shared" si="12"/>
        <v>DENTRO DEL TIEMPO</v>
      </c>
      <c r="R401" s="54"/>
    </row>
    <row r="402" spans="1:18" ht="39" x14ac:dyDescent="0.25">
      <c r="A402" s="7">
        <v>397</v>
      </c>
      <c r="B402" s="5" t="s">
        <v>9689</v>
      </c>
      <c r="C402" s="46">
        <v>45118</v>
      </c>
      <c r="D402" s="46">
        <v>45118</v>
      </c>
      <c r="E402" s="7">
        <v>2</v>
      </c>
      <c r="F402" s="50" t="s">
        <v>18</v>
      </c>
      <c r="G402" s="5" t="s">
        <v>9658</v>
      </c>
      <c r="H402" s="5" t="s">
        <v>1279</v>
      </c>
      <c r="I402" s="5" t="s">
        <v>9658</v>
      </c>
      <c r="J402" s="46">
        <v>45118</v>
      </c>
      <c r="K402" s="46">
        <v>45118</v>
      </c>
      <c r="L402" s="8">
        <f t="shared" si="11"/>
        <v>0</v>
      </c>
      <c r="M402" s="5" t="s">
        <v>9690</v>
      </c>
      <c r="N402" s="52" t="s">
        <v>29</v>
      </c>
      <c r="O402" s="5" t="s">
        <v>9691</v>
      </c>
      <c r="P402" s="53" t="s">
        <v>2884</v>
      </c>
      <c r="Q402" s="53" t="str">
        <f t="shared" si="12"/>
        <v>DENTRO DEL TIEMPO</v>
      </c>
      <c r="R402" s="54"/>
    </row>
    <row r="403" spans="1:18" ht="39" x14ac:dyDescent="0.25">
      <c r="A403" s="7">
        <v>398</v>
      </c>
      <c r="B403" s="5" t="s">
        <v>9692</v>
      </c>
      <c r="C403" s="46">
        <v>45118</v>
      </c>
      <c r="D403" s="46">
        <v>45118</v>
      </c>
      <c r="E403" s="7">
        <v>2</v>
      </c>
      <c r="F403" s="50" t="s">
        <v>18</v>
      </c>
      <c r="G403" s="5" t="s">
        <v>9658</v>
      </c>
      <c r="H403" s="5" t="s">
        <v>1279</v>
      </c>
      <c r="I403" s="5" t="s">
        <v>9658</v>
      </c>
      <c r="J403" s="46">
        <v>45118</v>
      </c>
      <c r="K403" s="46">
        <v>45118</v>
      </c>
      <c r="L403" s="8">
        <f t="shared" si="11"/>
        <v>0</v>
      </c>
      <c r="M403" s="5" t="s">
        <v>9693</v>
      </c>
      <c r="N403" s="52" t="s">
        <v>29</v>
      </c>
      <c r="O403" s="5" t="s">
        <v>8423</v>
      </c>
      <c r="P403" s="53" t="s">
        <v>2884</v>
      </c>
      <c r="Q403" s="53" t="str">
        <f t="shared" si="12"/>
        <v>DENTRO DEL TIEMPO</v>
      </c>
      <c r="R403" s="54"/>
    </row>
    <row r="404" spans="1:18" ht="39" x14ac:dyDescent="0.25">
      <c r="A404" s="7">
        <v>399</v>
      </c>
      <c r="B404" s="5" t="s">
        <v>9694</v>
      </c>
      <c r="C404" s="46">
        <v>45119</v>
      </c>
      <c r="D404" s="46">
        <v>45119</v>
      </c>
      <c r="E404" s="7">
        <v>2</v>
      </c>
      <c r="F404" s="50" t="s">
        <v>18</v>
      </c>
      <c r="G404" s="5" t="s">
        <v>9658</v>
      </c>
      <c r="H404" s="5" t="s">
        <v>1279</v>
      </c>
      <c r="I404" s="5" t="s">
        <v>9658</v>
      </c>
      <c r="J404" s="46">
        <v>45119</v>
      </c>
      <c r="K404" s="46">
        <v>45119</v>
      </c>
      <c r="L404" s="8">
        <f t="shared" si="11"/>
        <v>0</v>
      </c>
      <c r="M404" s="5" t="s">
        <v>9695</v>
      </c>
      <c r="N404" s="52" t="s">
        <v>29</v>
      </c>
      <c r="O404" s="5" t="s">
        <v>8423</v>
      </c>
      <c r="P404" s="53" t="s">
        <v>2884</v>
      </c>
      <c r="Q404" s="53" t="str">
        <f t="shared" si="12"/>
        <v>DENTRO DEL TIEMPO</v>
      </c>
      <c r="R404" s="54"/>
    </row>
    <row r="405" spans="1:18" ht="39" x14ac:dyDescent="0.25">
      <c r="A405" s="7">
        <v>400</v>
      </c>
      <c r="B405" s="5" t="s">
        <v>9696</v>
      </c>
      <c r="C405" s="46">
        <v>45119</v>
      </c>
      <c r="D405" s="46">
        <v>45120</v>
      </c>
      <c r="E405" s="7">
        <v>2</v>
      </c>
      <c r="F405" s="50" t="s">
        <v>18</v>
      </c>
      <c r="G405" s="5" t="s">
        <v>9658</v>
      </c>
      <c r="H405" s="5" t="s">
        <v>1279</v>
      </c>
      <c r="I405" s="5" t="s">
        <v>9658</v>
      </c>
      <c r="J405" s="46">
        <v>45120</v>
      </c>
      <c r="K405" s="46">
        <v>45120</v>
      </c>
      <c r="L405" s="8">
        <f t="shared" si="11"/>
        <v>0</v>
      </c>
      <c r="M405" s="5" t="s">
        <v>9697</v>
      </c>
      <c r="N405" s="52" t="s">
        <v>29</v>
      </c>
      <c r="O405" s="5" t="s">
        <v>8423</v>
      </c>
      <c r="P405" s="53" t="s">
        <v>2884</v>
      </c>
      <c r="Q405" s="53" t="str">
        <f t="shared" si="12"/>
        <v>DENTRO DEL TIEMPO</v>
      </c>
      <c r="R405" s="54"/>
    </row>
    <row r="406" spans="1:18" ht="39" x14ac:dyDescent="0.25">
      <c r="A406" s="7">
        <v>401</v>
      </c>
      <c r="B406" s="5" t="s">
        <v>9698</v>
      </c>
      <c r="C406" s="46">
        <v>45119</v>
      </c>
      <c r="D406" s="46">
        <v>45120</v>
      </c>
      <c r="E406" s="7">
        <v>2</v>
      </c>
      <c r="F406" s="50" t="s">
        <v>18</v>
      </c>
      <c r="G406" s="5" t="s">
        <v>9658</v>
      </c>
      <c r="H406" s="5" t="s">
        <v>1279</v>
      </c>
      <c r="I406" s="5" t="s">
        <v>9658</v>
      </c>
      <c r="J406" s="46">
        <v>45120</v>
      </c>
      <c r="K406" s="46">
        <v>45120</v>
      </c>
      <c r="L406" s="8">
        <f t="shared" si="11"/>
        <v>0</v>
      </c>
      <c r="M406" s="5" t="s">
        <v>9699</v>
      </c>
      <c r="N406" s="52" t="s">
        <v>29</v>
      </c>
      <c r="O406" s="5" t="s">
        <v>8423</v>
      </c>
      <c r="P406" s="53" t="s">
        <v>2884</v>
      </c>
      <c r="Q406" s="53" t="str">
        <f t="shared" si="12"/>
        <v>DENTRO DEL TIEMPO</v>
      </c>
      <c r="R406" s="54"/>
    </row>
    <row r="407" spans="1:18" ht="39" x14ac:dyDescent="0.25">
      <c r="A407" s="7">
        <v>402</v>
      </c>
      <c r="B407" s="5" t="s">
        <v>9700</v>
      </c>
      <c r="C407" s="46">
        <v>45119</v>
      </c>
      <c r="D407" s="46">
        <v>45120</v>
      </c>
      <c r="E407" s="7">
        <v>2</v>
      </c>
      <c r="F407" s="50" t="s">
        <v>18</v>
      </c>
      <c r="G407" s="5" t="s">
        <v>9658</v>
      </c>
      <c r="H407" s="5" t="s">
        <v>1279</v>
      </c>
      <c r="I407" s="5" t="s">
        <v>9658</v>
      </c>
      <c r="J407" s="46">
        <v>45120</v>
      </c>
      <c r="K407" s="46">
        <v>45120</v>
      </c>
      <c r="L407" s="8">
        <f t="shared" si="11"/>
        <v>0</v>
      </c>
      <c r="M407" s="5" t="s">
        <v>9701</v>
      </c>
      <c r="N407" s="52" t="s">
        <v>29</v>
      </c>
      <c r="O407" s="5" t="s">
        <v>8423</v>
      </c>
      <c r="P407" s="53" t="s">
        <v>2884</v>
      </c>
      <c r="Q407" s="53" t="str">
        <f t="shared" si="12"/>
        <v>DENTRO DEL TIEMPO</v>
      </c>
      <c r="R407" s="54"/>
    </row>
    <row r="408" spans="1:18" ht="39" x14ac:dyDescent="0.25">
      <c r="A408" s="7">
        <v>403</v>
      </c>
      <c r="B408" s="5" t="s">
        <v>9702</v>
      </c>
      <c r="C408" s="46">
        <v>45119</v>
      </c>
      <c r="D408" s="46">
        <v>45120</v>
      </c>
      <c r="E408" s="7">
        <v>2</v>
      </c>
      <c r="F408" s="50" t="s">
        <v>18</v>
      </c>
      <c r="G408" s="5" t="s">
        <v>9658</v>
      </c>
      <c r="H408" s="5" t="s">
        <v>1279</v>
      </c>
      <c r="I408" s="5" t="s">
        <v>9658</v>
      </c>
      <c r="J408" s="46">
        <v>45120</v>
      </c>
      <c r="K408" s="46">
        <v>45120</v>
      </c>
      <c r="L408" s="8">
        <f t="shared" si="11"/>
        <v>0</v>
      </c>
      <c r="M408" s="5" t="s">
        <v>9703</v>
      </c>
      <c r="N408" s="52" t="s">
        <v>29</v>
      </c>
      <c r="O408" s="5" t="s">
        <v>9704</v>
      </c>
      <c r="P408" s="53" t="s">
        <v>2884</v>
      </c>
      <c r="Q408" s="53" t="str">
        <f t="shared" si="12"/>
        <v>DENTRO DEL TIEMPO</v>
      </c>
      <c r="R408" s="54"/>
    </row>
    <row r="409" spans="1:18" ht="39" x14ac:dyDescent="0.25">
      <c r="A409" s="7">
        <v>404</v>
      </c>
      <c r="B409" s="5" t="s">
        <v>9705</v>
      </c>
      <c r="C409" s="46">
        <v>45120</v>
      </c>
      <c r="D409" s="46">
        <v>45120</v>
      </c>
      <c r="E409" s="7">
        <v>6</v>
      </c>
      <c r="F409" s="50" t="s">
        <v>18</v>
      </c>
      <c r="G409" s="5" t="s">
        <v>9658</v>
      </c>
      <c r="H409" s="5" t="s">
        <v>1279</v>
      </c>
      <c r="I409" s="5" t="s">
        <v>9658</v>
      </c>
      <c r="J409" s="46">
        <v>45120</v>
      </c>
      <c r="K409" s="46">
        <v>45120</v>
      </c>
      <c r="L409" s="8">
        <f t="shared" si="11"/>
        <v>0</v>
      </c>
      <c r="M409" s="5" t="s">
        <v>9706</v>
      </c>
      <c r="N409" s="52" t="s">
        <v>29</v>
      </c>
      <c r="O409" s="5" t="s">
        <v>2956</v>
      </c>
      <c r="P409" s="53" t="s">
        <v>2884</v>
      </c>
      <c r="Q409" s="53" t="str">
        <f t="shared" si="12"/>
        <v>DENTRO DEL TIEMPO</v>
      </c>
      <c r="R409" s="54"/>
    </row>
    <row r="410" spans="1:18" ht="39" x14ac:dyDescent="0.25">
      <c r="A410" s="7">
        <v>405</v>
      </c>
      <c r="B410" s="5" t="s">
        <v>9707</v>
      </c>
      <c r="C410" s="46">
        <v>45120</v>
      </c>
      <c r="D410" s="46">
        <v>45121</v>
      </c>
      <c r="E410" s="7">
        <v>2</v>
      </c>
      <c r="F410" s="50" t="s">
        <v>18</v>
      </c>
      <c r="G410" s="5" t="s">
        <v>9658</v>
      </c>
      <c r="H410" s="5" t="s">
        <v>1279</v>
      </c>
      <c r="I410" s="5" t="s">
        <v>9658</v>
      </c>
      <c r="J410" s="46">
        <v>45121</v>
      </c>
      <c r="K410" s="46">
        <v>45121</v>
      </c>
      <c r="L410" s="8">
        <f t="shared" si="11"/>
        <v>0</v>
      </c>
      <c r="M410" s="5" t="s">
        <v>9708</v>
      </c>
      <c r="N410" s="52" t="s">
        <v>29</v>
      </c>
      <c r="O410" s="5" t="s">
        <v>8423</v>
      </c>
      <c r="P410" s="53" t="s">
        <v>2884</v>
      </c>
      <c r="Q410" s="53" t="str">
        <f t="shared" si="12"/>
        <v>DENTRO DEL TIEMPO</v>
      </c>
      <c r="R410" s="54"/>
    </row>
    <row r="411" spans="1:18" ht="39" x14ac:dyDescent="0.25">
      <c r="A411" s="7">
        <v>406</v>
      </c>
      <c r="B411" s="5" t="s">
        <v>9709</v>
      </c>
      <c r="C411" s="46">
        <v>45120</v>
      </c>
      <c r="D411" s="46">
        <v>45121</v>
      </c>
      <c r="E411" s="7">
        <v>2</v>
      </c>
      <c r="F411" s="50" t="s">
        <v>18</v>
      </c>
      <c r="G411" s="5" t="s">
        <v>9658</v>
      </c>
      <c r="H411" s="5" t="s">
        <v>1279</v>
      </c>
      <c r="I411" s="5" t="s">
        <v>9658</v>
      </c>
      <c r="J411" s="46">
        <v>45121</v>
      </c>
      <c r="K411" s="46">
        <v>45121</v>
      </c>
      <c r="L411" s="8">
        <f t="shared" si="11"/>
        <v>0</v>
      </c>
      <c r="M411" s="5" t="s">
        <v>9710</v>
      </c>
      <c r="N411" s="52" t="s">
        <v>29</v>
      </c>
      <c r="O411" s="5" t="s">
        <v>9711</v>
      </c>
      <c r="P411" s="53" t="s">
        <v>2884</v>
      </c>
      <c r="Q411" s="53" t="str">
        <f t="shared" si="12"/>
        <v>DENTRO DEL TIEMPO</v>
      </c>
      <c r="R411" s="54"/>
    </row>
    <row r="412" spans="1:18" ht="39" x14ac:dyDescent="0.25">
      <c r="A412" s="7">
        <v>407</v>
      </c>
      <c r="B412" s="5" t="s">
        <v>9712</v>
      </c>
      <c r="C412" s="46">
        <v>45120</v>
      </c>
      <c r="D412" s="46">
        <v>45121</v>
      </c>
      <c r="E412" s="7">
        <v>2</v>
      </c>
      <c r="F412" s="50" t="s">
        <v>18</v>
      </c>
      <c r="G412" s="5" t="s">
        <v>9658</v>
      </c>
      <c r="H412" s="5" t="s">
        <v>1279</v>
      </c>
      <c r="I412" s="5" t="s">
        <v>9658</v>
      </c>
      <c r="J412" s="46">
        <v>45121</v>
      </c>
      <c r="K412" s="46">
        <v>45121</v>
      </c>
      <c r="L412" s="8">
        <f t="shared" si="11"/>
        <v>0</v>
      </c>
      <c r="M412" s="5" t="s">
        <v>9713</v>
      </c>
      <c r="N412" s="52" t="s">
        <v>29</v>
      </c>
      <c r="O412" s="5" t="s">
        <v>8423</v>
      </c>
      <c r="P412" s="53" t="s">
        <v>2884</v>
      </c>
      <c r="Q412" s="53" t="str">
        <f t="shared" si="12"/>
        <v>DENTRO DEL TIEMPO</v>
      </c>
      <c r="R412" s="54"/>
    </row>
    <row r="413" spans="1:18" ht="48.75" x14ac:dyDescent="0.25">
      <c r="A413" s="7">
        <v>408</v>
      </c>
      <c r="B413" s="5" t="s">
        <v>9714</v>
      </c>
      <c r="C413" s="46">
        <v>45124</v>
      </c>
      <c r="D413" s="46">
        <v>45125</v>
      </c>
      <c r="E413" s="7">
        <v>4</v>
      </c>
      <c r="F413" s="50" t="s">
        <v>18</v>
      </c>
      <c r="G413" s="5" t="s">
        <v>9658</v>
      </c>
      <c r="H413" s="5" t="s">
        <v>1279</v>
      </c>
      <c r="I413" s="5" t="s">
        <v>9658</v>
      </c>
      <c r="J413" s="46">
        <v>45125</v>
      </c>
      <c r="K413" s="46">
        <v>45125</v>
      </c>
      <c r="L413" s="8">
        <f t="shared" si="11"/>
        <v>0</v>
      </c>
      <c r="M413" s="5" t="s">
        <v>9715</v>
      </c>
      <c r="N413" s="52" t="s">
        <v>29</v>
      </c>
      <c r="O413" s="5" t="s">
        <v>9716</v>
      </c>
      <c r="P413" s="53" t="s">
        <v>2884</v>
      </c>
      <c r="Q413" s="53" t="str">
        <f t="shared" si="12"/>
        <v>DENTRO DEL TIEMPO</v>
      </c>
      <c r="R413" s="54"/>
    </row>
    <row r="414" spans="1:18" ht="39" x14ac:dyDescent="0.25">
      <c r="A414" s="7">
        <v>409</v>
      </c>
      <c r="B414" s="5" t="s">
        <v>9717</v>
      </c>
      <c r="C414" s="46">
        <v>45128</v>
      </c>
      <c r="D414" s="46">
        <v>45128</v>
      </c>
      <c r="E414" s="7">
        <v>2</v>
      </c>
      <c r="F414" s="50" t="s">
        <v>18</v>
      </c>
      <c r="G414" s="5" t="s">
        <v>9658</v>
      </c>
      <c r="H414" s="5" t="s">
        <v>1279</v>
      </c>
      <c r="I414" s="5" t="s">
        <v>9658</v>
      </c>
      <c r="J414" s="46">
        <v>45128</v>
      </c>
      <c r="K414" s="46">
        <v>45128</v>
      </c>
      <c r="L414" s="8">
        <f t="shared" si="11"/>
        <v>0</v>
      </c>
      <c r="M414" s="5" t="s">
        <v>9718</v>
      </c>
      <c r="N414" s="52" t="s">
        <v>29</v>
      </c>
      <c r="O414" s="5" t="s">
        <v>9719</v>
      </c>
      <c r="P414" s="53" t="s">
        <v>2884</v>
      </c>
      <c r="Q414" s="53" t="str">
        <f t="shared" si="12"/>
        <v>DENTRO DEL TIEMPO</v>
      </c>
      <c r="R414" s="54"/>
    </row>
    <row r="415" spans="1:18" ht="39" x14ac:dyDescent="0.25">
      <c r="A415" s="7">
        <v>410</v>
      </c>
      <c r="B415" s="5" t="s">
        <v>9720</v>
      </c>
      <c r="C415" s="46">
        <v>45128</v>
      </c>
      <c r="D415" s="46">
        <v>45128</v>
      </c>
      <c r="E415" s="7">
        <v>2</v>
      </c>
      <c r="F415" s="50" t="s">
        <v>18</v>
      </c>
      <c r="G415" s="5" t="s">
        <v>9658</v>
      </c>
      <c r="H415" s="5" t="s">
        <v>1279</v>
      </c>
      <c r="I415" s="5" t="s">
        <v>9658</v>
      </c>
      <c r="J415" s="46">
        <v>45128</v>
      </c>
      <c r="K415" s="46">
        <v>45128</v>
      </c>
      <c r="L415" s="8">
        <f t="shared" si="11"/>
        <v>0</v>
      </c>
      <c r="M415" s="5" t="s">
        <v>9721</v>
      </c>
      <c r="N415" s="52" t="s">
        <v>29</v>
      </c>
      <c r="O415" s="5" t="s">
        <v>8412</v>
      </c>
      <c r="P415" s="53" t="s">
        <v>2884</v>
      </c>
      <c r="Q415" s="53" t="str">
        <f t="shared" si="12"/>
        <v>DENTRO DEL TIEMPO</v>
      </c>
      <c r="R415" s="54"/>
    </row>
    <row r="416" spans="1:18" ht="39" x14ac:dyDescent="0.25">
      <c r="A416" s="7">
        <v>411</v>
      </c>
      <c r="B416" s="5" t="s">
        <v>9722</v>
      </c>
      <c r="C416" s="46">
        <v>45128</v>
      </c>
      <c r="D416" s="46">
        <v>45128</v>
      </c>
      <c r="E416" s="7">
        <v>2</v>
      </c>
      <c r="F416" s="50" t="s">
        <v>18</v>
      </c>
      <c r="G416" s="5" t="s">
        <v>9658</v>
      </c>
      <c r="H416" s="5" t="s">
        <v>1279</v>
      </c>
      <c r="I416" s="5" t="s">
        <v>9658</v>
      </c>
      <c r="J416" s="46">
        <v>45128</v>
      </c>
      <c r="K416" s="46">
        <v>45128</v>
      </c>
      <c r="L416" s="8">
        <f t="shared" si="11"/>
        <v>0</v>
      </c>
      <c r="M416" s="5" t="s">
        <v>9723</v>
      </c>
      <c r="N416" s="52" t="s">
        <v>29</v>
      </c>
      <c r="O416" s="5" t="s">
        <v>8423</v>
      </c>
      <c r="P416" s="53" t="s">
        <v>2884</v>
      </c>
      <c r="Q416" s="53" t="str">
        <f t="shared" si="12"/>
        <v>DENTRO DEL TIEMPO</v>
      </c>
      <c r="R416" s="54"/>
    </row>
    <row r="417" spans="1:18" ht="39" x14ac:dyDescent="0.25">
      <c r="A417" s="7">
        <v>412</v>
      </c>
      <c r="B417" s="5" t="s">
        <v>9724</v>
      </c>
      <c r="C417" s="46">
        <v>45128</v>
      </c>
      <c r="D417" s="46">
        <v>45128</v>
      </c>
      <c r="E417" s="7">
        <v>2</v>
      </c>
      <c r="F417" s="50" t="s">
        <v>18</v>
      </c>
      <c r="G417" s="5" t="s">
        <v>9658</v>
      </c>
      <c r="H417" s="5" t="s">
        <v>1279</v>
      </c>
      <c r="I417" s="5" t="s">
        <v>9658</v>
      </c>
      <c r="J417" s="46">
        <v>45128</v>
      </c>
      <c r="K417" s="46">
        <v>45128</v>
      </c>
      <c r="L417" s="8">
        <f t="shared" si="11"/>
        <v>0</v>
      </c>
      <c r="M417" s="5" t="s">
        <v>9725</v>
      </c>
      <c r="N417" s="52" t="s">
        <v>29</v>
      </c>
      <c r="O417" s="5" t="s">
        <v>8423</v>
      </c>
      <c r="P417" s="53" t="s">
        <v>2884</v>
      </c>
      <c r="Q417" s="53" t="str">
        <f t="shared" si="12"/>
        <v>DENTRO DEL TIEMPO</v>
      </c>
      <c r="R417" s="54"/>
    </row>
    <row r="418" spans="1:18" ht="39" x14ac:dyDescent="0.25">
      <c r="A418" s="7">
        <v>413</v>
      </c>
      <c r="B418" s="5" t="s">
        <v>9726</v>
      </c>
      <c r="C418" s="46">
        <v>45131</v>
      </c>
      <c r="D418" s="46">
        <v>45132</v>
      </c>
      <c r="E418" s="7">
        <v>2</v>
      </c>
      <c r="F418" s="50" t="s">
        <v>18</v>
      </c>
      <c r="G418" s="5" t="s">
        <v>9658</v>
      </c>
      <c r="H418" s="5" t="s">
        <v>1279</v>
      </c>
      <c r="I418" s="5" t="s">
        <v>9658</v>
      </c>
      <c r="J418" s="46">
        <v>45132</v>
      </c>
      <c r="K418" s="46">
        <v>45132</v>
      </c>
      <c r="L418" s="8">
        <f t="shared" ref="L418:L481" si="13">+NETWORKDAYS(D418,K418,$R$6:$R$404)-1</f>
        <v>0</v>
      </c>
      <c r="M418" s="5" t="s">
        <v>9727</v>
      </c>
      <c r="N418" s="52" t="s">
        <v>29</v>
      </c>
      <c r="O418" s="5" t="s">
        <v>8449</v>
      </c>
      <c r="P418" s="53" t="s">
        <v>2884</v>
      </c>
      <c r="Q418" s="53" t="str">
        <f t="shared" si="12"/>
        <v>DENTRO DEL TIEMPO</v>
      </c>
      <c r="R418" s="54"/>
    </row>
    <row r="419" spans="1:18" ht="39" x14ac:dyDescent="0.25">
      <c r="A419" s="7">
        <v>414</v>
      </c>
      <c r="B419" s="5" t="s">
        <v>9728</v>
      </c>
      <c r="C419" s="46">
        <v>45133</v>
      </c>
      <c r="D419" s="46">
        <v>45133</v>
      </c>
      <c r="E419" s="7">
        <v>2</v>
      </c>
      <c r="F419" s="50" t="s">
        <v>18</v>
      </c>
      <c r="G419" s="5" t="s">
        <v>9658</v>
      </c>
      <c r="H419" s="5" t="s">
        <v>1279</v>
      </c>
      <c r="I419" s="5" t="s">
        <v>9658</v>
      </c>
      <c r="J419" s="46">
        <v>45133</v>
      </c>
      <c r="K419" s="46">
        <v>45133</v>
      </c>
      <c r="L419" s="8">
        <f t="shared" si="13"/>
        <v>0</v>
      </c>
      <c r="M419" s="5" t="s">
        <v>9729</v>
      </c>
      <c r="N419" s="52" t="s">
        <v>29</v>
      </c>
      <c r="O419" s="5" t="s">
        <v>9730</v>
      </c>
      <c r="P419" s="53" t="s">
        <v>2884</v>
      </c>
      <c r="Q419" s="53" t="str">
        <f t="shared" si="12"/>
        <v>DENTRO DEL TIEMPO</v>
      </c>
      <c r="R419" s="54"/>
    </row>
    <row r="420" spans="1:18" ht="39" x14ac:dyDescent="0.25">
      <c r="A420" s="7">
        <v>415</v>
      </c>
      <c r="B420" s="5" t="s">
        <v>9731</v>
      </c>
      <c r="C420" s="46">
        <v>45133</v>
      </c>
      <c r="D420" s="46">
        <v>45133</v>
      </c>
      <c r="E420" s="7">
        <v>2</v>
      </c>
      <c r="F420" s="50" t="s">
        <v>18</v>
      </c>
      <c r="G420" s="5" t="s">
        <v>9658</v>
      </c>
      <c r="H420" s="5" t="s">
        <v>1279</v>
      </c>
      <c r="I420" s="5" t="s">
        <v>9658</v>
      </c>
      <c r="J420" s="46">
        <v>45133</v>
      </c>
      <c r="K420" s="46">
        <v>45133</v>
      </c>
      <c r="L420" s="8">
        <f t="shared" si="13"/>
        <v>0</v>
      </c>
      <c r="M420" s="5" t="s">
        <v>9732</v>
      </c>
      <c r="N420" s="52" t="s">
        <v>29</v>
      </c>
      <c r="O420" s="5" t="s">
        <v>9733</v>
      </c>
      <c r="P420" s="53" t="s">
        <v>2884</v>
      </c>
      <c r="Q420" s="53" t="str">
        <f t="shared" si="12"/>
        <v>DENTRO DEL TIEMPO</v>
      </c>
      <c r="R420" s="54"/>
    </row>
    <row r="421" spans="1:18" ht="39" x14ac:dyDescent="0.25">
      <c r="A421" s="7">
        <v>416</v>
      </c>
      <c r="B421" s="5" t="s">
        <v>9734</v>
      </c>
      <c r="C421" s="46">
        <v>45134</v>
      </c>
      <c r="D421" s="46">
        <v>45134</v>
      </c>
      <c r="E421" s="7">
        <v>2</v>
      </c>
      <c r="F421" s="50" t="s">
        <v>18</v>
      </c>
      <c r="G421" s="5" t="s">
        <v>9658</v>
      </c>
      <c r="H421" s="5" t="s">
        <v>1279</v>
      </c>
      <c r="I421" s="5" t="s">
        <v>9658</v>
      </c>
      <c r="J421" s="46">
        <v>45134</v>
      </c>
      <c r="K421" s="46">
        <v>45134</v>
      </c>
      <c r="L421" s="8">
        <f t="shared" si="13"/>
        <v>0</v>
      </c>
      <c r="M421" s="5" t="s">
        <v>9735</v>
      </c>
      <c r="N421" s="52" t="s">
        <v>29</v>
      </c>
      <c r="O421" s="5" t="s">
        <v>9736</v>
      </c>
      <c r="P421" s="53" t="s">
        <v>2884</v>
      </c>
      <c r="Q421" s="53" t="str">
        <f t="shared" si="12"/>
        <v>DENTRO DEL TIEMPO</v>
      </c>
      <c r="R421" s="54"/>
    </row>
    <row r="422" spans="1:18" ht="39" x14ac:dyDescent="0.25">
      <c r="A422" s="7">
        <v>417</v>
      </c>
      <c r="B422" s="5" t="s">
        <v>9737</v>
      </c>
      <c r="C422" s="46">
        <v>45134</v>
      </c>
      <c r="D422" s="46">
        <v>45134</v>
      </c>
      <c r="E422" s="7">
        <v>2</v>
      </c>
      <c r="F422" s="50" t="s">
        <v>18</v>
      </c>
      <c r="G422" s="5" t="s">
        <v>9658</v>
      </c>
      <c r="H422" s="5" t="s">
        <v>1279</v>
      </c>
      <c r="I422" s="5" t="s">
        <v>9658</v>
      </c>
      <c r="J422" s="46">
        <v>45134</v>
      </c>
      <c r="K422" s="46">
        <v>45134</v>
      </c>
      <c r="L422" s="8">
        <f t="shared" si="13"/>
        <v>0</v>
      </c>
      <c r="M422" s="5" t="s">
        <v>9738</v>
      </c>
      <c r="N422" s="52" t="s">
        <v>29</v>
      </c>
      <c r="O422" s="5" t="s">
        <v>9736</v>
      </c>
      <c r="P422" s="53"/>
      <c r="Q422" s="53" t="str">
        <f t="shared" si="12"/>
        <v>DENTRO DEL TIEMPO</v>
      </c>
      <c r="R422" s="54"/>
    </row>
    <row r="423" spans="1:18" ht="39" x14ac:dyDescent="0.25">
      <c r="A423" s="7">
        <v>418</v>
      </c>
      <c r="B423" s="5" t="s">
        <v>9739</v>
      </c>
      <c r="C423" s="46">
        <v>45134</v>
      </c>
      <c r="D423" s="46">
        <v>45134</v>
      </c>
      <c r="E423" s="7">
        <v>2</v>
      </c>
      <c r="F423" s="50" t="s">
        <v>18</v>
      </c>
      <c r="G423" s="5" t="s">
        <v>9658</v>
      </c>
      <c r="H423" s="5" t="s">
        <v>1279</v>
      </c>
      <c r="I423" s="5" t="s">
        <v>9658</v>
      </c>
      <c r="J423" s="46">
        <v>45134</v>
      </c>
      <c r="K423" s="46">
        <v>45134</v>
      </c>
      <c r="L423" s="8">
        <f t="shared" si="13"/>
        <v>0</v>
      </c>
      <c r="M423" s="5" t="s">
        <v>9740</v>
      </c>
      <c r="N423" s="52" t="s">
        <v>29</v>
      </c>
      <c r="O423" s="5" t="s">
        <v>9736</v>
      </c>
      <c r="P423" s="53"/>
      <c r="Q423" s="53" t="str">
        <f t="shared" si="12"/>
        <v>DENTRO DEL TIEMPO</v>
      </c>
      <c r="R423" s="54"/>
    </row>
    <row r="424" spans="1:18" ht="39" x14ac:dyDescent="0.25">
      <c r="A424" s="7">
        <v>419</v>
      </c>
      <c r="B424" s="5" t="s">
        <v>9741</v>
      </c>
      <c r="C424" s="46">
        <v>45134</v>
      </c>
      <c r="D424" s="46">
        <v>45134</v>
      </c>
      <c r="E424" s="7">
        <v>2</v>
      </c>
      <c r="F424" s="50" t="s">
        <v>18</v>
      </c>
      <c r="G424" s="5" t="s">
        <v>9658</v>
      </c>
      <c r="H424" s="5" t="s">
        <v>1279</v>
      </c>
      <c r="I424" s="5" t="s">
        <v>9658</v>
      </c>
      <c r="J424" s="46">
        <v>45134</v>
      </c>
      <c r="K424" s="46">
        <v>45134</v>
      </c>
      <c r="L424" s="8">
        <f t="shared" si="13"/>
        <v>0</v>
      </c>
      <c r="M424" s="5" t="s">
        <v>9742</v>
      </c>
      <c r="N424" s="52" t="s">
        <v>29</v>
      </c>
      <c r="O424" s="5" t="s">
        <v>9736</v>
      </c>
      <c r="P424" s="53"/>
      <c r="Q424" s="53" t="str">
        <f t="shared" si="12"/>
        <v>DENTRO DEL TIEMPO</v>
      </c>
      <c r="R424" s="54"/>
    </row>
    <row r="425" spans="1:18" ht="39" x14ac:dyDescent="0.25">
      <c r="A425" s="7">
        <v>420</v>
      </c>
      <c r="B425" s="5" t="s">
        <v>9743</v>
      </c>
      <c r="C425" s="46">
        <v>45134</v>
      </c>
      <c r="D425" s="46">
        <v>45134</v>
      </c>
      <c r="E425" s="7">
        <v>2</v>
      </c>
      <c r="F425" s="50" t="s">
        <v>18</v>
      </c>
      <c r="G425" s="5" t="s">
        <v>9658</v>
      </c>
      <c r="H425" s="5" t="s">
        <v>1279</v>
      </c>
      <c r="I425" s="5" t="s">
        <v>9658</v>
      </c>
      <c r="J425" s="46">
        <v>45134</v>
      </c>
      <c r="K425" s="46">
        <v>45134</v>
      </c>
      <c r="L425" s="8">
        <f t="shared" si="13"/>
        <v>0</v>
      </c>
      <c r="M425" s="5" t="s">
        <v>9744</v>
      </c>
      <c r="N425" s="52" t="s">
        <v>29</v>
      </c>
      <c r="O425" s="5" t="s">
        <v>9736</v>
      </c>
      <c r="P425" s="53"/>
      <c r="Q425" s="53" t="str">
        <f t="shared" si="12"/>
        <v>DENTRO DEL TIEMPO</v>
      </c>
      <c r="R425" s="54"/>
    </row>
    <row r="426" spans="1:18" ht="39" x14ac:dyDescent="0.25">
      <c r="A426" s="7">
        <v>421</v>
      </c>
      <c r="B426" s="5" t="s">
        <v>9745</v>
      </c>
      <c r="C426" s="46">
        <v>45134</v>
      </c>
      <c r="D426" s="46">
        <v>45134</v>
      </c>
      <c r="E426" s="7">
        <v>2</v>
      </c>
      <c r="F426" s="50" t="s">
        <v>18</v>
      </c>
      <c r="G426" s="5" t="s">
        <v>9658</v>
      </c>
      <c r="H426" s="5" t="s">
        <v>1279</v>
      </c>
      <c r="I426" s="5" t="s">
        <v>9658</v>
      </c>
      <c r="J426" s="46">
        <v>45134</v>
      </c>
      <c r="K426" s="46">
        <v>45134</v>
      </c>
      <c r="L426" s="8">
        <f t="shared" si="13"/>
        <v>0</v>
      </c>
      <c r="M426" s="5" t="s">
        <v>9746</v>
      </c>
      <c r="N426" s="52" t="s">
        <v>29</v>
      </c>
      <c r="O426" s="5" t="s">
        <v>9736</v>
      </c>
      <c r="P426" s="53"/>
      <c r="Q426" s="53" t="str">
        <f t="shared" si="12"/>
        <v>DENTRO DEL TIEMPO</v>
      </c>
      <c r="R426" s="54"/>
    </row>
    <row r="427" spans="1:18" ht="39" x14ac:dyDescent="0.25">
      <c r="A427" s="7">
        <v>422</v>
      </c>
      <c r="B427" s="5" t="s">
        <v>9747</v>
      </c>
      <c r="C427" s="46">
        <v>45134</v>
      </c>
      <c r="D427" s="46">
        <v>45134</v>
      </c>
      <c r="E427" s="7">
        <v>2</v>
      </c>
      <c r="F427" s="50" t="s">
        <v>18</v>
      </c>
      <c r="G427" s="5" t="s">
        <v>9658</v>
      </c>
      <c r="H427" s="5" t="s">
        <v>1279</v>
      </c>
      <c r="I427" s="5" t="s">
        <v>9658</v>
      </c>
      <c r="J427" s="46">
        <v>45134</v>
      </c>
      <c r="K427" s="46">
        <v>45134</v>
      </c>
      <c r="L427" s="8">
        <f t="shared" si="13"/>
        <v>0</v>
      </c>
      <c r="M427" s="5" t="s">
        <v>9748</v>
      </c>
      <c r="N427" s="52" t="s">
        <v>29</v>
      </c>
      <c r="O427" s="5" t="s">
        <v>9736</v>
      </c>
      <c r="P427" s="53"/>
      <c r="Q427" s="53" t="str">
        <f t="shared" si="12"/>
        <v>DENTRO DEL TIEMPO</v>
      </c>
      <c r="R427" s="54"/>
    </row>
    <row r="428" spans="1:18" ht="39" x14ac:dyDescent="0.25">
      <c r="A428" s="7">
        <v>423</v>
      </c>
      <c r="B428" s="5" t="s">
        <v>9749</v>
      </c>
      <c r="C428" s="46">
        <v>45134</v>
      </c>
      <c r="D428" s="46">
        <v>45134</v>
      </c>
      <c r="E428" s="7">
        <v>2</v>
      </c>
      <c r="F428" s="50" t="s">
        <v>18</v>
      </c>
      <c r="G428" s="5" t="s">
        <v>9658</v>
      </c>
      <c r="H428" s="5" t="s">
        <v>1279</v>
      </c>
      <c r="I428" s="5" t="s">
        <v>9658</v>
      </c>
      <c r="J428" s="46">
        <v>45134</v>
      </c>
      <c r="K428" s="46">
        <v>45134</v>
      </c>
      <c r="L428" s="8">
        <f t="shared" si="13"/>
        <v>0</v>
      </c>
      <c r="M428" s="5" t="s">
        <v>9750</v>
      </c>
      <c r="N428" s="52" t="s">
        <v>29</v>
      </c>
      <c r="O428" s="5" t="s">
        <v>9736</v>
      </c>
      <c r="P428" s="53"/>
      <c r="Q428" s="53" t="str">
        <f t="shared" si="12"/>
        <v>DENTRO DEL TIEMPO</v>
      </c>
      <c r="R428" s="54"/>
    </row>
    <row r="429" spans="1:18" ht="39" x14ac:dyDescent="0.25">
      <c r="A429" s="7">
        <v>424</v>
      </c>
      <c r="B429" s="5" t="s">
        <v>9751</v>
      </c>
      <c r="C429" s="46">
        <v>45134</v>
      </c>
      <c r="D429" s="46">
        <v>45134</v>
      </c>
      <c r="E429" s="7">
        <v>2</v>
      </c>
      <c r="F429" s="50" t="s">
        <v>18</v>
      </c>
      <c r="G429" s="5" t="s">
        <v>9658</v>
      </c>
      <c r="H429" s="5" t="s">
        <v>1279</v>
      </c>
      <c r="I429" s="5" t="s">
        <v>9658</v>
      </c>
      <c r="J429" s="46">
        <v>45134</v>
      </c>
      <c r="K429" s="46">
        <v>45134</v>
      </c>
      <c r="L429" s="8">
        <f t="shared" si="13"/>
        <v>0</v>
      </c>
      <c r="M429" s="5" t="s">
        <v>9752</v>
      </c>
      <c r="N429" s="52" t="s">
        <v>29</v>
      </c>
      <c r="O429" s="5" t="s">
        <v>9753</v>
      </c>
      <c r="P429" s="53" t="s">
        <v>2884</v>
      </c>
      <c r="Q429" s="53" t="str">
        <f t="shared" si="12"/>
        <v>DENTRO DEL TIEMPO</v>
      </c>
      <c r="R429" s="54"/>
    </row>
    <row r="430" spans="1:18" ht="39" x14ac:dyDescent="0.25">
      <c r="A430" s="7">
        <v>425</v>
      </c>
      <c r="B430" s="5" t="s">
        <v>9754</v>
      </c>
      <c r="C430" s="46">
        <v>45134</v>
      </c>
      <c r="D430" s="46">
        <v>45134</v>
      </c>
      <c r="E430" s="7">
        <v>2</v>
      </c>
      <c r="F430" s="50" t="s">
        <v>18</v>
      </c>
      <c r="G430" s="5" t="s">
        <v>9658</v>
      </c>
      <c r="H430" s="5" t="s">
        <v>1279</v>
      </c>
      <c r="I430" s="5" t="s">
        <v>9658</v>
      </c>
      <c r="J430" s="46">
        <v>45134</v>
      </c>
      <c r="K430" s="46">
        <v>45134</v>
      </c>
      <c r="L430" s="8">
        <f t="shared" si="13"/>
        <v>0</v>
      </c>
      <c r="M430" s="5" t="s">
        <v>9755</v>
      </c>
      <c r="N430" s="52" t="s">
        <v>29</v>
      </c>
      <c r="O430" s="5" t="s">
        <v>9756</v>
      </c>
      <c r="P430" s="53" t="s">
        <v>2884</v>
      </c>
      <c r="Q430" s="53" t="str">
        <f t="shared" si="12"/>
        <v>DENTRO DEL TIEMPO</v>
      </c>
      <c r="R430" s="54"/>
    </row>
    <row r="431" spans="1:18" ht="39" x14ac:dyDescent="0.25">
      <c r="A431" s="7">
        <v>426</v>
      </c>
      <c r="B431" s="5" t="s">
        <v>9501</v>
      </c>
      <c r="C431" s="46">
        <v>45134</v>
      </c>
      <c r="D431" s="46">
        <v>45134</v>
      </c>
      <c r="E431" s="7">
        <v>2</v>
      </c>
      <c r="F431" s="50" t="s">
        <v>18</v>
      </c>
      <c r="G431" s="5" t="s">
        <v>9658</v>
      </c>
      <c r="H431" s="5" t="s">
        <v>1279</v>
      </c>
      <c r="I431" s="5" t="s">
        <v>9658</v>
      </c>
      <c r="J431" s="46">
        <v>45134</v>
      </c>
      <c r="K431" s="46">
        <v>45134</v>
      </c>
      <c r="L431" s="8">
        <f t="shared" si="13"/>
        <v>0</v>
      </c>
      <c r="M431" s="5" t="s">
        <v>9502</v>
      </c>
      <c r="N431" s="52" t="s">
        <v>29</v>
      </c>
      <c r="O431" s="5" t="s">
        <v>9757</v>
      </c>
      <c r="P431" s="53" t="s">
        <v>2884</v>
      </c>
      <c r="Q431" s="53" t="str">
        <f t="shared" si="12"/>
        <v>DENTRO DEL TIEMPO</v>
      </c>
      <c r="R431" s="54"/>
    </row>
    <row r="432" spans="1:18" ht="39" x14ac:dyDescent="0.25">
      <c r="A432" s="7">
        <v>427</v>
      </c>
      <c r="B432" s="5" t="s">
        <v>9426</v>
      </c>
      <c r="C432" s="46">
        <v>45132</v>
      </c>
      <c r="D432" s="46">
        <v>45138</v>
      </c>
      <c r="E432" s="7">
        <v>2</v>
      </c>
      <c r="F432" s="50" t="s">
        <v>18</v>
      </c>
      <c r="G432" s="5" t="s">
        <v>9658</v>
      </c>
      <c r="H432" s="5" t="s">
        <v>1279</v>
      </c>
      <c r="I432" s="5" t="s">
        <v>9658</v>
      </c>
      <c r="J432" s="46">
        <v>45138</v>
      </c>
      <c r="K432" s="46">
        <v>45138</v>
      </c>
      <c r="L432" s="8">
        <f t="shared" si="13"/>
        <v>0</v>
      </c>
      <c r="M432" s="5" t="s">
        <v>9428</v>
      </c>
      <c r="N432" s="52" t="s">
        <v>29</v>
      </c>
      <c r="O432" s="5" t="s">
        <v>1147</v>
      </c>
      <c r="P432" s="53" t="s">
        <v>2884</v>
      </c>
      <c r="Q432" s="53" t="str">
        <f t="shared" si="12"/>
        <v>DENTRO DEL TIEMPO</v>
      </c>
      <c r="R432" s="54"/>
    </row>
    <row r="433" spans="1:18" ht="39" x14ac:dyDescent="0.25">
      <c r="A433" s="7">
        <v>428</v>
      </c>
      <c r="B433" s="5" t="s">
        <v>9758</v>
      </c>
      <c r="C433" s="46">
        <v>45135</v>
      </c>
      <c r="D433" s="46">
        <v>45138</v>
      </c>
      <c r="E433" s="7">
        <v>2</v>
      </c>
      <c r="F433" s="50" t="s">
        <v>18</v>
      </c>
      <c r="G433" s="5" t="s">
        <v>9658</v>
      </c>
      <c r="H433" s="5" t="s">
        <v>1279</v>
      </c>
      <c r="I433" s="5" t="s">
        <v>9658</v>
      </c>
      <c r="J433" s="46">
        <v>45134</v>
      </c>
      <c r="K433" s="46">
        <v>45134</v>
      </c>
      <c r="L433" s="8">
        <f t="shared" si="13"/>
        <v>-4</v>
      </c>
      <c r="M433" s="5" t="s">
        <v>9759</v>
      </c>
      <c r="N433" s="52" t="s">
        <v>29</v>
      </c>
      <c r="O433" s="5" t="s">
        <v>9730</v>
      </c>
      <c r="P433" s="53" t="s">
        <v>2884</v>
      </c>
      <c r="Q433" s="53" t="str">
        <f t="shared" si="12"/>
        <v>DENTRO DEL TIEMPO</v>
      </c>
      <c r="R433" s="54"/>
    </row>
    <row r="434" spans="1:18" ht="39" x14ac:dyDescent="0.25">
      <c r="A434" s="7">
        <v>429</v>
      </c>
      <c r="B434" s="5" t="s">
        <v>9760</v>
      </c>
      <c r="C434" s="46">
        <v>45138</v>
      </c>
      <c r="D434" s="46">
        <v>45138</v>
      </c>
      <c r="E434" s="7">
        <v>2</v>
      </c>
      <c r="F434" s="50" t="s">
        <v>18</v>
      </c>
      <c r="G434" s="5" t="s">
        <v>9658</v>
      </c>
      <c r="H434" s="5" t="s">
        <v>1279</v>
      </c>
      <c r="I434" s="5" t="s">
        <v>9658</v>
      </c>
      <c r="J434" s="46">
        <v>45138</v>
      </c>
      <c r="K434" s="46">
        <v>45138</v>
      </c>
      <c r="L434" s="8">
        <f t="shared" si="13"/>
        <v>0</v>
      </c>
      <c r="M434" s="5" t="s">
        <v>9761</v>
      </c>
      <c r="N434" s="52" t="s">
        <v>29</v>
      </c>
      <c r="O434" s="5" t="s">
        <v>9736</v>
      </c>
      <c r="P434" s="53" t="s">
        <v>2884</v>
      </c>
      <c r="Q434" s="53" t="str">
        <f t="shared" si="12"/>
        <v>DENTRO DEL TIEMPO</v>
      </c>
      <c r="R434" s="54"/>
    </row>
    <row r="435" spans="1:18" ht="39" x14ac:dyDescent="0.25">
      <c r="A435" s="7">
        <v>430</v>
      </c>
      <c r="B435" s="5" t="s">
        <v>9762</v>
      </c>
      <c r="C435" s="46">
        <v>45138</v>
      </c>
      <c r="D435" s="46">
        <v>45138</v>
      </c>
      <c r="E435" s="7">
        <v>2</v>
      </c>
      <c r="F435" s="50" t="s">
        <v>18</v>
      </c>
      <c r="G435" s="5" t="s">
        <v>9658</v>
      </c>
      <c r="H435" s="5" t="s">
        <v>1279</v>
      </c>
      <c r="I435" s="5" t="s">
        <v>9658</v>
      </c>
      <c r="J435" s="46">
        <v>45138</v>
      </c>
      <c r="K435" s="46">
        <v>45138</v>
      </c>
      <c r="L435" s="8">
        <f t="shared" si="13"/>
        <v>0</v>
      </c>
      <c r="M435" s="5" t="s">
        <v>9763</v>
      </c>
      <c r="N435" s="52" t="s">
        <v>29</v>
      </c>
      <c r="O435" s="5" t="s">
        <v>382</v>
      </c>
      <c r="P435" s="53" t="s">
        <v>2884</v>
      </c>
      <c r="Q435" s="53" t="str">
        <f t="shared" si="12"/>
        <v>DENTRO DEL TIEMPO</v>
      </c>
      <c r="R435" s="54"/>
    </row>
    <row r="436" spans="1:18" ht="39" x14ac:dyDescent="0.25">
      <c r="A436" s="7">
        <v>431</v>
      </c>
      <c r="B436" s="5" t="s">
        <v>9764</v>
      </c>
      <c r="C436" s="46">
        <v>45138</v>
      </c>
      <c r="D436" s="46">
        <v>45138</v>
      </c>
      <c r="E436" s="7">
        <v>2</v>
      </c>
      <c r="F436" s="50" t="s">
        <v>18</v>
      </c>
      <c r="G436" s="5" t="s">
        <v>9658</v>
      </c>
      <c r="H436" s="5" t="s">
        <v>1279</v>
      </c>
      <c r="I436" s="5" t="s">
        <v>9658</v>
      </c>
      <c r="J436" s="46">
        <v>45138</v>
      </c>
      <c r="K436" s="46">
        <v>45138</v>
      </c>
      <c r="L436" s="8">
        <f t="shared" si="13"/>
        <v>0</v>
      </c>
      <c r="M436" s="5" t="s">
        <v>9765</v>
      </c>
      <c r="N436" s="52" t="s">
        <v>29</v>
      </c>
      <c r="O436" s="5" t="s">
        <v>382</v>
      </c>
      <c r="P436" s="53" t="s">
        <v>2884</v>
      </c>
      <c r="Q436" s="53" t="str">
        <f t="shared" si="12"/>
        <v>DENTRO DEL TIEMPO</v>
      </c>
      <c r="R436" s="54"/>
    </row>
    <row r="437" spans="1:18" ht="39" x14ac:dyDescent="0.25">
      <c r="A437" s="7">
        <v>432</v>
      </c>
      <c r="B437" s="5" t="s">
        <v>9766</v>
      </c>
      <c r="C437" s="46">
        <v>45138</v>
      </c>
      <c r="D437" s="46">
        <v>45138</v>
      </c>
      <c r="E437" s="7">
        <v>2</v>
      </c>
      <c r="F437" s="50" t="s">
        <v>18</v>
      </c>
      <c r="G437" s="5" t="s">
        <v>9658</v>
      </c>
      <c r="H437" s="5" t="s">
        <v>1279</v>
      </c>
      <c r="I437" s="5" t="s">
        <v>9658</v>
      </c>
      <c r="J437" s="46">
        <v>45138</v>
      </c>
      <c r="K437" s="46">
        <v>45138</v>
      </c>
      <c r="L437" s="8">
        <f t="shared" si="13"/>
        <v>0</v>
      </c>
      <c r="M437" s="5" t="s">
        <v>9767</v>
      </c>
      <c r="N437" s="52" t="s">
        <v>29</v>
      </c>
      <c r="O437" s="5" t="s">
        <v>382</v>
      </c>
      <c r="P437" s="53" t="s">
        <v>2884</v>
      </c>
      <c r="Q437" s="53" t="str">
        <f t="shared" si="12"/>
        <v>DENTRO DEL TIEMPO</v>
      </c>
      <c r="R437" s="54"/>
    </row>
    <row r="438" spans="1:18" ht="39" x14ac:dyDescent="0.25">
      <c r="A438" s="7">
        <v>433</v>
      </c>
      <c r="B438" s="5" t="s">
        <v>9768</v>
      </c>
      <c r="C438" s="46">
        <v>45138</v>
      </c>
      <c r="D438" s="46">
        <v>45138</v>
      </c>
      <c r="E438" s="7">
        <v>2</v>
      </c>
      <c r="F438" s="50" t="s">
        <v>18</v>
      </c>
      <c r="G438" s="5" t="s">
        <v>9658</v>
      </c>
      <c r="H438" s="5" t="s">
        <v>1279</v>
      </c>
      <c r="I438" s="5" t="s">
        <v>9658</v>
      </c>
      <c r="J438" s="46">
        <v>45138</v>
      </c>
      <c r="K438" s="46">
        <v>45138</v>
      </c>
      <c r="L438" s="8">
        <f t="shared" si="13"/>
        <v>0</v>
      </c>
      <c r="M438" s="5" t="s">
        <v>9769</v>
      </c>
      <c r="N438" s="52" t="s">
        <v>29</v>
      </c>
      <c r="O438" s="5" t="s">
        <v>382</v>
      </c>
      <c r="P438" s="53" t="s">
        <v>2884</v>
      </c>
      <c r="Q438" s="53" t="str">
        <f t="shared" si="12"/>
        <v>DENTRO DEL TIEMPO</v>
      </c>
      <c r="R438" s="54"/>
    </row>
    <row r="439" spans="1:18" ht="39" x14ac:dyDescent="0.25">
      <c r="A439" s="7">
        <v>434</v>
      </c>
      <c r="B439" s="5" t="s">
        <v>9770</v>
      </c>
      <c r="C439" s="46">
        <v>45138</v>
      </c>
      <c r="D439" s="46">
        <v>45138</v>
      </c>
      <c r="E439" s="7">
        <v>2</v>
      </c>
      <c r="F439" s="50" t="s">
        <v>18</v>
      </c>
      <c r="G439" s="5" t="s">
        <v>9658</v>
      </c>
      <c r="H439" s="5" t="s">
        <v>1279</v>
      </c>
      <c r="I439" s="5" t="s">
        <v>9658</v>
      </c>
      <c r="J439" s="46">
        <v>45138</v>
      </c>
      <c r="K439" s="46">
        <v>45138</v>
      </c>
      <c r="L439" s="8">
        <f t="shared" si="13"/>
        <v>0</v>
      </c>
      <c r="M439" s="5" t="s">
        <v>9771</v>
      </c>
      <c r="N439" s="52" t="s">
        <v>29</v>
      </c>
      <c r="O439" s="5" t="s">
        <v>382</v>
      </c>
      <c r="P439" s="53" t="s">
        <v>2884</v>
      </c>
      <c r="Q439" s="53" t="str">
        <f t="shared" si="12"/>
        <v>DENTRO DEL TIEMPO</v>
      </c>
      <c r="R439" s="54"/>
    </row>
    <row r="440" spans="1:18" ht="39" x14ac:dyDescent="0.25">
      <c r="A440" s="7">
        <v>435</v>
      </c>
      <c r="B440" s="5" t="s">
        <v>9772</v>
      </c>
      <c r="C440" s="46">
        <v>45138</v>
      </c>
      <c r="D440" s="46">
        <v>45138</v>
      </c>
      <c r="E440" s="7">
        <v>2</v>
      </c>
      <c r="F440" s="50" t="s">
        <v>18</v>
      </c>
      <c r="G440" s="5" t="s">
        <v>9658</v>
      </c>
      <c r="H440" s="5" t="s">
        <v>1279</v>
      </c>
      <c r="I440" s="5" t="s">
        <v>9658</v>
      </c>
      <c r="J440" s="46">
        <v>45138</v>
      </c>
      <c r="K440" s="46">
        <v>45138</v>
      </c>
      <c r="L440" s="8">
        <f t="shared" si="13"/>
        <v>0</v>
      </c>
      <c r="M440" s="5" t="s">
        <v>9773</v>
      </c>
      <c r="N440" s="52" t="s">
        <v>29</v>
      </c>
      <c r="O440" s="5" t="s">
        <v>382</v>
      </c>
      <c r="P440" s="53" t="s">
        <v>2884</v>
      </c>
      <c r="Q440" s="53" t="str">
        <f t="shared" si="12"/>
        <v>DENTRO DEL TIEMPO</v>
      </c>
      <c r="R440" s="54"/>
    </row>
    <row r="441" spans="1:18" ht="39" x14ac:dyDescent="0.25">
      <c r="A441" s="7">
        <v>436</v>
      </c>
      <c r="B441" s="5" t="s">
        <v>9774</v>
      </c>
      <c r="C441" s="46">
        <v>45138</v>
      </c>
      <c r="D441" s="46">
        <v>45138</v>
      </c>
      <c r="E441" s="7">
        <v>2</v>
      </c>
      <c r="F441" s="50" t="s">
        <v>18</v>
      </c>
      <c r="G441" s="5" t="s">
        <v>9658</v>
      </c>
      <c r="H441" s="5" t="s">
        <v>1279</v>
      </c>
      <c r="I441" s="5" t="s">
        <v>9658</v>
      </c>
      <c r="J441" s="46">
        <v>45138</v>
      </c>
      <c r="K441" s="46">
        <v>45138</v>
      </c>
      <c r="L441" s="8">
        <f t="shared" si="13"/>
        <v>0</v>
      </c>
      <c r="M441" s="5" t="s">
        <v>9775</v>
      </c>
      <c r="N441" s="52" t="s">
        <v>29</v>
      </c>
      <c r="O441" s="5" t="s">
        <v>382</v>
      </c>
      <c r="P441" s="53" t="s">
        <v>2884</v>
      </c>
      <c r="Q441" s="53" t="str">
        <f t="shared" si="12"/>
        <v>DENTRO DEL TIEMPO</v>
      </c>
      <c r="R441" s="54"/>
    </row>
    <row r="442" spans="1:18" ht="39" x14ac:dyDescent="0.25">
      <c r="A442" s="7">
        <v>437</v>
      </c>
      <c r="B442" s="5" t="s">
        <v>9776</v>
      </c>
      <c r="C442" s="46">
        <v>45138</v>
      </c>
      <c r="D442" s="46">
        <v>45138</v>
      </c>
      <c r="E442" s="7">
        <v>2</v>
      </c>
      <c r="F442" s="50" t="s">
        <v>18</v>
      </c>
      <c r="G442" s="5" t="s">
        <v>9658</v>
      </c>
      <c r="H442" s="5" t="s">
        <v>1279</v>
      </c>
      <c r="I442" s="5" t="s">
        <v>9658</v>
      </c>
      <c r="J442" s="46">
        <v>45138</v>
      </c>
      <c r="K442" s="46">
        <v>45138</v>
      </c>
      <c r="L442" s="8">
        <f t="shared" si="13"/>
        <v>0</v>
      </c>
      <c r="M442" s="5" t="s">
        <v>9777</v>
      </c>
      <c r="N442" s="52" t="s">
        <v>29</v>
      </c>
      <c r="O442" s="5" t="s">
        <v>382</v>
      </c>
      <c r="P442" s="53" t="s">
        <v>2884</v>
      </c>
      <c r="Q442" s="53" t="str">
        <f t="shared" si="12"/>
        <v>DENTRO DEL TIEMPO</v>
      </c>
      <c r="R442" s="54"/>
    </row>
    <row r="443" spans="1:18" ht="39" x14ac:dyDescent="0.25">
      <c r="A443" s="7">
        <v>438</v>
      </c>
      <c r="B443" s="5" t="s">
        <v>9778</v>
      </c>
      <c r="C443" s="46">
        <v>45110</v>
      </c>
      <c r="D443" s="46">
        <v>45110</v>
      </c>
      <c r="E443" s="7">
        <v>1</v>
      </c>
      <c r="F443" s="50" t="s">
        <v>18</v>
      </c>
      <c r="G443" s="5" t="s">
        <v>9779</v>
      </c>
      <c r="H443" s="5" t="s">
        <v>9780</v>
      </c>
      <c r="I443" s="5" t="s">
        <v>9779</v>
      </c>
      <c r="J443" s="46">
        <v>45120</v>
      </c>
      <c r="K443" s="46">
        <v>45120</v>
      </c>
      <c r="L443" s="8">
        <f t="shared" si="13"/>
        <v>8</v>
      </c>
      <c r="M443" s="5" t="s">
        <v>9781</v>
      </c>
      <c r="N443" s="52" t="s">
        <v>25</v>
      </c>
      <c r="O443" s="5" t="s">
        <v>9782</v>
      </c>
      <c r="P443" s="53" t="s">
        <v>27</v>
      </c>
      <c r="Q443" s="53" t="str">
        <f t="shared" si="12"/>
        <v>DENTRO DEL TIEMPO</v>
      </c>
      <c r="R443" s="54"/>
    </row>
    <row r="444" spans="1:18" ht="39" x14ac:dyDescent="0.25">
      <c r="A444" s="7">
        <v>439</v>
      </c>
      <c r="B444" s="5" t="s">
        <v>9783</v>
      </c>
      <c r="C444" s="46">
        <v>45110</v>
      </c>
      <c r="D444" s="46">
        <v>45110</v>
      </c>
      <c r="E444" s="7">
        <v>1</v>
      </c>
      <c r="F444" s="50" t="s">
        <v>18</v>
      </c>
      <c r="G444" s="5" t="s">
        <v>9779</v>
      </c>
      <c r="H444" s="5" t="s">
        <v>9780</v>
      </c>
      <c r="I444" s="5" t="s">
        <v>9779</v>
      </c>
      <c r="J444" s="46">
        <v>45120</v>
      </c>
      <c r="K444" s="46">
        <v>45120</v>
      </c>
      <c r="L444" s="8">
        <f t="shared" si="13"/>
        <v>8</v>
      </c>
      <c r="M444" s="5" t="s">
        <v>9784</v>
      </c>
      <c r="N444" s="52" t="s">
        <v>25</v>
      </c>
      <c r="O444" s="5" t="s">
        <v>9785</v>
      </c>
      <c r="P444" s="53" t="s">
        <v>27</v>
      </c>
      <c r="Q444" s="53" t="str">
        <f t="shared" si="12"/>
        <v>DENTRO DEL TIEMPO</v>
      </c>
      <c r="R444" s="54"/>
    </row>
    <row r="445" spans="1:18" ht="39" x14ac:dyDescent="0.25">
      <c r="A445" s="7">
        <v>440</v>
      </c>
      <c r="B445" s="5" t="s">
        <v>9786</v>
      </c>
      <c r="C445" s="46">
        <v>45111</v>
      </c>
      <c r="D445" s="46">
        <v>45111</v>
      </c>
      <c r="E445" s="7">
        <v>1</v>
      </c>
      <c r="F445" s="50" t="s">
        <v>18</v>
      </c>
      <c r="G445" s="5" t="s">
        <v>9779</v>
      </c>
      <c r="H445" s="5" t="s">
        <v>9780</v>
      </c>
      <c r="I445" s="5" t="s">
        <v>9779</v>
      </c>
      <c r="J445" s="46">
        <v>45120</v>
      </c>
      <c r="K445" s="46">
        <v>45120</v>
      </c>
      <c r="L445" s="8">
        <f t="shared" si="13"/>
        <v>7</v>
      </c>
      <c r="M445" s="5" t="s">
        <v>9787</v>
      </c>
      <c r="N445" s="52" t="s">
        <v>25</v>
      </c>
      <c r="O445" s="5" t="s">
        <v>1751</v>
      </c>
      <c r="P445" s="53" t="s">
        <v>27</v>
      </c>
      <c r="Q445" s="53" t="str">
        <f t="shared" si="12"/>
        <v>DENTRO DEL TIEMPO</v>
      </c>
      <c r="R445" s="54"/>
    </row>
    <row r="446" spans="1:18" ht="39" x14ac:dyDescent="0.25">
      <c r="A446" s="7">
        <v>441</v>
      </c>
      <c r="B446" s="5" t="s">
        <v>9788</v>
      </c>
      <c r="C446" s="46">
        <v>45112</v>
      </c>
      <c r="D446" s="46">
        <v>45112</v>
      </c>
      <c r="E446" s="7">
        <v>1</v>
      </c>
      <c r="F446" s="50" t="s">
        <v>18</v>
      </c>
      <c r="G446" s="5" t="s">
        <v>9779</v>
      </c>
      <c r="H446" s="5" t="s">
        <v>9780</v>
      </c>
      <c r="I446" s="5" t="s">
        <v>9779</v>
      </c>
      <c r="J446" s="46">
        <v>45124</v>
      </c>
      <c r="K446" s="46">
        <v>45124</v>
      </c>
      <c r="L446" s="8">
        <f t="shared" si="13"/>
        <v>8</v>
      </c>
      <c r="M446" s="5" t="s">
        <v>9789</v>
      </c>
      <c r="N446" s="52" t="s">
        <v>9790</v>
      </c>
      <c r="O446" s="5" t="s">
        <v>30</v>
      </c>
      <c r="P446" s="53" t="s">
        <v>27</v>
      </c>
      <c r="Q446" s="53" t="str">
        <f t="shared" si="12"/>
        <v>DENTRO DEL TIEMPO</v>
      </c>
      <c r="R446" s="54"/>
    </row>
    <row r="447" spans="1:18" ht="39" x14ac:dyDescent="0.25">
      <c r="A447" s="7">
        <v>442</v>
      </c>
      <c r="B447" s="5" t="s">
        <v>9791</v>
      </c>
      <c r="C447" s="46">
        <v>45112</v>
      </c>
      <c r="D447" s="46">
        <v>45112</v>
      </c>
      <c r="E447" s="7">
        <v>1</v>
      </c>
      <c r="F447" s="50" t="s">
        <v>18</v>
      </c>
      <c r="G447" s="5" t="s">
        <v>9779</v>
      </c>
      <c r="H447" s="5" t="s">
        <v>9780</v>
      </c>
      <c r="I447" s="5" t="s">
        <v>9779</v>
      </c>
      <c r="J447" s="46">
        <v>45121</v>
      </c>
      <c r="K447" s="46">
        <v>45121</v>
      </c>
      <c r="L447" s="8">
        <f t="shared" si="13"/>
        <v>7</v>
      </c>
      <c r="M447" s="5" t="s">
        <v>9792</v>
      </c>
      <c r="N447" s="52" t="s">
        <v>25</v>
      </c>
      <c r="O447" s="5" t="s">
        <v>30</v>
      </c>
      <c r="P447" s="53" t="s">
        <v>27</v>
      </c>
      <c r="Q447" s="53" t="str">
        <f t="shared" si="12"/>
        <v>DENTRO DEL TIEMPO</v>
      </c>
      <c r="R447" s="54"/>
    </row>
    <row r="448" spans="1:18" ht="39" x14ac:dyDescent="0.25">
      <c r="A448" s="7">
        <v>443</v>
      </c>
      <c r="B448" s="5" t="s">
        <v>9793</v>
      </c>
      <c r="C448" s="46">
        <v>45110</v>
      </c>
      <c r="D448" s="46">
        <v>45113</v>
      </c>
      <c r="E448" s="7">
        <f>113+39</f>
        <v>152</v>
      </c>
      <c r="F448" s="50" t="s">
        <v>18</v>
      </c>
      <c r="G448" s="5" t="s">
        <v>9779</v>
      </c>
      <c r="H448" s="5" t="s">
        <v>9780</v>
      </c>
      <c r="I448" s="5" t="s">
        <v>9779</v>
      </c>
      <c r="J448" s="46">
        <v>45125</v>
      </c>
      <c r="K448" s="46">
        <v>45125</v>
      </c>
      <c r="L448" s="8">
        <f t="shared" si="13"/>
        <v>8</v>
      </c>
      <c r="M448" s="5" t="s">
        <v>9794</v>
      </c>
      <c r="N448" s="52" t="s">
        <v>25</v>
      </c>
      <c r="O448" s="5" t="s">
        <v>9795</v>
      </c>
      <c r="P448" s="53" t="s">
        <v>27</v>
      </c>
      <c r="Q448" s="53" t="str">
        <f t="shared" si="12"/>
        <v>DENTRO DEL TIEMPO</v>
      </c>
      <c r="R448" s="54"/>
    </row>
    <row r="449" spans="1:18" ht="39" x14ac:dyDescent="0.25">
      <c r="A449" s="7">
        <v>444</v>
      </c>
      <c r="B449" s="5" t="s">
        <v>9796</v>
      </c>
      <c r="C449" s="46">
        <v>45113</v>
      </c>
      <c r="D449" s="46">
        <v>45113</v>
      </c>
      <c r="E449" s="7">
        <v>1</v>
      </c>
      <c r="F449" s="50" t="s">
        <v>18</v>
      </c>
      <c r="G449" s="5" t="s">
        <v>9779</v>
      </c>
      <c r="H449" s="5" t="s">
        <v>9780</v>
      </c>
      <c r="I449" s="5" t="s">
        <v>9779</v>
      </c>
      <c r="J449" s="46">
        <v>45120</v>
      </c>
      <c r="K449" s="46">
        <v>45120</v>
      </c>
      <c r="L449" s="8">
        <f t="shared" si="13"/>
        <v>5</v>
      </c>
      <c r="M449" s="5" t="s">
        <v>9797</v>
      </c>
      <c r="N449" s="52" t="s">
        <v>25</v>
      </c>
      <c r="O449" s="5" t="s">
        <v>9798</v>
      </c>
      <c r="P449" s="53" t="s">
        <v>27</v>
      </c>
      <c r="Q449" s="53" t="str">
        <f t="shared" si="12"/>
        <v>DENTRO DEL TIEMPO</v>
      </c>
      <c r="R449" s="54"/>
    </row>
    <row r="450" spans="1:18" ht="39" x14ac:dyDescent="0.25">
      <c r="A450" s="7">
        <v>445</v>
      </c>
      <c r="B450" s="5" t="s">
        <v>9799</v>
      </c>
      <c r="C450" s="46">
        <v>45117</v>
      </c>
      <c r="D450" s="46">
        <v>45117</v>
      </c>
      <c r="E450" s="7">
        <v>1</v>
      </c>
      <c r="F450" s="50" t="s">
        <v>18</v>
      </c>
      <c r="G450" s="5" t="s">
        <v>9779</v>
      </c>
      <c r="H450" s="5" t="s">
        <v>9780</v>
      </c>
      <c r="I450" s="5" t="s">
        <v>9779</v>
      </c>
      <c r="J450" s="46">
        <v>45124</v>
      </c>
      <c r="K450" s="46">
        <v>45124</v>
      </c>
      <c r="L450" s="8">
        <f t="shared" si="13"/>
        <v>5</v>
      </c>
      <c r="M450" s="5" t="s">
        <v>9800</v>
      </c>
      <c r="N450" s="52" t="s">
        <v>25</v>
      </c>
      <c r="O450" s="5" t="s">
        <v>9801</v>
      </c>
      <c r="P450" s="53" t="s">
        <v>27</v>
      </c>
      <c r="Q450" s="53" t="str">
        <f t="shared" si="12"/>
        <v>DENTRO DEL TIEMPO</v>
      </c>
      <c r="R450" s="54"/>
    </row>
    <row r="451" spans="1:18" ht="39" x14ac:dyDescent="0.25">
      <c r="A451" s="7">
        <v>446</v>
      </c>
      <c r="B451" s="5" t="s">
        <v>9802</v>
      </c>
      <c r="C451" s="46">
        <v>45113</v>
      </c>
      <c r="D451" s="46">
        <v>45118</v>
      </c>
      <c r="E451" s="7">
        <v>2</v>
      </c>
      <c r="F451" s="50" t="s">
        <v>18</v>
      </c>
      <c r="G451" s="5" t="s">
        <v>9779</v>
      </c>
      <c r="H451" s="5" t="s">
        <v>9780</v>
      </c>
      <c r="I451" s="5" t="s">
        <v>9779</v>
      </c>
      <c r="J451" s="46">
        <v>45127</v>
      </c>
      <c r="K451" s="46">
        <v>45127</v>
      </c>
      <c r="L451" s="8">
        <f t="shared" si="13"/>
        <v>7</v>
      </c>
      <c r="M451" s="5" t="s">
        <v>9803</v>
      </c>
      <c r="N451" s="52" t="s">
        <v>25</v>
      </c>
      <c r="O451" s="5" t="s">
        <v>26</v>
      </c>
      <c r="P451" s="53" t="s">
        <v>27</v>
      </c>
      <c r="Q451" s="53" t="str">
        <f t="shared" ref="Q451:Q494" si="14">IF(L451&gt;15,"FUERA DE TIEMPO","DENTRO DEL TIEMPO")</f>
        <v>DENTRO DEL TIEMPO</v>
      </c>
      <c r="R451" s="54"/>
    </row>
    <row r="452" spans="1:18" ht="39" x14ac:dyDescent="0.25">
      <c r="A452" s="7">
        <v>447</v>
      </c>
      <c r="B452" s="5" t="s">
        <v>9804</v>
      </c>
      <c r="C452" s="46">
        <v>45118</v>
      </c>
      <c r="D452" s="46">
        <v>45118</v>
      </c>
      <c r="E452" s="7">
        <v>1</v>
      </c>
      <c r="F452" s="50" t="s">
        <v>18</v>
      </c>
      <c r="G452" s="5" t="s">
        <v>9779</v>
      </c>
      <c r="H452" s="5" t="s">
        <v>9780</v>
      </c>
      <c r="I452" s="5" t="s">
        <v>9779</v>
      </c>
      <c r="J452" s="46">
        <v>45118</v>
      </c>
      <c r="K452" s="46">
        <v>45118</v>
      </c>
      <c r="L452" s="8">
        <f t="shared" si="13"/>
        <v>0</v>
      </c>
      <c r="M452" s="5" t="s">
        <v>9805</v>
      </c>
      <c r="N452" s="52" t="s">
        <v>25</v>
      </c>
      <c r="O452" s="5" t="s">
        <v>26</v>
      </c>
      <c r="P452" s="53" t="s">
        <v>27</v>
      </c>
      <c r="Q452" s="53" t="str">
        <f t="shared" si="14"/>
        <v>DENTRO DEL TIEMPO</v>
      </c>
      <c r="R452" s="54"/>
    </row>
    <row r="453" spans="1:18" ht="39" x14ac:dyDescent="0.25">
      <c r="A453" s="7">
        <v>448</v>
      </c>
      <c r="B453" s="5" t="s">
        <v>9806</v>
      </c>
      <c r="C453" s="46">
        <v>45119</v>
      </c>
      <c r="D453" s="46">
        <v>45119</v>
      </c>
      <c r="E453" s="7">
        <v>4</v>
      </c>
      <c r="F453" s="50" t="s">
        <v>18</v>
      </c>
      <c r="G453" s="5" t="s">
        <v>9779</v>
      </c>
      <c r="H453" s="5" t="s">
        <v>9780</v>
      </c>
      <c r="I453" s="5" t="s">
        <v>9779</v>
      </c>
      <c r="J453" s="46">
        <v>45124</v>
      </c>
      <c r="K453" s="46">
        <v>45124</v>
      </c>
      <c r="L453" s="8">
        <f t="shared" si="13"/>
        <v>3</v>
      </c>
      <c r="M453" s="5" t="s">
        <v>9807</v>
      </c>
      <c r="N453" s="52" t="s">
        <v>25</v>
      </c>
      <c r="O453" s="5" t="s">
        <v>9808</v>
      </c>
      <c r="P453" s="53" t="s">
        <v>27</v>
      </c>
      <c r="Q453" s="53" t="str">
        <f t="shared" si="14"/>
        <v>DENTRO DEL TIEMPO</v>
      </c>
      <c r="R453" s="54"/>
    </row>
    <row r="454" spans="1:18" ht="39" x14ac:dyDescent="0.25">
      <c r="A454" s="7">
        <v>449</v>
      </c>
      <c r="B454" s="5" t="s">
        <v>9809</v>
      </c>
      <c r="C454" s="46">
        <v>45119</v>
      </c>
      <c r="D454" s="46">
        <v>45119</v>
      </c>
      <c r="E454" s="7">
        <v>1</v>
      </c>
      <c r="F454" s="50" t="s">
        <v>18</v>
      </c>
      <c r="G454" s="5" t="s">
        <v>9779</v>
      </c>
      <c r="H454" s="5" t="s">
        <v>9780</v>
      </c>
      <c r="I454" s="5" t="s">
        <v>9779</v>
      </c>
      <c r="J454" s="46">
        <v>45124</v>
      </c>
      <c r="K454" s="46">
        <v>45124</v>
      </c>
      <c r="L454" s="8">
        <f t="shared" si="13"/>
        <v>3</v>
      </c>
      <c r="M454" s="5" t="s">
        <v>9810</v>
      </c>
      <c r="N454" s="52" t="s">
        <v>25</v>
      </c>
      <c r="O454" s="5" t="s">
        <v>30</v>
      </c>
      <c r="P454" s="53" t="s">
        <v>27</v>
      </c>
      <c r="Q454" s="53" t="str">
        <f t="shared" si="14"/>
        <v>DENTRO DEL TIEMPO</v>
      </c>
      <c r="R454" s="54"/>
    </row>
    <row r="455" spans="1:18" ht="39" x14ac:dyDescent="0.25">
      <c r="A455" s="7">
        <v>450</v>
      </c>
      <c r="B455" s="5" t="s">
        <v>9811</v>
      </c>
      <c r="C455" s="46">
        <v>45120</v>
      </c>
      <c r="D455" s="46">
        <v>45120</v>
      </c>
      <c r="E455" s="7">
        <v>1</v>
      </c>
      <c r="F455" s="50" t="s">
        <v>18</v>
      </c>
      <c r="G455" s="5" t="s">
        <v>9779</v>
      </c>
      <c r="H455" s="5" t="s">
        <v>9780</v>
      </c>
      <c r="I455" s="5" t="s">
        <v>9779</v>
      </c>
      <c r="J455" s="46">
        <v>45131</v>
      </c>
      <c r="K455" s="46">
        <v>45131</v>
      </c>
      <c r="L455" s="8">
        <f t="shared" si="13"/>
        <v>7</v>
      </c>
      <c r="M455" s="5" t="s">
        <v>9812</v>
      </c>
      <c r="N455" s="52" t="s">
        <v>25</v>
      </c>
      <c r="O455" s="5" t="s">
        <v>9813</v>
      </c>
      <c r="P455" s="53" t="s">
        <v>27</v>
      </c>
      <c r="Q455" s="53" t="str">
        <f t="shared" si="14"/>
        <v>DENTRO DEL TIEMPO</v>
      </c>
      <c r="R455" s="54"/>
    </row>
    <row r="456" spans="1:18" ht="39" x14ac:dyDescent="0.25">
      <c r="A456" s="7">
        <v>451</v>
      </c>
      <c r="B456" s="5" t="s">
        <v>9814</v>
      </c>
      <c r="C456" s="46">
        <v>45121</v>
      </c>
      <c r="D456" s="46">
        <v>45121</v>
      </c>
      <c r="E456" s="7">
        <v>4</v>
      </c>
      <c r="F456" s="50" t="s">
        <v>18</v>
      </c>
      <c r="G456" s="5" t="s">
        <v>9779</v>
      </c>
      <c r="H456" s="5" t="s">
        <v>9780</v>
      </c>
      <c r="I456" s="5" t="s">
        <v>9779</v>
      </c>
      <c r="J456" s="46">
        <v>45124</v>
      </c>
      <c r="K456" s="46">
        <v>45124</v>
      </c>
      <c r="L456" s="8">
        <f t="shared" si="13"/>
        <v>1</v>
      </c>
      <c r="M456" s="5" t="s">
        <v>9815</v>
      </c>
      <c r="N456" s="52" t="s">
        <v>25</v>
      </c>
      <c r="O456" s="5" t="s">
        <v>163</v>
      </c>
      <c r="P456" s="53" t="s">
        <v>27</v>
      </c>
      <c r="Q456" s="53" t="str">
        <f t="shared" si="14"/>
        <v>DENTRO DEL TIEMPO</v>
      </c>
      <c r="R456" s="54"/>
    </row>
    <row r="457" spans="1:18" ht="39" x14ac:dyDescent="0.25">
      <c r="A457" s="7">
        <v>452</v>
      </c>
      <c r="B457" s="5" t="s">
        <v>9816</v>
      </c>
      <c r="C457" s="46">
        <v>45121</v>
      </c>
      <c r="D457" s="46">
        <v>45121</v>
      </c>
      <c r="E457" s="7">
        <v>22</v>
      </c>
      <c r="F457" s="50" t="s">
        <v>18</v>
      </c>
      <c r="G457" s="5" t="s">
        <v>9779</v>
      </c>
      <c r="H457" s="5" t="s">
        <v>9780</v>
      </c>
      <c r="I457" s="5" t="s">
        <v>9779</v>
      </c>
      <c r="J457" s="46">
        <v>45124</v>
      </c>
      <c r="K457" s="46">
        <v>45124</v>
      </c>
      <c r="L457" s="8">
        <f t="shared" si="13"/>
        <v>1</v>
      </c>
      <c r="M457" s="5" t="s">
        <v>9817</v>
      </c>
      <c r="N457" s="52" t="s">
        <v>25</v>
      </c>
      <c r="O457" s="5" t="s">
        <v>9818</v>
      </c>
      <c r="P457" s="53" t="s">
        <v>143</v>
      </c>
      <c r="Q457" s="53" t="str">
        <f t="shared" si="14"/>
        <v>DENTRO DEL TIEMPO</v>
      </c>
      <c r="R457" s="54"/>
    </row>
    <row r="458" spans="1:18" ht="39" x14ac:dyDescent="0.25">
      <c r="A458" s="7">
        <v>453</v>
      </c>
      <c r="B458" s="5" t="s">
        <v>9819</v>
      </c>
      <c r="C458" s="46">
        <v>37819</v>
      </c>
      <c r="D458" s="46">
        <v>45124</v>
      </c>
      <c r="E458" s="7">
        <v>1</v>
      </c>
      <c r="F458" s="50" t="s">
        <v>18</v>
      </c>
      <c r="G458" s="5" t="s">
        <v>9779</v>
      </c>
      <c r="H458" s="5" t="s">
        <v>9780</v>
      </c>
      <c r="I458" s="5" t="s">
        <v>9779</v>
      </c>
      <c r="J458" s="46">
        <v>45124</v>
      </c>
      <c r="K458" s="46">
        <v>45124</v>
      </c>
      <c r="L458" s="8">
        <f t="shared" si="13"/>
        <v>0</v>
      </c>
      <c r="M458" s="5" t="s">
        <v>9820</v>
      </c>
      <c r="N458" s="52" t="s">
        <v>25</v>
      </c>
      <c r="O458" s="5" t="s">
        <v>30</v>
      </c>
      <c r="P458" s="53" t="s">
        <v>27</v>
      </c>
      <c r="Q458" s="53" t="str">
        <f t="shared" si="14"/>
        <v>DENTRO DEL TIEMPO</v>
      </c>
      <c r="R458" s="54"/>
    </row>
    <row r="459" spans="1:18" ht="39" x14ac:dyDescent="0.25">
      <c r="A459" s="7">
        <v>454</v>
      </c>
      <c r="B459" s="5" t="s">
        <v>9821</v>
      </c>
      <c r="C459" s="46">
        <v>45124</v>
      </c>
      <c r="D459" s="46">
        <v>45124</v>
      </c>
      <c r="E459" s="7">
        <v>4</v>
      </c>
      <c r="F459" s="50" t="s">
        <v>18</v>
      </c>
      <c r="G459" s="5" t="s">
        <v>9779</v>
      </c>
      <c r="H459" s="5" t="s">
        <v>9780</v>
      </c>
      <c r="I459" s="5" t="s">
        <v>9779</v>
      </c>
      <c r="J459" s="46">
        <v>45138</v>
      </c>
      <c r="K459" s="46">
        <v>45138</v>
      </c>
      <c r="L459" s="8">
        <f t="shared" si="13"/>
        <v>10</v>
      </c>
      <c r="M459" s="5" t="s">
        <v>9822</v>
      </c>
      <c r="N459" s="52" t="s">
        <v>25</v>
      </c>
      <c r="O459" s="5" t="s">
        <v>9823</v>
      </c>
      <c r="P459" s="53" t="s">
        <v>27</v>
      </c>
      <c r="Q459" s="53" t="str">
        <f t="shared" si="14"/>
        <v>DENTRO DEL TIEMPO</v>
      </c>
      <c r="R459" s="54"/>
    </row>
    <row r="460" spans="1:18" ht="39" x14ac:dyDescent="0.25">
      <c r="A460" s="7">
        <v>455</v>
      </c>
      <c r="B460" s="5" t="s">
        <v>9824</v>
      </c>
      <c r="C460" s="46">
        <v>45124</v>
      </c>
      <c r="D460" s="46">
        <v>45124</v>
      </c>
      <c r="E460" s="7">
        <v>4</v>
      </c>
      <c r="F460" s="50" t="s">
        <v>18</v>
      </c>
      <c r="G460" s="5" t="s">
        <v>9779</v>
      </c>
      <c r="H460" s="5" t="s">
        <v>9780</v>
      </c>
      <c r="I460" s="5" t="s">
        <v>9779</v>
      </c>
      <c r="J460" s="46">
        <v>45138</v>
      </c>
      <c r="K460" s="46">
        <v>45138</v>
      </c>
      <c r="L460" s="8">
        <f t="shared" si="13"/>
        <v>10</v>
      </c>
      <c r="M460" s="5" t="s">
        <v>9825</v>
      </c>
      <c r="N460" s="52" t="s">
        <v>25</v>
      </c>
      <c r="O460" s="5" t="s">
        <v>9823</v>
      </c>
      <c r="P460" s="53" t="s">
        <v>27</v>
      </c>
      <c r="Q460" s="53" t="str">
        <f t="shared" si="14"/>
        <v>DENTRO DEL TIEMPO</v>
      </c>
      <c r="R460" s="54"/>
    </row>
    <row r="461" spans="1:18" ht="39" x14ac:dyDescent="0.25">
      <c r="A461" s="7">
        <v>456</v>
      </c>
      <c r="B461" s="5" t="s">
        <v>9826</v>
      </c>
      <c r="C461" s="46">
        <v>45124</v>
      </c>
      <c r="D461" s="46">
        <v>45124</v>
      </c>
      <c r="E461" s="7">
        <v>4</v>
      </c>
      <c r="F461" s="50" t="s">
        <v>18</v>
      </c>
      <c r="G461" s="5" t="s">
        <v>9779</v>
      </c>
      <c r="H461" s="5" t="s">
        <v>9780</v>
      </c>
      <c r="I461" s="5" t="s">
        <v>9779</v>
      </c>
      <c r="J461" s="46">
        <v>45138</v>
      </c>
      <c r="K461" s="46">
        <v>45138</v>
      </c>
      <c r="L461" s="8">
        <f t="shared" si="13"/>
        <v>10</v>
      </c>
      <c r="M461" s="5" t="s">
        <v>9827</v>
      </c>
      <c r="N461" s="52" t="s">
        <v>25</v>
      </c>
      <c r="O461" s="5" t="s">
        <v>9823</v>
      </c>
      <c r="P461" s="53" t="s">
        <v>27</v>
      </c>
      <c r="Q461" s="53" t="str">
        <f t="shared" si="14"/>
        <v>DENTRO DEL TIEMPO</v>
      </c>
      <c r="R461" s="54"/>
    </row>
    <row r="462" spans="1:18" ht="39" x14ac:dyDescent="0.25">
      <c r="A462" s="7">
        <v>457</v>
      </c>
      <c r="B462" s="5" t="s">
        <v>9828</v>
      </c>
      <c r="C462" s="46">
        <v>45125</v>
      </c>
      <c r="D462" s="46">
        <v>45125</v>
      </c>
      <c r="E462" s="7">
        <v>115</v>
      </c>
      <c r="F462" s="50" t="s">
        <v>18</v>
      </c>
      <c r="G462" s="5" t="s">
        <v>9779</v>
      </c>
      <c r="H462" s="5" t="s">
        <v>9780</v>
      </c>
      <c r="I462" s="5" t="s">
        <v>9779</v>
      </c>
      <c r="J462" s="46">
        <v>45134</v>
      </c>
      <c r="K462" s="46">
        <v>45134</v>
      </c>
      <c r="L462" s="8">
        <f t="shared" si="13"/>
        <v>7</v>
      </c>
      <c r="M462" s="5" t="s">
        <v>9829</v>
      </c>
      <c r="N462" s="52" t="s">
        <v>25</v>
      </c>
      <c r="O462" s="5" t="s">
        <v>9830</v>
      </c>
      <c r="P462" s="53" t="s">
        <v>27</v>
      </c>
      <c r="Q462" s="53" t="str">
        <f t="shared" si="14"/>
        <v>DENTRO DEL TIEMPO</v>
      </c>
      <c r="R462" s="54"/>
    </row>
    <row r="463" spans="1:18" ht="39" x14ac:dyDescent="0.25">
      <c r="A463" s="7">
        <v>458</v>
      </c>
      <c r="B463" s="5" t="s">
        <v>9831</v>
      </c>
      <c r="C463" s="46">
        <v>45125</v>
      </c>
      <c r="D463" s="46">
        <v>45125</v>
      </c>
      <c r="E463" s="7">
        <v>1</v>
      </c>
      <c r="F463" s="50" t="s">
        <v>18</v>
      </c>
      <c r="G463" s="5" t="s">
        <v>9779</v>
      </c>
      <c r="H463" s="5" t="s">
        <v>9780</v>
      </c>
      <c r="I463" s="5" t="s">
        <v>9779</v>
      </c>
      <c r="J463" s="46">
        <v>45138</v>
      </c>
      <c r="K463" s="46">
        <v>45138</v>
      </c>
      <c r="L463" s="8">
        <f t="shared" si="13"/>
        <v>9</v>
      </c>
      <c r="M463" s="5" t="s">
        <v>9832</v>
      </c>
      <c r="N463" s="52" t="s">
        <v>25</v>
      </c>
      <c r="O463" s="5" t="s">
        <v>9833</v>
      </c>
      <c r="P463" s="53" t="s">
        <v>27</v>
      </c>
      <c r="Q463" s="53" t="str">
        <f t="shared" si="14"/>
        <v>DENTRO DEL TIEMPO</v>
      </c>
      <c r="R463" s="54"/>
    </row>
    <row r="464" spans="1:18" ht="39" x14ac:dyDescent="0.25">
      <c r="A464" s="7">
        <v>459</v>
      </c>
      <c r="B464" s="5" t="s">
        <v>9834</v>
      </c>
      <c r="C464" s="46">
        <v>45125</v>
      </c>
      <c r="D464" s="46">
        <v>45125</v>
      </c>
      <c r="E464" s="7">
        <v>4</v>
      </c>
      <c r="F464" s="50" t="s">
        <v>18</v>
      </c>
      <c r="G464" s="5" t="s">
        <v>9779</v>
      </c>
      <c r="H464" s="5" t="s">
        <v>9780</v>
      </c>
      <c r="I464" s="5" t="s">
        <v>9779</v>
      </c>
      <c r="J464" s="46">
        <v>45138</v>
      </c>
      <c r="K464" s="46">
        <v>45138</v>
      </c>
      <c r="L464" s="8">
        <f t="shared" si="13"/>
        <v>9</v>
      </c>
      <c r="M464" s="5" t="s">
        <v>9835</v>
      </c>
      <c r="N464" s="52" t="s">
        <v>25</v>
      </c>
      <c r="O464" s="5" t="s">
        <v>9836</v>
      </c>
      <c r="P464" s="53" t="s">
        <v>27</v>
      </c>
      <c r="Q464" s="53" t="str">
        <f t="shared" si="14"/>
        <v>DENTRO DEL TIEMPO</v>
      </c>
      <c r="R464" s="54"/>
    </row>
    <row r="465" spans="1:18" ht="39" x14ac:dyDescent="0.25">
      <c r="A465" s="7">
        <v>460</v>
      </c>
      <c r="B465" s="5" t="s">
        <v>9837</v>
      </c>
      <c r="C465" s="46">
        <v>45127</v>
      </c>
      <c r="D465" s="46">
        <v>45127</v>
      </c>
      <c r="E465" s="7">
        <v>5</v>
      </c>
      <c r="F465" s="50" t="s">
        <v>18</v>
      </c>
      <c r="G465" s="5" t="s">
        <v>9779</v>
      </c>
      <c r="H465" s="5" t="s">
        <v>9780</v>
      </c>
      <c r="I465" s="5" t="s">
        <v>9779</v>
      </c>
      <c r="J465" s="46">
        <v>45138</v>
      </c>
      <c r="K465" s="46">
        <v>45138</v>
      </c>
      <c r="L465" s="8">
        <f t="shared" si="13"/>
        <v>7</v>
      </c>
      <c r="M465" s="5" t="s">
        <v>9838</v>
      </c>
      <c r="N465" s="52" t="s">
        <v>25</v>
      </c>
      <c r="O465" s="5" t="s">
        <v>9839</v>
      </c>
      <c r="P465" s="53" t="s">
        <v>27</v>
      </c>
      <c r="Q465" s="53" t="str">
        <f t="shared" si="14"/>
        <v>DENTRO DEL TIEMPO</v>
      </c>
      <c r="R465" s="54"/>
    </row>
    <row r="466" spans="1:18" ht="39" x14ac:dyDescent="0.25">
      <c r="A466" s="7">
        <v>461</v>
      </c>
      <c r="B466" s="5" t="s">
        <v>9840</v>
      </c>
      <c r="C466" s="46">
        <v>45127</v>
      </c>
      <c r="D466" s="46">
        <v>45127</v>
      </c>
      <c r="E466" s="7">
        <v>2</v>
      </c>
      <c r="F466" s="50" t="s">
        <v>18</v>
      </c>
      <c r="G466" s="5" t="s">
        <v>9779</v>
      </c>
      <c r="H466" s="5" t="s">
        <v>9780</v>
      </c>
      <c r="I466" s="5" t="s">
        <v>9779</v>
      </c>
      <c r="J466" s="46">
        <v>45139</v>
      </c>
      <c r="K466" s="46">
        <v>45139</v>
      </c>
      <c r="L466" s="8">
        <f t="shared" si="13"/>
        <v>8</v>
      </c>
      <c r="M466" s="5" t="s">
        <v>9841</v>
      </c>
      <c r="N466" s="52" t="s">
        <v>25</v>
      </c>
      <c r="O466" s="5" t="s">
        <v>9842</v>
      </c>
      <c r="P466" s="53" t="s">
        <v>27</v>
      </c>
      <c r="Q466" s="53" t="str">
        <f t="shared" si="14"/>
        <v>DENTRO DEL TIEMPO</v>
      </c>
      <c r="R466" s="54"/>
    </row>
    <row r="467" spans="1:18" ht="39" x14ac:dyDescent="0.25">
      <c r="A467" s="7">
        <v>462</v>
      </c>
      <c r="B467" s="5" t="s">
        <v>9843</v>
      </c>
      <c r="C467" s="46">
        <v>45128</v>
      </c>
      <c r="D467" s="46">
        <v>45128</v>
      </c>
      <c r="E467" s="7">
        <v>1</v>
      </c>
      <c r="F467" s="50" t="s">
        <v>18</v>
      </c>
      <c r="G467" s="5" t="s">
        <v>9779</v>
      </c>
      <c r="H467" s="5" t="s">
        <v>9780</v>
      </c>
      <c r="I467" s="5" t="s">
        <v>9779</v>
      </c>
      <c r="J467" s="46">
        <v>45139</v>
      </c>
      <c r="K467" s="46">
        <v>45139</v>
      </c>
      <c r="L467" s="8">
        <f t="shared" si="13"/>
        <v>7</v>
      </c>
      <c r="M467" s="5" t="s">
        <v>9844</v>
      </c>
      <c r="N467" s="52" t="s">
        <v>25</v>
      </c>
      <c r="O467" s="5" t="s">
        <v>8467</v>
      </c>
      <c r="P467" s="53" t="s">
        <v>27</v>
      </c>
      <c r="Q467" s="53" t="str">
        <f t="shared" si="14"/>
        <v>DENTRO DEL TIEMPO</v>
      </c>
      <c r="R467" s="54"/>
    </row>
    <row r="468" spans="1:18" ht="39" x14ac:dyDescent="0.25">
      <c r="A468" s="7">
        <v>463</v>
      </c>
      <c r="B468" s="5" t="s">
        <v>9845</v>
      </c>
      <c r="C468" s="46">
        <v>45128</v>
      </c>
      <c r="D468" s="46">
        <v>45128</v>
      </c>
      <c r="E468" s="7">
        <v>1</v>
      </c>
      <c r="F468" s="50" t="s">
        <v>18</v>
      </c>
      <c r="G468" s="5" t="s">
        <v>9779</v>
      </c>
      <c r="H468" s="5" t="s">
        <v>9780</v>
      </c>
      <c r="I468" s="5" t="s">
        <v>9779</v>
      </c>
      <c r="J468" s="46">
        <v>45139</v>
      </c>
      <c r="K468" s="46">
        <v>45139</v>
      </c>
      <c r="L468" s="8">
        <f t="shared" si="13"/>
        <v>7</v>
      </c>
      <c r="M468" s="5" t="s">
        <v>9846</v>
      </c>
      <c r="N468" s="52" t="s">
        <v>25</v>
      </c>
      <c r="O468" s="5" t="s">
        <v>163</v>
      </c>
      <c r="P468" s="53" t="s">
        <v>27</v>
      </c>
      <c r="Q468" s="53" t="str">
        <f t="shared" si="14"/>
        <v>DENTRO DEL TIEMPO</v>
      </c>
      <c r="R468" s="54"/>
    </row>
    <row r="469" spans="1:18" ht="39" x14ac:dyDescent="0.25">
      <c r="A469" s="7">
        <v>464</v>
      </c>
      <c r="B469" s="5" t="s">
        <v>9847</v>
      </c>
      <c r="C469" s="46">
        <v>45131</v>
      </c>
      <c r="D469" s="46">
        <v>45131</v>
      </c>
      <c r="E469" s="7">
        <v>1</v>
      </c>
      <c r="F469" s="50" t="s">
        <v>18</v>
      </c>
      <c r="G469" s="5" t="s">
        <v>9779</v>
      </c>
      <c r="H469" s="5" t="s">
        <v>9780</v>
      </c>
      <c r="I469" s="5" t="s">
        <v>9779</v>
      </c>
      <c r="J469" s="46">
        <v>45139</v>
      </c>
      <c r="K469" s="46">
        <v>45139</v>
      </c>
      <c r="L469" s="8">
        <f t="shared" si="13"/>
        <v>6</v>
      </c>
      <c r="M469" s="5" t="s">
        <v>9848</v>
      </c>
      <c r="N469" s="52" t="s">
        <v>25</v>
      </c>
      <c r="O469" s="5" t="s">
        <v>9849</v>
      </c>
      <c r="P469" s="53" t="s">
        <v>27</v>
      </c>
      <c r="Q469" s="53" t="str">
        <f t="shared" si="14"/>
        <v>DENTRO DEL TIEMPO</v>
      </c>
      <c r="R469" s="54"/>
    </row>
    <row r="470" spans="1:18" ht="39" x14ac:dyDescent="0.25">
      <c r="A470" s="7">
        <v>465</v>
      </c>
      <c r="B470" s="5" t="s">
        <v>9850</v>
      </c>
      <c r="C470" s="46">
        <v>45131</v>
      </c>
      <c r="D470" s="46">
        <v>45131</v>
      </c>
      <c r="E470" s="7">
        <v>1</v>
      </c>
      <c r="F470" s="50" t="s">
        <v>18</v>
      </c>
      <c r="G470" s="5" t="s">
        <v>9779</v>
      </c>
      <c r="H470" s="5" t="s">
        <v>9780</v>
      </c>
      <c r="I470" s="5" t="s">
        <v>9779</v>
      </c>
      <c r="J470" s="46">
        <v>45139</v>
      </c>
      <c r="K470" s="46">
        <v>45139</v>
      </c>
      <c r="L470" s="8">
        <f t="shared" si="13"/>
        <v>6</v>
      </c>
      <c r="M470" s="5" t="s">
        <v>9851</v>
      </c>
      <c r="N470" s="52" t="s">
        <v>25</v>
      </c>
      <c r="O470" s="5" t="s">
        <v>30</v>
      </c>
      <c r="P470" s="53" t="s">
        <v>27</v>
      </c>
      <c r="Q470" s="53" t="str">
        <f t="shared" si="14"/>
        <v>DENTRO DEL TIEMPO</v>
      </c>
      <c r="R470" s="54"/>
    </row>
    <row r="471" spans="1:18" ht="39" x14ac:dyDescent="0.25">
      <c r="A471" s="7">
        <v>466</v>
      </c>
      <c r="B471" s="5" t="s">
        <v>9852</v>
      </c>
      <c r="C471" s="46">
        <v>45131</v>
      </c>
      <c r="D471" s="46">
        <v>45131</v>
      </c>
      <c r="E471" s="7">
        <v>1</v>
      </c>
      <c r="F471" s="50" t="s">
        <v>18</v>
      </c>
      <c r="G471" s="5" t="s">
        <v>9779</v>
      </c>
      <c r="H471" s="5" t="s">
        <v>9780</v>
      </c>
      <c r="I471" s="5" t="s">
        <v>9779</v>
      </c>
      <c r="J471" s="46">
        <v>45139</v>
      </c>
      <c r="K471" s="46">
        <v>45139</v>
      </c>
      <c r="L471" s="8">
        <f t="shared" si="13"/>
        <v>6</v>
      </c>
      <c r="M471" s="5" t="s">
        <v>9853</v>
      </c>
      <c r="N471" s="52" t="s">
        <v>25</v>
      </c>
      <c r="O471" s="5" t="s">
        <v>163</v>
      </c>
      <c r="P471" s="53" t="s">
        <v>27</v>
      </c>
      <c r="Q471" s="53" t="str">
        <f t="shared" si="14"/>
        <v>DENTRO DEL TIEMPO</v>
      </c>
      <c r="R471" s="54"/>
    </row>
    <row r="472" spans="1:18" ht="39" x14ac:dyDescent="0.25">
      <c r="A472" s="7">
        <v>467</v>
      </c>
      <c r="B472" s="5" t="s">
        <v>9854</v>
      </c>
      <c r="C472" s="46">
        <v>45132</v>
      </c>
      <c r="D472" s="46">
        <v>45132</v>
      </c>
      <c r="E472" s="7">
        <v>52</v>
      </c>
      <c r="F472" s="50" t="s">
        <v>18</v>
      </c>
      <c r="G472" s="5" t="s">
        <v>9779</v>
      </c>
      <c r="H472" s="5" t="s">
        <v>9780</v>
      </c>
      <c r="I472" s="5" t="s">
        <v>9779</v>
      </c>
      <c r="J472" s="46">
        <v>45139</v>
      </c>
      <c r="K472" s="46">
        <v>45139</v>
      </c>
      <c r="L472" s="8">
        <f t="shared" si="13"/>
        <v>5</v>
      </c>
      <c r="M472" s="5" t="s">
        <v>9855</v>
      </c>
      <c r="N472" s="52" t="s">
        <v>25</v>
      </c>
      <c r="O472" s="5" t="s">
        <v>26</v>
      </c>
      <c r="P472" s="53" t="s">
        <v>27</v>
      </c>
      <c r="Q472" s="53" t="str">
        <f t="shared" si="14"/>
        <v>DENTRO DEL TIEMPO</v>
      </c>
      <c r="R472" s="54"/>
    </row>
    <row r="473" spans="1:18" ht="39" x14ac:dyDescent="0.25">
      <c r="A473" s="7">
        <v>468</v>
      </c>
      <c r="B473" s="5" t="s">
        <v>9856</v>
      </c>
      <c r="C473" s="46">
        <v>45132</v>
      </c>
      <c r="D473" s="46">
        <v>45132</v>
      </c>
      <c r="E473" s="7">
        <v>1</v>
      </c>
      <c r="F473" s="50" t="s">
        <v>18</v>
      </c>
      <c r="G473" s="5" t="s">
        <v>9779</v>
      </c>
      <c r="H473" s="5" t="s">
        <v>9780</v>
      </c>
      <c r="I473" s="5" t="s">
        <v>9779</v>
      </c>
      <c r="J473" s="46">
        <v>45140</v>
      </c>
      <c r="K473" s="46">
        <v>45140</v>
      </c>
      <c r="L473" s="8">
        <f t="shared" si="13"/>
        <v>6</v>
      </c>
      <c r="M473" s="5" t="s">
        <v>9857</v>
      </c>
      <c r="N473" s="52" t="s">
        <v>25</v>
      </c>
      <c r="O473" s="5" t="s">
        <v>30</v>
      </c>
      <c r="P473" s="53" t="s">
        <v>27</v>
      </c>
      <c r="Q473" s="53" t="str">
        <f t="shared" si="14"/>
        <v>DENTRO DEL TIEMPO</v>
      </c>
      <c r="R473" s="54"/>
    </row>
    <row r="474" spans="1:18" ht="39" x14ac:dyDescent="0.25">
      <c r="A474" s="7">
        <v>469</v>
      </c>
      <c r="B474" s="5" t="s">
        <v>9858</v>
      </c>
      <c r="C474" s="46">
        <v>45132</v>
      </c>
      <c r="D474" s="46">
        <v>45132</v>
      </c>
      <c r="E474" s="7">
        <v>12</v>
      </c>
      <c r="F474" s="50" t="s">
        <v>18</v>
      </c>
      <c r="G474" s="5" t="s">
        <v>9779</v>
      </c>
      <c r="H474" s="5" t="s">
        <v>9780</v>
      </c>
      <c r="I474" s="5" t="s">
        <v>9779</v>
      </c>
      <c r="J474" s="46">
        <v>45135</v>
      </c>
      <c r="K474" s="46">
        <v>45135</v>
      </c>
      <c r="L474" s="8">
        <f t="shared" si="13"/>
        <v>3</v>
      </c>
      <c r="M474" s="5" t="s">
        <v>9859</v>
      </c>
      <c r="N474" s="52" t="s">
        <v>25</v>
      </c>
      <c r="O474" s="5" t="s">
        <v>9860</v>
      </c>
      <c r="P474" s="53" t="s">
        <v>27</v>
      </c>
      <c r="Q474" s="53" t="str">
        <f t="shared" si="14"/>
        <v>DENTRO DEL TIEMPO</v>
      </c>
      <c r="R474" s="54"/>
    </row>
    <row r="475" spans="1:18" ht="39" x14ac:dyDescent="0.25">
      <c r="A475" s="7">
        <v>470</v>
      </c>
      <c r="B475" s="5" t="s">
        <v>9861</v>
      </c>
      <c r="C475" s="46">
        <v>45132</v>
      </c>
      <c r="D475" s="46">
        <v>45132</v>
      </c>
      <c r="E475" s="7">
        <v>1</v>
      </c>
      <c r="F475" s="50" t="s">
        <v>18</v>
      </c>
      <c r="G475" s="5" t="s">
        <v>9779</v>
      </c>
      <c r="H475" s="5" t="s">
        <v>9780</v>
      </c>
      <c r="I475" s="5" t="s">
        <v>9779</v>
      </c>
      <c r="J475" s="46">
        <v>45140</v>
      </c>
      <c r="K475" s="46">
        <v>45140</v>
      </c>
      <c r="L475" s="8">
        <f t="shared" si="13"/>
        <v>6</v>
      </c>
      <c r="M475" s="5" t="s">
        <v>9862</v>
      </c>
      <c r="N475" s="52" t="s">
        <v>25</v>
      </c>
      <c r="O475" s="5" t="s">
        <v>163</v>
      </c>
      <c r="P475" s="53" t="s">
        <v>27</v>
      </c>
      <c r="Q475" s="53" t="str">
        <f t="shared" si="14"/>
        <v>DENTRO DEL TIEMPO</v>
      </c>
      <c r="R475" s="54"/>
    </row>
    <row r="476" spans="1:18" ht="39" x14ac:dyDescent="0.25">
      <c r="A476" s="7">
        <v>471</v>
      </c>
      <c r="B476" s="5" t="s">
        <v>9854</v>
      </c>
      <c r="C476" s="46">
        <v>45132</v>
      </c>
      <c r="D476" s="46">
        <v>45132</v>
      </c>
      <c r="E476" s="7">
        <v>1</v>
      </c>
      <c r="F476" s="50" t="s">
        <v>18</v>
      </c>
      <c r="G476" s="5" t="s">
        <v>9779</v>
      </c>
      <c r="H476" s="5" t="s">
        <v>9780</v>
      </c>
      <c r="I476" s="5" t="s">
        <v>9779</v>
      </c>
      <c r="J476" s="46">
        <v>45139</v>
      </c>
      <c r="K476" s="46">
        <v>45139</v>
      </c>
      <c r="L476" s="8">
        <f t="shared" si="13"/>
        <v>5</v>
      </c>
      <c r="M476" s="5" t="s">
        <v>9855</v>
      </c>
      <c r="N476" s="52" t="s">
        <v>25</v>
      </c>
      <c r="O476" s="5" t="s">
        <v>9863</v>
      </c>
      <c r="P476" s="53" t="s">
        <v>27</v>
      </c>
      <c r="Q476" s="53" t="str">
        <f t="shared" si="14"/>
        <v>DENTRO DEL TIEMPO</v>
      </c>
      <c r="R476" s="54"/>
    </row>
    <row r="477" spans="1:18" ht="39" x14ac:dyDescent="0.25">
      <c r="A477" s="7">
        <v>472</v>
      </c>
      <c r="B477" s="5" t="s">
        <v>9864</v>
      </c>
      <c r="C477" s="46">
        <v>45134</v>
      </c>
      <c r="D477" s="46">
        <v>45134</v>
      </c>
      <c r="E477" s="7">
        <v>1</v>
      </c>
      <c r="F477" s="50" t="s">
        <v>18</v>
      </c>
      <c r="G477" s="5" t="s">
        <v>9779</v>
      </c>
      <c r="H477" s="5" t="s">
        <v>9780</v>
      </c>
      <c r="I477" s="5" t="s">
        <v>9779</v>
      </c>
      <c r="J477" s="46">
        <v>45140</v>
      </c>
      <c r="K477" s="46">
        <v>45140</v>
      </c>
      <c r="L477" s="8">
        <f t="shared" si="13"/>
        <v>4</v>
      </c>
      <c r="M477" s="5" t="s">
        <v>9865</v>
      </c>
      <c r="N477" s="52" t="s">
        <v>25</v>
      </c>
      <c r="O477" s="5" t="s">
        <v>9866</v>
      </c>
      <c r="P477" s="53" t="s">
        <v>27</v>
      </c>
      <c r="Q477" s="53" t="str">
        <f t="shared" si="14"/>
        <v>DENTRO DEL TIEMPO</v>
      </c>
      <c r="R477" s="54"/>
    </row>
    <row r="478" spans="1:18" ht="39" x14ac:dyDescent="0.25">
      <c r="A478" s="7">
        <v>473</v>
      </c>
      <c r="B478" s="5" t="s">
        <v>9867</v>
      </c>
      <c r="C478" s="46">
        <v>45134</v>
      </c>
      <c r="D478" s="46">
        <v>45134</v>
      </c>
      <c r="E478" s="7">
        <v>1</v>
      </c>
      <c r="F478" s="50" t="s">
        <v>18</v>
      </c>
      <c r="G478" s="5" t="s">
        <v>9779</v>
      </c>
      <c r="H478" s="5" t="s">
        <v>9780</v>
      </c>
      <c r="I478" s="5" t="s">
        <v>9779</v>
      </c>
      <c r="J478" s="46">
        <v>45142</v>
      </c>
      <c r="K478" s="46">
        <v>45142</v>
      </c>
      <c r="L478" s="8">
        <f t="shared" si="13"/>
        <v>6</v>
      </c>
      <c r="M478" s="5" t="s">
        <v>9868</v>
      </c>
      <c r="N478" s="52" t="s">
        <v>25</v>
      </c>
      <c r="O478" s="5" t="s">
        <v>30</v>
      </c>
      <c r="P478" s="53" t="s">
        <v>27</v>
      </c>
      <c r="Q478" s="53" t="str">
        <f t="shared" si="14"/>
        <v>DENTRO DEL TIEMPO</v>
      </c>
      <c r="R478" s="54"/>
    </row>
    <row r="479" spans="1:18" ht="39" x14ac:dyDescent="0.25">
      <c r="A479" s="7">
        <v>474</v>
      </c>
      <c r="B479" s="5" t="s">
        <v>9869</v>
      </c>
      <c r="C479" s="46">
        <v>45135</v>
      </c>
      <c r="D479" s="46">
        <v>45135</v>
      </c>
      <c r="E479" s="7">
        <v>1</v>
      </c>
      <c r="F479" s="50" t="s">
        <v>18</v>
      </c>
      <c r="G479" s="5" t="s">
        <v>9779</v>
      </c>
      <c r="H479" s="5" t="s">
        <v>9780</v>
      </c>
      <c r="I479" s="5" t="s">
        <v>9779</v>
      </c>
      <c r="J479" s="46">
        <v>45141</v>
      </c>
      <c r="K479" s="46">
        <v>45141</v>
      </c>
      <c r="L479" s="8">
        <f t="shared" si="13"/>
        <v>4</v>
      </c>
      <c r="M479" s="5" t="s">
        <v>9870</v>
      </c>
      <c r="N479" s="52" t="s">
        <v>25</v>
      </c>
      <c r="O479" s="5" t="s">
        <v>163</v>
      </c>
      <c r="P479" s="53" t="s">
        <v>27</v>
      </c>
      <c r="Q479" s="53" t="str">
        <f t="shared" si="14"/>
        <v>DENTRO DEL TIEMPO</v>
      </c>
      <c r="R479" s="54"/>
    </row>
    <row r="480" spans="1:18" ht="39" x14ac:dyDescent="0.25">
      <c r="A480" s="7">
        <v>475</v>
      </c>
      <c r="B480" s="5" t="s">
        <v>9871</v>
      </c>
      <c r="C480" s="46">
        <v>45135</v>
      </c>
      <c r="D480" s="46">
        <v>45135</v>
      </c>
      <c r="E480" s="7">
        <v>1</v>
      </c>
      <c r="F480" s="50" t="s">
        <v>18</v>
      </c>
      <c r="G480" s="5" t="s">
        <v>9779</v>
      </c>
      <c r="H480" s="5" t="s">
        <v>9780</v>
      </c>
      <c r="I480" s="5" t="s">
        <v>9779</v>
      </c>
      <c r="J480" s="46">
        <v>45141</v>
      </c>
      <c r="K480" s="46">
        <v>45141</v>
      </c>
      <c r="L480" s="8">
        <f t="shared" si="13"/>
        <v>4</v>
      </c>
      <c r="M480" s="5" t="s">
        <v>9872</v>
      </c>
      <c r="N480" s="52" t="s">
        <v>25</v>
      </c>
      <c r="O480" s="5" t="s">
        <v>9873</v>
      </c>
      <c r="P480" s="53" t="s">
        <v>27</v>
      </c>
      <c r="Q480" s="53" t="str">
        <f t="shared" si="14"/>
        <v>DENTRO DEL TIEMPO</v>
      </c>
      <c r="R480" s="54"/>
    </row>
    <row r="481" spans="1:18" ht="39" x14ac:dyDescent="0.25">
      <c r="A481" s="7">
        <v>476</v>
      </c>
      <c r="B481" s="5" t="s">
        <v>9874</v>
      </c>
      <c r="C481" s="46">
        <v>45135</v>
      </c>
      <c r="D481" s="46">
        <v>45135</v>
      </c>
      <c r="E481" s="7">
        <v>1</v>
      </c>
      <c r="F481" s="50" t="s">
        <v>18</v>
      </c>
      <c r="G481" s="5" t="s">
        <v>9779</v>
      </c>
      <c r="H481" s="5" t="s">
        <v>9780</v>
      </c>
      <c r="I481" s="5" t="s">
        <v>9779</v>
      </c>
      <c r="J481" s="46">
        <v>45141</v>
      </c>
      <c r="K481" s="46">
        <v>45141</v>
      </c>
      <c r="L481" s="8">
        <f t="shared" si="13"/>
        <v>4</v>
      </c>
      <c r="M481" s="5" t="s">
        <v>9875</v>
      </c>
      <c r="N481" s="52" t="s">
        <v>25</v>
      </c>
      <c r="O481" s="5" t="s">
        <v>163</v>
      </c>
      <c r="P481" s="53" t="s">
        <v>27</v>
      </c>
      <c r="Q481" s="53" t="str">
        <f t="shared" si="14"/>
        <v>DENTRO DEL TIEMPO</v>
      </c>
      <c r="R481" s="54"/>
    </row>
    <row r="482" spans="1:18" ht="39" x14ac:dyDescent="0.25">
      <c r="A482" s="7">
        <v>477</v>
      </c>
      <c r="B482" s="5" t="s">
        <v>9876</v>
      </c>
      <c r="C482" s="46">
        <v>45124</v>
      </c>
      <c r="D482" s="46">
        <v>45135</v>
      </c>
      <c r="E482" s="7">
        <v>25</v>
      </c>
      <c r="F482" s="50" t="s">
        <v>18</v>
      </c>
      <c r="G482" s="5" t="s">
        <v>9779</v>
      </c>
      <c r="H482" s="5" t="s">
        <v>9780</v>
      </c>
      <c r="I482" s="5" t="s">
        <v>9779</v>
      </c>
      <c r="J482" s="46">
        <v>45141</v>
      </c>
      <c r="K482" s="46">
        <v>45141</v>
      </c>
      <c r="L482" s="8">
        <f t="shared" ref="L482:L494" si="15">+NETWORKDAYS(D482,K482,$R$6:$R$404)-1</f>
        <v>4</v>
      </c>
      <c r="M482" s="5" t="s">
        <v>9877</v>
      </c>
      <c r="N482" s="52" t="s">
        <v>25</v>
      </c>
      <c r="O482" s="5" t="s">
        <v>26</v>
      </c>
      <c r="P482" s="53" t="s">
        <v>27</v>
      </c>
      <c r="Q482" s="53" t="str">
        <f t="shared" si="14"/>
        <v>DENTRO DEL TIEMPO</v>
      </c>
      <c r="R482" s="54"/>
    </row>
    <row r="483" spans="1:18" ht="39" x14ac:dyDescent="0.25">
      <c r="A483" s="7">
        <v>478</v>
      </c>
      <c r="B483" s="5" t="s">
        <v>9878</v>
      </c>
      <c r="C483" s="46">
        <v>45114</v>
      </c>
      <c r="D483" s="46">
        <v>45135</v>
      </c>
      <c r="E483" s="7">
        <v>1</v>
      </c>
      <c r="F483" s="50" t="s">
        <v>18</v>
      </c>
      <c r="G483" s="5" t="s">
        <v>9779</v>
      </c>
      <c r="H483" s="5" t="s">
        <v>9780</v>
      </c>
      <c r="I483" s="5" t="s">
        <v>9779</v>
      </c>
      <c r="J483" s="46">
        <v>45148</v>
      </c>
      <c r="K483" s="46">
        <v>45148</v>
      </c>
      <c r="L483" s="8">
        <f t="shared" si="15"/>
        <v>9</v>
      </c>
      <c r="M483" s="5" t="s">
        <v>9879</v>
      </c>
      <c r="N483" s="52" t="s">
        <v>25</v>
      </c>
      <c r="O483" s="5" t="s">
        <v>26</v>
      </c>
      <c r="P483" s="53" t="s">
        <v>27</v>
      </c>
      <c r="Q483" s="53" t="str">
        <f t="shared" si="14"/>
        <v>DENTRO DEL TIEMPO</v>
      </c>
      <c r="R483" s="54"/>
    </row>
    <row r="484" spans="1:18" ht="39" x14ac:dyDescent="0.25">
      <c r="A484" s="7">
        <v>479</v>
      </c>
      <c r="B484" s="5" t="s">
        <v>9880</v>
      </c>
      <c r="C484" s="46">
        <v>45113</v>
      </c>
      <c r="D484" s="46">
        <v>45138</v>
      </c>
      <c r="E484" s="7">
        <v>85</v>
      </c>
      <c r="F484" s="50" t="s">
        <v>18</v>
      </c>
      <c r="G484" s="5" t="s">
        <v>9779</v>
      </c>
      <c r="H484" s="5" t="s">
        <v>9780</v>
      </c>
      <c r="I484" s="5" t="s">
        <v>9779</v>
      </c>
      <c r="J484" s="46">
        <v>45152</v>
      </c>
      <c r="K484" s="46">
        <v>45152</v>
      </c>
      <c r="L484" s="8">
        <f t="shared" si="15"/>
        <v>10</v>
      </c>
      <c r="M484" s="5" t="s">
        <v>9881</v>
      </c>
      <c r="N484" s="52" t="s">
        <v>25</v>
      </c>
      <c r="O484" s="5" t="s">
        <v>9882</v>
      </c>
      <c r="P484" s="53" t="s">
        <v>27</v>
      </c>
      <c r="Q484" s="53" t="str">
        <f t="shared" si="14"/>
        <v>DENTRO DEL TIEMPO</v>
      </c>
      <c r="R484" s="54"/>
    </row>
    <row r="485" spans="1:18" ht="39" x14ac:dyDescent="0.25">
      <c r="A485" s="7">
        <v>480</v>
      </c>
      <c r="B485" s="5" t="s">
        <v>9883</v>
      </c>
      <c r="C485" s="46">
        <v>45118</v>
      </c>
      <c r="D485" s="46">
        <v>45138</v>
      </c>
      <c r="E485" s="7">
        <v>11</v>
      </c>
      <c r="F485" s="50" t="s">
        <v>18</v>
      </c>
      <c r="G485" s="5" t="s">
        <v>9779</v>
      </c>
      <c r="H485" s="5" t="s">
        <v>9780</v>
      </c>
      <c r="I485" s="5" t="s">
        <v>9779</v>
      </c>
      <c r="J485" s="46">
        <v>45148</v>
      </c>
      <c r="K485" s="46">
        <v>45148</v>
      </c>
      <c r="L485" s="8">
        <f t="shared" si="15"/>
        <v>8</v>
      </c>
      <c r="M485" s="5" t="s">
        <v>9884</v>
      </c>
      <c r="N485" s="52" t="s">
        <v>25</v>
      </c>
      <c r="O485" s="5" t="s">
        <v>9885</v>
      </c>
      <c r="P485" s="53" t="s">
        <v>27</v>
      </c>
      <c r="Q485" s="53" t="str">
        <f t="shared" si="14"/>
        <v>DENTRO DEL TIEMPO</v>
      </c>
      <c r="R485" s="54"/>
    </row>
    <row r="486" spans="1:18" ht="39" x14ac:dyDescent="0.25">
      <c r="A486" s="7">
        <v>481</v>
      </c>
      <c r="B486" s="5" t="s">
        <v>9886</v>
      </c>
      <c r="C486" s="46">
        <v>45131</v>
      </c>
      <c r="D486" s="46">
        <v>45138</v>
      </c>
      <c r="E486" s="7">
        <f>21+8</f>
        <v>29</v>
      </c>
      <c r="F486" s="50" t="s">
        <v>18</v>
      </c>
      <c r="G486" s="5" t="s">
        <v>9779</v>
      </c>
      <c r="H486" s="5" t="s">
        <v>9780</v>
      </c>
      <c r="I486" s="5" t="s">
        <v>9779</v>
      </c>
      <c r="J486" s="46">
        <v>45146</v>
      </c>
      <c r="K486" s="46">
        <v>45146</v>
      </c>
      <c r="L486" s="8">
        <f t="shared" si="15"/>
        <v>6</v>
      </c>
      <c r="M486" s="5" t="s">
        <v>9887</v>
      </c>
      <c r="N486" s="52" t="s">
        <v>25</v>
      </c>
      <c r="O486" s="5" t="s">
        <v>9888</v>
      </c>
      <c r="P486" s="53" t="s">
        <v>143</v>
      </c>
      <c r="Q486" s="53" t="str">
        <f t="shared" si="14"/>
        <v>DENTRO DEL TIEMPO</v>
      </c>
      <c r="R486" s="54"/>
    </row>
    <row r="487" spans="1:18" ht="39" x14ac:dyDescent="0.25">
      <c r="A487" s="7">
        <v>482</v>
      </c>
      <c r="B487" s="5" t="s">
        <v>9889</v>
      </c>
      <c r="C487" s="46">
        <v>45131</v>
      </c>
      <c r="D487" s="46">
        <v>45138</v>
      </c>
      <c r="E487" s="7">
        <v>25</v>
      </c>
      <c r="F487" s="50" t="s">
        <v>18</v>
      </c>
      <c r="G487" s="5" t="s">
        <v>9779</v>
      </c>
      <c r="H487" s="5" t="s">
        <v>9780</v>
      </c>
      <c r="I487" s="5" t="s">
        <v>9779</v>
      </c>
      <c r="J487" s="46">
        <v>45146</v>
      </c>
      <c r="K487" s="46">
        <v>45146</v>
      </c>
      <c r="L487" s="8">
        <f t="shared" si="15"/>
        <v>6</v>
      </c>
      <c r="M487" s="5" t="s">
        <v>9890</v>
      </c>
      <c r="N487" s="52" t="s">
        <v>25</v>
      </c>
      <c r="O487" s="5" t="s">
        <v>26</v>
      </c>
      <c r="P487" s="53" t="s">
        <v>143</v>
      </c>
      <c r="Q487" s="53" t="str">
        <f t="shared" si="14"/>
        <v>DENTRO DEL TIEMPO</v>
      </c>
      <c r="R487" s="54"/>
    </row>
    <row r="488" spans="1:18" ht="39" x14ac:dyDescent="0.25">
      <c r="A488" s="7">
        <v>483</v>
      </c>
      <c r="B488" s="5" t="s">
        <v>9891</v>
      </c>
      <c r="C488" s="46">
        <v>45084</v>
      </c>
      <c r="D488" s="46">
        <v>45138</v>
      </c>
      <c r="E488" s="7">
        <f>117+4</f>
        <v>121</v>
      </c>
      <c r="F488" s="50" t="s">
        <v>18</v>
      </c>
      <c r="G488" s="5" t="s">
        <v>9779</v>
      </c>
      <c r="H488" s="5" t="s">
        <v>9780</v>
      </c>
      <c r="I488" s="5" t="s">
        <v>9779</v>
      </c>
      <c r="J488" s="46">
        <v>45145</v>
      </c>
      <c r="K488" s="46">
        <v>45145</v>
      </c>
      <c r="L488" s="8">
        <f t="shared" si="15"/>
        <v>5</v>
      </c>
      <c r="M488" s="5" t="s">
        <v>9892</v>
      </c>
      <c r="N488" s="52" t="s">
        <v>25</v>
      </c>
      <c r="O488" s="5" t="s">
        <v>8609</v>
      </c>
      <c r="P488" s="53" t="s">
        <v>143</v>
      </c>
      <c r="Q488" s="53" t="str">
        <f t="shared" si="14"/>
        <v>DENTRO DEL TIEMPO</v>
      </c>
      <c r="R488" s="54"/>
    </row>
    <row r="489" spans="1:18" ht="39" x14ac:dyDescent="0.25">
      <c r="A489" s="7">
        <v>484</v>
      </c>
      <c r="B489" s="5" t="s">
        <v>9893</v>
      </c>
      <c r="C489" s="46">
        <v>45124</v>
      </c>
      <c r="D489" s="46">
        <v>45138</v>
      </c>
      <c r="E489" s="7">
        <v>99</v>
      </c>
      <c r="F489" s="50" t="s">
        <v>18</v>
      </c>
      <c r="G489" s="5" t="s">
        <v>9779</v>
      </c>
      <c r="H489" s="5" t="s">
        <v>9780</v>
      </c>
      <c r="I489" s="5" t="s">
        <v>9779</v>
      </c>
      <c r="J489" s="46">
        <v>45145</v>
      </c>
      <c r="K489" s="46">
        <v>45145</v>
      </c>
      <c r="L489" s="8">
        <f t="shared" si="15"/>
        <v>5</v>
      </c>
      <c r="M489" s="5" t="s">
        <v>9894</v>
      </c>
      <c r="N489" s="52" t="s">
        <v>25</v>
      </c>
      <c r="O489" s="5" t="s">
        <v>9895</v>
      </c>
      <c r="P489" s="53" t="s">
        <v>27</v>
      </c>
      <c r="Q489" s="53" t="str">
        <f t="shared" si="14"/>
        <v>DENTRO DEL TIEMPO</v>
      </c>
      <c r="R489" s="54"/>
    </row>
    <row r="490" spans="1:18" ht="39" x14ac:dyDescent="0.25">
      <c r="A490" s="7">
        <v>485</v>
      </c>
      <c r="B490" s="5" t="s">
        <v>9896</v>
      </c>
      <c r="C490" s="68">
        <v>45118</v>
      </c>
      <c r="D490" s="69">
        <v>45124</v>
      </c>
      <c r="E490" s="63">
        <v>164</v>
      </c>
      <c r="F490" s="64" t="s">
        <v>18</v>
      </c>
      <c r="G490" s="2" t="s">
        <v>5119</v>
      </c>
      <c r="H490" s="5" t="s">
        <v>3942</v>
      </c>
      <c r="I490" s="2" t="s">
        <v>5119</v>
      </c>
      <c r="J490" s="65">
        <v>45124</v>
      </c>
      <c r="K490" s="65">
        <v>45124</v>
      </c>
      <c r="L490" s="8">
        <f t="shared" si="15"/>
        <v>0</v>
      </c>
      <c r="M490" s="5" t="s">
        <v>9897</v>
      </c>
      <c r="N490" s="67" t="s">
        <v>37</v>
      </c>
      <c r="O490" s="2" t="s">
        <v>9898</v>
      </c>
      <c r="P490" s="70" t="s">
        <v>2959</v>
      </c>
      <c r="Q490" s="53" t="str">
        <f t="shared" si="14"/>
        <v>DENTRO DEL TIEMPO</v>
      </c>
      <c r="R490" s="54"/>
    </row>
    <row r="491" spans="1:18" ht="39" x14ac:dyDescent="0.25">
      <c r="A491" s="7">
        <v>486</v>
      </c>
      <c r="B491" s="5" t="s">
        <v>9899</v>
      </c>
      <c r="C491" s="68">
        <v>45128</v>
      </c>
      <c r="D491" s="69">
        <v>45138</v>
      </c>
      <c r="E491" s="63">
        <v>3</v>
      </c>
      <c r="F491" s="64" t="s">
        <v>18</v>
      </c>
      <c r="G491" s="2" t="s">
        <v>5119</v>
      </c>
      <c r="H491" s="5" t="s">
        <v>3942</v>
      </c>
      <c r="I491" s="2" t="s">
        <v>5119</v>
      </c>
      <c r="J491" s="65">
        <v>45138</v>
      </c>
      <c r="K491" s="65">
        <v>45138</v>
      </c>
      <c r="L491" s="8">
        <f t="shared" si="15"/>
        <v>0</v>
      </c>
      <c r="M491" s="5" t="s">
        <v>9900</v>
      </c>
      <c r="N491" s="67" t="s">
        <v>37</v>
      </c>
      <c r="O491" s="2" t="s">
        <v>9901</v>
      </c>
      <c r="P491" s="70" t="s">
        <v>2959</v>
      </c>
      <c r="Q491" s="53" t="str">
        <f t="shared" si="14"/>
        <v>DENTRO DEL TIEMPO</v>
      </c>
      <c r="R491" s="54"/>
    </row>
    <row r="492" spans="1:18" ht="39" x14ac:dyDescent="0.25">
      <c r="A492" s="7">
        <v>487</v>
      </c>
      <c r="B492" s="5" t="s">
        <v>9902</v>
      </c>
      <c r="C492" s="68">
        <v>45128</v>
      </c>
      <c r="D492" s="46">
        <v>45138</v>
      </c>
      <c r="E492" s="63">
        <v>3</v>
      </c>
      <c r="F492" s="64" t="s">
        <v>18</v>
      </c>
      <c r="G492" s="2" t="s">
        <v>5119</v>
      </c>
      <c r="H492" s="5" t="s">
        <v>3942</v>
      </c>
      <c r="I492" s="2" t="s">
        <v>5119</v>
      </c>
      <c r="J492" s="65">
        <v>45138</v>
      </c>
      <c r="K492" s="65">
        <v>45138</v>
      </c>
      <c r="L492" s="8">
        <f t="shared" si="15"/>
        <v>0</v>
      </c>
      <c r="M492" s="5" t="s">
        <v>9903</v>
      </c>
      <c r="N492" s="67" t="s">
        <v>37</v>
      </c>
      <c r="O492" s="2" t="s">
        <v>9904</v>
      </c>
      <c r="P492" s="70" t="s">
        <v>2959</v>
      </c>
      <c r="Q492" s="53" t="str">
        <f t="shared" si="14"/>
        <v>DENTRO DEL TIEMPO</v>
      </c>
      <c r="R492" s="54"/>
    </row>
    <row r="493" spans="1:18" ht="39" x14ac:dyDescent="0.25">
      <c r="A493" s="7">
        <v>488</v>
      </c>
      <c r="B493" s="5" t="s">
        <v>9905</v>
      </c>
      <c r="C493" s="68">
        <v>45128</v>
      </c>
      <c r="D493" s="46">
        <v>45138</v>
      </c>
      <c r="E493" s="63">
        <v>3</v>
      </c>
      <c r="F493" s="64" t="s">
        <v>18</v>
      </c>
      <c r="G493" s="2" t="s">
        <v>5119</v>
      </c>
      <c r="H493" s="5" t="s">
        <v>3942</v>
      </c>
      <c r="I493" s="2" t="s">
        <v>5119</v>
      </c>
      <c r="J493" s="65">
        <v>45138</v>
      </c>
      <c r="K493" s="65">
        <v>45138</v>
      </c>
      <c r="L493" s="8">
        <f t="shared" si="15"/>
        <v>0</v>
      </c>
      <c r="M493" s="5" t="s">
        <v>9906</v>
      </c>
      <c r="N493" s="67" t="s">
        <v>37</v>
      </c>
      <c r="O493" s="2" t="s">
        <v>9898</v>
      </c>
      <c r="P493" s="70" t="s">
        <v>2959</v>
      </c>
      <c r="Q493" s="53" t="str">
        <f t="shared" si="14"/>
        <v>DENTRO DEL TIEMPO</v>
      </c>
      <c r="R493" s="54"/>
    </row>
    <row r="494" spans="1:18" ht="39" x14ac:dyDescent="0.25">
      <c r="A494" s="7">
        <v>489</v>
      </c>
      <c r="B494" s="5" t="s">
        <v>9907</v>
      </c>
      <c r="C494" s="68">
        <v>45135</v>
      </c>
      <c r="D494" s="46">
        <v>45135</v>
      </c>
      <c r="E494" s="63">
        <v>5</v>
      </c>
      <c r="F494" s="64" t="s">
        <v>18</v>
      </c>
      <c r="G494" s="2" t="s">
        <v>5119</v>
      </c>
      <c r="H494" s="5" t="s">
        <v>3942</v>
      </c>
      <c r="I494" s="2" t="s">
        <v>5119</v>
      </c>
      <c r="J494" s="65">
        <v>45139</v>
      </c>
      <c r="K494" s="65">
        <v>45139</v>
      </c>
      <c r="L494" s="8">
        <f t="shared" si="15"/>
        <v>2</v>
      </c>
      <c r="M494" s="5" t="s">
        <v>9908</v>
      </c>
      <c r="N494" s="67" t="s">
        <v>37</v>
      </c>
      <c r="O494" s="2" t="s">
        <v>9909</v>
      </c>
      <c r="P494" s="70" t="s">
        <v>2959</v>
      </c>
      <c r="Q494" s="53" t="str">
        <f t="shared" si="14"/>
        <v>DENTRO DEL TIEMPO</v>
      </c>
      <c r="R494" s="54"/>
    </row>
  </sheetData>
  <autoFilter ref="A5:R494" xr:uid="{00000000-0009-0000-0000-000006000000}">
    <filterColumn colId="5">
      <filters>
        <filter val="ATENDIDO"/>
      </filters>
    </filterColumn>
  </autoFilter>
  <mergeCells count="3">
    <mergeCell ref="A1:R1"/>
    <mergeCell ref="A2:R2"/>
    <mergeCell ref="A3:R3"/>
  </mergeCells>
  <dataValidations count="1">
    <dataValidation type="list" allowBlank="1" showInputMessage="1" showErrorMessage="1" sqref="F490:F494" xr:uid="{00000000-0002-0000-0600-000000000000}">
      <formula1>#REF!</formula1>
    </dataValidation>
  </dataValidations>
  <pageMargins left="0.7" right="0.7" top="0.75" bottom="0.75" header="0.3" footer="0.3"/>
  <pageSetup scale="56" fitToHeight="0" orientation="landscape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pageSetUpPr fitToPage="1"/>
  </sheetPr>
  <dimension ref="A1:R429"/>
  <sheetViews>
    <sheetView zoomScale="85" zoomScaleNormal="85" workbookViewId="0">
      <selection sqref="A1:R429"/>
    </sheetView>
  </sheetViews>
  <sheetFormatPr baseColWidth="10" defaultRowHeight="15" x14ac:dyDescent="0.25"/>
  <cols>
    <col min="1" max="1" width="9.855468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2" t="s">
        <v>9910</v>
      </c>
      <c r="C6" s="37">
        <v>45124</v>
      </c>
      <c r="D6" s="37">
        <v>45150</v>
      </c>
      <c r="E6" s="58">
        <v>2</v>
      </c>
      <c r="F6" s="50" t="s">
        <v>18</v>
      </c>
      <c r="G6" s="2" t="s">
        <v>86</v>
      </c>
      <c r="H6" s="2" t="s">
        <v>158</v>
      </c>
      <c r="I6" s="2" t="s">
        <v>211</v>
      </c>
      <c r="J6" s="37">
        <v>45161</v>
      </c>
      <c r="K6" s="37">
        <v>45161</v>
      </c>
      <c r="L6" s="8">
        <f t="shared" ref="L6:L69" si="0">+NETWORKDAYS(D6,K6,$R$6:$R$404)-1</f>
        <v>7</v>
      </c>
      <c r="M6" s="2" t="s">
        <v>9911</v>
      </c>
      <c r="N6" s="52" t="s">
        <v>20</v>
      </c>
      <c r="O6" s="2" t="s">
        <v>7976</v>
      </c>
      <c r="P6" s="53" t="s">
        <v>9912</v>
      </c>
      <c r="Q6" s="53" t="str">
        <f t="shared" ref="Q6:Q69" si="1">IF(L6&gt;15,"FUERA DE TIEMPO","DENTRO DEL TIEMPO")</f>
        <v>DENTRO DEL TIEMPO</v>
      </c>
      <c r="R6" s="54"/>
    </row>
    <row r="7" spans="1:18" ht="30.75" x14ac:dyDescent="0.25">
      <c r="A7" s="7">
        <v>2</v>
      </c>
      <c r="B7" s="2" t="s">
        <v>9913</v>
      </c>
      <c r="C7" s="37">
        <v>45131</v>
      </c>
      <c r="D7" s="37">
        <v>45141</v>
      </c>
      <c r="E7" s="58">
        <v>2</v>
      </c>
      <c r="F7" s="50" t="s">
        <v>18</v>
      </c>
      <c r="G7" s="2" t="s">
        <v>86</v>
      </c>
      <c r="H7" s="2" t="s">
        <v>158</v>
      </c>
      <c r="I7" s="2" t="s">
        <v>211</v>
      </c>
      <c r="J7" s="37">
        <v>45131</v>
      </c>
      <c r="K7" s="37">
        <v>45131</v>
      </c>
      <c r="L7" s="8">
        <f t="shared" si="0"/>
        <v>-10</v>
      </c>
      <c r="M7" s="2" t="s">
        <v>9914</v>
      </c>
      <c r="N7" s="52" t="s">
        <v>20</v>
      </c>
      <c r="O7" s="2" t="s">
        <v>9915</v>
      </c>
      <c r="P7" s="53" t="s">
        <v>9912</v>
      </c>
      <c r="Q7" s="53" t="str">
        <f t="shared" si="1"/>
        <v>DENTRO DEL TIEMPO</v>
      </c>
      <c r="R7" s="54"/>
    </row>
    <row r="8" spans="1:18" ht="30.75" x14ac:dyDescent="0.25">
      <c r="A8" s="7">
        <v>3</v>
      </c>
      <c r="B8" s="2" t="s">
        <v>9916</v>
      </c>
      <c r="C8" s="37">
        <v>45139</v>
      </c>
      <c r="D8" s="37">
        <v>45139</v>
      </c>
      <c r="E8" s="58">
        <v>14</v>
      </c>
      <c r="F8" s="50" t="s">
        <v>18</v>
      </c>
      <c r="G8" s="2" t="s">
        <v>1853</v>
      </c>
      <c r="H8" s="2" t="s">
        <v>158</v>
      </c>
      <c r="I8" s="2" t="s">
        <v>1853</v>
      </c>
      <c r="J8" s="37">
        <v>45141.519988425927</v>
      </c>
      <c r="K8" s="37">
        <v>45141.519988425927</v>
      </c>
      <c r="L8" s="8">
        <f t="shared" si="0"/>
        <v>2</v>
      </c>
      <c r="M8" s="2" t="s">
        <v>9917</v>
      </c>
      <c r="N8" s="52" t="s">
        <v>20</v>
      </c>
      <c r="O8" s="2" t="s">
        <v>9918</v>
      </c>
      <c r="P8" s="53" t="s">
        <v>9912</v>
      </c>
      <c r="Q8" s="53" t="str">
        <f t="shared" si="1"/>
        <v>DENTRO DEL TIEMPO</v>
      </c>
      <c r="R8" s="54"/>
    </row>
    <row r="9" spans="1:18" ht="30.75" x14ac:dyDescent="0.25">
      <c r="A9" s="7">
        <v>4</v>
      </c>
      <c r="B9" s="2" t="s">
        <v>9919</v>
      </c>
      <c r="C9" s="37">
        <v>45139</v>
      </c>
      <c r="D9" s="37">
        <v>45139</v>
      </c>
      <c r="E9" s="58">
        <v>4</v>
      </c>
      <c r="F9" s="50" t="s">
        <v>18</v>
      </c>
      <c r="G9" s="2" t="s">
        <v>1853</v>
      </c>
      <c r="H9" s="2" t="s">
        <v>158</v>
      </c>
      <c r="I9" s="2" t="s">
        <v>1853</v>
      </c>
      <c r="J9" s="37">
        <v>45140.52957175926</v>
      </c>
      <c r="K9" s="37">
        <v>45140.52957175926</v>
      </c>
      <c r="L9" s="8">
        <f t="shared" si="0"/>
        <v>1</v>
      </c>
      <c r="M9" s="2" t="s">
        <v>9920</v>
      </c>
      <c r="N9" s="52" t="s">
        <v>20</v>
      </c>
      <c r="O9" s="2" t="s">
        <v>439</v>
      </c>
      <c r="P9" s="53" t="s">
        <v>9912</v>
      </c>
      <c r="Q9" s="53" t="str">
        <f t="shared" si="1"/>
        <v>DENTRO DEL TIEMPO</v>
      </c>
      <c r="R9" s="54"/>
    </row>
    <row r="10" spans="1:18" ht="30.75" x14ac:dyDescent="0.25">
      <c r="A10" s="7">
        <v>5</v>
      </c>
      <c r="B10" s="2" t="s">
        <v>9921</v>
      </c>
      <c r="C10" s="37">
        <v>45139</v>
      </c>
      <c r="D10" s="37">
        <v>45139</v>
      </c>
      <c r="E10" s="58">
        <v>2</v>
      </c>
      <c r="F10" s="50" t="s">
        <v>18</v>
      </c>
      <c r="G10" s="2" t="s">
        <v>1853</v>
      </c>
      <c r="H10" s="2" t="s">
        <v>158</v>
      </c>
      <c r="I10" s="2" t="s">
        <v>1853</v>
      </c>
      <c r="J10" s="37">
        <v>45140.636064814818</v>
      </c>
      <c r="K10" s="37">
        <v>45140.636064814818</v>
      </c>
      <c r="L10" s="8">
        <f t="shared" si="0"/>
        <v>1</v>
      </c>
      <c r="M10" s="2" t="s">
        <v>9922</v>
      </c>
      <c r="N10" s="52" t="s">
        <v>20</v>
      </c>
      <c r="O10" s="2" t="s">
        <v>455</v>
      </c>
      <c r="P10" s="53" t="s">
        <v>9912</v>
      </c>
      <c r="Q10" s="53" t="str">
        <f t="shared" si="1"/>
        <v>DENTRO DEL TIEMPO</v>
      </c>
      <c r="R10" s="54"/>
    </row>
    <row r="11" spans="1:18" ht="30.75" x14ac:dyDescent="0.25">
      <c r="A11" s="7">
        <v>6</v>
      </c>
      <c r="B11" s="2" t="s">
        <v>9923</v>
      </c>
      <c r="C11" s="37">
        <v>45139</v>
      </c>
      <c r="D11" s="37">
        <v>45139</v>
      </c>
      <c r="E11" s="58">
        <v>2</v>
      </c>
      <c r="F11" s="50" t="s">
        <v>18</v>
      </c>
      <c r="G11" s="2" t="s">
        <v>1853</v>
      </c>
      <c r="H11" s="2" t="s">
        <v>158</v>
      </c>
      <c r="I11" s="2" t="s">
        <v>1853</v>
      </c>
      <c r="J11" s="37">
        <v>45140.571886574071</v>
      </c>
      <c r="K11" s="37">
        <v>45140.571886574071</v>
      </c>
      <c r="L11" s="8">
        <f t="shared" si="0"/>
        <v>1</v>
      </c>
      <c r="M11" s="2" t="s">
        <v>9924</v>
      </c>
      <c r="N11" s="52" t="s">
        <v>20</v>
      </c>
      <c r="O11" s="2" t="s">
        <v>455</v>
      </c>
      <c r="P11" s="53" t="s">
        <v>9912</v>
      </c>
      <c r="Q11" s="53" t="str">
        <f t="shared" si="1"/>
        <v>DENTRO DEL TIEMPO</v>
      </c>
      <c r="R11" s="54"/>
    </row>
    <row r="12" spans="1:18" ht="30.75" x14ac:dyDescent="0.25">
      <c r="A12" s="7">
        <v>7</v>
      </c>
      <c r="B12" s="2" t="s">
        <v>9925</v>
      </c>
      <c r="C12" s="37">
        <v>45139</v>
      </c>
      <c r="D12" s="37">
        <v>45139</v>
      </c>
      <c r="E12" s="58">
        <v>2</v>
      </c>
      <c r="F12" s="50" t="s">
        <v>18</v>
      </c>
      <c r="G12" s="2" t="s">
        <v>1853</v>
      </c>
      <c r="H12" s="2" t="s">
        <v>158</v>
      </c>
      <c r="I12" s="2" t="s">
        <v>1853</v>
      </c>
      <c r="J12" s="37">
        <v>45140.574178240742</v>
      </c>
      <c r="K12" s="37">
        <v>45140.574178240742</v>
      </c>
      <c r="L12" s="8">
        <f t="shared" si="0"/>
        <v>1</v>
      </c>
      <c r="M12" s="2" t="s">
        <v>9926</v>
      </c>
      <c r="N12" s="52" t="s">
        <v>20</v>
      </c>
      <c r="O12" s="2" t="s">
        <v>9927</v>
      </c>
      <c r="P12" s="53" t="s">
        <v>9912</v>
      </c>
      <c r="Q12" s="53" t="str">
        <f t="shared" si="1"/>
        <v>DENTRO DEL TIEMPO</v>
      </c>
      <c r="R12" s="54"/>
    </row>
    <row r="13" spans="1:18" ht="30.75" x14ac:dyDescent="0.25">
      <c r="A13" s="7">
        <v>8</v>
      </c>
      <c r="B13" s="2" t="s">
        <v>9928</v>
      </c>
      <c r="C13" s="37">
        <v>45139</v>
      </c>
      <c r="D13" s="37">
        <v>45139</v>
      </c>
      <c r="E13" s="58">
        <v>2</v>
      </c>
      <c r="F13" s="50" t="s">
        <v>18</v>
      </c>
      <c r="G13" s="2" t="s">
        <v>1853</v>
      </c>
      <c r="H13" s="2" t="s">
        <v>158</v>
      </c>
      <c r="I13" s="2" t="s">
        <v>1853</v>
      </c>
      <c r="J13" s="37">
        <v>45140.575300925928</v>
      </c>
      <c r="K13" s="37">
        <v>45140.575300925928</v>
      </c>
      <c r="L13" s="8">
        <f t="shared" si="0"/>
        <v>1</v>
      </c>
      <c r="M13" s="2" t="s">
        <v>9929</v>
      </c>
      <c r="N13" s="52" t="s">
        <v>20</v>
      </c>
      <c r="O13" s="2" t="s">
        <v>300</v>
      </c>
      <c r="P13" s="53" t="s">
        <v>9912</v>
      </c>
      <c r="Q13" s="53" t="str">
        <f t="shared" si="1"/>
        <v>DENTRO DEL TIEMPO</v>
      </c>
      <c r="R13" s="54"/>
    </row>
    <row r="14" spans="1:18" ht="30.75" x14ac:dyDescent="0.25">
      <c r="A14" s="7">
        <v>9</v>
      </c>
      <c r="B14" s="2" t="s">
        <v>9930</v>
      </c>
      <c r="C14" s="37">
        <v>45139</v>
      </c>
      <c r="D14" s="37">
        <v>45139</v>
      </c>
      <c r="E14" s="58">
        <v>2</v>
      </c>
      <c r="F14" s="50" t="s">
        <v>18</v>
      </c>
      <c r="G14" s="2" t="s">
        <v>1853</v>
      </c>
      <c r="H14" s="2" t="s">
        <v>158</v>
      </c>
      <c r="I14" s="2" t="s">
        <v>1853</v>
      </c>
      <c r="J14" s="37">
        <v>45140.583645833336</v>
      </c>
      <c r="K14" s="37">
        <v>45140.583645833336</v>
      </c>
      <c r="L14" s="8">
        <f t="shared" si="0"/>
        <v>1</v>
      </c>
      <c r="M14" s="2" t="s">
        <v>9931</v>
      </c>
      <c r="N14" s="52" t="s">
        <v>20</v>
      </c>
      <c r="O14" s="2" t="s">
        <v>333</v>
      </c>
      <c r="P14" s="53" t="s">
        <v>9912</v>
      </c>
      <c r="Q14" s="53" t="str">
        <f t="shared" si="1"/>
        <v>DENTRO DEL TIEMPO</v>
      </c>
      <c r="R14" s="54"/>
    </row>
    <row r="15" spans="1:18" ht="30.75" x14ac:dyDescent="0.25">
      <c r="A15" s="7">
        <v>10</v>
      </c>
      <c r="B15" s="2" t="s">
        <v>9932</v>
      </c>
      <c r="C15" s="37">
        <v>45139</v>
      </c>
      <c r="D15" s="37">
        <v>45139</v>
      </c>
      <c r="E15" s="58">
        <v>2</v>
      </c>
      <c r="F15" s="50" t="s">
        <v>18</v>
      </c>
      <c r="G15" s="2" t="s">
        <v>1853</v>
      </c>
      <c r="H15" s="2" t="s">
        <v>158</v>
      </c>
      <c r="I15" s="2" t="s">
        <v>1853</v>
      </c>
      <c r="J15" s="37">
        <v>45140.585162037038</v>
      </c>
      <c r="K15" s="37">
        <v>45140.585162037038</v>
      </c>
      <c r="L15" s="8">
        <f t="shared" si="0"/>
        <v>1</v>
      </c>
      <c r="M15" s="2" t="s">
        <v>9933</v>
      </c>
      <c r="N15" s="52" t="s">
        <v>20</v>
      </c>
      <c r="O15" s="2" t="s">
        <v>9934</v>
      </c>
      <c r="P15" s="53" t="s">
        <v>9912</v>
      </c>
      <c r="Q15" s="53" t="str">
        <f t="shared" si="1"/>
        <v>DENTRO DEL TIEMPO</v>
      </c>
      <c r="R15" s="54"/>
    </row>
    <row r="16" spans="1:18" ht="30.75" x14ac:dyDescent="0.25">
      <c r="A16" s="7">
        <v>11</v>
      </c>
      <c r="B16" s="2" t="s">
        <v>9935</v>
      </c>
      <c r="C16" s="37">
        <v>45139</v>
      </c>
      <c r="D16" s="37">
        <v>45139</v>
      </c>
      <c r="E16" s="58">
        <v>2</v>
      </c>
      <c r="F16" s="50" t="s">
        <v>18</v>
      </c>
      <c r="G16" s="2" t="s">
        <v>1853</v>
      </c>
      <c r="H16" s="2" t="s">
        <v>158</v>
      </c>
      <c r="I16" s="2" t="s">
        <v>1853</v>
      </c>
      <c r="J16" s="37">
        <v>45140.588738425926</v>
      </c>
      <c r="K16" s="37">
        <v>45140.588738425926</v>
      </c>
      <c r="L16" s="8">
        <f t="shared" si="0"/>
        <v>1</v>
      </c>
      <c r="M16" s="2" t="s">
        <v>9936</v>
      </c>
      <c r="N16" s="52" t="s">
        <v>20</v>
      </c>
      <c r="O16" s="2" t="s">
        <v>9937</v>
      </c>
      <c r="P16" s="53" t="s">
        <v>9912</v>
      </c>
      <c r="Q16" s="53" t="str">
        <f t="shared" si="1"/>
        <v>DENTRO DEL TIEMPO</v>
      </c>
      <c r="R16" s="54"/>
    </row>
    <row r="17" spans="1:18" ht="30.75" x14ac:dyDescent="0.25">
      <c r="A17" s="7">
        <v>12</v>
      </c>
      <c r="B17" s="2" t="s">
        <v>9938</v>
      </c>
      <c r="C17" s="37">
        <v>45139</v>
      </c>
      <c r="D17" s="37">
        <v>45139</v>
      </c>
      <c r="E17" s="58">
        <v>14</v>
      </c>
      <c r="F17" s="50" t="s">
        <v>18</v>
      </c>
      <c r="G17" s="2" t="s">
        <v>1853</v>
      </c>
      <c r="H17" s="2" t="s">
        <v>158</v>
      </c>
      <c r="I17" s="2" t="s">
        <v>1853</v>
      </c>
      <c r="J17" s="37">
        <v>45140.590081018519</v>
      </c>
      <c r="K17" s="37">
        <v>45140.590081018519</v>
      </c>
      <c r="L17" s="8">
        <f t="shared" si="0"/>
        <v>1</v>
      </c>
      <c r="M17" s="2" t="s">
        <v>9939</v>
      </c>
      <c r="N17" s="52" t="s">
        <v>20</v>
      </c>
      <c r="O17" s="2" t="s">
        <v>1491</v>
      </c>
      <c r="P17" s="53" t="s">
        <v>9912</v>
      </c>
      <c r="Q17" s="53" t="str">
        <f t="shared" si="1"/>
        <v>DENTRO DEL TIEMPO</v>
      </c>
      <c r="R17" s="54"/>
    </row>
    <row r="18" spans="1:18" ht="30.75" x14ac:dyDescent="0.25">
      <c r="A18" s="7">
        <v>13</v>
      </c>
      <c r="B18" s="2" t="s">
        <v>9940</v>
      </c>
      <c r="C18" s="37">
        <v>45140</v>
      </c>
      <c r="D18" s="37">
        <v>45140</v>
      </c>
      <c r="E18" s="58">
        <v>2</v>
      </c>
      <c r="F18" s="50" t="s">
        <v>18</v>
      </c>
      <c r="G18" s="2" t="s">
        <v>1853</v>
      </c>
      <c r="H18" s="2" t="s">
        <v>158</v>
      </c>
      <c r="I18" s="2" t="s">
        <v>1853</v>
      </c>
      <c r="J18" s="37">
        <v>45141.459675925929</v>
      </c>
      <c r="K18" s="37">
        <v>45141.459675925929</v>
      </c>
      <c r="L18" s="8">
        <f t="shared" si="0"/>
        <v>1</v>
      </c>
      <c r="M18" s="2" t="s">
        <v>9941</v>
      </c>
      <c r="N18" s="52" t="s">
        <v>20</v>
      </c>
      <c r="O18" s="2" t="s">
        <v>3424</v>
      </c>
      <c r="P18" s="53" t="s">
        <v>9912</v>
      </c>
      <c r="Q18" s="53" t="str">
        <f t="shared" si="1"/>
        <v>DENTRO DEL TIEMPO</v>
      </c>
      <c r="R18" s="54"/>
    </row>
    <row r="19" spans="1:18" ht="30.75" x14ac:dyDescent="0.25">
      <c r="A19" s="7">
        <v>14</v>
      </c>
      <c r="B19" s="2" t="s">
        <v>9942</v>
      </c>
      <c r="C19" s="37">
        <v>45140</v>
      </c>
      <c r="D19" s="37">
        <v>45140</v>
      </c>
      <c r="E19" s="58">
        <v>2</v>
      </c>
      <c r="F19" s="50" t="s">
        <v>18</v>
      </c>
      <c r="G19" s="2" t="s">
        <v>1853</v>
      </c>
      <c r="H19" s="2" t="s">
        <v>158</v>
      </c>
      <c r="I19" s="2" t="s">
        <v>1853</v>
      </c>
      <c r="J19" s="37">
        <v>45141.417604166665</v>
      </c>
      <c r="K19" s="37">
        <v>45141.417604166665</v>
      </c>
      <c r="L19" s="8">
        <f t="shared" si="0"/>
        <v>1</v>
      </c>
      <c r="M19" s="2" t="s">
        <v>9943</v>
      </c>
      <c r="N19" s="52" t="s">
        <v>20</v>
      </c>
      <c r="O19" s="2" t="s">
        <v>9944</v>
      </c>
      <c r="P19" s="53" t="s">
        <v>9912</v>
      </c>
      <c r="Q19" s="53" t="str">
        <f t="shared" si="1"/>
        <v>DENTRO DEL TIEMPO</v>
      </c>
      <c r="R19" s="54"/>
    </row>
    <row r="20" spans="1:18" ht="30.75" x14ac:dyDescent="0.25">
      <c r="A20" s="7">
        <v>15</v>
      </c>
      <c r="B20" s="2" t="s">
        <v>9945</v>
      </c>
      <c r="C20" s="37">
        <v>45140</v>
      </c>
      <c r="D20" s="37">
        <v>45140</v>
      </c>
      <c r="E20" s="58">
        <v>2</v>
      </c>
      <c r="F20" s="50" t="s">
        <v>18</v>
      </c>
      <c r="G20" s="2" t="s">
        <v>1853</v>
      </c>
      <c r="H20" s="2" t="s">
        <v>158</v>
      </c>
      <c r="I20" s="2" t="s">
        <v>1853</v>
      </c>
      <c r="J20" s="37">
        <v>45141.468460648146</v>
      </c>
      <c r="K20" s="37">
        <v>45141.468460648146</v>
      </c>
      <c r="L20" s="8">
        <f t="shared" si="0"/>
        <v>1</v>
      </c>
      <c r="M20" s="2" t="s">
        <v>9946</v>
      </c>
      <c r="N20" s="52" t="s">
        <v>20</v>
      </c>
      <c r="O20" s="2" t="s">
        <v>9947</v>
      </c>
      <c r="P20" s="53" t="s">
        <v>9912</v>
      </c>
      <c r="Q20" s="53" t="str">
        <f t="shared" si="1"/>
        <v>DENTRO DEL TIEMPO</v>
      </c>
      <c r="R20" s="54"/>
    </row>
    <row r="21" spans="1:18" ht="30.75" x14ac:dyDescent="0.25">
      <c r="A21" s="7">
        <v>16</v>
      </c>
      <c r="B21" s="2" t="s">
        <v>9948</v>
      </c>
      <c r="C21" s="37">
        <v>45141</v>
      </c>
      <c r="D21" s="37">
        <v>45141</v>
      </c>
      <c r="E21" s="58">
        <v>2</v>
      </c>
      <c r="F21" s="50" t="s">
        <v>18</v>
      </c>
      <c r="G21" s="2" t="s">
        <v>1853</v>
      </c>
      <c r="H21" s="2" t="s">
        <v>158</v>
      </c>
      <c r="I21" s="2" t="s">
        <v>1853</v>
      </c>
      <c r="J21" s="37">
        <v>45141.695115740738</v>
      </c>
      <c r="K21" s="37">
        <v>45141.695115740738</v>
      </c>
      <c r="L21" s="8">
        <f t="shared" si="0"/>
        <v>0</v>
      </c>
      <c r="M21" s="2" t="s">
        <v>9949</v>
      </c>
      <c r="N21" s="52" t="s">
        <v>20</v>
      </c>
      <c r="O21" s="2" t="s">
        <v>399</v>
      </c>
      <c r="P21" s="53" t="s">
        <v>9912</v>
      </c>
      <c r="Q21" s="53" t="str">
        <f t="shared" si="1"/>
        <v>DENTRO DEL TIEMPO</v>
      </c>
      <c r="R21" s="54"/>
    </row>
    <row r="22" spans="1:18" ht="30.75" x14ac:dyDescent="0.25">
      <c r="A22" s="7">
        <v>17</v>
      </c>
      <c r="B22" s="2" t="s">
        <v>9950</v>
      </c>
      <c r="C22" s="37">
        <v>45141</v>
      </c>
      <c r="D22" s="37">
        <v>45141</v>
      </c>
      <c r="E22" s="58">
        <v>2</v>
      </c>
      <c r="F22" s="50" t="s">
        <v>18</v>
      </c>
      <c r="G22" s="2" t="s">
        <v>1853</v>
      </c>
      <c r="H22" s="2" t="s">
        <v>158</v>
      </c>
      <c r="I22" s="2" t="s">
        <v>1853</v>
      </c>
      <c r="J22" s="37">
        <v>45142.466226851851</v>
      </c>
      <c r="K22" s="37">
        <v>45142.466226851851</v>
      </c>
      <c r="L22" s="8">
        <f t="shared" si="0"/>
        <v>1</v>
      </c>
      <c r="M22" s="2" t="s">
        <v>9951</v>
      </c>
      <c r="N22" s="52" t="s">
        <v>20</v>
      </c>
      <c r="O22" s="2" t="s">
        <v>9952</v>
      </c>
      <c r="P22" s="53" t="s">
        <v>9912</v>
      </c>
      <c r="Q22" s="53" t="str">
        <f t="shared" si="1"/>
        <v>DENTRO DEL TIEMPO</v>
      </c>
      <c r="R22" s="54"/>
    </row>
    <row r="23" spans="1:18" ht="30.75" x14ac:dyDescent="0.25">
      <c r="A23" s="7">
        <v>18</v>
      </c>
      <c r="B23" s="2" t="s">
        <v>9953</v>
      </c>
      <c r="C23" s="37">
        <v>45141</v>
      </c>
      <c r="D23" s="37">
        <v>45141</v>
      </c>
      <c r="E23" s="58">
        <v>2</v>
      </c>
      <c r="F23" s="50" t="s">
        <v>18</v>
      </c>
      <c r="G23" s="2" t="s">
        <v>1853</v>
      </c>
      <c r="H23" s="2" t="s">
        <v>158</v>
      </c>
      <c r="I23" s="2" t="s">
        <v>1853</v>
      </c>
      <c r="J23" s="37">
        <v>45142.488310185188</v>
      </c>
      <c r="K23" s="37">
        <v>45142.488310185188</v>
      </c>
      <c r="L23" s="8">
        <f t="shared" si="0"/>
        <v>1</v>
      </c>
      <c r="M23" s="2" t="s">
        <v>9954</v>
      </c>
      <c r="N23" s="52" t="s">
        <v>20</v>
      </c>
      <c r="O23" s="2" t="s">
        <v>9955</v>
      </c>
      <c r="P23" s="53" t="s">
        <v>9912</v>
      </c>
      <c r="Q23" s="53" t="str">
        <f t="shared" si="1"/>
        <v>DENTRO DEL TIEMPO</v>
      </c>
      <c r="R23" s="54"/>
    </row>
    <row r="24" spans="1:18" ht="30.75" x14ac:dyDescent="0.25">
      <c r="A24" s="7">
        <v>19</v>
      </c>
      <c r="B24" s="2" t="s">
        <v>9956</v>
      </c>
      <c r="C24" s="37">
        <v>45141</v>
      </c>
      <c r="D24" s="37">
        <v>45141</v>
      </c>
      <c r="E24" s="58">
        <v>6</v>
      </c>
      <c r="F24" s="50" t="s">
        <v>18</v>
      </c>
      <c r="G24" s="2" t="s">
        <v>1853</v>
      </c>
      <c r="H24" s="2" t="s">
        <v>158</v>
      </c>
      <c r="I24" s="2" t="s">
        <v>1853</v>
      </c>
      <c r="J24" s="37">
        <v>45142.507638888892</v>
      </c>
      <c r="K24" s="37">
        <v>45142.507638888892</v>
      </c>
      <c r="L24" s="8">
        <f t="shared" si="0"/>
        <v>1</v>
      </c>
      <c r="M24" s="2" t="s">
        <v>9957</v>
      </c>
      <c r="N24" s="52" t="s">
        <v>20</v>
      </c>
      <c r="O24" s="2" t="s">
        <v>9958</v>
      </c>
      <c r="P24" s="53" t="s">
        <v>9912</v>
      </c>
      <c r="Q24" s="53" t="str">
        <f t="shared" si="1"/>
        <v>DENTRO DEL TIEMPO</v>
      </c>
      <c r="R24" s="54"/>
    </row>
    <row r="25" spans="1:18" ht="30.75" x14ac:dyDescent="0.25">
      <c r="A25" s="7">
        <v>20</v>
      </c>
      <c r="B25" s="2" t="s">
        <v>9959</v>
      </c>
      <c r="C25" s="37">
        <v>45141</v>
      </c>
      <c r="D25" s="37">
        <v>45141</v>
      </c>
      <c r="E25" s="58">
        <v>2</v>
      </c>
      <c r="F25" s="50" t="s">
        <v>18</v>
      </c>
      <c r="G25" s="2" t="s">
        <v>1853</v>
      </c>
      <c r="H25" s="2" t="s">
        <v>158</v>
      </c>
      <c r="I25" s="2" t="s">
        <v>1853</v>
      </c>
      <c r="J25" s="37">
        <v>45142.522499999999</v>
      </c>
      <c r="K25" s="37">
        <v>45142.522499999999</v>
      </c>
      <c r="L25" s="8">
        <f t="shared" si="0"/>
        <v>1</v>
      </c>
      <c r="M25" s="2" t="s">
        <v>9960</v>
      </c>
      <c r="N25" s="52" t="s">
        <v>20</v>
      </c>
      <c r="O25" s="2" t="s">
        <v>9961</v>
      </c>
      <c r="P25" s="53" t="s">
        <v>9912</v>
      </c>
      <c r="Q25" s="53" t="str">
        <f t="shared" si="1"/>
        <v>DENTRO DEL TIEMPO</v>
      </c>
      <c r="R25" s="54"/>
    </row>
    <row r="26" spans="1:18" ht="30.75" x14ac:dyDescent="0.25">
      <c r="A26" s="7">
        <v>21</v>
      </c>
      <c r="B26" s="2" t="s">
        <v>9962</v>
      </c>
      <c r="C26" s="37">
        <v>45141</v>
      </c>
      <c r="D26" s="37">
        <v>45141</v>
      </c>
      <c r="E26" s="58">
        <v>2</v>
      </c>
      <c r="F26" s="50" t="s">
        <v>18</v>
      </c>
      <c r="G26" s="2" t="s">
        <v>1853</v>
      </c>
      <c r="H26" s="2" t="s">
        <v>158</v>
      </c>
      <c r="I26" s="2" t="s">
        <v>1853</v>
      </c>
      <c r="J26" s="37">
        <v>45142.531018518515</v>
      </c>
      <c r="K26" s="37">
        <v>45142.531018518515</v>
      </c>
      <c r="L26" s="8">
        <f t="shared" si="0"/>
        <v>1</v>
      </c>
      <c r="M26" s="2" t="s">
        <v>9963</v>
      </c>
      <c r="N26" s="52" t="s">
        <v>20</v>
      </c>
      <c r="O26" s="2" t="s">
        <v>279</v>
      </c>
      <c r="P26" s="53" t="s">
        <v>9912</v>
      </c>
      <c r="Q26" s="53" t="str">
        <f t="shared" si="1"/>
        <v>DENTRO DEL TIEMPO</v>
      </c>
      <c r="R26" s="54"/>
    </row>
    <row r="27" spans="1:18" ht="30.75" x14ac:dyDescent="0.25">
      <c r="A27" s="7">
        <v>22</v>
      </c>
      <c r="B27" s="2" t="s">
        <v>9964</v>
      </c>
      <c r="C27" s="37">
        <v>45141</v>
      </c>
      <c r="D27" s="37">
        <v>45141</v>
      </c>
      <c r="E27" s="58">
        <v>2</v>
      </c>
      <c r="F27" s="50" t="s">
        <v>18</v>
      </c>
      <c r="G27" s="2" t="s">
        <v>1853</v>
      </c>
      <c r="H27" s="2" t="s">
        <v>158</v>
      </c>
      <c r="I27" s="2" t="s">
        <v>1853</v>
      </c>
      <c r="J27" s="37">
        <v>45142.574305555558</v>
      </c>
      <c r="K27" s="37">
        <v>45142.574305555558</v>
      </c>
      <c r="L27" s="8">
        <f t="shared" si="0"/>
        <v>1</v>
      </c>
      <c r="M27" s="2" t="s">
        <v>9965</v>
      </c>
      <c r="N27" s="52" t="s">
        <v>20</v>
      </c>
      <c r="O27" s="2" t="s">
        <v>255</v>
      </c>
      <c r="P27" s="53" t="s">
        <v>9912</v>
      </c>
      <c r="Q27" s="53" t="str">
        <f t="shared" si="1"/>
        <v>DENTRO DEL TIEMPO</v>
      </c>
      <c r="R27" s="54"/>
    </row>
    <row r="28" spans="1:18" ht="30.75" x14ac:dyDescent="0.25">
      <c r="A28" s="7">
        <v>23</v>
      </c>
      <c r="B28" s="2" t="s">
        <v>9966</v>
      </c>
      <c r="C28" s="37">
        <v>45141</v>
      </c>
      <c r="D28" s="37">
        <v>45141</v>
      </c>
      <c r="E28" s="58">
        <v>2</v>
      </c>
      <c r="F28" s="50" t="s">
        <v>18</v>
      </c>
      <c r="G28" s="2" t="s">
        <v>1853</v>
      </c>
      <c r="H28" s="2" t="s">
        <v>158</v>
      </c>
      <c r="I28" s="2" t="s">
        <v>1853</v>
      </c>
      <c r="J28" s="37">
        <v>45142.585798611108</v>
      </c>
      <c r="K28" s="37">
        <v>45142.585798611108</v>
      </c>
      <c r="L28" s="8">
        <f t="shared" si="0"/>
        <v>1</v>
      </c>
      <c r="M28" s="2" t="s">
        <v>9967</v>
      </c>
      <c r="N28" s="52" t="s">
        <v>20</v>
      </c>
      <c r="O28" s="2" t="s">
        <v>9968</v>
      </c>
      <c r="P28" s="53" t="s">
        <v>9912</v>
      </c>
      <c r="Q28" s="53" t="str">
        <f t="shared" si="1"/>
        <v>DENTRO DEL TIEMPO</v>
      </c>
      <c r="R28" s="54"/>
    </row>
    <row r="29" spans="1:18" ht="30.75" x14ac:dyDescent="0.25">
      <c r="A29" s="7">
        <v>24</v>
      </c>
      <c r="B29" s="2" t="s">
        <v>9969</v>
      </c>
      <c r="C29" s="37">
        <v>45141</v>
      </c>
      <c r="D29" s="37">
        <v>45141</v>
      </c>
      <c r="E29" s="58">
        <v>2</v>
      </c>
      <c r="F29" s="50" t="s">
        <v>18</v>
      </c>
      <c r="G29" s="2" t="s">
        <v>1853</v>
      </c>
      <c r="H29" s="2" t="s">
        <v>158</v>
      </c>
      <c r="I29" s="2" t="s">
        <v>1853</v>
      </c>
      <c r="J29" s="37">
        <v>45142.603668981479</v>
      </c>
      <c r="K29" s="37">
        <v>45142.603668981479</v>
      </c>
      <c r="L29" s="8">
        <f t="shared" si="0"/>
        <v>1</v>
      </c>
      <c r="M29" s="2" t="s">
        <v>9970</v>
      </c>
      <c r="N29" s="52" t="s">
        <v>20</v>
      </c>
      <c r="O29" s="2" t="s">
        <v>9971</v>
      </c>
      <c r="P29" s="53" t="s">
        <v>9912</v>
      </c>
      <c r="Q29" s="53" t="str">
        <f t="shared" si="1"/>
        <v>DENTRO DEL TIEMPO</v>
      </c>
      <c r="R29" s="54"/>
    </row>
    <row r="30" spans="1:18" ht="30.75" x14ac:dyDescent="0.25">
      <c r="A30" s="7">
        <v>25</v>
      </c>
      <c r="B30" s="2" t="s">
        <v>9972</v>
      </c>
      <c r="C30" s="37">
        <v>45141</v>
      </c>
      <c r="D30" s="37">
        <v>45141</v>
      </c>
      <c r="E30" s="58">
        <v>2</v>
      </c>
      <c r="F30" s="50" t="s">
        <v>18</v>
      </c>
      <c r="G30" s="2" t="s">
        <v>1853</v>
      </c>
      <c r="H30" s="2" t="s">
        <v>158</v>
      </c>
      <c r="I30" s="2" t="s">
        <v>1853</v>
      </c>
      <c r="J30" s="37">
        <v>45142.625439814816</v>
      </c>
      <c r="K30" s="37">
        <v>45142.625439814816</v>
      </c>
      <c r="L30" s="8">
        <f t="shared" si="0"/>
        <v>1</v>
      </c>
      <c r="M30" s="2" t="s">
        <v>9973</v>
      </c>
      <c r="N30" s="52" t="s">
        <v>20</v>
      </c>
      <c r="O30" s="2" t="s">
        <v>9971</v>
      </c>
      <c r="P30" s="53" t="s">
        <v>9912</v>
      </c>
      <c r="Q30" s="53" t="str">
        <f t="shared" si="1"/>
        <v>DENTRO DEL TIEMPO</v>
      </c>
      <c r="R30" s="54"/>
    </row>
    <row r="31" spans="1:18" ht="30.75" x14ac:dyDescent="0.25">
      <c r="A31" s="7">
        <v>26</v>
      </c>
      <c r="B31" s="2" t="s">
        <v>9974</v>
      </c>
      <c r="C31" s="37">
        <v>45141</v>
      </c>
      <c r="D31" s="37">
        <v>45141</v>
      </c>
      <c r="E31" s="58">
        <v>2</v>
      </c>
      <c r="F31" s="50" t="s">
        <v>18</v>
      </c>
      <c r="G31" s="2" t="s">
        <v>1853</v>
      </c>
      <c r="H31" s="2" t="s">
        <v>158</v>
      </c>
      <c r="I31" s="2" t="s">
        <v>1853</v>
      </c>
      <c r="J31" s="37">
        <v>45142.63690972222</v>
      </c>
      <c r="K31" s="37">
        <v>45142.63690972222</v>
      </c>
      <c r="L31" s="8">
        <f t="shared" si="0"/>
        <v>1</v>
      </c>
      <c r="M31" s="2" t="s">
        <v>9975</v>
      </c>
      <c r="N31" s="52" t="s">
        <v>20</v>
      </c>
      <c r="O31" s="2" t="s">
        <v>9971</v>
      </c>
      <c r="P31" s="53" t="s">
        <v>9912</v>
      </c>
      <c r="Q31" s="53" t="str">
        <f t="shared" si="1"/>
        <v>DENTRO DEL TIEMPO</v>
      </c>
      <c r="R31" s="54"/>
    </row>
    <row r="32" spans="1:18" ht="30.75" x14ac:dyDescent="0.25">
      <c r="A32" s="7">
        <v>27</v>
      </c>
      <c r="B32" s="2" t="s">
        <v>9976</v>
      </c>
      <c r="C32" s="37">
        <v>45141</v>
      </c>
      <c r="D32" s="37">
        <v>45141</v>
      </c>
      <c r="E32" s="58">
        <v>2</v>
      </c>
      <c r="F32" s="50" t="s">
        <v>18</v>
      </c>
      <c r="G32" s="2" t="s">
        <v>1853</v>
      </c>
      <c r="H32" s="2" t="s">
        <v>158</v>
      </c>
      <c r="I32" s="2" t="s">
        <v>1853</v>
      </c>
      <c r="J32" s="37">
        <v>45142.641018518516</v>
      </c>
      <c r="K32" s="37">
        <v>45142.641018518516</v>
      </c>
      <c r="L32" s="8">
        <f t="shared" si="0"/>
        <v>1</v>
      </c>
      <c r="M32" s="2" t="s">
        <v>9977</v>
      </c>
      <c r="N32" s="52" t="s">
        <v>20</v>
      </c>
      <c r="O32" s="2" t="s">
        <v>9971</v>
      </c>
      <c r="P32" s="53" t="s">
        <v>9912</v>
      </c>
      <c r="Q32" s="53" t="str">
        <f t="shared" si="1"/>
        <v>DENTRO DEL TIEMPO</v>
      </c>
      <c r="R32" s="54"/>
    </row>
    <row r="33" spans="1:18" ht="30.75" x14ac:dyDescent="0.25">
      <c r="A33" s="7">
        <v>28</v>
      </c>
      <c r="B33" s="2" t="s">
        <v>9978</v>
      </c>
      <c r="C33" s="37">
        <v>45141</v>
      </c>
      <c r="D33" s="37">
        <v>45141</v>
      </c>
      <c r="E33" s="58">
        <v>2</v>
      </c>
      <c r="F33" s="50" t="s">
        <v>18</v>
      </c>
      <c r="G33" s="2" t="s">
        <v>1853</v>
      </c>
      <c r="H33" s="2" t="s">
        <v>158</v>
      </c>
      <c r="I33" s="2" t="s">
        <v>1853</v>
      </c>
      <c r="J33" s="37">
        <v>45142.670868055553</v>
      </c>
      <c r="K33" s="37">
        <v>45142.670868055553</v>
      </c>
      <c r="L33" s="8">
        <f t="shared" si="0"/>
        <v>1</v>
      </c>
      <c r="M33" s="2" t="s">
        <v>9979</v>
      </c>
      <c r="N33" s="52" t="s">
        <v>20</v>
      </c>
      <c r="O33" s="2" t="s">
        <v>1122</v>
      </c>
      <c r="P33" s="53" t="s">
        <v>9912</v>
      </c>
      <c r="Q33" s="53" t="str">
        <f t="shared" si="1"/>
        <v>DENTRO DEL TIEMPO</v>
      </c>
      <c r="R33" s="54"/>
    </row>
    <row r="34" spans="1:18" ht="40.5" x14ac:dyDescent="0.25">
      <c r="A34" s="7">
        <v>29</v>
      </c>
      <c r="B34" s="2" t="s">
        <v>9980</v>
      </c>
      <c r="C34" s="37">
        <v>45141</v>
      </c>
      <c r="D34" s="37">
        <v>45141</v>
      </c>
      <c r="E34" s="58">
        <v>2</v>
      </c>
      <c r="F34" s="50" t="s">
        <v>18</v>
      </c>
      <c r="G34" s="2" t="s">
        <v>1853</v>
      </c>
      <c r="H34" s="2" t="s">
        <v>158</v>
      </c>
      <c r="I34" s="2" t="s">
        <v>1853</v>
      </c>
      <c r="J34" s="37">
        <v>45145.382060185184</v>
      </c>
      <c r="K34" s="37">
        <v>45145.382060185184</v>
      </c>
      <c r="L34" s="8">
        <f t="shared" si="0"/>
        <v>2</v>
      </c>
      <c r="M34" s="2" t="s">
        <v>9981</v>
      </c>
      <c r="N34" s="52" t="s">
        <v>20</v>
      </c>
      <c r="O34" s="2" t="s">
        <v>3511</v>
      </c>
      <c r="P34" s="53" t="s">
        <v>9912</v>
      </c>
      <c r="Q34" s="53" t="str">
        <f t="shared" si="1"/>
        <v>DENTRO DEL TIEMPO</v>
      </c>
      <c r="R34" s="54"/>
    </row>
    <row r="35" spans="1:18" ht="30.75" x14ac:dyDescent="0.25">
      <c r="A35" s="7">
        <v>30</v>
      </c>
      <c r="B35" s="2" t="s">
        <v>9982</v>
      </c>
      <c r="C35" s="37">
        <v>45141</v>
      </c>
      <c r="D35" s="37">
        <v>45141</v>
      </c>
      <c r="E35" s="58">
        <v>2</v>
      </c>
      <c r="F35" s="50" t="s">
        <v>18</v>
      </c>
      <c r="G35" s="2" t="s">
        <v>1853</v>
      </c>
      <c r="H35" s="2" t="s">
        <v>158</v>
      </c>
      <c r="I35" s="2" t="s">
        <v>1853</v>
      </c>
      <c r="J35" s="37">
        <v>45145.434641203705</v>
      </c>
      <c r="K35" s="37">
        <v>45145.434641203705</v>
      </c>
      <c r="L35" s="8">
        <f t="shared" si="0"/>
        <v>2</v>
      </c>
      <c r="M35" s="2" t="s">
        <v>9983</v>
      </c>
      <c r="N35" s="52" t="s">
        <v>20</v>
      </c>
      <c r="O35" s="2" t="s">
        <v>9984</v>
      </c>
      <c r="P35" s="53" t="s">
        <v>9912</v>
      </c>
      <c r="Q35" s="53" t="str">
        <f t="shared" si="1"/>
        <v>DENTRO DEL TIEMPO</v>
      </c>
      <c r="R35" s="54"/>
    </row>
    <row r="36" spans="1:18" ht="30.75" x14ac:dyDescent="0.25">
      <c r="A36" s="7">
        <v>31</v>
      </c>
      <c r="B36" s="2" t="s">
        <v>9985</v>
      </c>
      <c r="C36" s="37">
        <v>45142</v>
      </c>
      <c r="D36" s="37">
        <v>45142</v>
      </c>
      <c r="E36" s="58">
        <v>2</v>
      </c>
      <c r="F36" s="50" t="s">
        <v>18</v>
      </c>
      <c r="G36" s="2" t="s">
        <v>1853</v>
      </c>
      <c r="H36" s="2" t="s">
        <v>158</v>
      </c>
      <c r="I36" s="2" t="s">
        <v>1853</v>
      </c>
      <c r="J36" s="37">
        <v>45145.411157407405</v>
      </c>
      <c r="K36" s="37">
        <v>45145.411157407405</v>
      </c>
      <c r="L36" s="8">
        <f t="shared" si="0"/>
        <v>1</v>
      </c>
      <c r="M36" s="2" t="s">
        <v>9986</v>
      </c>
      <c r="N36" s="52" t="s">
        <v>20</v>
      </c>
      <c r="O36" s="2" t="s">
        <v>9987</v>
      </c>
      <c r="P36" s="53" t="s">
        <v>9912</v>
      </c>
      <c r="Q36" s="53" t="str">
        <f t="shared" si="1"/>
        <v>DENTRO DEL TIEMPO</v>
      </c>
      <c r="R36" s="54"/>
    </row>
    <row r="37" spans="1:18" ht="30.75" x14ac:dyDescent="0.25">
      <c r="A37" s="7">
        <v>32</v>
      </c>
      <c r="B37" s="2" t="s">
        <v>9988</v>
      </c>
      <c r="C37" s="37">
        <v>45142</v>
      </c>
      <c r="D37" s="37">
        <v>45142</v>
      </c>
      <c r="E37" s="58">
        <v>22</v>
      </c>
      <c r="F37" s="50" t="s">
        <v>18</v>
      </c>
      <c r="G37" s="2" t="s">
        <v>1853</v>
      </c>
      <c r="H37" s="2" t="s">
        <v>158</v>
      </c>
      <c r="I37" s="2" t="s">
        <v>1853</v>
      </c>
      <c r="J37" s="37">
        <v>45147.666018518517</v>
      </c>
      <c r="K37" s="37">
        <v>45147.666018518517</v>
      </c>
      <c r="L37" s="8">
        <f t="shared" si="0"/>
        <v>3</v>
      </c>
      <c r="M37" s="2" t="s">
        <v>9989</v>
      </c>
      <c r="N37" s="52" t="s">
        <v>20</v>
      </c>
      <c r="O37" s="2" t="s">
        <v>9990</v>
      </c>
      <c r="P37" s="53" t="s">
        <v>9912</v>
      </c>
      <c r="Q37" s="53" t="str">
        <f t="shared" si="1"/>
        <v>DENTRO DEL TIEMPO</v>
      </c>
      <c r="R37" s="54"/>
    </row>
    <row r="38" spans="1:18" ht="30.75" hidden="1" x14ac:dyDescent="0.25">
      <c r="A38" s="7">
        <v>33</v>
      </c>
      <c r="B38" s="2" t="s">
        <v>9991</v>
      </c>
      <c r="C38" s="37">
        <v>45142</v>
      </c>
      <c r="D38" s="37">
        <v>45142</v>
      </c>
      <c r="E38" s="58">
        <v>0</v>
      </c>
      <c r="F38" s="50" t="s">
        <v>19</v>
      </c>
      <c r="G38" s="2" t="s">
        <v>9992</v>
      </c>
      <c r="H38" s="2" t="s">
        <v>3280</v>
      </c>
      <c r="I38" s="2" t="s">
        <v>9992</v>
      </c>
      <c r="J38" s="37">
        <v>45160</v>
      </c>
      <c r="K38" s="37">
        <v>45160</v>
      </c>
      <c r="L38" s="8">
        <f t="shared" si="0"/>
        <v>12</v>
      </c>
      <c r="M38" s="2" t="s">
        <v>9993</v>
      </c>
      <c r="N38" s="52" t="s">
        <v>20</v>
      </c>
      <c r="O38" s="2" t="s">
        <v>9994</v>
      </c>
      <c r="P38" s="53" t="s">
        <v>9912</v>
      </c>
      <c r="Q38" s="53" t="str">
        <f t="shared" si="1"/>
        <v>DENTRO DEL TIEMPO</v>
      </c>
      <c r="R38" s="54"/>
    </row>
    <row r="39" spans="1:18" ht="30.75" x14ac:dyDescent="0.25">
      <c r="A39" s="7">
        <v>34</v>
      </c>
      <c r="B39" s="2" t="s">
        <v>9995</v>
      </c>
      <c r="C39" s="37">
        <v>45142</v>
      </c>
      <c r="D39" s="37">
        <v>45142</v>
      </c>
      <c r="E39" s="58">
        <v>2</v>
      </c>
      <c r="F39" s="50" t="s">
        <v>18</v>
      </c>
      <c r="G39" s="2" t="s">
        <v>1853</v>
      </c>
      <c r="H39" s="2" t="s">
        <v>158</v>
      </c>
      <c r="I39" s="2" t="s">
        <v>1853</v>
      </c>
      <c r="J39" s="37">
        <v>45145.420381944445</v>
      </c>
      <c r="K39" s="37">
        <v>45145.420381944445</v>
      </c>
      <c r="L39" s="8">
        <f t="shared" si="0"/>
        <v>1</v>
      </c>
      <c r="M39" s="2" t="s">
        <v>9996</v>
      </c>
      <c r="N39" s="52" t="s">
        <v>20</v>
      </c>
      <c r="O39" s="2" t="s">
        <v>9997</v>
      </c>
      <c r="P39" s="53" t="s">
        <v>9912</v>
      </c>
      <c r="Q39" s="53" t="str">
        <f t="shared" si="1"/>
        <v>DENTRO DEL TIEMPO</v>
      </c>
      <c r="R39" s="54"/>
    </row>
    <row r="40" spans="1:18" ht="30.75" x14ac:dyDescent="0.25">
      <c r="A40" s="7">
        <v>35</v>
      </c>
      <c r="B40" s="2" t="s">
        <v>9998</v>
      </c>
      <c r="C40" s="37">
        <v>45142</v>
      </c>
      <c r="D40" s="37">
        <v>45142</v>
      </c>
      <c r="E40" s="58">
        <v>2</v>
      </c>
      <c r="F40" s="50" t="s">
        <v>18</v>
      </c>
      <c r="G40" s="2" t="s">
        <v>1853</v>
      </c>
      <c r="H40" s="2" t="s">
        <v>158</v>
      </c>
      <c r="I40" s="2" t="s">
        <v>1853</v>
      </c>
      <c r="J40" s="37">
        <v>45145.421493055554</v>
      </c>
      <c r="K40" s="37">
        <v>45145.421493055554</v>
      </c>
      <c r="L40" s="8">
        <f t="shared" si="0"/>
        <v>1</v>
      </c>
      <c r="M40" s="2" t="s">
        <v>9999</v>
      </c>
      <c r="N40" s="52" t="s">
        <v>20</v>
      </c>
      <c r="O40" s="2" t="s">
        <v>9997</v>
      </c>
      <c r="P40" s="53" t="s">
        <v>9912</v>
      </c>
      <c r="Q40" s="53" t="str">
        <f t="shared" si="1"/>
        <v>DENTRO DEL TIEMPO</v>
      </c>
      <c r="R40" s="54"/>
    </row>
    <row r="41" spans="1:18" ht="30.75" x14ac:dyDescent="0.25">
      <c r="A41" s="7">
        <v>36</v>
      </c>
      <c r="B41" s="2" t="s">
        <v>10000</v>
      </c>
      <c r="C41" s="37">
        <v>45142</v>
      </c>
      <c r="D41" s="37">
        <v>45142</v>
      </c>
      <c r="E41" s="58">
        <v>2</v>
      </c>
      <c r="F41" s="50" t="s">
        <v>18</v>
      </c>
      <c r="G41" s="2" t="s">
        <v>1853</v>
      </c>
      <c r="H41" s="2" t="s">
        <v>158</v>
      </c>
      <c r="I41" s="2" t="s">
        <v>1853</v>
      </c>
      <c r="J41" s="37">
        <v>45145.423807870371</v>
      </c>
      <c r="K41" s="37">
        <v>45145.423807870371</v>
      </c>
      <c r="L41" s="8">
        <f t="shared" si="0"/>
        <v>1</v>
      </c>
      <c r="M41" s="2" t="s">
        <v>10001</v>
      </c>
      <c r="N41" s="52" t="s">
        <v>20</v>
      </c>
      <c r="O41" s="2" t="s">
        <v>9997</v>
      </c>
      <c r="P41" s="53" t="s">
        <v>9912</v>
      </c>
      <c r="Q41" s="53" t="str">
        <f t="shared" si="1"/>
        <v>DENTRO DEL TIEMPO</v>
      </c>
      <c r="R41" s="54"/>
    </row>
    <row r="42" spans="1:18" ht="30.75" x14ac:dyDescent="0.25">
      <c r="A42" s="7">
        <v>37</v>
      </c>
      <c r="B42" s="2" t="s">
        <v>10002</v>
      </c>
      <c r="C42" s="37">
        <v>45142</v>
      </c>
      <c r="D42" s="37">
        <v>45142</v>
      </c>
      <c r="E42" s="58">
        <v>2</v>
      </c>
      <c r="F42" s="50" t="s">
        <v>18</v>
      </c>
      <c r="G42" s="2" t="s">
        <v>1853</v>
      </c>
      <c r="H42" s="2" t="s">
        <v>158</v>
      </c>
      <c r="I42" s="2" t="s">
        <v>1853</v>
      </c>
      <c r="J42" s="37">
        <v>45145.441400462965</v>
      </c>
      <c r="K42" s="37">
        <v>45145.441400462965</v>
      </c>
      <c r="L42" s="8">
        <f t="shared" si="0"/>
        <v>1</v>
      </c>
      <c r="M42" s="2" t="s">
        <v>10003</v>
      </c>
      <c r="N42" s="52" t="s">
        <v>20</v>
      </c>
      <c r="O42" s="2" t="s">
        <v>10004</v>
      </c>
      <c r="P42" s="53" t="s">
        <v>9912</v>
      </c>
      <c r="Q42" s="53" t="str">
        <f t="shared" si="1"/>
        <v>DENTRO DEL TIEMPO</v>
      </c>
      <c r="R42" s="54"/>
    </row>
    <row r="43" spans="1:18" ht="30.75" x14ac:dyDescent="0.25">
      <c r="A43" s="7">
        <v>38</v>
      </c>
      <c r="B43" s="2" t="s">
        <v>10005</v>
      </c>
      <c r="C43" s="37">
        <v>45142</v>
      </c>
      <c r="D43" s="37">
        <v>45142</v>
      </c>
      <c r="E43" s="58">
        <v>2</v>
      </c>
      <c r="F43" s="50" t="s">
        <v>18</v>
      </c>
      <c r="G43" s="2" t="s">
        <v>1853</v>
      </c>
      <c r="H43" s="2" t="s">
        <v>158</v>
      </c>
      <c r="I43" s="2" t="s">
        <v>1853</v>
      </c>
      <c r="J43" s="37">
        <v>45145.451111111113</v>
      </c>
      <c r="K43" s="37">
        <v>45145.451111111113</v>
      </c>
      <c r="L43" s="8">
        <f t="shared" si="0"/>
        <v>1</v>
      </c>
      <c r="M43" s="2" t="s">
        <v>10006</v>
      </c>
      <c r="N43" s="52" t="s">
        <v>20</v>
      </c>
      <c r="O43" s="2" t="s">
        <v>10007</v>
      </c>
      <c r="P43" s="53" t="s">
        <v>9912</v>
      </c>
      <c r="Q43" s="53" t="str">
        <f t="shared" si="1"/>
        <v>DENTRO DEL TIEMPO</v>
      </c>
      <c r="R43" s="54"/>
    </row>
    <row r="44" spans="1:18" ht="30.75" x14ac:dyDescent="0.25">
      <c r="A44" s="7">
        <v>39</v>
      </c>
      <c r="B44" s="2" t="s">
        <v>10008</v>
      </c>
      <c r="C44" s="37">
        <v>45145</v>
      </c>
      <c r="D44" s="37">
        <v>45145</v>
      </c>
      <c r="E44" s="58">
        <v>2</v>
      </c>
      <c r="F44" s="50" t="s">
        <v>18</v>
      </c>
      <c r="G44" s="2" t="s">
        <v>1853</v>
      </c>
      <c r="H44" s="2" t="s">
        <v>158</v>
      </c>
      <c r="I44" s="2" t="s">
        <v>1853</v>
      </c>
      <c r="J44" s="37">
        <v>45146.399710648147</v>
      </c>
      <c r="K44" s="37">
        <v>45146.399710648147</v>
      </c>
      <c r="L44" s="8">
        <f t="shared" si="0"/>
        <v>1</v>
      </c>
      <c r="M44" s="2" t="s">
        <v>10009</v>
      </c>
      <c r="N44" s="52" t="s">
        <v>20</v>
      </c>
      <c r="O44" s="2" t="s">
        <v>10010</v>
      </c>
      <c r="P44" s="53" t="s">
        <v>9912</v>
      </c>
      <c r="Q44" s="53" t="str">
        <f t="shared" si="1"/>
        <v>DENTRO DEL TIEMPO</v>
      </c>
      <c r="R44" s="54"/>
    </row>
    <row r="45" spans="1:18" ht="30.75" x14ac:dyDescent="0.25">
      <c r="A45" s="7">
        <v>40</v>
      </c>
      <c r="B45" s="2" t="s">
        <v>10011</v>
      </c>
      <c r="C45" s="37">
        <v>45145</v>
      </c>
      <c r="D45" s="37">
        <v>45145</v>
      </c>
      <c r="E45" s="58">
        <v>2</v>
      </c>
      <c r="F45" s="50" t="s">
        <v>18</v>
      </c>
      <c r="G45" s="2" t="s">
        <v>1853</v>
      </c>
      <c r="H45" s="2" t="s">
        <v>158</v>
      </c>
      <c r="I45" s="2" t="s">
        <v>1853</v>
      </c>
      <c r="J45" s="37">
        <v>45146.409641203703</v>
      </c>
      <c r="K45" s="37">
        <v>45146.409641203703</v>
      </c>
      <c r="L45" s="8">
        <f t="shared" si="0"/>
        <v>1</v>
      </c>
      <c r="M45" s="2" t="s">
        <v>10012</v>
      </c>
      <c r="N45" s="52" t="s">
        <v>20</v>
      </c>
      <c r="O45" s="2" t="s">
        <v>10013</v>
      </c>
      <c r="P45" s="53" t="s">
        <v>9912</v>
      </c>
      <c r="Q45" s="53" t="str">
        <f t="shared" si="1"/>
        <v>DENTRO DEL TIEMPO</v>
      </c>
      <c r="R45" s="54"/>
    </row>
    <row r="46" spans="1:18" ht="30.75" x14ac:dyDescent="0.25">
      <c r="A46" s="7">
        <v>41</v>
      </c>
      <c r="B46" s="2" t="s">
        <v>10014</v>
      </c>
      <c r="C46" s="37">
        <v>45145</v>
      </c>
      <c r="D46" s="37">
        <v>45145</v>
      </c>
      <c r="E46" s="58">
        <v>2</v>
      </c>
      <c r="F46" s="50" t="s">
        <v>18</v>
      </c>
      <c r="G46" s="2" t="s">
        <v>1853</v>
      </c>
      <c r="H46" s="2" t="s">
        <v>158</v>
      </c>
      <c r="I46" s="2" t="s">
        <v>1853</v>
      </c>
      <c r="J46" s="37">
        <v>45146.459537037037</v>
      </c>
      <c r="K46" s="37">
        <v>45146.459537037037</v>
      </c>
      <c r="L46" s="8">
        <f t="shared" si="0"/>
        <v>1</v>
      </c>
      <c r="M46" s="2" t="s">
        <v>10015</v>
      </c>
      <c r="N46" s="52" t="s">
        <v>20</v>
      </c>
      <c r="O46" s="2" t="s">
        <v>10016</v>
      </c>
      <c r="P46" s="53" t="s">
        <v>9912</v>
      </c>
      <c r="Q46" s="53" t="str">
        <f t="shared" si="1"/>
        <v>DENTRO DEL TIEMPO</v>
      </c>
      <c r="R46" s="54"/>
    </row>
    <row r="47" spans="1:18" ht="30.75" x14ac:dyDescent="0.25">
      <c r="A47" s="7">
        <v>42</v>
      </c>
      <c r="B47" s="2" t="s">
        <v>10017</v>
      </c>
      <c r="C47" s="37">
        <v>45145</v>
      </c>
      <c r="D47" s="37">
        <v>45145</v>
      </c>
      <c r="E47" s="58">
        <v>2</v>
      </c>
      <c r="F47" s="50" t="s">
        <v>18</v>
      </c>
      <c r="G47" s="2" t="s">
        <v>1853</v>
      </c>
      <c r="H47" s="2" t="s">
        <v>158</v>
      </c>
      <c r="I47" s="2" t="s">
        <v>1853</v>
      </c>
      <c r="J47" s="37">
        <v>45146.480937499997</v>
      </c>
      <c r="K47" s="37">
        <v>45146.480937499997</v>
      </c>
      <c r="L47" s="8">
        <f t="shared" si="0"/>
        <v>1</v>
      </c>
      <c r="M47" s="2" t="s">
        <v>10018</v>
      </c>
      <c r="N47" s="52" t="s">
        <v>20</v>
      </c>
      <c r="O47" s="2" t="s">
        <v>10019</v>
      </c>
      <c r="P47" s="53" t="s">
        <v>9912</v>
      </c>
      <c r="Q47" s="53" t="str">
        <f t="shared" si="1"/>
        <v>DENTRO DEL TIEMPO</v>
      </c>
      <c r="R47" s="54"/>
    </row>
    <row r="48" spans="1:18" ht="60" x14ac:dyDescent="0.25">
      <c r="A48" s="7">
        <v>43</v>
      </c>
      <c r="B48" s="2" t="s">
        <v>10020</v>
      </c>
      <c r="C48" s="37">
        <v>45145</v>
      </c>
      <c r="D48" s="37">
        <v>45145</v>
      </c>
      <c r="E48" s="58">
        <v>94</v>
      </c>
      <c r="F48" s="50" t="s">
        <v>18</v>
      </c>
      <c r="G48" s="2" t="s">
        <v>1853</v>
      </c>
      <c r="H48" s="2" t="s">
        <v>158</v>
      </c>
      <c r="I48" s="2" t="s">
        <v>1853</v>
      </c>
      <c r="J48" s="37">
        <v>45145</v>
      </c>
      <c r="K48" s="37">
        <v>45145</v>
      </c>
      <c r="L48" s="8">
        <f t="shared" si="0"/>
        <v>0</v>
      </c>
      <c r="M48" s="2" t="s">
        <v>10021</v>
      </c>
      <c r="N48" s="52" t="s">
        <v>20</v>
      </c>
      <c r="O48" s="2" t="s">
        <v>729</v>
      </c>
      <c r="P48" s="53" t="s">
        <v>9912</v>
      </c>
      <c r="Q48" s="53" t="str">
        <f t="shared" si="1"/>
        <v>DENTRO DEL TIEMPO</v>
      </c>
      <c r="R48" s="54"/>
    </row>
    <row r="49" spans="1:18" ht="30.75" x14ac:dyDescent="0.25">
      <c r="A49" s="7">
        <v>44</v>
      </c>
      <c r="B49" s="2" t="s">
        <v>10022</v>
      </c>
      <c r="C49" s="37">
        <v>45145</v>
      </c>
      <c r="D49" s="37">
        <v>45145</v>
      </c>
      <c r="E49" s="58">
        <v>2</v>
      </c>
      <c r="F49" s="50" t="s">
        <v>18</v>
      </c>
      <c r="G49" s="2" t="s">
        <v>1853</v>
      </c>
      <c r="H49" s="2" t="s">
        <v>158</v>
      </c>
      <c r="I49" s="2" t="s">
        <v>1853</v>
      </c>
      <c r="J49" s="37">
        <v>45146.53020833333</v>
      </c>
      <c r="K49" s="37">
        <v>45146.53020833333</v>
      </c>
      <c r="L49" s="8">
        <f t="shared" si="0"/>
        <v>1</v>
      </c>
      <c r="M49" s="2" t="s">
        <v>10023</v>
      </c>
      <c r="N49" s="52" t="s">
        <v>20</v>
      </c>
      <c r="O49" s="2" t="s">
        <v>877</v>
      </c>
      <c r="P49" s="53" t="s">
        <v>9912</v>
      </c>
      <c r="Q49" s="53" t="str">
        <f t="shared" si="1"/>
        <v>DENTRO DEL TIEMPO</v>
      </c>
      <c r="R49" s="54"/>
    </row>
    <row r="50" spans="1:18" ht="30.75" x14ac:dyDescent="0.25">
      <c r="A50" s="7">
        <v>45</v>
      </c>
      <c r="B50" s="2" t="s">
        <v>10024</v>
      </c>
      <c r="C50" s="37">
        <v>45145</v>
      </c>
      <c r="D50" s="37">
        <v>45145</v>
      </c>
      <c r="E50" s="58">
        <v>2</v>
      </c>
      <c r="F50" s="50" t="s">
        <v>18</v>
      </c>
      <c r="G50" s="2" t="s">
        <v>1853</v>
      </c>
      <c r="H50" s="2" t="s">
        <v>158</v>
      </c>
      <c r="I50" s="2" t="s">
        <v>1853</v>
      </c>
      <c r="J50" s="37">
        <v>45146.573333333334</v>
      </c>
      <c r="K50" s="37">
        <v>45146.573333333334</v>
      </c>
      <c r="L50" s="8">
        <f t="shared" si="0"/>
        <v>1</v>
      </c>
      <c r="M50" s="2" t="s">
        <v>10025</v>
      </c>
      <c r="N50" s="52" t="s">
        <v>20</v>
      </c>
      <c r="O50" s="2" t="s">
        <v>10026</v>
      </c>
      <c r="P50" s="53" t="s">
        <v>9912</v>
      </c>
      <c r="Q50" s="53" t="str">
        <f t="shared" si="1"/>
        <v>DENTRO DEL TIEMPO</v>
      </c>
      <c r="R50" s="54"/>
    </row>
    <row r="51" spans="1:18" ht="30.75" hidden="1" x14ac:dyDescent="0.25">
      <c r="A51" s="7">
        <v>46</v>
      </c>
      <c r="B51" s="2" t="s">
        <v>10027</v>
      </c>
      <c r="C51" s="37">
        <v>45145</v>
      </c>
      <c r="D51" s="37">
        <v>45145</v>
      </c>
      <c r="E51" s="58">
        <v>0</v>
      </c>
      <c r="F51" s="50" t="s">
        <v>19</v>
      </c>
      <c r="G51" s="2" t="s">
        <v>4301</v>
      </c>
      <c r="H51" s="2" t="s">
        <v>10028</v>
      </c>
      <c r="I51" s="2" t="s">
        <v>4301</v>
      </c>
      <c r="J51" s="37">
        <v>45148</v>
      </c>
      <c r="K51" s="37">
        <v>45148</v>
      </c>
      <c r="L51" s="8">
        <f t="shared" si="0"/>
        <v>3</v>
      </c>
      <c r="M51" s="2" t="s">
        <v>10029</v>
      </c>
      <c r="N51" s="52" t="s">
        <v>20</v>
      </c>
      <c r="O51" s="2" t="s">
        <v>10030</v>
      </c>
      <c r="P51" s="53" t="s">
        <v>9912</v>
      </c>
      <c r="Q51" s="53" t="str">
        <f t="shared" si="1"/>
        <v>DENTRO DEL TIEMPO</v>
      </c>
      <c r="R51" s="54"/>
    </row>
    <row r="52" spans="1:18" ht="30.75" x14ac:dyDescent="0.25">
      <c r="A52" s="7">
        <v>47</v>
      </c>
      <c r="B52" s="2" t="s">
        <v>10031</v>
      </c>
      <c r="C52" s="37">
        <v>45146</v>
      </c>
      <c r="D52" s="37">
        <v>45146</v>
      </c>
      <c r="E52" s="58">
        <v>2</v>
      </c>
      <c r="F52" s="50" t="s">
        <v>18</v>
      </c>
      <c r="G52" s="2" t="s">
        <v>1853</v>
      </c>
      <c r="H52" s="2" t="s">
        <v>158</v>
      </c>
      <c r="I52" s="2" t="s">
        <v>1853</v>
      </c>
      <c r="J52" s="37">
        <v>45146.663368055553</v>
      </c>
      <c r="K52" s="37">
        <v>45146.663368055553</v>
      </c>
      <c r="L52" s="8">
        <f t="shared" si="0"/>
        <v>0</v>
      </c>
      <c r="M52" s="2" t="s">
        <v>10032</v>
      </c>
      <c r="N52" s="52" t="s">
        <v>20</v>
      </c>
      <c r="O52" s="2" t="s">
        <v>10033</v>
      </c>
      <c r="P52" s="53" t="s">
        <v>9912</v>
      </c>
      <c r="Q52" s="53" t="str">
        <f t="shared" si="1"/>
        <v>DENTRO DEL TIEMPO</v>
      </c>
      <c r="R52" s="54"/>
    </row>
    <row r="53" spans="1:18" ht="30.75" x14ac:dyDescent="0.25">
      <c r="A53" s="7">
        <v>48</v>
      </c>
      <c r="B53" s="2" t="s">
        <v>10034</v>
      </c>
      <c r="C53" s="37">
        <v>45146</v>
      </c>
      <c r="D53" s="37">
        <v>45146</v>
      </c>
      <c r="E53" s="58">
        <v>2</v>
      </c>
      <c r="F53" s="50" t="s">
        <v>18</v>
      </c>
      <c r="G53" s="2" t="s">
        <v>1853</v>
      </c>
      <c r="H53" s="2" t="s">
        <v>158</v>
      </c>
      <c r="I53" s="2" t="s">
        <v>1853</v>
      </c>
      <c r="J53" s="37">
        <v>45148.678449074076</v>
      </c>
      <c r="K53" s="37">
        <v>45148.678449074076</v>
      </c>
      <c r="L53" s="8">
        <f t="shared" si="0"/>
        <v>2</v>
      </c>
      <c r="M53" s="2" t="s">
        <v>10035</v>
      </c>
      <c r="N53" s="52" t="s">
        <v>20</v>
      </c>
      <c r="O53" s="2" t="s">
        <v>10036</v>
      </c>
      <c r="P53" s="53" t="s">
        <v>9912</v>
      </c>
      <c r="Q53" s="53" t="str">
        <f t="shared" si="1"/>
        <v>DENTRO DEL TIEMPO</v>
      </c>
      <c r="R53" s="54"/>
    </row>
    <row r="54" spans="1:18" ht="30.75" x14ac:dyDescent="0.25">
      <c r="A54" s="7">
        <v>49</v>
      </c>
      <c r="B54" s="2" t="s">
        <v>10037</v>
      </c>
      <c r="C54" s="37">
        <v>45146</v>
      </c>
      <c r="D54" s="37">
        <v>45146</v>
      </c>
      <c r="E54" s="58">
        <v>2</v>
      </c>
      <c r="F54" s="50" t="s">
        <v>18</v>
      </c>
      <c r="G54" s="2" t="s">
        <v>1853</v>
      </c>
      <c r="H54" s="2" t="s">
        <v>158</v>
      </c>
      <c r="I54" s="2" t="s">
        <v>1853</v>
      </c>
      <c r="J54" s="37">
        <v>45147.468993055554</v>
      </c>
      <c r="K54" s="37">
        <v>45147.468993055554</v>
      </c>
      <c r="L54" s="8">
        <f t="shared" si="0"/>
        <v>1</v>
      </c>
      <c r="M54" s="2" t="s">
        <v>10038</v>
      </c>
      <c r="N54" s="52" t="s">
        <v>20</v>
      </c>
      <c r="O54" s="2" t="s">
        <v>421</v>
      </c>
      <c r="P54" s="53" t="s">
        <v>9912</v>
      </c>
      <c r="Q54" s="53" t="str">
        <f t="shared" si="1"/>
        <v>DENTRO DEL TIEMPO</v>
      </c>
      <c r="R54" s="54"/>
    </row>
    <row r="55" spans="1:18" ht="30.75" x14ac:dyDescent="0.25">
      <c r="A55" s="7">
        <v>50</v>
      </c>
      <c r="B55" s="2" t="s">
        <v>10039</v>
      </c>
      <c r="C55" s="37">
        <v>45146</v>
      </c>
      <c r="D55" s="37">
        <v>45146</v>
      </c>
      <c r="E55" s="58">
        <v>2</v>
      </c>
      <c r="F55" s="50" t="s">
        <v>18</v>
      </c>
      <c r="G55" s="2" t="s">
        <v>1853</v>
      </c>
      <c r="H55" s="2" t="s">
        <v>158</v>
      </c>
      <c r="I55" s="2" t="s">
        <v>1853</v>
      </c>
      <c r="J55" s="37">
        <v>45147.474236111113</v>
      </c>
      <c r="K55" s="37">
        <v>45147.474236111113</v>
      </c>
      <c r="L55" s="8">
        <f t="shared" si="0"/>
        <v>1</v>
      </c>
      <c r="M55" s="2" t="s">
        <v>10040</v>
      </c>
      <c r="N55" s="52" t="s">
        <v>20</v>
      </c>
      <c r="O55" s="2" t="s">
        <v>421</v>
      </c>
      <c r="P55" s="53" t="s">
        <v>9912</v>
      </c>
      <c r="Q55" s="53" t="str">
        <f t="shared" si="1"/>
        <v>DENTRO DEL TIEMPO</v>
      </c>
      <c r="R55" s="54"/>
    </row>
    <row r="56" spans="1:18" ht="30.75" x14ac:dyDescent="0.25">
      <c r="A56" s="7">
        <v>51</v>
      </c>
      <c r="B56" s="2" t="s">
        <v>10041</v>
      </c>
      <c r="C56" s="37">
        <v>45146</v>
      </c>
      <c r="D56" s="37">
        <v>45146</v>
      </c>
      <c r="E56" s="58">
        <v>2</v>
      </c>
      <c r="F56" s="50" t="s">
        <v>18</v>
      </c>
      <c r="G56" s="2" t="s">
        <v>1853</v>
      </c>
      <c r="H56" s="2" t="s">
        <v>158</v>
      </c>
      <c r="I56" s="2" t="s">
        <v>1853</v>
      </c>
      <c r="J56" s="37">
        <v>45147.479062500002</v>
      </c>
      <c r="K56" s="37">
        <v>45147.479062500002</v>
      </c>
      <c r="L56" s="8">
        <f t="shared" si="0"/>
        <v>1</v>
      </c>
      <c r="M56" s="2" t="s">
        <v>10042</v>
      </c>
      <c r="N56" s="52" t="s">
        <v>20</v>
      </c>
      <c r="O56" s="2" t="s">
        <v>421</v>
      </c>
      <c r="P56" s="53" t="s">
        <v>9912</v>
      </c>
      <c r="Q56" s="53" t="str">
        <f t="shared" si="1"/>
        <v>DENTRO DEL TIEMPO</v>
      </c>
      <c r="R56" s="54"/>
    </row>
    <row r="57" spans="1:18" ht="30.75" x14ac:dyDescent="0.25">
      <c r="A57" s="7">
        <v>52</v>
      </c>
      <c r="B57" s="2" t="s">
        <v>10043</v>
      </c>
      <c r="C57" s="37">
        <v>45146</v>
      </c>
      <c r="D57" s="37">
        <v>45146</v>
      </c>
      <c r="E57" s="58">
        <v>2</v>
      </c>
      <c r="F57" s="50" t="s">
        <v>18</v>
      </c>
      <c r="G57" s="2" t="s">
        <v>1853</v>
      </c>
      <c r="H57" s="2" t="s">
        <v>158</v>
      </c>
      <c r="I57" s="2" t="s">
        <v>1853</v>
      </c>
      <c r="J57" s="37">
        <v>45147.486134259256</v>
      </c>
      <c r="K57" s="37">
        <v>45147.486134259256</v>
      </c>
      <c r="L57" s="8">
        <f t="shared" si="0"/>
        <v>1</v>
      </c>
      <c r="M57" s="2" t="s">
        <v>10044</v>
      </c>
      <c r="N57" s="52" t="s">
        <v>20</v>
      </c>
      <c r="O57" s="2" t="s">
        <v>421</v>
      </c>
      <c r="P57" s="53" t="s">
        <v>9912</v>
      </c>
      <c r="Q57" s="53" t="str">
        <f t="shared" si="1"/>
        <v>DENTRO DEL TIEMPO</v>
      </c>
      <c r="R57" s="54"/>
    </row>
    <row r="58" spans="1:18" ht="30.75" x14ac:dyDescent="0.25">
      <c r="A58" s="7">
        <v>53</v>
      </c>
      <c r="B58" s="2" t="s">
        <v>10045</v>
      </c>
      <c r="C58" s="37">
        <v>45146</v>
      </c>
      <c r="D58" s="37">
        <v>45146</v>
      </c>
      <c r="E58" s="58">
        <v>2</v>
      </c>
      <c r="F58" s="50" t="s">
        <v>18</v>
      </c>
      <c r="G58" s="2" t="s">
        <v>1853</v>
      </c>
      <c r="H58" s="2" t="s">
        <v>158</v>
      </c>
      <c r="I58" s="2" t="s">
        <v>1853</v>
      </c>
      <c r="J58" s="37">
        <v>45147.488287037035</v>
      </c>
      <c r="K58" s="37">
        <v>45147.488287037035</v>
      </c>
      <c r="L58" s="8">
        <f t="shared" si="0"/>
        <v>1</v>
      </c>
      <c r="M58" s="2" t="s">
        <v>10046</v>
      </c>
      <c r="N58" s="52" t="s">
        <v>20</v>
      </c>
      <c r="O58" s="2" t="s">
        <v>421</v>
      </c>
      <c r="P58" s="53" t="s">
        <v>9912</v>
      </c>
      <c r="Q58" s="53" t="str">
        <f t="shared" si="1"/>
        <v>DENTRO DEL TIEMPO</v>
      </c>
      <c r="R58" s="54"/>
    </row>
    <row r="59" spans="1:18" ht="30.75" x14ac:dyDescent="0.25">
      <c r="A59" s="7">
        <v>54</v>
      </c>
      <c r="B59" s="2" t="s">
        <v>10047</v>
      </c>
      <c r="C59" s="37">
        <v>45146</v>
      </c>
      <c r="D59" s="37">
        <v>45146</v>
      </c>
      <c r="E59" s="58">
        <v>2</v>
      </c>
      <c r="F59" s="50" t="s">
        <v>18</v>
      </c>
      <c r="G59" s="2" t="s">
        <v>1853</v>
      </c>
      <c r="H59" s="2" t="s">
        <v>158</v>
      </c>
      <c r="I59" s="2" t="s">
        <v>1853</v>
      </c>
      <c r="J59" s="37">
        <v>45147.491122685184</v>
      </c>
      <c r="K59" s="37">
        <v>45147.491122685184</v>
      </c>
      <c r="L59" s="8">
        <f t="shared" si="0"/>
        <v>1</v>
      </c>
      <c r="M59" s="2" t="s">
        <v>10048</v>
      </c>
      <c r="N59" s="52" t="s">
        <v>20</v>
      </c>
      <c r="O59" s="2" t="s">
        <v>421</v>
      </c>
      <c r="P59" s="53" t="s">
        <v>9912</v>
      </c>
      <c r="Q59" s="53" t="str">
        <f t="shared" si="1"/>
        <v>DENTRO DEL TIEMPO</v>
      </c>
      <c r="R59" s="54"/>
    </row>
    <row r="60" spans="1:18" ht="30.75" x14ac:dyDescent="0.25">
      <c r="A60" s="7">
        <v>55</v>
      </c>
      <c r="B60" s="2" t="s">
        <v>10049</v>
      </c>
      <c r="C60" s="37">
        <v>45146</v>
      </c>
      <c r="D60" s="37">
        <v>45146</v>
      </c>
      <c r="E60" s="58">
        <v>2</v>
      </c>
      <c r="F60" s="50" t="s">
        <v>18</v>
      </c>
      <c r="G60" s="2" t="s">
        <v>1853</v>
      </c>
      <c r="H60" s="2" t="s">
        <v>158</v>
      </c>
      <c r="I60" s="2" t="s">
        <v>1853</v>
      </c>
      <c r="J60" s="37">
        <v>45147.497060185182</v>
      </c>
      <c r="K60" s="37">
        <v>45147.497060185182</v>
      </c>
      <c r="L60" s="8">
        <f t="shared" si="0"/>
        <v>1</v>
      </c>
      <c r="M60" s="2" t="s">
        <v>10050</v>
      </c>
      <c r="N60" s="52" t="s">
        <v>20</v>
      </c>
      <c r="O60" s="2" t="s">
        <v>421</v>
      </c>
      <c r="P60" s="53" t="s">
        <v>9912</v>
      </c>
      <c r="Q60" s="53" t="str">
        <f t="shared" si="1"/>
        <v>DENTRO DEL TIEMPO</v>
      </c>
      <c r="R60" s="54"/>
    </row>
    <row r="61" spans="1:18" ht="30.75" x14ac:dyDescent="0.25">
      <c r="A61" s="7">
        <v>56</v>
      </c>
      <c r="B61" s="2" t="s">
        <v>10051</v>
      </c>
      <c r="C61" s="37">
        <v>45146</v>
      </c>
      <c r="D61" s="37">
        <v>45146</v>
      </c>
      <c r="E61" s="58">
        <v>4</v>
      </c>
      <c r="F61" s="50" t="s">
        <v>18</v>
      </c>
      <c r="G61" s="2" t="s">
        <v>1853</v>
      </c>
      <c r="H61" s="2" t="s">
        <v>158</v>
      </c>
      <c r="I61" s="2" t="s">
        <v>1853</v>
      </c>
      <c r="J61" s="37">
        <v>45148.488888888889</v>
      </c>
      <c r="K61" s="37">
        <v>45148.488888888889</v>
      </c>
      <c r="L61" s="8">
        <f t="shared" si="0"/>
        <v>2</v>
      </c>
      <c r="M61" s="2" t="s">
        <v>10052</v>
      </c>
      <c r="N61" s="52" t="s">
        <v>20</v>
      </c>
      <c r="O61" s="2" t="s">
        <v>10053</v>
      </c>
      <c r="P61" s="53" t="s">
        <v>9912</v>
      </c>
      <c r="Q61" s="53" t="str">
        <f t="shared" si="1"/>
        <v>DENTRO DEL TIEMPO</v>
      </c>
      <c r="R61" s="54"/>
    </row>
    <row r="62" spans="1:18" ht="40.5" x14ac:dyDescent="0.25">
      <c r="A62" s="7">
        <v>57</v>
      </c>
      <c r="B62" s="2" t="s">
        <v>10054</v>
      </c>
      <c r="C62" s="37">
        <v>45146</v>
      </c>
      <c r="D62" s="37">
        <v>45146</v>
      </c>
      <c r="E62" s="58">
        <v>2</v>
      </c>
      <c r="F62" s="50" t="s">
        <v>18</v>
      </c>
      <c r="G62" s="2" t="s">
        <v>1853</v>
      </c>
      <c r="H62" s="2" t="s">
        <v>158</v>
      </c>
      <c r="I62" s="2" t="s">
        <v>1853</v>
      </c>
      <c r="J62" s="37">
        <v>45147.525543981479</v>
      </c>
      <c r="K62" s="37">
        <v>45147.525543981479</v>
      </c>
      <c r="L62" s="8">
        <f t="shared" si="0"/>
        <v>1</v>
      </c>
      <c r="M62" s="2" t="s">
        <v>10055</v>
      </c>
      <c r="N62" s="52" t="s">
        <v>20</v>
      </c>
      <c r="O62" s="2" t="s">
        <v>3511</v>
      </c>
      <c r="P62" s="53" t="s">
        <v>9912</v>
      </c>
      <c r="Q62" s="53" t="str">
        <f t="shared" si="1"/>
        <v>DENTRO DEL TIEMPO</v>
      </c>
      <c r="R62" s="54"/>
    </row>
    <row r="63" spans="1:18" ht="30.75" x14ac:dyDescent="0.25">
      <c r="A63" s="7">
        <v>58</v>
      </c>
      <c r="B63" s="2" t="s">
        <v>10056</v>
      </c>
      <c r="C63" s="37">
        <v>45146</v>
      </c>
      <c r="D63" s="37">
        <v>45146</v>
      </c>
      <c r="E63" s="58">
        <v>2</v>
      </c>
      <c r="F63" s="50" t="s">
        <v>18</v>
      </c>
      <c r="G63" s="2" t="s">
        <v>1853</v>
      </c>
      <c r="H63" s="2" t="s">
        <v>158</v>
      </c>
      <c r="I63" s="2" t="s">
        <v>1853</v>
      </c>
      <c r="J63" s="37">
        <v>45147.583067129628</v>
      </c>
      <c r="K63" s="37">
        <v>45147.583067129628</v>
      </c>
      <c r="L63" s="8">
        <f t="shared" si="0"/>
        <v>1</v>
      </c>
      <c r="M63" s="2" t="s">
        <v>10057</v>
      </c>
      <c r="N63" s="52" t="s">
        <v>20</v>
      </c>
      <c r="O63" s="2" t="s">
        <v>951</v>
      </c>
      <c r="P63" s="53" t="s">
        <v>9912</v>
      </c>
      <c r="Q63" s="53" t="str">
        <f t="shared" si="1"/>
        <v>DENTRO DEL TIEMPO</v>
      </c>
      <c r="R63" s="54"/>
    </row>
    <row r="64" spans="1:18" ht="30.75" x14ac:dyDescent="0.25">
      <c r="A64" s="7">
        <v>59</v>
      </c>
      <c r="B64" s="2" t="s">
        <v>10058</v>
      </c>
      <c r="C64" s="37">
        <v>45146</v>
      </c>
      <c r="D64" s="37">
        <v>45146</v>
      </c>
      <c r="E64" s="58">
        <v>2</v>
      </c>
      <c r="F64" s="50" t="s">
        <v>18</v>
      </c>
      <c r="G64" s="2" t="s">
        <v>1853</v>
      </c>
      <c r="H64" s="2" t="s">
        <v>158</v>
      </c>
      <c r="I64" s="2" t="s">
        <v>1853</v>
      </c>
      <c r="J64" s="37">
        <v>45148.492407407408</v>
      </c>
      <c r="K64" s="37">
        <v>45148.492407407408</v>
      </c>
      <c r="L64" s="8">
        <f t="shared" si="0"/>
        <v>2</v>
      </c>
      <c r="M64" s="2" t="s">
        <v>10059</v>
      </c>
      <c r="N64" s="52" t="s">
        <v>20</v>
      </c>
      <c r="O64" s="2" t="s">
        <v>10060</v>
      </c>
      <c r="P64" s="53" t="s">
        <v>9912</v>
      </c>
      <c r="Q64" s="53" t="str">
        <f t="shared" si="1"/>
        <v>DENTRO DEL TIEMPO</v>
      </c>
      <c r="R64" s="54"/>
    </row>
    <row r="65" spans="1:18" ht="30.75" x14ac:dyDescent="0.25">
      <c r="A65" s="7">
        <v>60</v>
      </c>
      <c r="B65" s="2" t="s">
        <v>10061</v>
      </c>
      <c r="C65" s="37">
        <v>45146</v>
      </c>
      <c r="D65" s="37">
        <v>45146</v>
      </c>
      <c r="E65" s="58">
        <v>2</v>
      </c>
      <c r="F65" s="50" t="s">
        <v>18</v>
      </c>
      <c r="G65" s="2" t="s">
        <v>1853</v>
      </c>
      <c r="H65" s="2" t="s">
        <v>158</v>
      </c>
      <c r="I65" s="2" t="s">
        <v>1853</v>
      </c>
      <c r="J65" s="37">
        <v>45147.527326388888</v>
      </c>
      <c r="K65" s="37">
        <v>45147.527326388888</v>
      </c>
      <c r="L65" s="8">
        <f t="shared" si="0"/>
        <v>1</v>
      </c>
      <c r="M65" s="2" t="s">
        <v>10062</v>
      </c>
      <c r="N65" s="52" t="s">
        <v>20</v>
      </c>
      <c r="O65" s="2" t="s">
        <v>10063</v>
      </c>
      <c r="P65" s="53" t="s">
        <v>9912</v>
      </c>
      <c r="Q65" s="53" t="str">
        <f t="shared" si="1"/>
        <v>DENTRO DEL TIEMPO</v>
      </c>
      <c r="R65" s="54"/>
    </row>
    <row r="66" spans="1:18" ht="30.75" x14ac:dyDescent="0.25">
      <c r="A66" s="7">
        <v>61</v>
      </c>
      <c r="B66" s="2" t="s">
        <v>10064</v>
      </c>
      <c r="C66" s="37">
        <v>45146</v>
      </c>
      <c r="D66" s="37">
        <v>45146</v>
      </c>
      <c r="E66" s="58">
        <v>2</v>
      </c>
      <c r="F66" s="50" t="s">
        <v>18</v>
      </c>
      <c r="G66" s="2" t="s">
        <v>1853</v>
      </c>
      <c r="H66" s="2" t="s">
        <v>158</v>
      </c>
      <c r="I66" s="2" t="s">
        <v>1853</v>
      </c>
      <c r="J66" s="37">
        <v>45147.530439814815</v>
      </c>
      <c r="K66" s="37">
        <v>45147.530439814815</v>
      </c>
      <c r="L66" s="8">
        <f t="shared" si="0"/>
        <v>1</v>
      </c>
      <c r="M66" s="2" t="s">
        <v>10065</v>
      </c>
      <c r="N66" s="52" t="s">
        <v>20</v>
      </c>
      <c r="O66" s="2" t="s">
        <v>1150</v>
      </c>
      <c r="P66" s="53" t="s">
        <v>9912</v>
      </c>
      <c r="Q66" s="53" t="str">
        <f t="shared" si="1"/>
        <v>DENTRO DEL TIEMPO</v>
      </c>
      <c r="R66" s="54"/>
    </row>
    <row r="67" spans="1:18" ht="30.75" x14ac:dyDescent="0.25">
      <c r="A67" s="7">
        <v>62</v>
      </c>
      <c r="B67" s="2" t="s">
        <v>10066</v>
      </c>
      <c r="C67" s="37">
        <v>45146</v>
      </c>
      <c r="D67" s="37">
        <v>45146</v>
      </c>
      <c r="E67" s="58">
        <v>2</v>
      </c>
      <c r="F67" s="50" t="s">
        <v>18</v>
      </c>
      <c r="G67" s="2" t="s">
        <v>1853</v>
      </c>
      <c r="H67" s="2" t="s">
        <v>158</v>
      </c>
      <c r="I67" s="2" t="s">
        <v>1853</v>
      </c>
      <c r="J67" s="37">
        <v>45147.533854166664</v>
      </c>
      <c r="K67" s="37">
        <v>45147.533854166664</v>
      </c>
      <c r="L67" s="8">
        <f t="shared" si="0"/>
        <v>1</v>
      </c>
      <c r="M67" s="2" t="s">
        <v>10067</v>
      </c>
      <c r="N67" s="52" t="s">
        <v>20</v>
      </c>
      <c r="O67" s="2" t="s">
        <v>213</v>
      </c>
      <c r="P67" s="53" t="s">
        <v>9912</v>
      </c>
      <c r="Q67" s="53" t="str">
        <f t="shared" si="1"/>
        <v>DENTRO DEL TIEMPO</v>
      </c>
      <c r="R67" s="54"/>
    </row>
    <row r="68" spans="1:18" ht="30.75" x14ac:dyDescent="0.25">
      <c r="A68" s="7">
        <v>63</v>
      </c>
      <c r="B68" s="2" t="s">
        <v>10068</v>
      </c>
      <c r="C68" s="37">
        <v>45146</v>
      </c>
      <c r="D68" s="37">
        <v>45146</v>
      </c>
      <c r="E68" s="58">
        <v>2</v>
      </c>
      <c r="F68" s="50" t="s">
        <v>18</v>
      </c>
      <c r="G68" s="2" t="s">
        <v>1853</v>
      </c>
      <c r="H68" s="2" t="s">
        <v>158</v>
      </c>
      <c r="I68" s="2" t="s">
        <v>1853</v>
      </c>
      <c r="J68" s="37">
        <v>45147.580787037034</v>
      </c>
      <c r="K68" s="37">
        <v>45147.580787037034</v>
      </c>
      <c r="L68" s="8">
        <f t="shared" si="0"/>
        <v>1</v>
      </c>
      <c r="M68" s="2" t="s">
        <v>10069</v>
      </c>
      <c r="N68" s="52" t="s">
        <v>20</v>
      </c>
      <c r="O68" s="2" t="s">
        <v>213</v>
      </c>
      <c r="P68" s="53" t="s">
        <v>9912</v>
      </c>
      <c r="Q68" s="53" t="str">
        <f t="shared" si="1"/>
        <v>DENTRO DEL TIEMPO</v>
      </c>
      <c r="R68" s="54"/>
    </row>
    <row r="69" spans="1:18" ht="30.75" x14ac:dyDescent="0.25">
      <c r="A69" s="7">
        <v>64</v>
      </c>
      <c r="B69" s="2" t="s">
        <v>10070</v>
      </c>
      <c r="C69" s="37">
        <v>45146</v>
      </c>
      <c r="D69" s="37">
        <v>45146</v>
      </c>
      <c r="E69" s="58">
        <v>2</v>
      </c>
      <c r="F69" s="50" t="s">
        <v>18</v>
      </c>
      <c r="G69" s="2" t="s">
        <v>1853</v>
      </c>
      <c r="H69" s="2" t="s">
        <v>158</v>
      </c>
      <c r="I69" s="2" t="s">
        <v>1853</v>
      </c>
      <c r="J69" s="37">
        <v>45147.502141203702</v>
      </c>
      <c r="K69" s="37">
        <v>45147.502141203702</v>
      </c>
      <c r="L69" s="8">
        <f t="shared" si="0"/>
        <v>1</v>
      </c>
      <c r="M69" s="2" t="s">
        <v>10071</v>
      </c>
      <c r="N69" s="52" t="s">
        <v>20</v>
      </c>
      <c r="O69" s="2" t="s">
        <v>421</v>
      </c>
      <c r="P69" s="53" t="s">
        <v>9912</v>
      </c>
      <c r="Q69" s="53" t="str">
        <f t="shared" si="1"/>
        <v>DENTRO DEL TIEMPO</v>
      </c>
      <c r="R69" s="54"/>
    </row>
    <row r="70" spans="1:18" ht="30.75" x14ac:dyDescent="0.25">
      <c r="A70" s="7">
        <v>65</v>
      </c>
      <c r="B70" s="2" t="s">
        <v>10072</v>
      </c>
      <c r="C70" s="37">
        <v>45146</v>
      </c>
      <c r="D70" s="37">
        <v>45146</v>
      </c>
      <c r="E70" s="58">
        <v>2</v>
      </c>
      <c r="F70" s="50" t="s">
        <v>18</v>
      </c>
      <c r="G70" s="2" t="s">
        <v>1853</v>
      </c>
      <c r="H70" s="2" t="s">
        <v>158</v>
      </c>
      <c r="I70" s="2" t="s">
        <v>1853</v>
      </c>
      <c r="J70" s="37">
        <v>45147.507905092592</v>
      </c>
      <c r="K70" s="37">
        <v>45147.507905092592</v>
      </c>
      <c r="L70" s="8">
        <f t="shared" ref="L70:L133" si="2">+NETWORKDAYS(D70,K70,$R$6:$R$404)-1</f>
        <v>1</v>
      </c>
      <c r="M70" s="2" t="s">
        <v>10073</v>
      </c>
      <c r="N70" s="52" t="s">
        <v>20</v>
      </c>
      <c r="O70" s="2" t="s">
        <v>421</v>
      </c>
      <c r="P70" s="53" t="s">
        <v>9912</v>
      </c>
      <c r="Q70" s="53" t="str">
        <f t="shared" ref="Q70:Q133" si="3">IF(L70&gt;15,"FUERA DE TIEMPO","DENTRO DEL TIEMPO")</f>
        <v>DENTRO DEL TIEMPO</v>
      </c>
      <c r="R70" s="54"/>
    </row>
    <row r="71" spans="1:18" ht="30.75" x14ac:dyDescent="0.25">
      <c r="A71" s="7">
        <v>66</v>
      </c>
      <c r="B71" s="2" t="s">
        <v>10074</v>
      </c>
      <c r="C71" s="37">
        <v>45146</v>
      </c>
      <c r="D71" s="37">
        <v>45146</v>
      </c>
      <c r="E71" s="58">
        <v>2</v>
      </c>
      <c r="F71" s="50" t="s">
        <v>18</v>
      </c>
      <c r="G71" s="2" t="s">
        <v>1853</v>
      </c>
      <c r="H71" s="2" t="s">
        <v>158</v>
      </c>
      <c r="I71" s="2" t="s">
        <v>1853</v>
      </c>
      <c r="J71" s="37">
        <v>45147.509930555556</v>
      </c>
      <c r="K71" s="37">
        <v>45147.509930555556</v>
      </c>
      <c r="L71" s="8">
        <f t="shared" si="2"/>
        <v>1</v>
      </c>
      <c r="M71" s="2" t="s">
        <v>10075</v>
      </c>
      <c r="N71" s="52" t="s">
        <v>20</v>
      </c>
      <c r="O71" s="2" t="s">
        <v>421</v>
      </c>
      <c r="P71" s="53" t="s">
        <v>9912</v>
      </c>
      <c r="Q71" s="53" t="str">
        <f t="shared" si="3"/>
        <v>DENTRO DEL TIEMPO</v>
      </c>
      <c r="R71" s="54"/>
    </row>
    <row r="72" spans="1:18" ht="30.75" x14ac:dyDescent="0.25">
      <c r="A72" s="7">
        <v>67</v>
      </c>
      <c r="B72" s="2" t="s">
        <v>10076</v>
      </c>
      <c r="C72" s="37">
        <v>45146</v>
      </c>
      <c r="D72" s="37">
        <v>45146</v>
      </c>
      <c r="E72" s="58">
        <v>2</v>
      </c>
      <c r="F72" s="50" t="s">
        <v>18</v>
      </c>
      <c r="G72" s="2" t="s">
        <v>1853</v>
      </c>
      <c r="H72" s="2" t="s">
        <v>158</v>
      </c>
      <c r="I72" s="2" t="s">
        <v>1853</v>
      </c>
      <c r="J72" s="37">
        <v>45147.511666666665</v>
      </c>
      <c r="K72" s="37">
        <v>45147.511666666665</v>
      </c>
      <c r="L72" s="8">
        <f t="shared" si="2"/>
        <v>1</v>
      </c>
      <c r="M72" s="2" t="s">
        <v>10077</v>
      </c>
      <c r="N72" s="52" t="s">
        <v>20</v>
      </c>
      <c r="O72" s="2" t="s">
        <v>421</v>
      </c>
      <c r="P72" s="53" t="s">
        <v>9912</v>
      </c>
      <c r="Q72" s="53" t="str">
        <f t="shared" si="3"/>
        <v>DENTRO DEL TIEMPO</v>
      </c>
      <c r="R72" s="54"/>
    </row>
    <row r="73" spans="1:18" ht="30.75" x14ac:dyDescent="0.25">
      <c r="A73" s="7">
        <v>68</v>
      </c>
      <c r="B73" s="2" t="s">
        <v>10078</v>
      </c>
      <c r="C73" s="37">
        <v>45146</v>
      </c>
      <c r="D73" s="37">
        <v>45146</v>
      </c>
      <c r="E73" s="58">
        <v>2</v>
      </c>
      <c r="F73" s="50" t="s">
        <v>18</v>
      </c>
      <c r="G73" s="2" t="s">
        <v>1853</v>
      </c>
      <c r="H73" s="2" t="s">
        <v>158</v>
      </c>
      <c r="I73" s="2" t="s">
        <v>1853</v>
      </c>
      <c r="J73" s="37">
        <v>45147.513240740744</v>
      </c>
      <c r="K73" s="37">
        <v>45147.513240740744</v>
      </c>
      <c r="L73" s="8">
        <f t="shared" si="2"/>
        <v>1</v>
      </c>
      <c r="M73" s="2" t="s">
        <v>10079</v>
      </c>
      <c r="N73" s="52" t="s">
        <v>20</v>
      </c>
      <c r="O73" s="2" t="s">
        <v>421</v>
      </c>
      <c r="P73" s="53" t="s">
        <v>9912</v>
      </c>
      <c r="Q73" s="53" t="str">
        <f t="shared" si="3"/>
        <v>DENTRO DEL TIEMPO</v>
      </c>
      <c r="R73" s="54"/>
    </row>
    <row r="74" spans="1:18" ht="30.75" x14ac:dyDescent="0.25">
      <c r="A74" s="7">
        <v>69</v>
      </c>
      <c r="B74" s="2" t="s">
        <v>10080</v>
      </c>
      <c r="C74" s="37">
        <v>45146</v>
      </c>
      <c r="D74" s="37">
        <v>45146</v>
      </c>
      <c r="E74" s="58">
        <v>2</v>
      </c>
      <c r="F74" s="50" t="s">
        <v>18</v>
      </c>
      <c r="G74" s="2" t="s">
        <v>1853</v>
      </c>
      <c r="H74" s="2" t="s">
        <v>158</v>
      </c>
      <c r="I74" s="2" t="s">
        <v>1853</v>
      </c>
      <c r="J74" s="37">
        <v>45147.521365740744</v>
      </c>
      <c r="K74" s="37">
        <v>45147.521365740744</v>
      </c>
      <c r="L74" s="8">
        <f t="shared" si="2"/>
        <v>1</v>
      </c>
      <c r="M74" s="2" t="s">
        <v>10081</v>
      </c>
      <c r="N74" s="52" t="s">
        <v>20</v>
      </c>
      <c r="O74" s="2" t="s">
        <v>421</v>
      </c>
      <c r="P74" s="53" t="s">
        <v>9912</v>
      </c>
      <c r="Q74" s="53" t="str">
        <f t="shared" si="3"/>
        <v>DENTRO DEL TIEMPO</v>
      </c>
      <c r="R74" s="54"/>
    </row>
    <row r="75" spans="1:18" ht="30.75" x14ac:dyDescent="0.25">
      <c r="A75" s="7">
        <v>70</v>
      </c>
      <c r="B75" s="2" t="s">
        <v>10082</v>
      </c>
      <c r="C75" s="37">
        <v>45146</v>
      </c>
      <c r="D75" s="37">
        <v>45146</v>
      </c>
      <c r="E75" s="58">
        <v>2</v>
      </c>
      <c r="F75" s="50" t="s">
        <v>18</v>
      </c>
      <c r="G75" s="2" t="s">
        <v>1853</v>
      </c>
      <c r="H75" s="2" t="s">
        <v>158</v>
      </c>
      <c r="I75" s="2" t="s">
        <v>1853</v>
      </c>
      <c r="J75" s="37">
        <v>45147.586261574077</v>
      </c>
      <c r="K75" s="37">
        <v>45147.586261574077</v>
      </c>
      <c r="L75" s="8">
        <f t="shared" si="2"/>
        <v>1</v>
      </c>
      <c r="M75" s="2" t="s">
        <v>10083</v>
      </c>
      <c r="N75" s="52" t="s">
        <v>20</v>
      </c>
      <c r="O75" s="2" t="s">
        <v>350</v>
      </c>
      <c r="P75" s="53" t="s">
        <v>9912</v>
      </c>
      <c r="Q75" s="53" t="str">
        <f t="shared" si="3"/>
        <v>DENTRO DEL TIEMPO</v>
      </c>
      <c r="R75" s="54"/>
    </row>
    <row r="76" spans="1:18" ht="30.75" x14ac:dyDescent="0.25">
      <c r="A76" s="7">
        <v>71</v>
      </c>
      <c r="B76" s="2" t="s">
        <v>10084</v>
      </c>
      <c r="C76" s="37">
        <v>45146</v>
      </c>
      <c r="D76" s="37">
        <v>45146</v>
      </c>
      <c r="E76" s="58">
        <v>2</v>
      </c>
      <c r="F76" s="50" t="s">
        <v>18</v>
      </c>
      <c r="G76" s="2" t="s">
        <v>1853</v>
      </c>
      <c r="H76" s="2" t="s">
        <v>158</v>
      </c>
      <c r="I76" s="2" t="s">
        <v>1853</v>
      </c>
      <c r="J76" s="37">
        <v>45147.58934027778</v>
      </c>
      <c r="K76" s="37">
        <v>45147.58934027778</v>
      </c>
      <c r="L76" s="8">
        <f t="shared" si="2"/>
        <v>1</v>
      </c>
      <c r="M76" s="2" t="s">
        <v>10085</v>
      </c>
      <c r="N76" s="52" t="s">
        <v>20</v>
      </c>
      <c r="O76" s="2" t="s">
        <v>350</v>
      </c>
      <c r="P76" s="53" t="s">
        <v>9912</v>
      </c>
      <c r="Q76" s="53" t="str">
        <f t="shared" si="3"/>
        <v>DENTRO DEL TIEMPO</v>
      </c>
      <c r="R76" s="54"/>
    </row>
    <row r="77" spans="1:18" ht="30.75" x14ac:dyDescent="0.25">
      <c r="A77" s="7">
        <v>72</v>
      </c>
      <c r="B77" s="2" t="s">
        <v>10086</v>
      </c>
      <c r="C77" s="37">
        <v>45146</v>
      </c>
      <c r="D77" s="37">
        <v>45146</v>
      </c>
      <c r="E77" s="58">
        <v>2</v>
      </c>
      <c r="F77" s="50" t="s">
        <v>18</v>
      </c>
      <c r="G77" s="2" t="s">
        <v>1853</v>
      </c>
      <c r="H77" s="2" t="s">
        <v>158</v>
      </c>
      <c r="I77" s="2" t="s">
        <v>1853</v>
      </c>
      <c r="J77" s="37">
        <v>45147.604756944442</v>
      </c>
      <c r="K77" s="37">
        <v>45147.604756944442</v>
      </c>
      <c r="L77" s="8">
        <f t="shared" si="2"/>
        <v>1</v>
      </c>
      <c r="M77" s="2" t="s">
        <v>10087</v>
      </c>
      <c r="N77" s="52" t="s">
        <v>20</v>
      </c>
      <c r="O77" s="2" t="s">
        <v>350</v>
      </c>
      <c r="P77" s="53" t="s">
        <v>9912</v>
      </c>
      <c r="Q77" s="53" t="str">
        <f t="shared" si="3"/>
        <v>DENTRO DEL TIEMPO</v>
      </c>
      <c r="R77" s="54"/>
    </row>
    <row r="78" spans="1:18" ht="30.75" x14ac:dyDescent="0.25">
      <c r="A78" s="7">
        <v>73</v>
      </c>
      <c r="B78" s="2" t="s">
        <v>10088</v>
      </c>
      <c r="C78" s="37">
        <v>45146</v>
      </c>
      <c r="D78" s="37">
        <v>45146</v>
      </c>
      <c r="E78" s="58">
        <v>2</v>
      </c>
      <c r="F78" s="50" t="s">
        <v>18</v>
      </c>
      <c r="G78" s="2" t="s">
        <v>1853</v>
      </c>
      <c r="H78" s="2" t="s">
        <v>158</v>
      </c>
      <c r="I78" s="2" t="s">
        <v>1853</v>
      </c>
      <c r="J78" s="37">
        <v>45147.606064814812</v>
      </c>
      <c r="K78" s="37">
        <v>45147.606064814812</v>
      </c>
      <c r="L78" s="8">
        <f t="shared" si="2"/>
        <v>1</v>
      </c>
      <c r="M78" s="2" t="s">
        <v>10089</v>
      </c>
      <c r="N78" s="52" t="s">
        <v>20</v>
      </c>
      <c r="O78" s="2" t="s">
        <v>350</v>
      </c>
      <c r="P78" s="53" t="s">
        <v>9912</v>
      </c>
      <c r="Q78" s="53" t="str">
        <f t="shared" si="3"/>
        <v>DENTRO DEL TIEMPO</v>
      </c>
      <c r="R78" s="54"/>
    </row>
    <row r="79" spans="1:18" ht="30.75" x14ac:dyDescent="0.25">
      <c r="A79" s="7">
        <v>74</v>
      </c>
      <c r="B79" s="2" t="s">
        <v>10090</v>
      </c>
      <c r="C79" s="37">
        <v>45146</v>
      </c>
      <c r="D79" s="37">
        <v>45146</v>
      </c>
      <c r="E79" s="58">
        <v>2</v>
      </c>
      <c r="F79" s="50" t="s">
        <v>18</v>
      </c>
      <c r="G79" s="2" t="s">
        <v>1853</v>
      </c>
      <c r="H79" s="2" t="s">
        <v>158</v>
      </c>
      <c r="I79" s="2" t="s">
        <v>1853</v>
      </c>
      <c r="J79" s="37">
        <v>45147.609201388892</v>
      </c>
      <c r="K79" s="37">
        <v>45147.609201388892</v>
      </c>
      <c r="L79" s="8">
        <f t="shared" si="2"/>
        <v>1</v>
      </c>
      <c r="M79" s="2" t="s">
        <v>10091</v>
      </c>
      <c r="N79" s="52" t="s">
        <v>20</v>
      </c>
      <c r="O79" s="2" t="s">
        <v>350</v>
      </c>
      <c r="P79" s="53" t="s">
        <v>9912</v>
      </c>
      <c r="Q79" s="53" t="str">
        <f t="shared" si="3"/>
        <v>DENTRO DEL TIEMPO</v>
      </c>
      <c r="R79" s="54"/>
    </row>
    <row r="80" spans="1:18" ht="30.75" x14ac:dyDescent="0.25">
      <c r="A80" s="7">
        <v>75</v>
      </c>
      <c r="B80" s="2" t="s">
        <v>10092</v>
      </c>
      <c r="C80" s="37">
        <v>45146</v>
      </c>
      <c r="D80" s="37">
        <v>45146</v>
      </c>
      <c r="E80" s="58">
        <v>2</v>
      </c>
      <c r="F80" s="50" t="s">
        <v>18</v>
      </c>
      <c r="G80" s="2" t="s">
        <v>1853</v>
      </c>
      <c r="H80" s="2" t="s">
        <v>158</v>
      </c>
      <c r="I80" s="2" t="s">
        <v>1853</v>
      </c>
      <c r="J80" s="37">
        <v>45147.610023148147</v>
      </c>
      <c r="K80" s="37">
        <v>45147.610023148147</v>
      </c>
      <c r="L80" s="8">
        <f t="shared" si="2"/>
        <v>1</v>
      </c>
      <c r="M80" s="2" t="s">
        <v>10093</v>
      </c>
      <c r="N80" s="52" t="s">
        <v>20</v>
      </c>
      <c r="O80" s="2" t="s">
        <v>350</v>
      </c>
      <c r="P80" s="53" t="s">
        <v>9912</v>
      </c>
      <c r="Q80" s="53" t="str">
        <f t="shared" si="3"/>
        <v>DENTRO DEL TIEMPO</v>
      </c>
      <c r="R80" s="54"/>
    </row>
    <row r="81" spans="1:18" ht="30.75" x14ac:dyDescent="0.25">
      <c r="A81" s="7">
        <v>76</v>
      </c>
      <c r="B81" s="2" t="s">
        <v>10094</v>
      </c>
      <c r="C81" s="37">
        <v>45146</v>
      </c>
      <c r="D81" s="37">
        <v>45146</v>
      </c>
      <c r="E81" s="58">
        <v>2</v>
      </c>
      <c r="F81" s="50" t="s">
        <v>18</v>
      </c>
      <c r="G81" s="2" t="s">
        <v>1853</v>
      </c>
      <c r="H81" s="2" t="s">
        <v>158</v>
      </c>
      <c r="I81" s="2" t="s">
        <v>1853</v>
      </c>
      <c r="J81" s="37">
        <v>45147.615590277775</v>
      </c>
      <c r="K81" s="37">
        <v>45147.615590277775</v>
      </c>
      <c r="L81" s="8">
        <f t="shared" si="2"/>
        <v>1</v>
      </c>
      <c r="M81" s="2" t="s">
        <v>10095</v>
      </c>
      <c r="N81" s="52" t="s">
        <v>20</v>
      </c>
      <c r="O81" s="2" t="s">
        <v>10096</v>
      </c>
      <c r="P81" s="53" t="s">
        <v>9912</v>
      </c>
      <c r="Q81" s="53" t="str">
        <f t="shared" si="3"/>
        <v>DENTRO DEL TIEMPO</v>
      </c>
      <c r="R81" s="54"/>
    </row>
    <row r="82" spans="1:18" ht="30.75" x14ac:dyDescent="0.25">
      <c r="A82" s="7">
        <v>77</v>
      </c>
      <c r="B82" s="2" t="s">
        <v>10097</v>
      </c>
      <c r="C82" s="37">
        <v>45146</v>
      </c>
      <c r="D82" s="37">
        <v>45146</v>
      </c>
      <c r="E82" s="58">
        <v>2</v>
      </c>
      <c r="F82" s="50" t="s">
        <v>18</v>
      </c>
      <c r="G82" s="2" t="s">
        <v>1853</v>
      </c>
      <c r="H82" s="2" t="s">
        <v>158</v>
      </c>
      <c r="I82" s="2" t="s">
        <v>1853</v>
      </c>
      <c r="J82" s="37">
        <v>45147.620428240742</v>
      </c>
      <c r="K82" s="37">
        <v>45147.620428240742</v>
      </c>
      <c r="L82" s="8">
        <f t="shared" si="2"/>
        <v>1</v>
      </c>
      <c r="M82" s="2" t="s">
        <v>10098</v>
      </c>
      <c r="N82" s="52" t="s">
        <v>20</v>
      </c>
      <c r="O82" s="2" t="s">
        <v>10099</v>
      </c>
      <c r="P82" s="53" t="s">
        <v>9912</v>
      </c>
      <c r="Q82" s="53" t="str">
        <f t="shared" si="3"/>
        <v>DENTRO DEL TIEMPO</v>
      </c>
      <c r="R82" s="54"/>
    </row>
    <row r="83" spans="1:18" ht="40.5" x14ac:dyDescent="0.25">
      <c r="A83" s="7">
        <v>78</v>
      </c>
      <c r="B83" s="2" t="s">
        <v>10100</v>
      </c>
      <c r="C83" s="37">
        <v>45146</v>
      </c>
      <c r="D83" s="37">
        <v>45146</v>
      </c>
      <c r="E83" s="58">
        <v>2</v>
      </c>
      <c r="F83" s="50" t="s">
        <v>18</v>
      </c>
      <c r="G83" s="2" t="s">
        <v>1853</v>
      </c>
      <c r="H83" s="2" t="s">
        <v>158</v>
      </c>
      <c r="I83" s="2" t="s">
        <v>1853</v>
      </c>
      <c r="J83" s="37">
        <v>45147.624606481484</v>
      </c>
      <c r="K83" s="37">
        <v>45147.624606481484</v>
      </c>
      <c r="L83" s="8">
        <f t="shared" si="2"/>
        <v>1</v>
      </c>
      <c r="M83" s="2" t="s">
        <v>10101</v>
      </c>
      <c r="N83" s="52" t="s">
        <v>20</v>
      </c>
      <c r="O83" s="2" t="s">
        <v>10102</v>
      </c>
      <c r="P83" s="53" t="s">
        <v>9912</v>
      </c>
      <c r="Q83" s="53" t="str">
        <f t="shared" si="3"/>
        <v>DENTRO DEL TIEMPO</v>
      </c>
      <c r="R83" s="54"/>
    </row>
    <row r="84" spans="1:18" ht="30.75" x14ac:dyDescent="0.25">
      <c r="A84" s="7">
        <v>79</v>
      </c>
      <c r="B84" s="2" t="s">
        <v>10103</v>
      </c>
      <c r="C84" s="37">
        <v>45146</v>
      </c>
      <c r="D84" s="37">
        <v>45146</v>
      </c>
      <c r="E84" s="58">
        <v>2</v>
      </c>
      <c r="F84" s="50" t="s">
        <v>18</v>
      </c>
      <c r="G84" s="2" t="s">
        <v>1853</v>
      </c>
      <c r="H84" s="2" t="s">
        <v>158</v>
      </c>
      <c r="I84" s="2" t="s">
        <v>1853</v>
      </c>
      <c r="J84" s="37">
        <v>45147.649629629632</v>
      </c>
      <c r="K84" s="37">
        <v>45147.649629629632</v>
      </c>
      <c r="L84" s="8">
        <f t="shared" si="2"/>
        <v>1</v>
      </c>
      <c r="M84" s="2" t="s">
        <v>10104</v>
      </c>
      <c r="N84" s="52" t="s">
        <v>20</v>
      </c>
      <c r="O84" s="2" t="s">
        <v>10105</v>
      </c>
      <c r="P84" s="53" t="s">
        <v>9912</v>
      </c>
      <c r="Q84" s="53" t="str">
        <f t="shared" si="3"/>
        <v>DENTRO DEL TIEMPO</v>
      </c>
      <c r="R84" s="54"/>
    </row>
    <row r="85" spans="1:18" ht="30.75" x14ac:dyDescent="0.25">
      <c r="A85" s="7">
        <v>80</v>
      </c>
      <c r="B85" s="2" t="s">
        <v>10106</v>
      </c>
      <c r="C85" s="37">
        <v>45147</v>
      </c>
      <c r="D85" s="37">
        <v>45147</v>
      </c>
      <c r="E85" s="58">
        <v>2</v>
      </c>
      <c r="F85" s="50" t="s">
        <v>18</v>
      </c>
      <c r="G85" s="2" t="s">
        <v>1853</v>
      </c>
      <c r="H85" s="2" t="s">
        <v>158</v>
      </c>
      <c r="I85" s="2" t="s">
        <v>1853</v>
      </c>
      <c r="J85" s="37">
        <v>45148.494745370372</v>
      </c>
      <c r="K85" s="37">
        <v>45148.494745370372</v>
      </c>
      <c r="L85" s="8">
        <f t="shared" si="2"/>
        <v>1</v>
      </c>
      <c r="M85" s="2" t="s">
        <v>10107</v>
      </c>
      <c r="N85" s="52" t="s">
        <v>20</v>
      </c>
      <c r="O85" s="2" t="s">
        <v>350</v>
      </c>
      <c r="P85" s="53" t="s">
        <v>9912</v>
      </c>
      <c r="Q85" s="53" t="str">
        <f t="shared" si="3"/>
        <v>DENTRO DEL TIEMPO</v>
      </c>
      <c r="R85" s="54"/>
    </row>
    <row r="86" spans="1:18" ht="30.75" x14ac:dyDescent="0.25">
      <c r="A86" s="7">
        <v>81</v>
      </c>
      <c r="B86" s="2" t="s">
        <v>10108</v>
      </c>
      <c r="C86" s="37">
        <v>45147</v>
      </c>
      <c r="D86" s="37">
        <v>45147</v>
      </c>
      <c r="E86" s="58">
        <v>2</v>
      </c>
      <c r="F86" s="50" t="s">
        <v>18</v>
      </c>
      <c r="G86" s="2" t="s">
        <v>1853</v>
      </c>
      <c r="H86" s="2" t="s">
        <v>158</v>
      </c>
      <c r="I86" s="2" t="s">
        <v>1853</v>
      </c>
      <c r="J86" s="37">
        <v>45148.500335648147</v>
      </c>
      <c r="K86" s="37">
        <v>45148.500335648147</v>
      </c>
      <c r="L86" s="8">
        <f t="shared" si="2"/>
        <v>1</v>
      </c>
      <c r="M86" s="2" t="s">
        <v>10109</v>
      </c>
      <c r="N86" s="52" t="s">
        <v>20</v>
      </c>
      <c r="O86" s="2" t="s">
        <v>10110</v>
      </c>
      <c r="P86" s="53" t="s">
        <v>9912</v>
      </c>
      <c r="Q86" s="53" t="str">
        <f t="shared" si="3"/>
        <v>DENTRO DEL TIEMPO</v>
      </c>
      <c r="R86" s="54"/>
    </row>
    <row r="87" spans="1:18" ht="30.75" x14ac:dyDescent="0.25">
      <c r="A87" s="7">
        <v>82</v>
      </c>
      <c r="B87" s="2" t="s">
        <v>10111</v>
      </c>
      <c r="C87" s="37">
        <v>45147</v>
      </c>
      <c r="D87" s="37">
        <v>45147</v>
      </c>
      <c r="E87" s="58">
        <v>2</v>
      </c>
      <c r="F87" s="50" t="s">
        <v>18</v>
      </c>
      <c r="G87" s="2" t="s">
        <v>1853</v>
      </c>
      <c r="H87" s="2" t="s">
        <v>158</v>
      </c>
      <c r="I87" s="2" t="s">
        <v>1853</v>
      </c>
      <c r="J87" s="37">
        <v>45148.504803240743</v>
      </c>
      <c r="K87" s="37">
        <v>45148.504803240743</v>
      </c>
      <c r="L87" s="8">
        <f t="shared" si="2"/>
        <v>1</v>
      </c>
      <c r="M87" s="2" t="s">
        <v>10112</v>
      </c>
      <c r="N87" s="52" t="s">
        <v>20</v>
      </c>
      <c r="O87" s="2" t="s">
        <v>10113</v>
      </c>
      <c r="P87" s="53" t="s">
        <v>9912</v>
      </c>
      <c r="Q87" s="53" t="str">
        <f t="shared" si="3"/>
        <v>DENTRO DEL TIEMPO</v>
      </c>
      <c r="R87" s="54"/>
    </row>
    <row r="88" spans="1:18" ht="30.75" x14ac:dyDescent="0.25">
      <c r="A88" s="7">
        <v>83</v>
      </c>
      <c r="B88" s="2" t="s">
        <v>10114</v>
      </c>
      <c r="C88" s="37">
        <v>45147</v>
      </c>
      <c r="D88" s="37">
        <v>45147</v>
      </c>
      <c r="E88" s="58">
        <v>2</v>
      </c>
      <c r="F88" s="50" t="s">
        <v>18</v>
      </c>
      <c r="G88" s="2" t="s">
        <v>1853</v>
      </c>
      <c r="H88" s="2" t="s">
        <v>158</v>
      </c>
      <c r="I88" s="2" t="s">
        <v>1853</v>
      </c>
      <c r="J88" s="37">
        <v>45148.510740740741</v>
      </c>
      <c r="K88" s="37">
        <v>45148.510740740741</v>
      </c>
      <c r="L88" s="8">
        <f t="shared" si="2"/>
        <v>1</v>
      </c>
      <c r="M88" s="2" t="s">
        <v>10115</v>
      </c>
      <c r="N88" s="52" t="s">
        <v>20</v>
      </c>
      <c r="O88" s="2" t="s">
        <v>399</v>
      </c>
      <c r="P88" s="53" t="s">
        <v>9912</v>
      </c>
      <c r="Q88" s="53" t="str">
        <f t="shared" si="3"/>
        <v>DENTRO DEL TIEMPO</v>
      </c>
      <c r="R88" s="54"/>
    </row>
    <row r="89" spans="1:18" ht="30.75" x14ac:dyDescent="0.25">
      <c r="A89" s="7">
        <v>84</v>
      </c>
      <c r="B89" s="2" t="s">
        <v>10116</v>
      </c>
      <c r="C89" s="37">
        <v>45147</v>
      </c>
      <c r="D89" s="37">
        <v>45147</v>
      </c>
      <c r="E89" s="58">
        <v>2</v>
      </c>
      <c r="F89" s="50" t="s">
        <v>18</v>
      </c>
      <c r="G89" s="2" t="s">
        <v>1853</v>
      </c>
      <c r="H89" s="2" t="s">
        <v>158</v>
      </c>
      <c r="I89" s="2" t="s">
        <v>1853</v>
      </c>
      <c r="J89" s="37">
        <v>45148.518217592595</v>
      </c>
      <c r="K89" s="37">
        <v>45148.518217592595</v>
      </c>
      <c r="L89" s="8">
        <f t="shared" si="2"/>
        <v>1</v>
      </c>
      <c r="M89" s="2" t="s">
        <v>10117</v>
      </c>
      <c r="N89" s="52" t="s">
        <v>20</v>
      </c>
      <c r="O89" s="2" t="s">
        <v>399</v>
      </c>
      <c r="P89" s="53" t="s">
        <v>9912</v>
      </c>
      <c r="Q89" s="53" t="str">
        <f t="shared" si="3"/>
        <v>DENTRO DEL TIEMPO</v>
      </c>
      <c r="R89" s="54"/>
    </row>
    <row r="90" spans="1:18" ht="30.75" x14ac:dyDescent="0.25">
      <c r="A90" s="7">
        <v>85</v>
      </c>
      <c r="B90" s="2" t="s">
        <v>10118</v>
      </c>
      <c r="C90" s="37">
        <v>45147</v>
      </c>
      <c r="D90" s="37">
        <v>45147</v>
      </c>
      <c r="E90" s="58">
        <v>2</v>
      </c>
      <c r="F90" s="50" t="s">
        <v>18</v>
      </c>
      <c r="G90" s="2" t="s">
        <v>1853</v>
      </c>
      <c r="H90" s="2" t="s">
        <v>158</v>
      </c>
      <c r="I90" s="2" t="s">
        <v>1853</v>
      </c>
      <c r="J90" s="37">
        <v>45148.530439814815</v>
      </c>
      <c r="K90" s="37">
        <v>45148.530439814815</v>
      </c>
      <c r="L90" s="8">
        <f t="shared" si="2"/>
        <v>1</v>
      </c>
      <c r="M90" s="2" t="s">
        <v>10119</v>
      </c>
      <c r="N90" s="52" t="s">
        <v>20</v>
      </c>
      <c r="O90" s="2" t="s">
        <v>455</v>
      </c>
      <c r="P90" s="53" t="s">
        <v>9912</v>
      </c>
      <c r="Q90" s="53" t="str">
        <f t="shared" si="3"/>
        <v>DENTRO DEL TIEMPO</v>
      </c>
      <c r="R90" s="54"/>
    </row>
    <row r="91" spans="1:18" ht="30.75" x14ac:dyDescent="0.25">
      <c r="A91" s="7">
        <v>86</v>
      </c>
      <c r="B91" s="2" t="s">
        <v>10120</v>
      </c>
      <c r="C91" s="37">
        <v>45147</v>
      </c>
      <c r="D91" s="37">
        <v>45147</v>
      </c>
      <c r="E91" s="58">
        <v>2</v>
      </c>
      <c r="F91" s="50" t="s">
        <v>18</v>
      </c>
      <c r="G91" s="2" t="s">
        <v>1853</v>
      </c>
      <c r="H91" s="2" t="s">
        <v>158</v>
      </c>
      <c r="I91" s="2" t="s">
        <v>1853</v>
      </c>
      <c r="J91" s="37">
        <v>45148.496898148151</v>
      </c>
      <c r="K91" s="37">
        <v>45148.496898148151</v>
      </c>
      <c r="L91" s="8">
        <f t="shared" si="2"/>
        <v>1</v>
      </c>
      <c r="M91" s="2" t="s">
        <v>10121</v>
      </c>
      <c r="N91" s="52" t="s">
        <v>20</v>
      </c>
      <c r="O91" s="2" t="s">
        <v>9984</v>
      </c>
      <c r="P91" s="53" t="s">
        <v>9912</v>
      </c>
      <c r="Q91" s="53" t="str">
        <f t="shared" si="3"/>
        <v>DENTRO DEL TIEMPO</v>
      </c>
      <c r="R91" s="54"/>
    </row>
    <row r="92" spans="1:18" ht="30.75" x14ac:dyDescent="0.25">
      <c r="A92" s="7">
        <v>87</v>
      </c>
      <c r="B92" s="2" t="s">
        <v>10122</v>
      </c>
      <c r="C92" s="37">
        <v>45147</v>
      </c>
      <c r="D92" s="37">
        <v>45147</v>
      </c>
      <c r="E92" s="58">
        <v>2</v>
      </c>
      <c r="F92" s="50" t="s">
        <v>18</v>
      </c>
      <c r="G92" s="2" t="s">
        <v>1853</v>
      </c>
      <c r="H92" s="2" t="s">
        <v>158</v>
      </c>
      <c r="I92" s="2" t="s">
        <v>1853</v>
      </c>
      <c r="J92" s="37">
        <v>45148.533182870371</v>
      </c>
      <c r="K92" s="37">
        <v>45148.533182870371</v>
      </c>
      <c r="L92" s="8">
        <f t="shared" si="2"/>
        <v>1</v>
      </c>
      <c r="M92" s="2" t="s">
        <v>10123</v>
      </c>
      <c r="N92" s="52" t="s">
        <v>20</v>
      </c>
      <c r="O92" s="2" t="s">
        <v>10124</v>
      </c>
      <c r="P92" s="53" t="s">
        <v>9912</v>
      </c>
      <c r="Q92" s="53" t="str">
        <f t="shared" si="3"/>
        <v>DENTRO DEL TIEMPO</v>
      </c>
      <c r="R92" s="54"/>
    </row>
    <row r="93" spans="1:18" ht="30.75" x14ac:dyDescent="0.25">
      <c r="A93" s="7">
        <v>88</v>
      </c>
      <c r="B93" s="2" t="s">
        <v>10125</v>
      </c>
      <c r="C93" s="37">
        <v>45147</v>
      </c>
      <c r="D93" s="37">
        <v>45147</v>
      </c>
      <c r="E93" s="58">
        <v>2</v>
      </c>
      <c r="F93" s="50" t="s">
        <v>18</v>
      </c>
      <c r="G93" s="2" t="s">
        <v>1853</v>
      </c>
      <c r="H93" s="2" t="s">
        <v>158</v>
      </c>
      <c r="I93" s="2" t="s">
        <v>1853</v>
      </c>
      <c r="J93" s="37">
        <v>45148.537465277775</v>
      </c>
      <c r="K93" s="37">
        <v>45148.537465277775</v>
      </c>
      <c r="L93" s="8">
        <f t="shared" si="2"/>
        <v>1</v>
      </c>
      <c r="M93" s="2" t="s">
        <v>10126</v>
      </c>
      <c r="N93" s="52" t="s">
        <v>20</v>
      </c>
      <c r="O93" s="2" t="s">
        <v>10127</v>
      </c>
      <c r="P93" s="53" t="s">
        <v>9912</v>
      </c>
      <c r="Q93" s="53" t="str">
        <f t="shared" si="3"/>
        <v>DENTRO DEL TIEMPO</v>
      </c>
      <c r="R93" s="54"/>
    </row>
    <row r="94" spans="1:18" ht="30.75" x14ac:dyDescent="0.25">
      <c r="A94" s="7">
        <v>89</v>
      </c>
      <c r="B94" s="2" t="s">
        <v>10128</v>
      </c>
      <c r="C94" s="37">
        <v>45147</v>
      </c>
      <c r="D94" s="37">
        <v>45147</v>
      </c>
      <c r="E94" s="58">
        <v>2</v>
      </c>
      <c r="F94" s="50" t="s">
        <v>18</v>
      </c>
      <c r="G94" s="2" t="s">
        <v>1853</v>
      </c>
      <c r="H94" s="2" t="s">
        <v>158</v>
      </c>
      <c r="I94" s="2" t="s">
        <v>1853</v>
      </c>
      <c r="J94" s="37">
        <v>45148.559270833335</v>
      </c>
      <c r="K94" s="37">
        <v>45148.559270833335</v>
      </c>
      <c r="L94" s="8">
        <f t="shared" si="2"/>
        <v>1</v>
      </c>
      <c r="M94" s="2" t="s">
        <v>10129</v>
      </c>
      <c r="N94" s="52" t="s">
        <v>20</v>
      </c>
      <c r="O94" s="2" t="s">
        <v>10130</v>
      </c>
      <c r="P94" s="53" t="s">
        <v>9912</v>
      </c>
      <c r="Q94" s="53" t="str">
        <f t="shared" si="3"/>
        <v>DENTRO DEL TIEMPO</v>
      </c>
      <c r="R94" s="54"/>
    </row>
    <row r="95" spans="1:18" ht="30.75" x14ac:dyDescent="0.25">
      <c r="A95" s="7">
        <v>90</v>
      </c>
      <c r="B95" s="2" t="s">
        <v>10131</v>
      </c>
      <c r="C95" s="37">
        <v>45147</v>
      </c>
      <c r="D95" s="37">
        <v>45147</v>
      </c>
      <c r="E95" s="58">
        <v>2</v>
      </c>
      <c r="F95" s="50" t="s">
        <v>18</v>
      </c>
      <c r="G95" s="2" t="s">
        <v>1853</v>
      </c>
      <c r="H95" s="2" t="s">
        <v>158</v>
      </c>
      <c r="I95" s="2" t="s">
        <v>1853</v>
      </c>
      <c r="J95" s="37">
        <v>45148.565995370373</v>
      </c>
      <c r="K95" s="37">
        <v>45148.565995370373</v>
      </c>
      <c r="L95" s="8">
        <f t="shared" si="2"/>
        <v>1</v>
      </c>
      <c r="M95" s="2" t="s">
        <v>10132</v>
      </c>
      <c r="N95" s="52" t="s">
        <v>20</v>
      </c>
      <c r="O95" s="2" t="s">
        <v>10133</v>
      </c>
      <c r="P95" s="53" t="s">
        <v>9912</v>
      </c>
      <c r="Q95" s="53" t="str">
        <f t="shared" si="3"/>
        <v>DENTRO DEL TIEMPO</v>
      </c>
      <c r="R95" s="54"/>
    </row>
    <row r="96" spans="1:18" ht="30.75" x14ac:dyDescent="0.25">
      <c r="A96" s="7">
        <v>91</v>
      </c>
      <c r="B96" s="2" t="s">
        <v>10134</v>
      </c>
      <c r="C96" s="37">
        <v>45147</v>
      </c>
      <c r="D96" s="37">
        <v>45147</v>
      </c>
      <c r="E96" s="58">
        <v>2</v>
      </c>
      <c r="F96" s="50" t="s">
        <v>18</v>
      </c>
      <c r="G96" s="2" t="s">
        <v>1853</v>
      </c>
      <c r="H96" s="2" t="s">
        <v>158</v>
      </c>
      <c r="I96" s="2" t="s">
        <v>1853</v>
      </c>
      <c r="J96" s="37">
        <v>45148.574247685188</v>
      </c>
      <c r="K96" s="37">
        <v>45148.574247685188</v>
      </c>
      <c r="L96" s="8">
        <f t="shared" si="2"/>
        <v>1</v>
      </c>
      <c r="M96" s="2" t="s">
        <v>10135</v>
      </c>
      <c r="N96" s="52" t="s">
        <v>20</v>
      </c>
      <c r="O96" s="2" t="s">
        <v>10136</v>
      </c>
      <c r="P96" s="53" t="s">
        <v>9912</v>
      </c>
      <c r="Q96" s="53" t="str">
        <f t="shared" si="3"/>
        <v>DENTRO DEL TIEMPO</v>
      </c>
      <c r="R96" s="54"/>
    </row>
    <row r="97" spans="1:18" ht="30.75" x14ac:dyDescent="0.25">
      <c r="A97" s="7">
        <v>92</v>
      </c>
      <c r="B97" s="2" t="s">
        <v>10137</v>
      </c>
      <c r="C97" s="37">
        <v>45147</v>
      </c>
      <c r="D97" s="37">
        <v>45147</v>
      </c>
      <c r="E97" s="58">
        <v>2</v>
      </c>
      <c r="F97" s="50" t="s">
        <v>18</v>
      </c>
      <c r="G97" s="2" t="s">
        <v>1853</v>
      </c>
      <c r="H97" s="2" t="s">
        <v>158</v>
      </c>
      <c r="I97" s="2" t="s">
        <v>1853</v>
      </c>
      <c r="J97" s="37">
        <v>45148.59034722222</v>
      </c>
      <c r="K97" s="37">
        <v>45148.59034722222</v>
      </c>
      <c r="L97" s="8">
        <f t="shared" si="2"/>
        <v>1</v>
      </c>
      <c r="M97" s="2" t="s">
        <v>10138</v>
      </c>
      <c r="N97" s="52" t="s">
        <v>20</v>
      </c>
      <c r="O97" s="2" t="s">
        <v>10139</v>
      </c>
      <c r="P97" s="53" t="s">
        <v>9912</v>
      </c>
      <c r="Q97" s="53" t="str">
        <f t="shared" si="3"/>
        <v>DENTRO DEL TIEMPO</v>
      </c>
      <c r="R97" s="54"/>
    </row>
    <row r="98" spans="1:18" ht="40.5" x14ac:dyDescent="0.25">
      <c r="A98" s="7">
        <v>93</v>
      </c>
      <c r="B98" s="2" t="s">
        <v>10140</v>
      </c>
      <c r="C98" s="37">
        <v>45147</v>
      </c>
      <c r="D98" s="37">
        <v>45147</v>
      </c>
      <c r="E98" s="58">
        <v>48</v>
      </c>
      <c r="F98" s="50" t="s">
        <v>18</v>
      </c>
      <c r="G98" s="2" t="s">
        <v>1853</v>
      </c>
      <c r="H98" s="2" t="s">
        <v>158</v>
      </c>
      <c r="I98" s="2" t="s">
        <v>1853</v>
      </c>
      <c r="J98" s="37">
        <v>45148.597037037034</v>
      </c>
      <c r="K98" s="37">
        <v>45148.597037037034</v>
      </c>
      <c r="L98" s="8">
        <f t="shared" si="2"/>
        <v>1</v>
      </c>
      <c r="M98" s="2" t="s">
        <v>10141</v>
      </c>
      <c r="N98" s="52" t="s">
        <v>20</v>
      </c>
      <c r="O98" s="2" t="s">
        <v>10142</v>
      </c>
      <c r="P98" s="53" t="s">
        <v>9912</v>
      </c>
      <c r="Q98" s="53" t="str">
        <f t="shared" si="3"/>
        <v>DENTRO DEL TIEMPO</v>
      </c>
      <c r="R98" s="54"/>
    </row>
    <row r="99" spans="1:18" ht="30.75" x14ac:dyDescent="0.25">
      <c r="A99" s="7">
        <v>94</v>
      </c>
      <c r="B99" s="2" t="s">
        <v>10143</v>
      </c>
      <c r="C99" s="37">
        <v>45147</v>
      </c>
      <c r="D99" s="37">
        <v>45147</v>
      </c>
      <c r="E99" s="58">
        <v>2</v>
      </c>
      <c r="F99" s="50" t="s">
        <v>18</v>
      </c>
      <c r="G99" s="2" t="s">
        <v>1853</v>
      </c>
      <c r="H99" s="2" t="s">
        <v>158</v>
      </c>
      <c r="I99" s="2" t="s">
        <v>1853</v>
      </c>
      <c r="J99" s="37">
        <v>45148.603020833332</v>
      </c>
      <c r="K99" s="37">
        <v>45148.603020833332</v>
      </c>
      <c r="L99" s="8">
        <f t="shared" si="2"/>
        <v>1</v>
      </c>
      <c r="M99" s="2" t="s">
        <v>10144</v>
      </c>
      <c r="N99" s="52" t="s">
        <v>20</v>
      </c>
      <c r="O99" s="2" t="s">
        <v>951</v>
      </c>
      <c r="P99" s="53" t="s">
        <v>9912</v>
      </c>
      <c r="Q99" s="53" t="str">
        <f t="shared" si="3"/>
        <v>DENTRO DEL TIEMPO</v>
      </c>
      <c r="R99" s="54"/>
    </row>
    <row r="100" spans="1:18" ht="30.75" x14ac:dyDescent="0.25">
      <c r="A100" s="7">
        <v>95</v>
      </c>
      <c r="B100" s="2" t="s">
        <v>10145</v>
      </c>
      <c r="C100" s="37">
        <v>45147</v>
      </c>
      <c r="D100" s="37">
        <v>45147</v>
      </c>
      <c r="E100" s="58">
        <v>2</v>
      </c>
      <c r="F100" s="50" t="s">
        <v>18</v>
      </c>
      <c r="G100" s="2" t="s">
        <v>1853</v>
      </c>
      <c r="H100" s="2" t="s">
        <v>158</v>
      </c>
      <c r="I100" s="2" t="s">
        <v>1853</v>
      </c>
      <c r="J100" s="37">
        <v>45148.60565972222</v>
      </c>
      <c r="K100" s="37">
        <v>45148.60565972222</v>
      </c>
      <c r="L100" s="8">
        <f t="shared" si="2"/>
        <v>1</v>
      </c>
      <c r="M100" s="2" t="s">
        <v>10146</v>
      </c>
      <c r="N100" s="52" t="s">
        <v>20</v>
      </c>
      <c r="O100" s="2" t="s">
        <v>951</v>
      </c>
      <c r="P100" s="53" t="s">
        <v>9912</v>
      </c>
      <c r="Q100" s="53" t="str">
        <f t="shared" si="3"/>
        <v>DENTRO DEL TIEMPO</v>
      </c>
      <c r="R100" s="54"/>
    </row>
    <row r="101" spans="1:18" ht="30.75" x14ac:dyDescent="0.25">
      <c r="A101" s="7">
        <v>96</v>
      </c>
      <c r="B101" s="2" t="s">
        <v>10147</v>
      </c>
      <c r="C101" s="37">
        <v>45147</v>
      </c>
      <c r="D101" s="37">
        <v>45147</v>
      </c>
      <c r="E101" s="58">
        <v>2</v>
      </c>
      <c r="F101" s="50" t="s">
        <v>18</v>
      </c>
      <c r="G101" s="2" t="s">
        <v>1853</v>
      </c>
      <c r="H101" s="2" t="s">
        <v>158</v>
      </c>
      <c r="I101" s="2" t="s">
        <v>1853</v>
      </c>
      <c r="J101" s="37">
        <v>45148.608784722222</v>
      </c>
      <c r="K101" s="37">
        <v>45148.608784722222</v>
      </c>
      <c r="L101" s="8">
        <f t="shared" si="2"/>
        <v>1</v>
      </c>
      <c r="M101" s="2" t="s">
        <v>10148</v>
      </c>
      <c r="N101" s="52" t="s">
        <v>20</v>
      </c>
      <c r="O101" s="2" t="s">
        <v>951</v>
      </c>
      <c r="P101" s="53" t="s">
        <v>9912</v>
      </c>
      <c r="Q101" s="53" t="str">
        <f t="shared" si="3"/>
        <v>DENTRO DEL TIEMPO</v>
      </c>
      <c r="R101" s="54"/>
    </row>
    <row r="102" spans="1:18" ht="30.75" x14ac:dyDescent="0.25">
      <c r="A102" s="7">
        <v>97</v>
      </c>
      <c r="B102" s="2" t="s">
        <v>10149</v>
      </c>
      <c r="C102" s="37">
        <v>45147</v>
      </c>
      <c r="D102" s="37">
        <v>45147</v>
      </c>
      <c r="E102" s="58">
        <v>2</v>
      </c>
      <c r="F102" s="50" t="s">
        <v>18</v>
      </c>
      <c r="G102" s="2" t="s">
        <v>1853</v>
      </c>
      <c r="H102" s="2" t="s">
        <v>158</v>
      </c>
      <c r="I102" s="2" t="s">
        <v>1853</v>
      </c>
      <c r="J102" s="37">
        <v>45148.610729166663</v>
      </c>
      <c r="K102" s="37">
        <v>45148.610729166663</v>
      </c>
      <c r="L102" s="8">
        <f t="shared" si="2"/>
        <v>1</v>
      </c>
      <c r="M102" s="2" t="s">
        <v>10150</v>
      </c>
      <c r="N102" s="52" t="s">
        <v>20</v>
      </c>
      <c r="O102" s="2" t="s">
        <v>951</v>
      </c>
      <c r="P102" s="53" t="s">
        <v>9912</v>
      </c>
      <c r="Q102" s="53" t="str">
        <f t="shared" si="3"/>
        <v>DENTRO DEL TIEMPO</v>
      </c>
      <c r="R102" s="54"/>
    </row>
    <row r="103" spans="1:18" ht="30.75" x14ac:dyDescent="0.25">
      <c r="A103" s="7">
        <v>98</v>
      </c>
      <c r="B103" s="2" t="s">
        <v>10151</v>
      </c>
      <c r="C103" s="37">
        <v>45147</v>
      </c>
      <c r="D103" s="37">
        <v>45147</v>
      </c>
      <c r="E103" s="58">
        <v>2</v>
      </c>
      <c r="F103" s="50" t="s">
        <v>18</v>
      </c>
      <c r="G103" s="2" t="s">
        <v>1853</v>
      </c>
      <c r="H103" s="2" t="s">
        <v>158</v>
      </c>
      <c r="I103" s="2" t="s">
        <v>1853</v>
      </c>
      <c r="J103" s="37">
        <v>45148.614247685182</v>
      </c>
      <c r="K103" s="37">
        <v>45148.614247685182</v>
      </c>
      <c r="L103" s="8">
        <f t="shared" si="2"/>
        <v>1</v>
      </c>
      <c r="M103" s="2" t="s">
        <v>10152</v>
      </c>
      <c r="N103" s="52" t="s">
        <v>20</v>
      </c>
      <c r="O103" s="2" t="s">
        <v>951</v>
      </c>
      <c r="P103" s="53" t="s">
        <v>9912</v>
      </c>
      <c r="Q103" s="53" t="str">
        <f t="shared" si="3"/>
        <v>DENTRO DEL TIEMPO</v>
      </c>
      <c r="R103" s="54"/>
    </row>
    <row r="104" spans="1:18" ht="30.75" x14ac:dyDescent="0.25">
      <c r="A104" s="7">
        <v>99</v>
      </c>
      <c r="B104" s="2" t="s">
        <v>10153</v>
      </c>
      <c r="C104" s="37">
        <v>45147</v>
      </c>
      <c r="D104" s="37">
        <v>45147</v>
      </c>
      <c r="E104" s="58">
        <v>2</v>
      </c>
      <c r="F104" s="50" t="s">
        <v>18</v>
      </c>
      <c r="G104" s="2" t="s">
        <v>1853</v>
      </c>
      <c r="H104" s="2" t="s">
        <v>158</v>
      </c>
      <c r="I104" s="2" t="s">
        <v>1853</v>
      </c>
      <c r="J104" s="37">
        <v>45148.615671296298</v>
      </c>
      <c r="K104" s="37">
        <v>45148.615671296298</v>
      </c>
      <c r="L104" s="8">
        <f t="shared" si="2"/>
        <v>1</v>
      </c>
      <c r="M104" s="2" t="s">
        <v>10154</v>
      </c>
      <c r="N104" s="52" t="s">
        <v>20</v>
      </c>
      <c r="O104" s="2" t="s">
        <v>951</v>
      </c>
      <c r="P104" s="53" t="s">
        <v>9912</v>
      </c>
      <c r="Q104" s="53" t="str">
        <f t="shared" si="3"/>
        <v>DENTRO DEL TIEMPO</v>
      </c>
      <c r="R104" s="54"/>
    </row>
    <row r="105" spans="1:18" ht="40.5" x14ac:dyDescent="0.25">
      <c r="A105" s="7">
        <v>100</v>
      </c>
      <c r="B105" s="2" t="s">
        <v>10155</v>
      </c>
      <c r="C105" s="37">
        <v>45148</v>
      </c>
      <c r="D105" s="37">
        <v>45148</v>
      </c>
      <c r="E105" s="58">
        <v>2</v>
      </c>
      <c r="F105" s="50" t="s">
        <v>18</v>
      </c>
      <c r="G105" s="2" t="s">
        <v>1853</v>
      </c>
      <c r="H105" s="2" t="s">
        <v>158</v>
      </c>
      <c r="I105" s="2" t="s">
        <v>1853</v>
      </c>
      <c r="J105" s="37">
        <v>45148.630208333336</v>
      </c>
      <c r="K105" s="37">
        <v>45148.630208333336</v>
      </c>
      <c r="L105" s="8">
        <f t="shared" si="2"/>
        <v>0</v>
      </c>
      <c r="M105" s="2" t="s">
        <v>10156</v>
      </c>
      <c r="N105" s="52" t="s">
        <v>20</v>
      </c>
      <c r="O105" s="2" t="s">
        <v>10157</v>
      </c>
      <c r="P105" s="53" t="s">
        <v>9912</v>
      </c>
      <c r="Q105" s="53" t="str">
        <f t="shared" si="3"/>
        <v>DENTRO DEL TIEMPO</v>
      </c>
      <c r="R105" s="54"/>
    </row>
    <row r="106" spans="1:18" ht="40.5" x14ac:dyDescent="0.25">
      <c r="A106" s="7">
        <v>101</v>
      </c>
      <c r="B106" s="2" t="s">
        <v>10158</v>
      </c>
      <c r="C106" s="37">
        <v>45148</v>
      </c>
      <c r="D106" s="37">
        <v>45148</v>
      </c>
      <c r="E106" s="58">
        <v>2</v>
      </c>
      <c r="F106" s="50" t="s">
        <v>18</v>
      </c>
      <c r="G106" s="2" t="s">
        <v>211</v>
      </c>
      <c r="H106" s="2" t="s">
        <v>158</v>
      </c>
      <c r="I106" s="2" t="s">
        <v>211</v>
      </c>
      <c r="J106" s="37">
        <v>45153</v>
      </c>
      <c r="K106" s="37">
        <v>45153</v>
      </c>
      <c r="L106" s="8">
        <f t="shared" si="2"/>
        <v>3</v>
      </c>
      <c r="M106" s="2" t="s">
        <v>10159</v>
      </c>
      <c r="N106" s="52" t="s">
        <v>20</v>
      </c>
      <c r="O106" s="2" t="s">
        <v>370</v>
      </c>
      <c r="P106" s="53" t="s">
        <v>9912</v>
      </c>
      <c r="Q106" s="53" t="str">
        <f t="shared" si="3"/>
        <v>DENTRO DEL TIEMPO</v>
      </c>
      <c r="R106" s="54"/>
    </row>
    <row r="107" spans="1:18" ht="30.75" x14ac:dyDescent="0.25">
      <c r="A107" s="7">
        <v>102</v>
      </c>
      <c r="B107" s="2" t="s">
        <v>10160</v>
      </c>
      <c r="C107" s="37">
        <v>45148</v>
      </c>
      <c r="D107" s="37">
        <v>45148</v>
      </c>
      <c r="E107" s="58">
        <v>36</v>
      </c>
      <c r="F107" s="50" t="s">
        <v>18</v>
      </c>
      <c r="G107" s="2" t="s">
        <v>1853</v>
      </c>
      <c r="H107" s="2" t="s">
        <v>158</v>
      </c>
      <c r="I107" s="2" t="s">
        <v>1853</v>
      </c>
      <c r="J107" s="37">
        <v>45148.65351851852</v>
      </c>
      <c r="K107" s="37">
        <v>45148.65351851852</v>
      </c>
      <c r="L107" s="8">
        <f t="shared" si="2"/>
        <v>0</v>
      </c>
      <c r="M107" s="2" t="s">
        <v>10161</v>
      </c>
      <c r="N107" s="52" t="s">
        <v>20</v>
      </c>
      <c r="O107" s="2" t="s">
        <v>10162</v>
      </c>
      <c r="P107" s="53" t="s">
        <v>9912</v>
      </c>
      <c r="Q107" s="53" t="str">
        <f t="shared" si="3"/>
        <v>DENTRO DEL TIEMPO</v>
      </c>
      <c r="R107" s="54"/>
    </row>
    <row r="108" spans="1:18" ht="30.75" x14ac:dyDescent="0.25">
      <c r="A108" s="7">
        <v>103</v>
      </c>
      <c r="B108" s="2" t="s">
        <v>10163</v>
      </c>
      <c r="C108" s="37">
        <v>45148</v>
      </c>
      <c r="D108" s="37">
        <v>45148</v>
      </c>
      <c r="E108" s="58">
        <v>2</v>
      </c>
      <c r="F108" s="50" t="s">
        <v>18</v>
      </c>
      <c r="G108" s="2" t="s">
        <v>1853</v>
      </c>
      <c r="H108" s="2" t="s">
        <v>158</v>
      </c>
      <c r="I108" s="2" t="s">
        <v>1853</v>
      </c>
      <c r="J108" s="37">
        <v>45148.670428240737</v>
      </c>
      <c r="K108" s="37">
        <v>45148.670428240737</v>
      </c>
      <c r="L108" s="8">
        <f t="shared" si="2"/>
        <v>0</v>
      </c>
      <c r="M108" s="2" t="s">
        <v>10164</v>
      </c>
      <c r="N108" s="52" t="s">
        <v>20</v>
      </c>
      <c r="O108" s="2" t="s">
        <v>10165</v>
      </c>
      <c r="P108" s="53" t="s">
        <v>9912</v>
      </c>
      <c r="Q108" s="53" t="str">
        <f t="shared" si="3"/>
        <v>DENTRO DEL TIEMPO</v>
      </c>
      <c r="R108" s="54"/>
    </row>
    <row r="109" spans="1:18" ht="30.75" x14ac:dyDescent="0.25">
      <c r="A109" s="7">
        <v>104</v>
      </c>
      <c r="B109" s="2" t="s">
        <v>10166</v>
      </c>
      <c r="C109" s="37">
        <v>45148</v>
      </c>
      <c r="D109" s="37">
        <v>45148</v>
      </c>
      <c r="E109" s="58">
        <v>2</v>
      </c>
      <c r="F109" s="50" t="s">
        <v>18</v>
      </c>
      <c r="G109" s="2" t="s">
        <v>211</v>
      </c>
      <c r="H109" s="2" t="s">
        <v>158</v>
      </c>
      <c r="I109" s="2" t="s">
        <v>211</v>
      </c>
      <c r="J109" s="37">
        <v>45152.375069444446</v>
      </c>
      <c r="K109" s="37">
        <v>45152.375069444446</v>
      </c>
      <c r="L109" s="8">
        <f t="shared" si="2"/>
        <v>2</v>
      </c>
      <c r="M109" s="2" t="s">
        <v>10167</v>
      </c>
      <c r="N109" s="52" t="s">
        <v>20</v>
      </c>
      <c r="O109" s="2" t="s">
        <v>10168</v>
      </c>
      <c r="P109" s="53" t="s">
        <v>9912</v>
      </c>
      <c r="Q109" s="53" t="str">
        <f t="shared" si="3"/>
        <v>DENTRO DEL TIEMPO</v>
      </c>
      <c r="R109" s="54"/>
    </row>
    <row r="110" spans="1:18" ht="30.75" x14ac:dyDescent="0.25">
      <c r="A110" s="7">
        <v>105</v>
      </c>
      <c r="B110" s="2" t="s">
        <v>10169</v>
      </c>
      <c r="C110" s="37">
        <v>45148</v>
      </c>
      <c r="D110" s="37">
        <v>45148</v>
      </c>
      <c r="E110" s="58">
        <v>2</v>
      </c>
      <c r="F110" s="50" t="s">
        <v>18</v>
      </c>
      <c r="G110" s="2" t="s">
        <v>1853</v>
      </c>
      <c r="H110" s="2" t="s">
        <v>158</v>
      </c>
      <c r="I110" s="2" t="s">
        <v>1853</v>
      </c>
      <c r="J110" s="37">
        <v>45148.675243055557</v>
      </c>
      <c r="K110" s="37">
        <v>45148.675243055557</v>
      </c>
      <c r="L110" s="8">
        <f t="shared" si="2"/>
        <v>0</v>
      </c>
      <c r="M110" s="2" t="s">
        <v>10170</v>
      </c>
      <c r="N110" s="52" t="s">
        <v>20</v>
      </c>
      <c r="O110" s="2" t="s">
        <v>10171</v>
      </c>
      <c r="P110" s="53" t="s">
        <v>9912</v>
      </c>
      <c r="Q110" s="53" t="str">
        <f t="shared" si="3"/>
        <v>DENTRO DEL TIEMPO</v>
      </c>
      <c r="R110" s="54"/>
    </row>
    <row r="111" spans="1:18" ht="30.75" x14ac:dyDescent="0.25">
      <c r="A111" s="7">
        <v>106</v>
      </c>
      <c r="B111" s="2" t="s">
        <v>10172</v>
      </c>
      <c r="C111" s="37">
        <v>45148</v>
      </c>
      <c r="D111" s="37">
        <v>45148</v>
      </c>
      <c r="E111" s="58">
        <v>2</v>
      </c>
      <c r="F111" s="50" t="s">
        <v>18</v>
      </c>
      <c r="G111" s="2" t="s">
        <v>211</v>
      </c>
      <c r="H111" s="2" t="s">
        <v>158</v>
      </c>
      <c r="I111" s="2" t="s">
        <v>211</v>
      </c>
      <c r="J111" s="37">
        <v>45152.397499999999</v>
      </c>
      <c r="K111" s="37">
        <v>45152.397499999999</v>
      </c>
      <c r="L111" s="8">
        <f t="shared" si="2"/>
        <v>2</v>
      </c>
      <c r="M111" s="2" t="s">
        <v>10173</v>
      </c>
      <c r="N111" s="52" t="s">
        <v>20</v>
      </c>
      <c r="O111" s="2" t="s">
        <v>3406</v>
      </c>
      <c r="P111" s="53" t="s">
        <v>9912</v>
      </c>
      <c r="Q111" s="53" t="str">
        <f t="shared" si="3"/>
        <v>DENTRO DEL TIEMPO</v>
      </c>
      <c r="R111" s="54"/>
    </row>
    <row r="112" spans="1:18" ht="30.75" x14ac:dyDescent="0.25">
      <c r="A112" s="7">
        <v>107</v>
      </c>
      <c r="B112" s="2" t="s">
        <v>10174</v>
      </c>
      <c r="C112" s="37">
        <v>45148</v>
      </c>
      <c r="D112" s="37">
        <v>45148</v>
      </c>
      <c r="E112" s="58">
        <v>2</v>
      </c>
      <c r="F112" s="50" t="s">
        <v>18</v>
      </c>
      <c r="G112" s="2" t="s">
        <v>211</v>
      </c>
      <c r="H112" s="2" t="s">
        <v>158</v>
      </c>
      <c r="I112" s="2" t="s">
        <v>211</v>
      </c>
      <c r="J112" s="37">
        <v>45152.408773148149</v>
      </c>
      <c r="K112" s="37">
        <v>45152.408773148149</v>
      </c>
      <c r="L112" s="8">
        <f t="shared" si="2"/>
        <v>2</v>
      </c>
      <c r="M112" s="2" t="s">
        <v>10175</v>
      </c>
      <c r="N112" s="52" t="s">
        <v>20</v>
      </c>
      <c r="O112" s="2" t="s">
        <v>3406</v>
      </c>
      <c r="P112" s="53" t="s">
        <v>9912</v>
      </c>
      <c r="Q112" s="53" t="str">
        <f t="shared" si="3"/>
        <v>DENTRO DEL TIEMPO</v>
      </c>
      <c r="R112" s="54"/>
    </row>
    <row r="113" spans="1:18" ht="30.75" x14ac:dyDescent="0.25">
      <c r="A113" s="7">
        <v>108</v>
      </c>
      <c r="B113" s="2" t="s">
        <v>10176</v>
      </c>
      <c r="C113" s="37">
        <v>45148</v>
      </c>
      <c r="D113" s="37">
        <v>45148</v>
      </c>
      <c r="E113" s="58">
        <v>2</v>
      </c>
      <c r="F113" s="50" t="s">
        <v>18</v>
      </c>
      <c r="G113" s="2" t="s">
        <v>211</v>
      </c>
      <c r="H113" s="2" t="s">
        <v>158</v>
      </c>
      <c r="I113" s="2" t="s">
        <v>211</v>
      </c>
      <c r="J113" s="37">
        <v>45152.468217592592</v>
      </c>
      <c r="K113" s="37">
        <v>45152.468217592592</v>
      </c>
      <c r="L113" s="8">
        <f t="shared" si="2"/>
        <v>2</v>
      </c>
      <c r="M113" s="2" t="s">
        <v>10177</v>
      </c>
      <c r="N113" s="52" t="s">
        <v>20</v>
      </c>
      <c r="O113" s="2" t="s">
        <v>455</v>
      </c>
      <c r="P113" s="53" t="s">
        <v>9912</v>
      </c>
      <c r="Q113" s="53" t="str">
        <f t="shared" si="3"/>
        <v>DENTRO DEL TIEMPO</v>
      </c>
      <c r="R113" s="54"/>
    </row>
    <row r="114" spans="1:18" ht="30.75" x14ac:dyDescent="0.25">
      <c r="A114" s="7">
        <v>109</v>
      </c>
      <c r="B114" s="2" t="s">
        <v>10178</v>
      </c>
      <c r="C114" s="37">
        <v>45148</v>
      </c>
      <c r="D114" s="37">
        <v>45148</v>
      </c>
      <c r="E114" s="58">
        <v>2</v>
      </c>
      <c r="F114" s="50" t="s">
        <v>18</v>
      </c>
      <c r="G114" s="2" t="s">
        <v>211</v>
      </c>
      <c r="H114" s="2" t="s">
        <v>158</v>
      </c>
      <c r="I114" s="2" t="s">
        <v>211</v>
      </c>
      <c r="J114" s="37">
        <v>45152.508530092593</v>
      </c>
      <c r="K114" s="37">
        <v>45152.508530092593</v>
      </c>
      <c r="L114" s="8">
        <f t="shared" si="2"/>
        <v>2</v>
      </c>
      <c r="M114" s="2" t="s">
        <v>10179</v>
      </c>
      <c r="N114" s="52" t="s">
        <v>20</v>
      </c>
      <c r="O114" s="2" t="s">
        <v>213</v>
      </c>
      <c r="P114" s="53" t="s">
        <v>9912</v>
      </c>
      <c r="Q114" s="53" t="str">
        <f t="shared" si="3"/>
        <v>DENTRO DEL TIEMPO</v>
      </c>
      <c r="R114" s="54"/>
    </row>
    <row r="115" spans="1:18" ht="30.75" x14ac:dyDescent="0.25">
      <c r="A115" s="7">
        <v>110</v>
      </c>
      <c r="B115" s="2" t="s">
        <v>10180</v>
      </c>
      <c r="C115" s="37">
        <v>45148</v>
      </c>
      <c r="D115" s="37">
        <v>45148</v>
      </c>
      <c r="E115" s="58">
        <v>2</v>
      </c>
      <c r="F115" s="50" t="s">
        <v>18</v>
      </c>
      <c r="G115" s="2" t="s">
        <v>211</v>
      </c>
      <c r="H115" s="2" t="s">
        <v>158</v>
      </c>
      <c r="I115" s="2" t="s">
        <v>211</v>
      </c>
      <c r="J115" s="37">
        <v>45152.522974537038</v>
      </c>
      <c r="K115" s="37">
        <v>45152.522974537038</v>
      </c>
      <c r="L115" s="8">
        <f t="shared" si="2"/>
        <v>2</v>
      </c>
      <c r="M115" s="2" t="s">
        <v>10181</v>
      </c>
      <c r="N115" s="52" t="s">
        <v>20</v>
      </c>
      <c r="O115" s="2" t="s">
        <v>10182</v>
      </c>
      <c r="P115" s="53" t="s">
        <v>9912</v>
      </c>
      <c r="Q115" s="53" t="str">
        <f t="shared" si="3"/>
        <v>DENTRO DEL TIEMPO</v>
      </c>
      <c r="R115" s="54"/>
    </row>
    <row r="116" spans="1:18" ht="30.75" x14ac:dyDescent="0.25">
      <c r="A116" s="7">
        <v>111</v>
      </c>
      <c r="B116" s="2" t="s">
        <v>10183</v>
      </c>
      <c r="C116" s="37">
        <v>45152</v>
      </c>
      <c r="D116" s="37">
        <v>45152</v>
      </c>
      <c r="E116" s="58">
        <v>2</v>
      </c>
      <c r="F116" s="50" t="s">
        <v>18</v>
      </c>
      <c r="G116" s="2" t="s">
        <v>211</v>
      </c>
      <c r="H116" s="2" t="s">
        <v>158</v>
      </c>
      <c r="I116" s="2" t="s">
        <v>211</v>
      </c>
      <c r="J116" s="37">
        <v>45153.379571759258</v>
      </c>
      <c r="K116" s="37">
        <v>45153.379571759258</v>
      </c>
      <c r="L116" s="8">
        <f t="shared" si="2"/>
        <v>1</v>
      </c>
      <c r="M116" s="2" t="s">
        <v>10184</v>
      </c>
      <c r="N116" s="52" t="s">
        <v>20</v>
      </c>
      <c r="O116" s="2" t="s">
        <v>10185</v>
      </c>
      <c r="P116" s="53" t="s">
        <v>9912</v>
      </c>
      <c r="Q116" s="53" t="str">
        <f t="shared" si="3"/>
        <v>DENTRO DEL TIEMPO</v>
      </c>
      <c r="R116" s="54"/>
    </row>
    <row r="117" spans="1:18" ht="30.75" x14ac:dyDescent="0.25">
      <c r="A117" s="7">
        <v>112</v>
      </c>
      <c r="B117" s="2" t="s">
        <v>10186</v>
      </c>
      <c r="C117" s="37">
        <v>45152</v>
      </c>
      <c r="D117" s="37">
        <v>45152</v>
      </c>
      <c r="E117" s="58">
        <v>2</v>
      </c>
      <c r="F117" s="50" t="s">
        <v>18</v>
      </c>
      <c r="G117" s="2" t="s">
        <v>211</v>
      </c>
      <c r="H117" s="2" t="s">
        <v>158</v>
      </c>
      <c r="I117" s="2" t="s">
        <v>211</v>
      </c>
      <c r="J117" s="37">
        <v>45153.428043981483</v>
      </c>
      <c r="K117" s="37">
        <v>45153.428043981483</v>
      </c>
      <c r="L117" s="8">
        <f t="shared" si="2"/>
        <v>1</v>
      </c>
      <c r="M117" s="2" t="s">
        <v>10187</v>
      </c>
      <c r="N117" s="52" t="s">
        <v>20</v>
      </c>
      <c r="O117" s="2" t="s">
        <v>421</v>
      </c>
      <c r="P117" s="53" t="s">
        <v>9912</v>
      </c>
      <c r="Q117" s="53" t="str">
        <f t="shared" si="3"/>
        <v>DENTRO DEL TIEMPO</v>
      </c>
      <c r="R117" s="54"/>
    </row>
    <row r="118" spans="1:18" ht="30.75" x14ac:dyDescent="0.25">
      <c r="A118" s="7">
        <v>113</v>
      </c>
      <c r="B118" s="2" t="s">
        <v>10188</v>
      </c>
      <c r="C118" s="37">
        <v>45152</v>
      </c>
      <c r="D118" s="37">
        <v>45152</v>
      </c>
      <c r="E118" s="58">
        <v>2</v>
      </c>
      <c r="F118" s="50" t="s">
        <v>18</v>
      </c>
      <c r="G118" s="2" t="s">
        <v>211</v>
      </c>
      <c r="H118" s="2" t="s">
        <v>158</v>
      </c>
      <c r="I118" s="2" t="s">
        <v>211</v>
      </c>
      <c r="J118" s="37">
        <v>45153.438298611109</v>
      </c>
      <c r="K118" s="37">
        <v>45153.438298611109</v>
      </c>
      <c r="L118" s="8">
        <f t="shared" si="2"/>
        <v>1</v>
      </c>
      <c r="M118" s="2" t="s">
        <v>10189</v>
      </c>
      <c r="N118" s="52" t="s">
        <v>20</v>
      </c>
      <c r="O118" s="2" t="s">
        <v>421</v>
      </c>
      <c r="P118" s="53" t="s">
        <v>9912</v>
      </c>
      <c r="Q118" s="53" t="str">
        <f t="shared" si="3"/>
        <v>DENTRO DEL TIEMPO</v>
      </c>
      <c r="R118" s="54"/>
    </row>
    <row r="119" spans="1:18" ht="30.75" x14ac:dyDescent="0.25">
      <c r="A119" s="7">
        <v>114</v>
      </c>
      <c r="B119" s="2" t="s">
        <v>10190</v>
      </c>
      <c r="C119" s="37">
        <v>45152</v>
      </c>
      <c r="D119" s="37">
        <v>45152</v>
      </c>
      <c r="E119" s="58">
        <v>2</v>
      </c>
      <c r="F119" s="50" t="s">
        <v>18</v>
      </c>
      <c r="G119" s="2" t="s">
        <v>211</v>
      </c>
      <c r="H119" s="2" t="s">
        <v>158</v>
      </c>
      <c r="I119" s="2" t="s">
        <v>211</v>
      </c>
      <c r="J119" s="37">
        <v>45153.442280092589</v>
      </c>
      <c r="K119" s="37">
        <v>45153.442280092589</v>
      </c>
      <c r="L119" s="8">
        <f t="shared" si="2"/>
        <v>1</v>
      </c>
      <c r="M119" s="2" t="s">
        <v>10191</v>
      </c>
      <c r="N119" s="52" t="s">
        <v>20</v>
      </c>
      <c r="O119" s="2" t="s">
        <v>421</v>
      </c>
      <c r="P119" s="53" t="s">
        <v>9912</v>
      </c>
      <c r="Q119" s="53" t="str">
        <f t="shared" si="3"/>
        <v>DENTRO DEL TIEMPO</v>
      </c>
      <c r="R119" s="54"/>
    </row>
    <row r="120" spans="1:18" ht="30.75" x14ac:dyDescent="0.25">
      <c r="A120" s="7">
        <v>115</v>
      </c>
      <c r="B120" s="2" t="s">
        <v>10192</v>
      </c>
      <c r="C120" s="37">
        <v>45152</v>
      </c>
      <c r="D120" s="37">
        <v>45152</v>
      </c>
      <c r="E120" s="58">
        <v>2</v>
      </c>
      <c r="F120" s="50" t="s">
        <v>18</v>
      </c>
      <c r="G120" s="2" t="s">
        <v>211</v>
      </c>
      <c r="H120" s="2" t="s">
        <v>158</v>
      </c>
      <c r="I120" s="2" t="s">
        <v>211</v>
      </c>
      <c r="J120" s="37">
        <v>45153.454548611109</v>
      </c>
      <c r="K120" s="37">
        <v>45153.454548611109</v>
      </c>
      <c r="L120" s="8">
        <f t="shared" si="2"/>
        <v>1</v>
      </c>
      <c r="M120" s="2" t="s">
        <v>10193</v>
      </c>
      <c r="N120" s="52" t="s">
        <v>20</v>
      </c>
      <c r="O120" s="2" t="s">
        <v>421</v>
      </c>
      <c r="P120" s="53" t="s">
        <v>9912</v>
      </c>
      <c r="Q120" s="53" t="str">
        <f t="shared" si="3"/>
        <v>DENTRO DEL TIEMPO</v>
      </c>
      <c r="R120" s="54"/>
    </row>
    <row r="121" spans="1:18" ht="30.75" x14ac:dyDescent="0.25">
      <c r="A121" s="7">
        <v>116</v>
      </c>
      <c r="B121" s="2" t="s">
        <v>10194</v>
      </c>
      <c r="C121" s="37">
        <v>45152</v>
      </c>
      <c r="D121" s="37">
        <v>45152</v>
      </c>
      <c r="E121" s="58">
        <v>2</v>
      </c>
      <c r="F121" s="50" t="s">
        <v>18</v>
      </c>
      <c r="G121" s="2" t="s">
        <v>211</v>
      </c>
      <c r="H121" s="2" t="s">
        <v>158</v>
      </c>
      <c r="I121" s="2" t="s">
        <v>211</v>
      </c>
      <c r="J121" s="37">
        <v>45153.462638888886</v>
      </c>
      <c r="K121" s="37">
        <v>45153.462638888886</v>
      </c>
      <c r="L121" s="8">
        <f t="shared" si="2"/>
        <v>1</v>
      </c>
      <c r="M121" s="2" t="s">
        <v>10195</v>
      </c>
      <c r="N121" s="52" t="s">
        <v>20</v>
      </c>
      <c r="O121" s="2" t="s">
        <v>421</v>
      </c>
      <c r="P121" s="53" t="s">
        <v>9912</v>
      </c>
      <c r="Q121" s="53" t="str">
        <f t="shared" si="3"/>
        <v>DENTRO DEL TIEMPO</v>
      </c>
      <c r="R121" s="54"/>
    </row>
    <row r="122" spans="1:18" ht="30.75" x14ac:dyDescent="0.25">
      <c r="A122" s="7">
        <v>117</v>
      </c>
      <c r="B122" s="2" t="s">
        <v>10196</v>
      </c>
      <c r="C122" s="37">
        <v>45152</v>
      </c>
      <c r="D122" s="37">
        <v>45152</v>
      </c>
      <c r="E122" s="58">
        <v>2</v>
      </c>
      <c r="F122" s="50" t="s">
        <v>18</v>
      </c>
      <c r="G122" s="2" t="s">
        <v>211</v>
      </c>
      <c r="H122" s="2" t="s">
        <v>158</v>
      </c>
      <c r="I122" s="2" t="s">
        <v>211</v>
      </c>
      <c r="J122" s="37">
        <v>45154.393750000003</v>
      </c>
      <c r="K122" s="37">
        <v>45154.393750000003</v>
      </c>
      <c r="L122" s="8">
        <f t="shared" si="2"/>
        <v>2</v>
      </c>
      <c r="M122" s="2" t="s">
        <v>10197</v>
      </c>
      <c r="N122" s="52" t="s">
        <v>20</v>
      </c>
      <c r="O122" s="2" t="s">
        <v>421</v>
      </c>
      <c r="P122" s="53" t="s">
        <v>9912</v>
      </c>
      <c r="Q122" s="53" t="str">
        <f t="shared" si="3"/>
        <v>DENTRO DEL TIEMPO</v>
      </c>
      <c r="R122" s="54"/>
    </row>
    <row r="123" spans="1:18" ht="30.75" x14ac:dyDescent="0.25">
      <c r="A123" s="7">
        <v>118</v>
      </c>
      <c r="B123" s="2" t="s">
        <v>10198</v>
      </c>
      <c r="C123" s="37">
        <v>45152</v>
      </c>
      <c r="D123" s="37">
        <v>45152</v>
      </c>
      <c r="E123" s="58">
        <v>2</v>
      </c>
      <c r="F123" s="50" t="s">
        <v>18</v>
      </c>
      <c r="G123" s="2" t="s">
        <v>211</v>
      </c>
      <c r="H123" s="2" t="s">
        <v>158</v>
      </c>
      <c r="I123" s="2" t="s">
        <v>211</v>
      </c>
      <c r="J123" s="37">
        <v>45154.41678240741</v>
      </c>
      <c r="K123" s="37">
        <v>45154.41678240741</v>
      </c>
      <c r="L123" s="8">
        <f t="shared" si="2"/>
        <v>2</v>
      </c>
      <c r="M123" s="2" t="s">
        <v>10199</v>
      </c>
      <c r="N123" s="52" t="s">
        <v>20</v>
      </c>
      <c r="O123" s="2" t="s">
        <v>421</v>
      </c>
      <c r="P123" s="53" t="s">
        <v>9912</v>
      </c>
      <c r="Q123" s="53" t="str">
        <f t="shared" si="3"/>
        <v>DENTRO DEL TIEMPO</v>
      </c>
      <c r="R123" s="54"/>
    </row>
    <row r="124" spans="1:18" ht="30.75" x14ac:dyDescent="0.25">
      <c r="A124" s="7">
        <v>119</v>
      </c>
      <c r="B124" s="2" t="s">
        <v>10200</v>
      </c>
      <c r="C124" s="37">
        <v>45152</v>
      </c>
      <c r="D124" s="37">
        <v>45152</v>
      </c>
      <c r="E124" s="58">
        <v>2</v>
      </c>
      <c r="F124" s="50" t="s">
        <v>18</v>
      </c>
      <c r="G124" s="2" t="s">
        <v>211</v>
      </c>
      <c r="H124" s="2" t="s">
        <v>158</v>
      </c>
      <c r="I124" s="2" t="s">
        <v>211</v>
      </c>
      <c r="J124" s="37">
        <v>45154.429756944446</v>
      </c>
      <c r="K124" s="37">
        <v>45154.429756944446</v>
      </c>
      <c r="L124" s="8">
        <f t="shared" si="2"/>
        <v>2</v>
      </c>
      <c r="M124" s="2" t="s">
        <v>10201</v>
      </c>
      <c r="N124" s="52" t="s">
        <v>20</v>
      </c>
      <c r="O124" s="2" t="s">
        <v>421</v>
      </c>
      <c r="P124" s="53" t="s">
        <v>9912</v>
      </c>
      <c r="Q124" s="53" t="str">
        <f t="shared" si="3"/>
        <v>DENTRO DEL TIEMPO</v>
      </c>
      <c r="R124" s="54"/>
    </row>
    <row r="125" spans="1:18" ht="30.75" x14ac:dyDescent="0.25">
      <c r="A125" s="7">
        <v>120</v>
      </c>
      <c r="B125" s="2" t="s">
        <v>10202</v>
      </c>
      <c r="C125" s="37">
        <v>45152</v>
      </c>
      <c r="D125" s="37">
        <v>45152</v>
      </c>
      <c r="E125" s="58">
        <v>2</v>
      </c>
      <c r="F125" s="50" t="s">
        <v>18</v>
      </c>
      <c r="G125" s="2" t="s">
        <v>211</v>
      </c>
      <c r="H125" s="2" t="s">
        <v>158</v>
      </c>
      <c r="I125" s="2" t="s">
        <v>211</v>
      </c>
      <c r="J125" s="37">
        <v>45154.451701388891</v>
      </c>
      <c r="K125" s="37">
        <v>45154.451701388891</v>
      </c>
      <c r="L125" s="8">
        <f t="shared" si="2"/>
        <v>2</v>
      </c>
      <c r="M125" s="2" t="s">
        <v>10203</v>
      </c>
      <c r="N125" s="52" t="s">
        <v>20</v>
      </c>
      <c r="O125" s="2" t="s">
        <v>421</v>
      </c>
      <c r="P125" s="53" t="s">
        <v>9912</v>
      </c>
      <c r="Q125" s="53" t="str">
        <f t="shared" si="3"/>
        <v>DENTRO DEL TIEMPO</v>
      </c>
      <c r="R125" s="54"/>
    </row>
    <row r="126" spans="1:18" ht="30.75" x14ac:dyDescent="0.25">
      <c r="A126" s="7">
        <v>121</v>
      </c>
      <c r="B126" s="2" t="s">
        <v>10204</v>
      </c>
      <c r="C126" s="37">
        <v>45152</v>
      </c>
      <c r="D126" s="37">
        <v>45152</v>
      </c>
      <c r="E126" s="58">
        <v>2</v>
      </c>
      <c r="F126" s="50" t="s">
        <v>18</v>
      </c>
      <c r="G126" s="2" t="s">
        <v>211</v>
      </c>
      <c r="H126" s="2" t="s">
        <v>158</v>
      </c>
      <c r="I126" s="2" t="s">
        <v>211</v>
      </c>
      <c r="J126" s="37">
        <v>45154.468888888892</v>
      </c>
      <c r="K126" s="37">
        <v>45154.468888888892</v>
      </c>
      <c r="L126" s="8">
        <f t="shared" si="2"/>
        <v>2</v>
      </c>
      <c r="M126" s="2" t="s">
        <v>10205</v>
      </c>
      <c r="N126" s="52" t="s">
        <v>20</v>
      </c>
      <c r="O126" s="2" t="s">
        <v>421</v>
      </c>
      <c r="P126" s="53" t="s">
        <v>9912</v>
      </c>
      <c r="Q126" s="53" t="str">
        <f t="shared" si="3"/>
        <v>DENTRO DEL TIEMPO</v>
      </c>
      <c r="R126" s="54"/>
    </row>
    <row r="127" spans="1:18" ht="30.75" x14ac:dyDescent="0.25">
      <c r="A127" s="7">
        <v>122</v>
      </c>
      <c r="B127" s="2" t="s">
        <v>10206</v>
      </c>
      <c r="C127" s="37">
        <v>45152</v>
      </c>
      <c r="D127" s="37">
        <v>45152</v>
      </c>
      <c r="E127" s="58">
        <v>2</v>
      </c>
      <c r="F127" s="50" t="s">
        <v>18</v>
      </c>
      <c r="G127" s="2" t="s">
        <v>211</v>
      </c>
      <c r="H127" s="2" t="s">
        <v>158</v>
      </c>
      <c r="I127" s="2" t="s">
        <v>211</v>
      </c>
      <c r="J127" s="37">
        <v>45154.494375000002</v>
      </c>
      <c r="K127" s="37">
        <v>45154.494375000002</v>
      </c>
      <c r="L127" s="8">
        <f t="shared" si="2"/>
        <v>2</v>
      </c>
      <c r="M127" s="2" t="s">
        <v>10207</v>
      </c>
      <c r="N127" s="52" t="s">
        <v>20</v>
      </c>
      <c r="O127" s="2" t="s">
        <v>421</v>
      </c>
      <c r="P127" s="53" t="s">
        <v>9912</v>
      </c>
      <c r="Q127" s="53" t="str">
        <f t="shared" si="3"/>
        <v>DENTRO DEL TIEMPO</v>
      </c>
      <c r="R127" s="54"/>
    </row>
    <row r="128" spans="1:18" ht="30.75" x14ac:dyDescent="0.25">
      <c r="A128" s="7">
        <v>123</v>
      </c>
      <c r="B128" s="2" t="s">
        <v>10208</v>
      </c>
      <c r="C128" s="37">
        <v>45152</v>
      </c>
      <c r="D128" s="37">
        <v>45152</v>
      </c>
      <c r="E128" s="58">
        <v>2</v>
      </c>
      <c r="F128" s="50" t="s">
        <v>18</v>
      </c>
      <c r="G128" s="2" t="s">
        <v>211</v>
      </c>
      <c r="H128" s="2" t="s">
        <v>158</v>
      </c>
      <c r="I128" s="2" t="s">
        <v>211</v>
      </c>
      <c r="J128" s="37">
        <v>45154.504282407404</v>
      </c>
      <c r="K128" s="37">
        <v>45154.504282407404</v>
      </c>
      <c r="L128" s="8">
        <f t="shared" si="2"/>
        <v>2</v>
      </c>
      <c r="M128" s="2" t="s">
        <v>10209</v>
      </c>
      <c r="N128" s="52" t="s">
        <v>20</v>
      </c>
      <c r="O128" s="2" t="s">
        <v>3424</v>
      </c>
      <c r="P128" s="53" t="s">
        <v>9912</v>
      </c>
      <c r="Q128" s="53" t="str">
        <f t="shared" si="3"/>
        <v>DENTRO DEL TIEMPO</v>
      </c>
      <c r="R128" s="54"/>
    </row>
    <row r="129" spans="1:18" ht="30.75" x14ac:dyDescent="0.25">
      <c r="A129" s="7">
        <v>124</v>
      </c>
      <c r="B129" s="2" t="s">
        <v>10210</v>
      </c>
      <c r="C129" s="37">
        <v>45152</v>
      </c>
      <c r="D129" s="37">
        <v>45152</v>
      </c>
      <c r="E129" s="58">
        <v>2</v>
      </c>
      <c r="F129" s="50" t="s">
        <v>18</v>
      </c>
      <c r="G129" s="2" t="s">
        <v>211</v>
      </c>
      <c r="H129" s="2" t="s">
        <v>158</v>
      </c>
      <c r="I129" s="2" t="s">
        <v>211</v>
      </c>
      <c r="J129" s="37">
        <v>45154.527951388889</v>
      </c>
      <c r="K129" s="37">
        <v>45154.527951388889</v>
      </c>
      <c r="L129" s="8">
        <f t="shared" si="2"/>
        <v>2</v>
      </c>
      <c r="M129" s="2" t="s">
        <v>10211</v>
      </c>
      <c r="N129" s="52" t="s">
        <v>20</v>
      </c>
      <c r="O129" s="2" t="s">
        <v>10212</v>
      </c>
      <c r="P129" s="53" t="s">
        <v>9912</v>
      </c>
      <c r="Q129" s="53" t="str">
        <f t="shared" si="3"/>
        <v>DENTRO DEL TIEMPO</v>
      </c>
      <c r="R129" s="54"/>
    </row>
    <row r="130" spans="1:18" ht="30.75" x14ac:dyDescent="0.25">
      <c r="A130" s="7">
        <v>125</v>
      </c>
      <c r="B130" s="2" t="s">
        <v>10213</v>
      </c>
      <c r="C130" s="37">
        <v>45152</v>
      </c>
      <c r="D130" s="37">
        <v>45152</v>
      </c>
      <c r="E130" s="58">
        <v>2</v>
      </c>
      <c r="F130" s="50" t="s">
        <v>18</v>
      </c>
      <c r="G130" s="2" t="s">
        <v>211</v>
      </c>
      <c r="H130" s="2" t="s">
        <v>158</v>
      </c>
      <c r="I130" s="2" t="s">
        <v>211</v>
      </c>
      <c r="J130" s="37">
        <v>45154.58357638889</v>
      </c>
      <c r="K130" s="37">
        <v>45154.58357638889</v>
      </c>
      <c r="L130" s="8">
        <f t="shared" si="2"/>
        <v>2</v>
      </c>
      <c r="M130" s="2" t="s">
        <v>10214</v>
      </c>
      <c r="N130" s="52" t="s">
        <v>20</v>
      </c>
      <c r="O130" s="2" t="s">
        <v>213</v>
      </c>
      <c r="P130" s="53" t="s">
        <v>9912</v>
      </c>
      <c r="Q130" s="53" t="str">
        <f t="shared" si="3"/>
        <v>DENTRO DEL TIEMPO</v>
      </c>
      <c r="R130" s="54"/>
    </row>
    <row r="131" spans="1:18" ht="30.75" x14ac:dyDescent="0.25">
      <c r="A131" s="7">
        <v>126</v>
      </c>
      <c r="B131" s="2" t="s">
        <v>10215</v>
      </c>
      <c r="C131" s="37">
        <v>45152</v>
      </c>
      <c r="D131" s="37">
        <v>45152</v>
      </c>
      <c r="E131" s="58">
        <v>2</v>
      </c>
      <c r="F131" s="50" t="s">
        <v>18</v>
      </c>
      <c r="G131" s="2" t="s">
        <v>211</v>
      </c>
      <c r="H131" s="2" t="s">
        <v>158</v>
      </c>
      <c r="I131" s="2" t="s">
        <v>211</v>
      </c>
      <c r="J131" s="37">
        <v>45155.60255787037</v>
      </c>
      <c r="K131" s="37">
        <v>45155.60255787037</v>
      </c>
      <c r="L131" s="8">
        <f t="shared" si="2"/>
        <v>3</v>
      </c>
      <c r="M131" s="2" t="s">
        <v>10216</v>
      </c>
      <c r="N131" s="52" t="s">
        <v>20</v>
      </c>
      <c r="O131" s="2" t="s">
        <v>10217</v>
      </c>
      <c r="P131" s="53" t="s">
        <v>9912</v>
      </c>
      <c r="Q131" s="53" t="str">
        <f t="shared" si="3"/>
        <v>DENTRO DEL TIEMPO</v>
      </c>
      <c r="R131" s="54"/>
    </row>
    <row r="132" spans="1:18" ht="30.75" x14ac:dyDescent="0.25">
      <c r="A132" s="7">
        <v>127</v>
      </c>
      <c r="B132" s="2" t="s">
        <v>10218</v>
      </c>
      <c r="C132" s="37">
        <v>45152</v>
      </c>
      <c r="D132" s="37">
        <v>45152</v>
      </c>
      <c r="E132" s="58">
        <v>2</v>
      </c>
      <c r="F132" s="50" t="s">
        <v>18</v>
      </c>
      <c r="G132" s="2" t="s">
        <v>211</v>
      </c>
      <c r="H132" s="2" t="s">
        <v>158</v>
      </c>
      <c r="I132" s="2" t="s">
        <v>211</v>
      </c>
      <c r="J132" s="37">
        <v>45154.619016203702</v>
      </c>
      <c r="K132" s="37">
        <v>45154.619016203702</v>
      </c>
      <c r="L132" s="8">
        <f t="shared" si="2"/>
        <v>2</v>
      </c>
      <c r="M132" s="2" t="s">
        <v>10219</v>
      </c>
      <c r="N132" s="52" t="s">
        <v>20</v>
      </c>
      <c r="O132" s="2" t="s">
        <v>10220</v>
      </c>
      <c r="P132" s="53" t="s">
        <v>9912</v>
      </c>
      <c r="Q132" s="53" t="str">
        <f t="shared" si="3"/>
        <v>DENTRO DEL TIEMPO</v>
      </c>
      <c r="R132" s="54"/>
    </row>
    <row r="133" spans="1:18" ht="30.75" x14ac:dyDescent="0.25">
      <c r="A133" s="7">
        <v>128</v>
      </c>
      <c r="B133" s="2" t="s">
        <v>10221</v>
      </c>
      <c r="C133" s="37">
        <v>45152</v>
      </c>
      <c r="D133" s="37">
        <v>45152</v>
      </c>
      <c r="E133" s="58">
        <v>2</v>
      </c>
      <c r="F133" s="50" t="s">
        <v>18</v>
      </c>
      <c r="G133" s="2" t="s">
        <v>211</v>
      </c>
      <c r="H133" s="2" t="s">
        <v>158</v>
      </c>
      <c r="I133" s="2" t="s">
        <v>211</v>
      </c>
      <c r="J133" s="37">
        <v>45159.433055555557</v>
      </c>
      <c r="K133" s="37">
        <v>45159.433055555557</v>
      </c>
      <c r="L133" s="8">
        <f t="shared" si="2"/>
        <v>5</v>
      </c>
      <c r="M133" s="2" t="s">
        <v>10222</v>
      </c>
      <c r="N133" s="52" t="s">
        <v>20</v>
      </c>
      <c r="O133" s="2" t="s">
        <v>10223</v>
      </c>
      <c r="P133" s="53" t="s">
        <v>9912</v>
      </c>
      <c r="Q133" s="53" t="str">
        <f t="shared" si="3"/>
        <v>DENTRO DEL TIEMPO</v>
      </c>
      <c r="R133" s="54"/>
    </row>
    <row r="134" spans="1:18" ht="30.75" x14ac:dyDescent="0.25">
      <c r="A134" s="7">
        <v>129</v>
      </c>
      <c r="B134" s="2" t="s">
        <v>10224</v>
      </c>
      <c r="C134" s="37">
        <v>45152</v>
      </c>
      <c r="D134" s="37">
        <v>45152</v>
      </c>
      <c r="E134" s="58">
        <v>2</v>
      </c>
      <c r="F134" s="50" t="s">
        <v>18</v>
      </c>
      <c r="G134" s="2" t="s">
        <v>211</v>
      </c>
      <c r="H134" s="2" t="s">
        <v>158</v>
      </c>
      <c r="I134" s="2" t="s">
        <v>211</v>
      </c>
      <c r="J134" s="37">
        <v>45154.65053240741</v>
      </c>
      <c r="K134" s="37">
        <v>45154.65053240741</v>
      </c>
      <c r="L134" s="8">
        <f t="shared" ref="L134:L197" si="4">+NETWORKDAYS(D134,K134,$R$6:$R$404)-1</f>
        <v>2</v>
      </c>
      <c r="M134" s="2" t="s">
        <v>10225</v>
      </c>
      <c r="N134" s="52" t="s">
        <v>20</v>
      </c>
      <c r="O134" s="2" t="s">
        <v>10226</v>
      </c>
      <c r="P134" s="53" t="s">
        <v>9912</v>
      </c>
      <c r="Q134" s="53" t="str">
        <f t="shared" ref="Q134:Q197" si="5">IF(L134&gt;15,"FUERA DE TIEMPO","DENTRO DEL TIEMPO")</f>
        <v>DENTRO DEL TIEMPO</v>
      </c>
      <c r="R134" s="54"/>
    </row>
    <row r="135" spans="1:18" ht="30.75" x14ac:dyDescent="0.25">
      <c r="A135" s="7">
        <v>130</v>
      </c>
      <c r="B135" s="2" t="s">
        <v>10227</v>
      </c>
      <c r="C135" s="37">
        <v>45153</v>
      </c>
      <c r="D135" s="37">
        <v>45153</v>
      </c>
      <c r="E135" s="58">
        <v>2</v>
      </c>
      <c r="F135" s="50" t="s">
        <v>18</v>
      </c>
      <c r="G135" s="2" t="s">
        <v>211</v>
      </c>
      <c r="H135" s="2" t="s">
        <v>158</v>
      </c>
      <c r="I135" s="2" t="s">
        <v>211</v>
      </c>
      <c r="J135" s="37">
        <v>45154.37060185185</v>
      </c>
      <c r="K135" s="37">
        <v>45154.37060185185</v>
      </c>
      <c r="L135" s="8">
        <f t="shared" si="4"/>
        <v>1</v>
      </c>
      <c r="M135" s="2" t="s">
        <v>10228</v>
      </c>
      <c r="N135" s="52" t="s">
        <v>20</v>
      </c>
      <c r="O135" s="2" t="s">
        <v>10229</v>
      </c>
      <c r="P135" s="53" t="s">
        <v>9912</v>
      </c>
      <c r="Q135" s="53" t="str">
        <f t="shared" si="5"/>
        <v>DENTRO DEL TIEMPO</v>
      </c>
      <c r="R135" s="54"/>
    </row>
    <row r="136" spans="1:18" ht="30.75" x14ac:dyDescent="0.25">
      <c r="A136" s="7">
        <v>131</v>
      </c>
      <c r="B136" s="2" t="s">
        <v>10230</v>
      </c>
      <c r="C136" s="37">
        <v>45153</v>
      </c>
      <c r="D136" s="37">
        <v>45153</v>
      </c>
      <c r="E136" s="58">
        <v>2</v>
      </c>
      <c r="F136" s="50" t="s">
        <v>18</v>
      </c>
      <c r="G136" s="2" t="s">
        <v>211</v>
      </c>
      <c r="H136" s="2" t="s">
        <v>158</v>
      </c>
      <c r="I136" s="2" t="s">
        <v>211</v>
      </c>
      <c r="J136" s="37">
        <v>45154.381562499999</v>
      </c>
      <c r="K136" s="37">
        <v>45154.381562499999</v>
      </c>
      <c r="L136" s="8">
        <f t="shared" si="4"/>
        <v>1</v>
      </c>
      <c r="M136" s="2" t="s">
        <v>10231</v>
      </c>
      <c r="N136" s="52" t="s">
        <v>20</v>
      </c>
      <c r="O136" s="2" t="s">
        <v>10232</v>
      </c>
      <c r="P136" s="53" t="s">
        <v>9912</v>
      </c>
      <c r="Q136" s="53" t="str">
        <f t="shared" si="5"/>
        <v>DENTRO DEL TIEMPO</v>
      </c>
      <c r="R136" s="54"/>
    </row>
    <row r="137" spans="1:18" ht="40.5" x14ac:dyDescent="0.25">
      <c r="A137" s="7">
        <v>132</v>
      </c>
      <c r="B137" s="2" t="s">
        <v>10233</v>
      </c>
      <c r="C137" s="37">
        <v>45153</v>
      </c>
      <c r="D137" s="37">
        <v>45153</v>
      </c>
      <c r="E137" s="58">
        <v>2</v>
      </c>
      <c r="F137" s="50" t="s">
        <v>18</v>
      </c>
      <c r="G137" s="2" t="s">
        <v>211</v>
      </c>
      <c r="H137" s="2" t="s">
        <v>158</v>
      </c>
      <c r="I137" s="2" t="s">
        <v>211</v>
      </c>
      <c r="J137" s="37">
        <v>45154.359872685185</v>
      </c>
      <c r="K137" s="37">
        <v>45154.359872685185</v>
      </c>
      <c r="L137" s="8">
        <f t="shared" si="4"/>
        <v>1</v>
      </c>
      <c r="M137" s="2" t="s">
        <v>10234</v>
      </c>
      <c r="N137" s="52" t="s">
        <v>20</v>
      </c>
      <c r="O137" s="2" t="s">
        <v>10235</v>
      </c>
      <c r="P137" s="53" t="s">
        <v>9912</v>
      </c>
      <c r="Q137" s="53" t="str">
        <f t="shared" si="5"/>
        <v>DENTRO DEL TIEMPO</v>
      </c>
      <c r="R137" s="54"/>
    </row>
    <row r="138" spans="1:18" ht="30.75" x14ac:dyDescent="0.25">
      <c r="A138" s="7">
        <v>133</v>
      </c>
      <c r="B138" s="2" t="s">
        <v>10236</v>
      </c>
      <c r="C138" s="37">
        <v>45153</v>
      </c>
      <c r="D138" s="37">
        <v>45153</v>
      </c>
      <c r="E138" s="58">
        <v>2</v>
      </c>
      <c r="F138" s="50" t="s">
        <v>18</v>
      </c>
      <c r="G138" s="2" t="s">
        <v>211</v>
      </c>
      <c r="H138" s="2" t="s">
        <v>158</v>
      </c>
      <c r="I138" s="2" t="s">
        <v>211</v>
      </c>
      <c r="J138" s="37">
        <v>45155.435995370368</v>
      </c>
      <c r="K138" s="37">
        <v>45155.435995370368</v>
      </c>
      <c r="L138" s="8">
        <f t="shared" si="4"/>
        <v>2</v>
      </c>
      <c r="M138" s="2" t="s">
        <v>10237</v>
      </c>
      <c r="N138" s="52" t="s">
        <v>20</v>
      </c>
      <c r="O138" s="2" t="s">
        <v>10238</v>
      </c>
      <c r="P138" s="53" t="s">
        <v>9912</v>
      </c>
      <c r="Q138" s="53" t="str">
        <f t="shared" si="5"/>
        <v>DENTRO DEL TIEMPO</v>
      </c>
      <c r="R138" s="54"/>
    </row>
    <row r="139" spans="1:18" ht="40.5" x14ac:dyDescent="0.25">
      <c r="A139" s="7">
        <v>134</v>
      </c>
      <c r="B139" s="2" t="s">
        <v>10239</v>
      </c>
      <c r="C139" s="37">
        <v>45153</v>
      </c>
      <c r="D139" s="37">
        <v>45153</v>
      </c>
      <c r="E139" s="58">
        <v>2</v>
      </c>
      <c r="F139" s="50" t="s">
        <v>18</v>
      </c>
      <c r="G139" s="2" t="s">
        <v>211</v>
      </c>
      <c r="H139" s="2" t="s">
        <v>158</v>
      </c>
      <c r="I139" s="2" t="s">
        <v>211</v>
      </c>
      <c r="J139" s="37">
        <v>45155.442523148151</v>
      </c>
      <c r="K139" s="37">
        <v>45155.442523148151</v>
      </c>
      <c r="L139" s="8">
        <f t="shared" si="4"/>
        <v>2</v>
      </c>
      <c r="M139" s="2" t="s">
        <v>10240</v>
      </c>
      <c r="N139" s="52" t="s">
        <v>20</v>
      </c>
      <c r="O139" s="2" t="s">
        <v>10241</v>
      </c>
      <c r="P139" s="53" t="s">
        <v>9912</v>
      </c>
      <c r="Q139" s="53" t="str">
        <f t="shared" si="5"/>
        <v>DENTRO DEL TIEMPO</v>
      </c>
      <c r="R139" s="54"/>
    </row>
    <row r="140" spans="1:18" ht="30.75" x14ac:dyDescent="0.25">
      <c r="A140" s="7">
        <v>135</v>
      </c>
      <c r="B140" s="2" t="s">
        <v>10242</v>
      </c>
      <c r="C140" s="37">
        <v>45153</v>
      </c>
      <c r="D140" s="37">
        <v>45153</v>
      </c>
      <c r="E140" s="58">
        <v>2</v>
      </c>
      <c r="F140" s="50" t="s">
        <v>18</v>
      </c>
      <c r="G140" s="2" t="s">
        <v>211</v>
      </c>
      <c r="H140" s="2" t="s">
        <v>158</v>
      </c>
      <c r="I140" s="2" t="s">
        <v>211</v>
      </c>
      <c r="J140" s="37">
        <v>45155.468969907408</v>
      </c>
      <c r="K140" s="37">
        <v>45155.468969907408</v>
      </c>
      <c r="L140" s="8">
        <f t="shared" si="4"/>
        <v>2</v>
      </c>
      <c r="M140" s="2" t="s">
        <v>10243</v>
      </c>
      <c r="N140" s="52" t="s">
        <v>20</v>
      </c>
      <c r="O140" s="2" t="s">
        <v>10244</v>
      </c>
      <c r="P140" s="53" t="s">
        <v>9912</v>
      </c>
      <c r="Q140" s="53" t="str">
        <f t="shared" si="5"/>
        <v>DENTRO DEL TIEMPO</v>
      </c>
      <c r="R140" s="54"/>
    </row>
    <row r="141" spans="1:18" ht="30.75" x14ac:dyDescent="0.25">
      <c r="A141" s="7">
        <v>136</v>
      </c>
      <c r="B141" s="2" t="s">
        <v>10245</v>
      </c>
      <c r="C141" s="37">
        <v>45153</v>
      </c>
      <c r="D141" s="37">
        <v>45153</v>
      </c>
      <c r="E141" s="58">
        <v>2</v>
      </c>
      <c r="F141" s="50" t="s">
        <v>18</v>
      </c>
      <c r="G141" s="2" t="s">
        <v>211</v>
      </c>
      <c r="H141" s="2" t="s">
        <v>158</v>
      </c>
      <c r="I141" s="2" t="s">
        <v>211</v>
      </c>
      <c r="J141" s="37">
        <v>45154.687164351853</v>
      </c>
      <c r="K141" s="37">
        <v>45154.687164351853</v>
      </c>
      <c r="L141" s="8">
        <f t="shared" si="4"/>
        <v>1</v>
      </c>
      <c r="M141" s="2" t="s">
        <v>10246</v>
      </c>
      <c r="N141" s="52" t="s">
        <v>20</v>
      </c>
      <c r="O141" s="2" t="s">
        <v>10247</v>
      </c>
      <c r="P141" s="53" t="s">
        <v>9912</v>
      </c>
      <c r="Q141" s="53" t="str">
        <f t="shared" si="5"/>
        <v>DENTRO DEL TIEMPO</v>
      </c>
      <c r="R141" s="54"/>
    </row>
    <row r="142" spans="1:18" ht="30.75" x14ac:dyDescent="0.25">
      <c r="A142" s="7">
        <v>137</v>
      </c>
      <c r="B142" s="2" t="s">
        <v>10248</v>
      </c>
      <c r="C142" s="37">
        <v>45154</v>
      </c>
      <c r="D142" s="37">
        <v>45154</v>
      </c>
      <c r="E142" s="58">
        <v>2</v>
      </c>
      <c r="F142" s="50" t="s">
        <v>18</v>
      </c>
      <c r="G142" s="2" t="s">
        <v>211</v>
      </c>
      <c r="H142" s="2" t="s">
        <v>158</v>
      </c>
      <c r="I142" s="2" t="s">
        <v>211</v>
      </c>
      <c r="J142" s="37">
        <v>45155.48578703704</v>
      </c>
      <c r="K142" s="37">
        <v>45155.48578703704</v>
      </c>
      <c r="L142" s="8">
        <f t="shared" si="4"/>
        <v>1</v>
      </c>
      <c r="M142" s="2" t="s">
        <v>10249</v>
      </c>
      <c r="N142" s="52" t="s">
        <v>20</v>
      </c>
      <c r="O142" s="2" t="s">
        <v>10250</v>
      </c>
      <c r="P142" s="53" t="s">
        <v>9912</v>
      </c>
      <c r="Q142" s="53" t="str">
        <f t="shared" si="5"/>
        <v>DENTRO DEL TIEMPO</v>
      </c>
      <c r="R142" s="54"/>
    </row>
    <row r="143" spans="1:18" ht="30.75" x14ac:dyDescent="0.25">
      <c r="A143" s="7">
        <v>138</v>
      </c>
      <c r="B143" s="2" t="s">
        <v>10251</v>
      </c>
      <c r="C143" s="37">
        <v>45154</v>
      </c>
      <c r="D143" s="37">
        <v>45154</v>
      </c>
      <c r="E143" s="58">
        <v>2</v>
      </c>
      <c r="F143" s="50" t="s">
        <v>18</v>
      </c>
      <c r="G143" s="2" t="s">
        <v>211</v>
      </c>
      <c r="H143" s="2" t="s">
        <v>158</v>
      </c>
      <c r="I143" s="2" t="s">
        <v>211</v>
      </c>
      <c r="J143" s="37">
        <v>45155.49422453704</v>
      </c>
      <c r="K143" s="37">
        <v>45155.49422453704</v>
      </c>
      <c r="L143" s="8">
        <f t="shared" si="4"/>
        <v>1</v>
      </c>
      <c r="M143" s="2" t="s">
        <v>10252</v>
      </c>
      <c r="N143" s="52" t="s">
        <v>20</v>
      </c>
      <c r="O143" s="2" t="s">
        <v>421</v>
      </c>
      <c r="P143" s="53" t="s">
        <v>9912</v>
      </c>
      <c r="Q143" s="53" t="str">
        <f t="shared" si="5"/>
        <v>DENTRO DEL TIEMPO</v>
      </c>
      <c r="R143" s="54"/>
    </row>
    <row r="144" spans="1:18" ht="30.75" x14ac:dyDescent="0.25">
      <c r="A144" s="7">
        <v>139</v>
      </c>
      <c r="B144" s="2" t="s">
        <v>10253</v>
      </c>
      <c r="C144" s="37">
        <v>45154</v>
      </c>
      <c r="D144" s="37">
        <v>45154</v>
      </c>
      <c r="E144" s="58">
        <v>2</v>
      </c>
      <c r="F144" s="50" t="s">
        <v>18</v>
      </c>
      <c r="G144" s="2" t="s">
        <v>211</v>
      </c>
      <c r="H144" s="2" t="s">
        <v>158</v>
      </c>
      <c r="I144" s="2" t="s">
        <v>211</v>
      </c>
      <c r="J144" s="37">
        <v>45155.505613425928</v>
      </c>
      <c r="K144" s="37">
        <v>45155.505613425928</v>
      </c>
      <c r="L144" s="8">
        <f t="shared" si="4"/>
        <v>1</v>
      </c>
      <c r="M144" s="2" t="s">
        <v>10254</v>
      </c>
      <c r="N144" s="52" t="s">
        <v>20</v>
      </c>
      <c r="O144" s="2" t="s">
        <v>421</v>
      </c>
      <c r="P144" s="53" t="s">
        <v>9912</v>
      </c>
      <c r="Q144" s="53" t="str">
        <f t="shared" si="5"/>
        <v>DENTRO DEL TIEMPO</v>
      </c>
      <c r="R144" s="54"/>
    </row>
    <row r="145" spans="1:18" ht="30.75" x14ac:dyDescent="0.25">
      <c r="A145" s="7">
        <v>140</v>
      </c>
      <c r="B145" s="2" t="s">
        <v>10255</v>
      </c>
      <c r="C145" s="37">
        <v>45154</v>
      </c>
      <c r="D145" s="37">
        <v>45154</v>
      </c>
      <c r="E145" s="58">
        <v>2</v>
      </c>
      <c r="F145" s="50" t="s">
        <v>18</v>
      </c>
      <c r="G145" s="2" t="s">
        <v>211</v>
      </c>
      <c r="H145" s="2" t="s">
        <v>158</v>
      </c>
      <c r="I145" s="2" t="s">
        <v>211</v>
      </c>
      <c r="J145" s="37">
        <v>45155.511608796296</v>
      </c>
      <c r="K145" s="37">
        <v>45155.511608796296</v>
      </c>
      <c r="L145" s="8">
        <f t="shared" si="4"/>
        <v>1</v>
      </c>
      <c r="M145" s="2" t="s">
        <v>10256</v>
      </c>
      <c r="N145" s="52" t="s">
        <v>20</v>
      </c>
      <c r="O145" s="2" t="s">
        <v>421</v>
      </c>
      <c r="P145" s="53" t="s">
        <v>9912</v>
      </c>
      <c r="Q145" s="53" t="str">
        <f t="shared" si="5"/>
        <v>DENTRO DEL TIEMPO</v>
      </c>
      <c r="R145" s="54"/>
    </row>
    <row r="146" spans="1:18" ht="30.75" x14ac:dyDescent="0.25">
      <c r="A146" s="7">
        <v>141</v>
      </c>
      <c r="B146" s="2" t="s">
        <v>10257</v>
      </c>
      <c r="C146" s="37">
        <v>45154</v>
      </c>
      <c r="D146" s="37">
        <v>45154</v>
      </c>
      <c r="E146" s="58">
        <v>2</v>
      </c>
      <c r="F146" s="50" t="s">
        <v>18</v>
      </c>
      <c r="G146" s="2" t="s">
        <v>211</v>
      </c>
      <c r="H146" s="2" t="s">
        <v>158</v>
      </c>
      <c r="I146" s="2" t="s">
        <v>211</v>
      </c>
      <c r="J146" s="37">
        <v>45155.516296296293</v>
      </c>
      <c r="K146" s="37">
        <v>45155.516296296293</v>
      </c>
      <c r="L146" s="8">
        <f t="shared" si="4"/>
        <v>1</v>
      </c>
      <c r="M146" s="2" t="s">
        <v>10258</v>
      </c>
      <c r="N146" s="52" t="s">
        <v>20</v>
      </c>
      <c r="O146" s="2" t="s">
        <v>421</v>
      </c>
      <c r="P146" s="53" t="s">
        <v>9912</v>
      </c>
      <c r="Q146" s="53" t="str">
        <f t="shared" si="5"/>
        <v>DENTRO DEL TIEMPO</v>
      </c>
      <c r="R146" s="54"/>
    </row>
    <row r="147" spans="1:18" ht="30.75" x14ac:dyDescent="0.25">
      <c r="A147" s="7">
        <v>142</v>
      </c>
      <c r="B147" s="2" t="s">
        <v>10259</v>
      </c>
      <c r="C147" s="37">
        <v>45154</v>
      </c>
      <c r="D147" s="37">
        <v>45154</v>
      </c>
      <c r="E147" s="58">
        <v>2</v>
      </c>
      <c r="F147" s="50" t="s">
        <v>18</v>
      </c>
      <c r="G147" s="2" t="s">
        <v>211</v>
      </c>
      <c r="H147" s="2" t="s">
        <v>158</v>
      </c>
      <c r="I147" s="2" t="s">
        <v>211</v>
      </c>
      <c r="J147" s="37">
        <v>45155.543067129627</v>
      </c>
      <c r="K147" s="37">
        <v>45155.543067129627</v>
      </c>
      <c r="L147" s="8">
        <f t="shared" si="4"/>
        <v>1</v>
      </c>
      <c r="M147" s="2" t="s">
        <v>10260</v>
      </c>
      <c r="N147" s="52" t="s">
        <v>20</v>
      </c>
      <c r="O147" s="2" t="s">
        <v>421</v>
      </c>
      <c r="P147" s="53" t="s">
        <v>9912</v>
      </c>
      <c r="Q147" s="53" t="str">
        <f t="shared" si="5"/>
        <v>DENTRO DEL TIEMPO</v>
      </c>
      <c r="R147" s="54"/>
    </row>
    <row r="148" spans="1:18" ht="30.75" x14ac:dyDescent="0.25">
      <c r="A148" s="7">
        <v>143</v>
      </c>
      <c r="B148" s="2" t="s">
        <v>10261</v>
      </c>
      <c r="C148" s="37">
        <v>45154</v>
      </c>
      <c r="D148" s="37">
        <v>45154</v>
      </c>
      <c r="E148" s="58">
        <v>2</v>
      </c>
      <c r="F148" s="50" t="s">
        <v>18</v>
      </c>
      <c r="G148" s="2" t="s">
        <v>211</v>
      </c>
      <c r="H148" s="2" t="s">
        <v>158</v>
      </c>
      <c r="I148" s="2" t="s">
        <v>211</v>
      </c>
      <c r="J148" s="37">
        <v>45155.5465625</v>
      </c>
      <c r="K148" s="37">
        <v>45155.5465625</v>
      </c>
      <c r="L148" s="8">
        <f t="shared" si="4"/>
        <v>1</v>
      </c>
      <c r="M148" s="2" t="s">
        <v>10262</v>
      </c>
      <c r="N148" s="52" t="s">
        <v>20</v>
      </c>
      <c r="O148" s="2" t="s">
        <v>421</v>
      </c>
      <c r="P148" s="53" t="s">
        <v>9912</v>
      </c>
      <c r="Q148" s="53" t="str">
        <f t="shared" si="5"/>
        <v>DENTRO DEL TIEMPO</v>
      </c>
      <c r="R148" s="54"/>
    </row>
    <row r="149" spans="1:18" ht="30.75" x14ac:dyDescent="0.25">
      <c r="A149" s="7">
        <v>144</v>
      </c>
      <c r="B149" s="2" t="s">
        <v>10263</v>
      </c>
      <c r="C149" s="37">
        <v>45154</v>
      </c>
      <c r="D149" s="37">
        <v>45154</v>
      </c>
      <c r="E149" s="58">
        <v>2</v>
      </c>
      <c r="F149" s="50" t="s">
        <v>18</v>
      </c>
      <c r="G149" s="2" t="s">
        <v>211</v>
      </c>
      <c r="H149" s="2" t="s">
        <v>158</v>
      </c>
      <c r="I149" s="2" t="s">
        <v>211</v>
      </c>
      <c r="J149" s="37">
        <v>45155.658252314817</v>
      </c>
      <c r="K149" s="37">
        <v>45155.658252314817</v>
      </c>
      <c r="L149" s="8">
        <f t="shared" si="4"/>
        <v>1</v>
      </c>
      <c r="M149" s="2" t="s">
        <v>10264</v>
      </c>
      <c r="N149" s="52" t="s">
        <v>20</v>
      </c>
      <c r="O149" s="2" t="s">
        <v>421</v>
      </c>
      <c r="P149" s="53" t="s">
        <v>9912</v>
      </c>
      <c r="Q149" s="53" t="str">
        <f t="shared" si="5"/>
        <v>DENTRO DEL TIEMPO</v>
      </c>
      <c r="R149" s="54"/>
    </row>
    <row r="150" spans="1:18" ht="30.75" x14ac:dyDescent="0.25">
      <c r="A150" s="7">
        <v>145</v>
      </c>
      <c r="B150" s="2" t="s">
        <v>10265</v>
      </c>
      <c r="C150" s="37">
        <v>45154</v>
      </c>
      <c r="D150" s="37">
        <v>45154</v>
      </c>
      <c r="E150" s="58">
        <v>2</v>
      </c>
      <c r="F150" s="50" t="s">
        <v>18</v>
      </c>
      <c r="G150" s="2" t="s">
        <v>211</v>
      </c>
      <c r="H150" s="2" t="s">
        <v>158</v>
      </c>
      <c r="I150" s="2" t="s">
        <v>211</v>
      </c>
      <c r="J150" s="37">
        <v>45155.665034722224</v>
      </c>
      <c r="K150" s="37">
        <v>45155.665034722224</v>
      </c>
      <c r="L150" s="8">
        <f t="shared" si="4"/>
        <v>1</v>
      </c>
      <c r="M150" s="2" t="s">
        <v>10266</v>
      </c>
      <c r="N150" s="52" t="s">
        <v>20</v>
      </c>
      <c r="O150" s="2" t="s">
        <v>421</v>
      </c>
      <c r="P150" s="53" t="s">
        <v>9912</v>
      </c>
      <c r="Q150" s="53" t="str">
        <f t="shared" si="5"/>
        <v>DENTRO DEL TIEMPO</v>
      </c>
      <c r="R150" s="54"/>
    </row>
    <row r="151" spans="1:18" ht="30.75" x14ac:dyDescent="0.25">
      <c r="A151" s="7">
        <v>146</v>
      </c>
      <c r="B151" s="2" t="s">
        <v>10267</v>
      </c>
      <c r="C151" s="37">
        <v>45154</v>
      </c>
      <c r="D151" s="37">
        <v>45154</v>
      </c>
      <c r="E151" s="58">
        <v>2</v>
      </c>
      <c r="F151" s="50" t="s">
        <v>18</v>
      </c>
      <c r="G151" s="2" t="s">
        <v>211</v>
      </c>
      <c r="H151" s="2" t="s">
        <v>158</v>
      </c>
      <c r="I151" s="2" t="s">
        <v>211</v>
      </c>
      <c r="J151" s="37">
        <v>45155.670949074076</v>
      </c>
      <c r="K151" s="37">
        <v>45155.670949074076</v>
      </c>
      <c r="L151" s="8">
        <f t="shared" si="4"/>
        <v>1</v>
      </c>
      <c r="M151" s="2" t="s">
        <v>10268</v>
      </c>
      <c r="N151" s="52" t="s">
        <v>20</v>
      </c>
      <c r="O151" s="2" t="s">
        <v>421</v>
      </c>
      <c r="P151" s="53" t="s">
        <v>9912</v>
      </c>
      <c r="Q151" s="53" t="str">
        <f t="shared" si="5"/>
        <v>DENTRO DEL TIEMPO</v>
      </c>
      <c r="R151" s="54"/>
    </row>
    <row r="152" spans="1:18" ht="40.5" x14ac:dyDescent="0.25">
      <c r="A152" s="7">
        <v>147</v>
      </c>
      <c r="B152" s="2" t="s">
        <v>10269</v>
      </c>
      <c r="C152" s="37">
        <v>45154</v>
      </c>
      <c r="D152" s="37">
        <v>45154</v>
      </c>
      <c r="E152" s="58">
        <v>2</v>
      </c>
      <c r="F152" s="50" t="s">
        <v>18</v>
      </c>
      <c r="G152" s="2" t="s">
        <v>211</v>
      </c>
      <c r="H152" s="2" t="s">
        <v>158</v>
      </c>
      <c r="I152" s="2" t="s">
        <v>211</v>
      </c>
      <c r="J152" s="37">
        <v>45159.49927083333</v>
      </c>
      <c r="K152" s="37">
        <v>45159.49927083333</v>
      </c>
      <c r="L152" s="8">
        <f t="shared" si="4"/>
        <v>3</v>
      </c>
      <c r="M152" s="2" t="s">
        <v>10270</v>
      </c>
      <c r="N152" s="52" t="s">
        <v>20</v>
      </c>
      <c r="O152" s="2" t="s">
        <v>10271</v>
      </c>
      <c r="P152" s="53" t="s">
        <v>9912</v>
      </c>
      <c r="Q152" s="53" t="str">
        <f t="shared" si="5"/>
        <v>DENTRO DEL TIEMPO</v>
      </c>
      <c r="R152" s="54"/>
    </row>
    <row r="153" spans="1:18" ht="40.5" x14ac:dyDescent="0.25">
      <c r="A153" s="7">
        <v>148</v>
      </c>
      <c r="B153" s="2" t="s">
        <v>10272</v>
      </c>
      <c r="C153" s="37">
        <v>45154</v>
      </c>
      <c r="D153" s="37">
        <v>45154</v>
      </c>
      <c r="E153" s="58">
        <v>2</v>
      </c>
      <c r="F153" s="50" t="s">
        <v>18</v>
      </c>
      <c r="G153" s="2" t="s">
        <v>211</v>
      </c>
      <c r="H153" s="2" t="s">
        <v>158</v>
      </c>
      <c r="I153" s="2" t="s">
        <v>211</v>
      </c>
      <c r="J153" s="37">
        <v>45159.542569444442</v>
      </c>
      <c r="K153" s="37">
        <v>45159.542569444442</v>
      </c>
      <c r="L153" s="8">
        <f t="shared" si="4"/>
        <v>3</v>
      </c>
      <c r="M153" s="2" t="s">
        <v>10273</v>
      </c>
      <c r="N153" s="52" t="s">
        <v>20</v>
      </c>
      <c r="O153" s="2" t="s">
        <v>10271</v>
      </c>
      <c r="P153" s="53" t="s">
        <v>9912</v>
      </c>
      <c r="Q153" s="53" t="str">
        <f t="shared" si="5"/>
        <v>DENTRO DEL TIEMPO</v>
      </c>
      <c r="R153" s="54"/>
    </row>
    <row r="154" spans="1:18" ht="30.75" x14ac:dyDescent="0.25">
      <c r="A154" s="7">
        <v>149</v>
      </c>
      <c r="B154" s="2" t="s">
        <v>10274</v>
      </c>
      <c r="C154" s="37">
        <v>45154</v>
      </c>
      <c r="D154" s="37">
        <v>45154</v>
      </c>
      <c r="E154" s="58">
        <v>2</v>
      </c>
      <c r="F154" s="50" t="s">
        <v>18</v>
      </c>
      <c r="G154" s="2" t="s">
        <v>211</v>
      </c>
      <c r="H154" s="2" t="s">
        <v>158</v>
      </c>
      <c r="I154" s="2" t="s">
        <v>211</v>
      </c>
      <c r="J154" s="37">
        <v>45160.503333333334</v>
      </c>
      <c r="K154" s="37">
        <v>45160.503333333334</v>
      </c>
      <c r="L154" s="8">
        <f t="shared" si="4"/>
        <v>4</v>
      </c>
      <c r="M154" s="2" t="s">
        <v>10275</v>
      </c>
      <c r="N154" s="52" t="s">
        <v>20</v>
      </c>
      <c r="O154" s="2" t="s">
        <v>10276</v>
      </c>
      <c r="P154" s="53" t="s">
        <v>9912</v>
      </c>
      <c r="Q154" s="53" t="str">
        <f t="shared" si="5"/>
        <v>DENTRO DEL TIEMPO</v>
      </c>
      <c r="R154" s="54"/>
    </row>
    <row r="155" spans="1:18" ht="40.5" x14ac:dyDescent="0.25">
      <c r="A155" s="7">
        <v>150</v>
      </c>
      <c r="B155" s="2" t="s">
        <v>10277</v>
      </c>
      <c r="C155" s="37">
        <v>45154</v>
      </c>
      <c r="D155" s="37">
        <v>45154</v>
      </c>
      <c r="E155" s="58">
        <v>2</v>
      </c>
      <c r="F155" s="50" t="s">
        <v>18</v>
      </c>
      <c r="G155" s="2" t="s">
        <v>211</v>
      </c>
      <c r="H155" s="2" t="s">
        <v>158</v>
      </c>
      <c r="I155" s="2" t="s">
        <v>211</v>
      </c>
      <c r="J155" s="37">
        <v>45156.445393518516</v>
      </c>
      <c r="K155" s="37">
        <v>45156.445393518516</v>
      </c>
      <c r="L155" s="8">
        <f t="shared" si="4"/>
        <v>2</v>
      </c>
      <c r="M155" s="2" t="s">
        <v>10278</v>
      </c>
      <c r="N155" s="52" t="s">
        <v>20</v>
      </c>
      <c r="O155" s="2" t="s">
        <v>10279</v>
      </c>
      <c r="P155" s="53" t="s">
        <v>9912</v>
      </c>
      <c r="Q155" s="53" t="str">
        <f t="shared" si="5"/>
        <v>DENTRO DEL TIEMPO</v>
      </c>
      <c r="R155" s="54"/>
    </row>
    <row r="156" spans="1:18" ht="30.75" x14ac:dyDescent="0.25">
      <c r="A156" s="7">
        <v>151</v>
      </c>
      <c r="B156" s="2" t="s">
        <v>10280</v>
      </c>
      <c r="C156" s="37">
        <v>45154</v>
      </c>
      <c r="D156" s="37">
        <v>45154</v>
      </c>
      <c r="E156" s="58">
        <v>2</v>
      </c>
      <c r="F156" s="50" t="s">
        <v>18</v>
      </c>
      <c r="G156" s="2" t="s">
        <v>211</v>
      </c>
      <c r="H156" s="2" t="s">
        <v>158</v>
      </c>
      <c r="I156" s="2" t="s">
        <v>211</v>
      </c>
      <c r="J156" s="37">
        <v>45156.466724537036</v>
      </c>
      <c r="K156" s="37">
        <v>45156.466724537036</v>
      </c>
      <c r="L156" s="8">
        <f t="shared" si="4"/>
        <v>2</v>
      </c>
      <c r="M156" s="2" t="s">
        <v>10281</v>
      </c>
      <c r="N156" s="52" t="s">
        <v>20</v>
      </c>
      <c r="O156" s="2" t="s">
        <v>10282</v>
      </c>
      <c r="P156" s="53" t="s">
        <v>9912</v>
      </c>
      <c r="Q156" s="53" t="str">
        <f t="shared" si="5"/>
        <v>DENTRO DEL TIEMPO</v>
      </c>
      <c r="R156" s="54"/>
    </row>
    <row r="157" spans="1:18" ht="40.5" x14ac:dyDescent="0.25">
      <c r="A157" s="7">
        <v>152</v>
      </c>
      <c r="B157" s="2" t="s">
        <v>10283</v>
      </c>
      <c r="C157" s="37">
        <v>45154</v>
      </c>
      <c r="D157" s="37">
        <v>45154</v>
      </c>
      <c r="E157" s="58">
        <v>2</v>
      </c>
      <c r="F157" s="50" t="s">
        <v>18</v>
      </c>
      <c r="G157" s="2" t="s">
        <v>211</v>
      </c>
      <c r="H157" s="2" t="s">
        <v>158</v>
      </c>
      <c r="I157" s="2" t="s">
        <v>211</v>
      </c>
      <c r="J157" s="37">
        <v>45156.489745370367</v>
      </c>
      <c r="K157" s="37">
        <v>45156.489745370367</v>
      </c>
      <c r="L157" s="8">
        <f t="shared" si="4"/>
        <v>2</v>
      </c>
      <c r="M157" s="2" t="s">
        <v>10284</v>
      </c>
      <c r="N157" s="52" t="s">
        <v>20</v>
      </c>
      <c r="O157" s="2" t="s">
        <v>10285</v>
      </c>
      <c r="P157" s="53" t="s">
        <v>9912</v>
      </c>
      <c r="Q157" s="53" t="str">
        <f t="shared" si="5"/>
        <v>DENTRO DEL TIEMPO</v>
      </c>
      <c r="R157" s="54"/>
    </row>
    <row r="158" spans="1:18" ht="30.75" x14ac:dyDescent="0.25">
      <c r="A158" s="7">
        <v>153</v>
      </c>
      <c r="B158" s="2" t="s">
        <v>10286</v>
      </c>
      <c r="C158" s="37">
        <v>45154</v>
      </c>
      <c r="D158" s="37">
        <v>45154</v>
      </c>
      <c r="E158" s="58">
        <v>2</v>
      </c>
      <c r="F158" s="50" t="s">
        <v>18</v>
      </c>
      <c r="G158" s="2" t="s">
        <v>211</v>
      </c>
      <c r="H158" s="2" t="s">
        <v>158</v>
      </c>
      <c r="I158" s="2" t="s">
        <v>211</v>
      </c>
      <c r="J158" s="37">
        <v>45156.502557870372</v>
      </c>
      <c r="K158" s="37">
        <v>45156.502557870372</v>
      </c>
      <c r="L158" s="8">
        <f t="shared" si="4"/>
        <v>2</v>
      </c>
      <c r="M158" s="2" t="s">
        <v>10287</v>
      </c>
      <c r="N158" s="52" t="s">
        <v>20</v>
      </c>
      <c r="O158" s="2" t="s">
        <v>10288</v>
      </c>
      <c r="P158" s="53" t="s">
        <v>9912</v>
      </c>
      <c r="Q158" s="53" t="str">
        <f t="shared" si="5"/>
        <v>DENTRO DEL TIEMPO</v>
      </c>
      <c r="R158" s="54"/>
    </row>
    <row r="159" spans="1:18" ht="30.75" x14ac:dyDescent="0.25">
      <c r="A159" s="7">
        <v>154</v>
      </c>
      <c r="B159" s="2" t="s">
        <v>10289</v>
      </c>
      <c r="C159" s="37">
        <v>45154</v>
      </c>
      <c r="D159" s="37">
        <v>45154</v>
      </c>
      <c r="E159" s="58">
        <v>2</v>
      </c>
      <c r="F159" s="50" t="s">
        <v>18</v>
      </c>
      <c r="G159" s="2" t="s">
        <v>211</v>
      </c>
      <c r="H159" s="2" t="s">
        <v>158</v>
      </c>
      <c r="I159" s="2" t="s">
        <v>211</v>
      </c>
      <c r="J159" s="37">
        <v>45161.436400462961</v>
      </c>
      <c r="K159" s="37">
        <v>45161.436400462961</v>
      </c>
      <c r="L159" s="8">
        <f t="shared" si="4"/>
        <v>5</v>
      </c>
      <c r="M159" s="2" t="s">
        <v>10290</v>
      </c>
      <c r="N159" s="52" t="s">
        <v>20</v>
      </c>
      <c r="O159" s="2" t="s">
        <v>10291</v>
      </c>
      <c r="P159" s="53" t="s">
        <v>9912</v>
      </c>
      <c r="Q159" s="53" t="str">
        <f t="shared" si="5"/>
        <v>DENTRO DEL TIEMPO</v>
      </c>
      <c r="R159" s="54"/>
    </row>
    <row r="160" spans="1:18" ht="30.75" x14ac:dyDescent="0.25">
      <c r="A160" s="7">
        <v>155</v>
      </c>
      <c r="B160" s="2" t="s">
        <v>10292</v>
      </c>
      <c r="C160" s="37">
        <v>45154</v>
      </c>
      <c r="D160" s="37">
        <v>45154</v>
      </c>
      <c r="E160" s="58">
        <v>2</v>
      </c>
      <c r="F160" s="50" t="s">
        <v>18</v>
      </c>
      <c r="G160" s="2" t="s">
        <v>211</v>
      </c>
      <c r="H160" s="2" t="s">
        <v>158</v>
      </c>
      <c r="I160" s="2" t="s">
        <v>211</v>
      </c>
      <c r="J160" s="37">
        <v>45156.54828703704</v>
      </c>
      <c r="K160" s="37">
        <v>45156.54828703704</v>
      </c>
      <c r="L160" s="8">
        <f t="shared" si="4"/>
        <v>2</v>
      </c>
      <c r="M160" s="2" t="s">
        <v>10293</v>
      </c>
      <c r="N160" s="52" t="s">
        <v>20</v>
      </c>
      <c r="O160" s="2" t="s">
        <v>9479</v>
      </c>
      <c r="P160" s="53" t="s">
        <v>9912</v>
      </c>
      <c r="Q160" s="53" t="str">
        <f t="shared" si="5"/>
        <v>DENTRO DEL TIEMPO</v>
      </c>
      <c r="R160" s="54"/>
    </row>
    <row r="161" spans="1:18" ht="30.75" x14ac:dyDescent="0.25">
      <c r="A161" s="7">
        <v>156</v>
      </c>
      <c r="B161" s="2" t="s">
        <v>10294</v>
      </c>
      <c r="C161" s="37">
        <v>45154</v>
      </c>
      <c r="D161" s="37">
        <v>45154</v>
      </c>
      <c r="E161" s="58">
        <v>2</v>
      </c>
      <c r="F161" s="50" t="s">
        <v>18</v>
      </c>
      <c r="G161" s="2" t="s">
        <v>211</v>
      </c>
      <c r="H161" s="2" t="s">
        <v>158</v>
      </c>
      <c r="I161" s="2" t="s">
        <v>211</v>
      </c>
      <c r="J161" s="37">
        <v>45156.626921296294</v>
      </c>
      <c r="K161" s="37">
        <v>45156.626921296294</v>
      </c>
      <c r="L161" s="8">
        <f t="shared" si="4"/>
        <v>2</v>
      </c>
      <c r="M161" s="2" t="s">
        <v>10295</v>
      </c>
      <c r="N161" s="52" t="s">
        <v>20</v>
      </c>
      <c r="O161" s="2" t="s">
        <v>1478</v>
      </c>
      <c r="P161" s="53" t="s">
        <v>9912</v>
      </c>
      <c r="Q161" s="53" t="str">
        <f t="shared" si="5"/>
        <v>DENTRO DEL TIEMPO</v>
      </c>
      <c r="R161" s="54"/>
    </row>
    <row r="162" spans="1:18" ht="30.75" x14ac:dyDescent="0.25">
      <c r="A162" s="7">
        <v>157</v>
      </c>
      <c r="B162" s="2" t="s">
        <v>10296</v>
      </c>
      <c r="C162" s="37">
        <v>45154</v>
      </c>
      <c r="D162" s="37">
        <v>45154</v>
      </c>
      <c r="E162" s="58">
        <v>2</v>
      </c>
      <c r="F162" s="50" t="s">
        <v>18</v>
      </c>
      <c r="G162" s="2" t="s">
        <v>211</v>
      </c>
      <c r="H162" s="2" t="s">
        <v>158</v>
      </c>
      <c r="I162" s="2" t="s">
        <v>211</v>
      </c>
      <c r="J162" s="37">
        <v>45156.635138888887</v>
      </c>
      <c r="K162" s="37">
        <v>45156.635138888887</v>
      </c>
      <c r="L162" s="8">
        <f t="shared" si="4"/>
        <v>2</v>
      </c>
      <c r="M162" s="2" t="s">
        <v>10297</v>
      </c>
      <c r="N162" s="52" t="s">
        <v>20</v>
      </c>
      <c r="O162" s="2" t="s">
        <v>10298</v>
      </c>
      <c r="P162" s="53" t="s">
        <v>9912</v>
      </c>
      <c r="Q162" s="53" t="str">
        <f t="shared" si="5"/>
        <v>DENTRO DEL TIEMPO</v>
      </c>
      <c r="R162" s="54"/>
    </row>
    <row r="163" spans="1:18" ht="30.75" x14ac:dyDescent="0.25">
      <c r="A163" s="7">
        <v>158</v>
      </c>
      <c r="B163" s="2" t="s">
        <v>10299</v>
      </c>
      <c r="C163" s="37">
        <v>45154</v>
      </c>
      <c r="D163" s="37">
        <v>45154</v>
      </c>
      <c r="E163" s="58">
        <v>2</v>
      </c>
      <c r="F163" s="50" t="s">
        <v>18</v>
      </c>
      <c r="G163" s="2" t="s">
        <v>211</v>
      </c>
      <c r="H163" s="2" t="s">
        <v>158</v>
      </c>
      <c r="I163" s="2" t="s">
        <v>211</v>
      </c>
      <c r="J163" s="37">
        <v>45156.647083333337</v>
      </c>
      <c r="K163" s="37">
        <v>45156.647083333337</v>
      </c>
      <c r="L163" s="8">
        <f t="shared" si="4"/>
        <v>2</v>
      </c>
      <c r="M163" s="2" t="s">
        <v>10300</v>
      </c>
      <c r="N163" s="52" t="s">
        <v>20</v>
      </c>
      <c r="O163" s="2" t="s">
        <v>10301</v>
      </c>
      <c r="P163" s="53" t="s">
        <v>9912</v>
      </c>
      <c r="Q163" s="53" t="str">
        <f t="shared" si="5"/>
        <v>DENTRO DEL TIEMPO</v>
      </c>
      <c r="R163" s="54"/>
    </row>
    <row r="164" spans="1:18" ht="40.5" x14ac:dyDescent="0.25">
      <c r="A164" s="7">
        <v>159</v>
      </c>
      <c r="B164" s="2" t="s">
        <v>10302</v>
      </c>
      <c r="C164" s="37">
        <v>45154</v>
      </c>
      <c r="D164" s="37">
        <v>45154</v>
      </c>
      <c r="E164" s="58">
        <v>2</v>
      </c>
      <c r="F164" s="50" t="s">
        <v>18</v>
      </c>
      <c r="G164" s="2" t="s">
        <v>211</v>
      </c>
      <c r="H164" s="2" t="s">
        <v>158</v>
      </c>
      <c r="I164" s="2" t="s">
        <v>211</v>
      </c>
      <c r="J164" s="37">
        <v>45166.367256944446</v>
      </c>
      <c r="K164" s="37">
        <v>45166.367256944446</v>
      </c>
      <c r="L164" s="8">
        <f t="shared" si="4"/>
        <v>8</v>
      </c>
      <c r="M164" s="2" t="s">
        <v>10303</v>
      </c>
      <c r="N164" s="52" t="s">
        <v>20</v>
      </c>
      <c r="O164" s="2" t="s">
        <v>10304</v>
      </c>
      <c r="P164" s="53" t="s">
        <v>9912</v>
      </c>
      <c r="Q164" s="53" t="str">
        <f t="shared" si="5"/>
        <v>DENTRO DEL TIEMPO</v>
      </c>
      <c r="R164" s="54"/>
    </row>
    <row r="165" spans="1:18" ht="30.75" x14ac:dyDescent="0.25">
      <c r="A165" s="7">
        <v>160</v>
      </c>
      <c r="B165" s="2" t="s">
        <v>10305</v>
      </c>
      <c r="C165" s="37">
        <v>45154</v>
      </c>
      <c r="D165" s="37">
        <v>45154</v>
      </c>
      <c r="E165" s="58">
        <v>2</v>
      </c>
      <c r="F165" s="50" t="s">
        <v>18</v>
      </c>
      <c r="G165" s="2" t="s">
        <v>211</v>
      </c>
      <c r="H165" s="2" t="s">
        <v>158</v>
      </c>
      <c r="I165" s="2" t="s">
        <v>211</v>
      </c>
      <c r="J165" s="37">
        <v>45156.667384259257</v>
      </c>
      <c r="K165" s="37">
        <v>45156.667384259257</v>
      </c>
      <c r="L165" s="8">
        <f t="shared" si="4"/>
        <v>2</v>
      </c>
      <c r="M165" s="2" t="s">
        <v>10306</v>
      </c>
      <c r="N165" s="52" t="s">
        <v>20</v>
      </c>
      <c r="O165" s="2" t="s">
        <v>10307</v>
      </c>
      <c r="P165" s="53" t="s">
        <v>9912</v>
      </c>
      <c r="Q165" s="53" t="str">
        <f t="shared" si="5"/>
        <v>DENTRO DEL TIEMPO</v>
      </c>
      <c r="R165" s="54"/>
    </row>
    <row r="166" spans="1:18" ht="30.75" x14ac:dyDescent="0.25">
      <c r="A166" s="7">
        <v>161</v>
      </c>
      <c r="B166" s="2" t="s">
        <v>10308</v>
      </c>
      <c r="C166" s="37">
        <v>45154</v>
      </c>
      <c r="D166" s="37">
        <v>45154</v>
      </c>
      <c r="E166" s="58">
        <v>2</v>
      </c>
      <c r="F166" s="50" t="s">
        <v>18</v>
      </c>
      <c r="G166" s="2" t="s">
        <v>211</v>
      </c>
      <c r="H166" s="2" t="s">
        <v>158</v>
      </c>
      <c r="I166" s="2" t="s">
        <v>211</v>
      </c>
      <c r="J166" s="37">
        <v>45156.67690972222</v>
      </c>
      <c r="K166" s="37">
        <v>45156.67690972222</v>
      </c>
      <c r="L166" s="8">
        <f t="shared" si="4"/>
        <v>2</v>
      </c>
      <c r="M166" s="2" t="s">
        <v>10309</v>
      </c>
      <c r="N166" s="52" t="s">
        <v>20</v>
      </c>
      <c r="O166" s="2" t="s">
        <v>374</v>
      </c>
      <c r="P166" s="53" t="s">
        <v>9912</v>
      </c>
      <c r="Q166" s="53" t="str">
        <f t="shared" si="5"/>
        <v>DENTRO DEL TIEMPO</v>
      </c>
      <c r="R166" s="54"/>
    </row>
    <row r="167" spans="1:18" ht="30.75" x14ac:dyDescent="0.25">
      <c r="A167" s="7">
        <v>162</v>
      </c>
      <c r="B167" s="2" t="s">
        <v>10310</v>
      </c>
      <c r="C167" s="37">
        <v>45154</v>
      </c>
      <c r="D167" s="37">
        <v>45154</v>
      </c>
      <c r="E167" s="58">
        <v>2</v>
      </c>
      <c r="F167" s="50" t="s">
        <v>18</v>
      </c>
      <c r="G167" s="2" t="s">
        <v>211</v>
      </c>
      <c r="H167" s="2" t="s">
        <v>158</v>
      </c>
      <c r="I167" s="2" t="s">
        <v>211</v>
      </c>
      <c r="J167" s="37">
        <v>45156.682488425926</v>
      </c>
      <c r="K167" s="37">
        <v>45156.682488425926</v>
      </c>
      <c r="L167" s="8">
        <f t="shared" si="4"/>
        <v>2</v>
      </c>
      <c r="M167" s="2" t="s">
        <v>10311</v>
      </c>
      <c r="N167" s="52" t="s">
        <v>20</v>
      </c>
      <c r="O167" s="2" t="s">
        <v>10312</v>
      </c>
      <c r="P167" s="53" t="s">
        <v>9912</v>
      </c>
      <c r="Q167" s="53" t="str">
        <f t="shared" si="5"/>
        <v>DENTRO DEL TIEMPO</v>
      </c>
      <c r="R167" s="54"/>
    </row>
    <row r="168" spans="1:18" ht="30.75" x14ac:dyDescent="0.25">
      <c r="A168" s="7">
        <v>163</v>
      </c>
      <c r="B168" s="2" t="s">
        <v>10313</v>
      </c>
      <c r="C168" s="37">
        <v>45154</v>
      </c>
      <c r="D168" s="37">
        <v>45154</v>
      </c>
      <c r="E168" s="58">
        <v>57</v>
      </c>
      <c r="F168" s="50" t="s">
        <v>18</v>
      </c>
      <c r="G168" s="2" t="s">
        <v>211</v>
      </c>
      <c r="H168" s="2" t="s">
        <v>158</v>
      </c>
      <c r="I168" s="2" t="s">
        <v>211</v>
      </c>
      <c r="J168" s="37">
        <v>45161.506018518521</v>
      </c>
      <c r="K168" s="37">
        <v>45161.506018518521</v>
      </c>
      <c r="L168" s="8">
        <f t="shared" si="4"/>
        <v>5</v>
      </c>
      <c r="M168" s="2" t="s">
        <v>10314</v>
      </c>
      <c r="N168" s="52" t="s">
        <v>20</v>
      </c>
      <c r="O168" s="2" t="s">
        <v>10315</v>
      </c>
      <c r="P168" s="53" t="s">
        <v>9912</v>
      </c>
      <c r="Q168" s="53" t="str">
        <f t="shared" si="5"/>
        <v>DENTRO DEL TIEMPO</v>
      </c>
      <c r="R168" s="54"/>
    </row>
    <row r="169" spans="1:18" ht="30.75" x14ac:dyDescent="0.25">
      <c r="A169" s="7">
        <v>164</v>
      </c>
      <c r="B169" s="2" t="s">
        <v>10316</v>
      </c>
      <c r="C169" s="37">
        <v>45155</v>
      </c>
      <c r="D169" s="37">
        <v>45155</v>
      </c>
      <c r="E169" s="58">
        <v>2</v>
      </c>
      <c r="F169" s="50" t="s">
        <v>18</v>
      </c>
      <c r="G169" s="2" t="s">
        <v>211</v>
      </c>
      <c r="H169" s="2" t="s">
        <v>158</v>
      </c>
      <c r="I169" s="2" t="s">
        <v>211</v>
      </c>
      <c r="J169" s="37">
        <v>45156.69159722222</v>
      </c>
      <c r="K169" s="37">
        <v>45156.69159722222</v>
      </c>
      <c r="L169" s="8">
        <f t="shared" si="4"/>
        <v>1</v>
      </c>
      <c r="M169" s="2" t="s">
        <v>10317</v>
      </c>
      <c r="N169" s="52" t="s">
        <v>20</v>
      </c>
      <c r="O169" s="2" t="s">
        <v>10318</v>
      </c>
      <c r="P169" s="53" t="s">
        <v>9912</v>
      </c>
      <c r="Q169" s="53" t="str">
        <f t="shared" si="5"/>
        <v>DENTRO DEL TIEMPO</v>
      </c>
      <c r="R169" s="54"/>
    </row>
    <row r="170" spans="1:18" ht="30.75" x14ac:dyDescent="0.25">
      <c r="A170" s="7">
        <v>165</v>
      </c>
      <c r="B170" s="2" t="s">
        <v>10319</v>
      </c>
      <c r="C170" s="37">
        <v>45155</v>
      </c>
      <c r="D170" s="37">
        <v>45155</v>
      </c>
      <c r="E170" s="58">
        <v>2</v>
      </c>
      <c r="F170" s="50" t="s">
        <v>18</v>
      </c>
      <c r="G170" s="2" t="s">
        <v>211</v>
      </c>
      <c r="H170" s="2" t="s">
        <v>158</v>
      </c>
      <c r="I170" s="2" t="s">
        <v>211</v>
      </c>
      <c r="J170" s="37">
        <v>45159.463240740741</v>
      </c>
      <c r="K170" s="37">
        <v>45159.463240740741</v>
      </c>
      <c r="L170" s="8">
        <f t="shared" si="4"/>
        <v>2</v>
      </c>
      <c r="M170" s="2" t="s">
        <v>10320</v>
      </c>
      <c r="N170" s="52" t="s">
        <v>20</v>
      </c>
      <c r="O170" s="2" t="s">
        <v>3567</v>
      </c>
      <c r="P170" s="53" t="s">
        <v>9912</v>
      </c>
      <c r="Q170" s="53" t="str">
        <f t="shared" si="5"/>
        <v>DENTRO DEL TIEMPO</v>
      </c>
      <c r="R170" s="54"/>
    </row>
    <row r="171" spans="1:18" ht="30.75" x14ac:dyDescent="0.25">
      <c r="A171" s="7">
        <v>166</v>
      </c>
      <c r="B171" s="2" t="s">
        <v>10321</v>
      </c>
      <c r="C171" s="37">
        <v>45155</v>
      </c>
      <c r="D171" s="37">
        <v>45155</v>
      </c>
      <c r="E171" s="58">
        <v>2</v>
      </c>
      <c r="F171" s="50" t="s">
        <v>18</v>
      </c>
      <c r="G171" s="2" t="s">
        <v>211</v>
      </c>
      <c r="H171" s="2" t="s">
        <v>158</v>
      </c>
      <c r="I171" s="2" t="s">
        <v>211</v>
      </c>
      <c r="J171" s="37">
        <v>45159.481504629628</v>
      </c>
      <c r="K171" s="37">
        <v>45159.481504629628</v>
      </c>
      <c r="L171" s="8">
        <f t="shared" si="4"/>
        <v>2</v>
      </c>
      <c r="M171" s="2" t="s">
        <v>10322</v>
      </c>
      <c r="N171" s="52" t="s">
        <v>20</v>
      </c>
      <c r="O171" s="2" t="s">
        <v>10323</v>
      </c>
      <c r="P171" s="53" t="s">
        <v>9912</v>
      </c>
      <c r="Q171" s="53" t="str">
        <f t="shared" si="5"/>
        <v>DENTRO DEL TIEMPO</v>
      </c>
      <c r="R171" s="54"/>
    </row>
    <row r="172" spans="1:18" ht="40.5" x14ac:dyDescent="0.25">
      <c r="A172" s="7">
        <v>167</v>
      </c>
      <c r="B172" s="2" t="s">
        <v>10324</v>
      </c>
      <c r="C172" s="37">
        <v>45155</v>
      </c>
      <c r="D172" s="37">
        <v>45155</v>
      </c>
      <c r="E172" s="58">
        <v>2</v>
      </c>
      <c r="F172" s="50" t="s">
        <v>18</v>
      </c>
      <c r="G172" s="2" t="s">
        <v>211</v>
      </c>
      <c r="H172" s="2" t="s">
        <v>158</v>
      </c>
      <c r="I172" s="2" t="s">
        <v>211</v>
      </c>
      <c r="J172" s="37">
        <v>45159.525034722225</v>
      </c>
      <c r="K172" s="37">
        <v>45159.525034722225</v>
      </c>
      <c r="L172" s="8">
        <f t="shared" si="4"/>
        <v>2</v>
      </c>
      <c r="M172" s="2" t="s">
        <v>10325</v>
      </c>
      <c r="N172" s="52" t="s">
        <v>20</v>
      </c>
      <c r="O172" s="2" t="s">
        <v>10326</v>
      </c>
      <c r="P172" s="53" t="s">
        <v>9912</v>
      </c>
      <c r="Q172" s="53" t="str">
        <f t="shared" si="5"/>
        <v>DENTRO DEL TIEMPO</v>
      </c>
      <c r="R172" s="54"/>
    </row>
    <row r="173" spans="1:18" ht="40.5" x14ac:dyDescent="0.25">
      <c r="A173" s="7">
        <v>168</v>
      </c>
      <c r="B173" s="2" t="s">
        <v>10327</v>
      </c>
      <c r="C173" s="37">
        <v>45155</v>
      </c>
      <c r="D173" s="37">
        <v>45155</v>
      </c>
      <c r="E173" s="58">
        <v>2</v>
      </c>
      <c r="F173" s="50" t="s">
        <v>18</v>
      </c>
      <c r="G173" s="2" t="s">
        <v>211</v>
      </c>
      <c r="H173" s="2" t="s">
        <v>158</v>
      </c>
      <c r="I173" s="2" t="s">
        <v>211</v>
      </c>
      <c r="J173" s="37">
        <v>45159.592349537037</v>
      </c>
      <c r="K173" s="37">
        <v>45159.592349537037</v>
      </c>
      <c r="L173" s="8">
        <f t="shared" si="4"/>
        <v>2</v>
      </c>
      <c r="M173" s="2" t="s">
        <v>10328</v>
      </c>
      <c r="N173" s="52" t="s">
        <v>20</v>
      </c>
      <c r="O173" s="2" t="s">
        <v>3337</v>
      </c>
      <c r="P173" s="53" t="s">
        <v>9912</v>
      </c>
      <c r="Q173" s="53" t="str">
        <f t="shared" si="5"/>
        <v>DENTRO DEL TIEMPO</v>
      </c>
      <c r="R173" s="54"/>
    </row>
    <row r="174" spans="1:18" ht="30.75" x14ac:dyDescent="0.25">
      <c r="A174" s="7">
        <v>169</v>
      </c>
      <c r="B174" s="2" t="s">
        <v>10329</v>
      </c>
      <c r="C174" s="37">
        <v>45155</v>
      </c>
      <c r="D174" s="37">
        <v>45155</v>
      </c>
      <c r="E174" s="58">
        <v>2</v>
      </c>
      <c r="F174" s="50" t="s">
        <v>18</v>
      </c>
      <c r="G174" s="2" t="s">
        <v>211</v>
      </c>
      <c r="H174" s="2" t="s">
        <v>158</v>
      </c>
      <c r="I174" s="2" t="s">
        <v>211</v>
      </c>
      <c r="J174" s="37">
        <v>45159.609861111108</v>
      </c>
      <c r="K174" s="37">
        <v>45159.609861111108</v>
      </c>
      <c r="L174" s="8">
        <f t="shared" si="4"/>
        <v>2</v>
      </c>
      <c r="M174" s="2" t="s">
        <v>10330</v>
      </c>
      <c r="N174" s="52" t="s">
        <v>20</v>
      </c>
      <c r="O174" s="2" t="s">
        <v>609</v>
      </c>
      <c r="P174" s="53" t="s">
        <v>9912</v>
      </c>
      <c r="Q174" s="53" t="str">
        <f t="shared" si="5"/>
        <v>DENTRO DEL TIEMPO</v>
      </c>
      <c r="R174" s="54"/>
    </row>
    <row r="175" spans="1:18" ht="30.75" x14ac:dyDescent="0.25">
      <c r="A175" s="7">
        <v>170</v>
      </c>
      <c r="B175" s="2" t="s">
        <v>10331</v>
      </c>
      <c r="C175" s="37">
        <v>45155</v>
      </c>
      <c r="D175" s="37">
        <v>45155</v>
      </c>
      <c r="E175" s="58">
        <v>2</v>
      </c>
      <c r="F175" s="50" t="s">
        <v>18</v>
      </c>
      <c r="G175" s="2" t="s">
        <v>211</v>
      </c>
      <c r="H175" s="2" t="s">
        <v>158</v>
      </c>
      <c r="I175" s="2" t="s">
        <v>211</v>
      </c>
      <c r="J175" s="37">
        <v>45159.639143518521</v>
      </c>
      <c r="K175" s="37">
        <v>45159.639143518521</v>
      </c>
      <c r="L175" s="8">
        <f t="shared" si="4"/>
        <v>2</v>
      </c>
      <c r="M175" s="2" t="s">
        <v>10332</v>
      </c>
      <c r="N175" s="52" t="s">
        <v>20</v>
      </c>
      <c r="O175" s="2" t="s">
        <v>10333</v>
      </c>
      <c r="P175" s="53" t="s">
        <v>9912</v>
      </c>
      <c r="Q175" s="53" t="str">
        <f t="shared" si="5"/>
        <v>DENTRO DEL TIEMPO</v>
      </c>
      <c r="R175" s="54"/>
    </row>
    <row r="176" spans="1:18" ht="30.75" x14ac:dyDescent="0.25">
      <c r="A176" s="7">
        <v>171</v>
      </c>
      <c r="B176" s="2" t="s">
        <v>10334</v>
      </c>
      <c r="C176" s="37">
        <v>45155</v>
      </c>
      <c r="D176" s="37">
        <v>45155</v>
      </c>
      <c r="E176" s="58">
        <v>2</v>
      </c>
      <c r="F176" s="50" t="s">
        <v>18</v>
      </c>
      <c r="G176" s="2" t="s">
        <v>211</v>
      </c>
      <c r="H176" s="2" t="s">
        <v>158</v>
      </c>
      <c r="I176" s="2" t="s">
        <v>211</v>
      </c>
      <c r="J176" s="37">
        <v>45159.686724537038</v>
      </c>
      <c r="K176" s="37">
        <v>45159.686724537038</v>
      </c>
      <c r="L176" s="8">
        <f t="shared" si="4"/>
        <v>2</v>
      </c>
      <c r="M176" s="2" t="s">
        <v>10335</v>
      </c>
      <c r="N176" s="52" t="s">
        <v>20</v>
      </c>
      <c r="O176" s="2" t="s">
        <v>229</v>
      </c>
      <c r="P176" s="53" t="s">
        <v>9912</v>
      </c>
      <c r="Q176" s="53" t="str">
        <f t="shared" si="5"/>
        <v>DENTRO DEL TIEMPO</v>
      </c>
      <c r="R176" s="54"/>
    </row>
    <row r="177" spans="1:18" ht="30.75" x14ac:dyDescent="0.25">
      <c r="A177" s="7">
        <v>172</v>
      </c>
      <c r="B177" s="2" t="s">
        <v>10336</v>
      </c>
      <c r="C177" s="37">
        <v>45155</v>
      </c>
      <c r="D177" s="37">
        <v>45155</v>
      </c>
      <c r="E177" s="58">
        <v>2</v>
      </c>
      <c r="F177" s="50" t="s">
        <v>18</v>
      </c>
      <c r="G177" s="2" t="s">
        <v>211</v>
      </c>
      <c r="H177" s="2" t="s">
        <v>158</v>
      </c>
      <c r="I177" s="2" t="s">
        <v>211</v>
      </c>
      <c r="J177" s="37">
        <v>45159.666446759256</v>
      </c>
      <c r="K177" s="37">
        <v>45159.666446759256</v>
      </c>
      <c r="L177" s="8">
        <f t="shared" si="4"/>
        <v>2</v>
      </c>
      <c r="M177" s="2" t="s">
        <v>10337</v>
      </c>
      <c r="N177" s="52" t="s">
        <v>20</v>
      </c>
      <c r="O177" s="2" t="s">
        <v>460</v>
      </c>
      <c r="P177" s="53" t="s">
        <v>9912</v>
      </c>
      <c r="Q177" s="53" t="str">
        <f t="shared" si="5"/>
        <v>DENTRO DEL TIEMPO</v>
      </c>
      <c r="R177" s="54"/>
    </row>
    <row r="178" spans="1:18" ht="30.75" x14ac:dyDescent="0.25">
      <c r="A178" s="7">
        <v>173</v>
      </c>
      <c r="B178" s="2" t="s">
        <v>10338</v>
      </c>
      <c r="C178" s="37">
        <v>45155</v>
      </c>
      <c r="D178" s="37">
        <v>45155</v>
      </c>
      <c r="E178" s="58">
        <v>2</v>
      </c>
      <c r="F178" s="50" t="s">
        <v>18</v>
      </c>
      <c r="G178" s="2" t="s">
        <v>211</v>
      </c>
      <c r="H178" s="2" t="s">
        <v>158</v>
      </c>
      <c r="I178" s="2" t="s">
        <v>211</v>
      </c>
      <c r="J178" s="37">
        <v>45160.387430555558</v>
      </c>
      <c r="K178" s="37">
        <v>45160.387430555558</v>
      </c>
      <c r="L178" s="8">
        <f t="shared" si="4"/>
        <v>3</v>
      </c>
      <c r="M178" s="2" t="s">
        <v>10339</v>
      </c>
      <c r="N178" s="52" t="s">
        <v>20</v>
      </c>
      <c r="O178" s="2" t="s">
        <v>10340</v>
      </c>
      <c r="P178" s="53" t="s">
        <v>9912</v>
      </c>
      <c r="Q178" s="53" t="str">
        <f t="shared" si="5"/>
        <v>DENTRO DEL TIEMPO</v>
      </c>
      <c r="R178" s="54"/>
    </row>
    <row r="179" spans="1:18" ht="30.75" x14ac:dyDescent="0.25">
      <c r="A179" s="7">
        <v>174</v>
      </c>
      <c r="B179" s="2" t="s">
        <v>10341</v>
      </c>
      <c r="C179" s="37">
        <v>45156</v>
      </c>
      <c r="D179" s="37">
        <v>45156</v>
      </c>
      <c r="E179" s="58">
        <v>2</v>
      </c>
      <c r="F179" s="50" t="s">
        <v>18</v>
      </c>
      <c r="G179" s="2" t="s">
        <v>211</v>
      </c>
      <c r="H179" s="2" t="s">
        <v>158</v>
      </c>
      <c r="I179" s="2" t="s">
        <v>211</v>
      </c>
      <c r="J179" s="37">
        <v>45160.448229166665</v>
      </c>
      <c r="K179" s="37">
        <v>45160.448229166665</v>
      </c>
      <c r="L179" s="8">
        <f t="shared" si="4"/>
        <v>2</v>
      </c>
      <c r="M179" s="2" t="s">
        <v>10342</v>
      </c>
      <c r="N179" s="52" t="s">
        <v>20</v>
      </c>
      <c r="O179" s="2" t="s">
        <v>10343</v>
      </c>
      <c r="P179" s="53" t="s">
        <v>9912</v>
      </c>
      <c r="Q179" s="53" t="str">
        <f t="shared" si="5"/>
        <v>DENTRO DEL TIEMPO</v>
      </c>
      <c r="R179" s="54"/>
    </row>
    <row r="180" spans="1:18" ht="30.75" x14ac:dyDescent="0.25">
      <c r="A180" s="7">
        <v>175</v>
      </c>
      <c r="B180" s="2" t="s">
        <v>10344</v>
      </c>
      <c r="C180" s="37">
        <v>45156</v>
      </c>
      <c r="D180" s="37">
        <v>45156</v>
      </c>
      <c r="E180" s="58">
        <v>2</v>
      </c>
      <c r="F180" s="50" t="s">
        <v>18</v>
      </c>
      <c r="G180" s="2" t="s">
        <v>211</v>
      </c>
      <c r="H180" s="2" t="s">
        <v>158</v>
      </c>
      <c r="I180" s="2" t="s">
        <v>211</v>
      </c>
      <c r="J180" s="37">
        <v>45160.454930555556</v>
      </c>
      <c r="K180" s="37">
        <v>45160.454930555556</v>
      </c>
      <c r="L180" s="8">
        <f t="shared" si="4"/>
        <v>2</v>
      </c>
      <c r="M180" s="2" t="s">
        <v>10345</v>
      </c>
      <c r="N180" s="52" t="s">
        <v>20</v>
      </c>
      <c r="O180" s="2" t="s">
        <v>10346</v>
      </c>
      <c r="P180" s="53" t="s">
        <v>9912</v>
      </c>
      <c r="Q180" s="53" t="str">
        <f t="shared" si="5"/>
        <v>DENTRO DEL TIEMPO</v>
      </c>
      <c r="R180" s="54"/>
    </row>
    <row r="181" spans="1:18" ht="30.75" x14ac:dyDescent="0.25">
      <c r="A181" s="7">
        <v>176</v>
      </c>
      <c r="B181" s="2" t="s">
        <v>10347</v>
      </c>
      <c r="C181" s="37">
        <v>45156</v>
      </c>
      <c r="D181" s="37">
        <v>45156</v>
      </c>
      <c r="E181" s="58">
        <v>2</v>
      </c>
      <c r="F181" s="50" t="s">
        <v>18</v>
      </c>
      <c r="G181" s="2" t="s">
        <v>211</v>
      </c>
      <c r="H181" s="2" t="s">
        <v>158</v>
      </c>
      <c r="I181" s="2" t="s">
        <v>211</v>
      </c>
      <c r="J181" s="37">
        <v>45160.460532407407</v>
      </c>
      <c r="K181" s="37">
        <v>45160.460532407407</v>
      </c>
      <c r="L181" s="8">
        <f t="shared" si="4"/>
        <v>2</v>
      </c>
      <c r="M181" s="2" t="s">
        <v>10348</v>
      </c>
      <c r="N181" s="52" t="s">
        <v>20</v>
      </c>
      <c r="O181" s="2" t="s">
        <v>10349</v>
      </c>
      <c r="P181" s="53" t="s">
        <v>9912</v>
      </c>
      <c r="Q181" s="53" t="str">
        <f t="shared" si="5"/>
        <v>DENTRO DEL TIEMPO</v>
      </c>
      <c r="R181" s="54"/>
    </row>
    <row r="182" spans="1:18" ht="30.75" x14ac:dyDescent="0.25">
      <c r="A182" s="7">
        <v>177</v>
      </c>
      <c r="B182" s="2" t="s">
        <v>10350</v>
      </c>
      <c r="C182" s="37">
        <v>45156</v>
      </c>
      <c r="D182" s="37">
        <v>45156</v>
      </c>
      <c r="E182" s="58">
        <v>2</v>
      </c>
      <c r="F182" s="50" t="s">
        <v>18</v>
      </c>
      <c r="G182" s="2" t="s">
        <v>211</v>
      </c>
      <c r="H182" s="2" t="s">
        <v>158</v>
      </c>
      <c r="I182" s="2" t="s">
        <v>211</v>
      </c>
      <c r="J182" s="37">
        <v>45160.468715277777</v>
      </c>
      <c r="K182" s="37">
        <v>45160.468715277777</v>
      </c>
      <c r="L182" s="8">
        <f t="shared" si="4"/>
        <v>2</v>
      </c>
      <c r="M182" s="2" t="s">
        <v>10351</v>
      </c>
      <c r="N182" s="52" t="s">
        <v>20</v>
      </c>
      <c r="O182" s="2" t="s">
        <v>3552</v>
      </c>
      <c r="P182" s="53" t="s">
        <v>9912</v>
      </c>
      <c r="Q182" s="53" t="str">
        <f t="shared" si="5"/>
        <v>DENTRO DEL TIEMPO</v>
      </c>
      <c r="R182" s="54"/>
    </row>
    <row r="183" spans="1:18" ht="40.5" x14ac:dyDescent="0.25">
      <c r="A183" s="7">
        <v>178</v>
      </c>
      <c r="B183" s="2" t="s">
        <v>10352</v>
      </c>
      <c r="C183" s="37">
        <v>45159</v>
      </c>
      <c r="D183" s="37">
        <v>45159</v>
      </c>
      <c r="E183" s="58">
        <v>2</v>
      </c>
      <c r="F183" s="50" t="s">
        <v>18</v>
      </c>
      <c r="G183" s="2" t="s">
        <v>211</v>
      </c>
      <c r="H183" s="2" t="s">
        <v>158</v>
      </c>
      <c r="I183" s="2" t="s">
        <v>211</v>
      </c>
      <c r="J183" s="37">
        <v>45160.606006944443</v>
      </c>
      <c r="K183" s="37">
        <v>45160.606006944443</v>
      </c>
      <c r="L183" s="8">
        <f t="shared" si="4"/>
        <v>1</v>
      </c>
      <c r="M183" s="2" t="s">
        <v>10353</v>
      </c>
      <c r="N183" s="52" t="s">
        <v>20</v>
      </c>
      <c r="O183" s="2" t="s">
        <v>10279</v>
      </c>
      <c r="P183" s="53" t="s">
        <v>9912</v>
      </c>
      <c r="Q183" s="53" t="str">
        <f t="shared" si="5"/>
        <v>DENTRO DEL TIEMPO</v>
      </c>
      <c r="R183" s="54"/>
    </row>
    <row r="184" spans="1:18" ht="30.75" x14ac:dyDescent="0.25">
      <c r="A184" s="7">
        <v>179</v>
      </c>
      <c r="B184" s="2" t="s">
        <v>10354</v>
      </c>
      <c r="C184" s="37">
        <v>45159</v>
      </c>
      <c r="D184" s="37">
        <v>45159</v>
      </c>
      <c r="E184" s="58">
        <v>2</v>
      </c>
      <c r="F184" s="50" t="s">
        <v>18</v>
      </c>
      <c r="G184" s="2" t="s">
        <v>211</v>
      </c>
      <c r="H184" s="2" t="s">
        <v>158</v>
      </c>
      <c r="I184" s="2" t="s">
        <v>211</v>
      </c>
      <c r="J184" s="37">
        <v>45160.621180555558</v>
      </c>
      <c r="K184" s="37">
        <v>45160.621180555558</v>
      </c>
      <c r="L184" s="8">
        <f t="shared" si="4"/>
        <v>1</v>
      </c>
      <c r="M184" s="2" t="s">
        <v>10355</v>
      </c>
      <c r="N184" s="52" t="s">
        <v>20</v>
      </c>
      <c r="O184" s="2" t="s">
        <v>353</v>
      </c>
      <c r="P184" s="53" t="s">
        <v>9912</v>
      </c>
      <c r="Q184" s="53" t="str">
        <f t="shared" si="5"/>
        <v>DENTRO DEL TIEMPO</v>
      </c>
      <c r="R184" s="54"/>
    </row>
    <row r="185" spans="1:18" ht="30.75" x14ac:dyDescent="0.25">
      <c r="A185" s="7">
        <v>180</v>
      </c>
      <c r="B185" s="2" t="s">
        <v>10356</v>
      </c>
      <c r="C185" s="37">
        <v>45159</v>
      </c>
      <c r="D185" s="37">
        <v>45159</v>
      </c>
      <c r="E185" s="58">
        <v>2</v>
      </c>
      <c r="F185" s="50" t="s">
        <v>18</v>
      </c>
      <c r="G185" s="2" t="s">
        <v>211</v>
      </c>
      <c r="H185" s="2" t="s">
        <v>158</v>
      </c>
      <c r="I185" s="2" t="s">
        <v>211</v>
      </c>
      <c r="J185" s="37">
        <v>45160.630740740744</v>
      </c>
      <c r="K185" s="37">
        <v>45160.630740740744</v>
      </c>
      <c r="L185" s="8">
        <f t="shared" si="4"/>
        <v>1</v>
      </c>
      <c r="M185" s="2" t="s">
        <v>10357</v>
      </c>
      <c r="N185" s="52" t="s">
        <v>20</v>
      </c>
      <c r="O185" s="2" t="s">
        <v>279</v>
      </c>
      <c r="P185" s="53" t="s">
        <v>9912</v>
      </c>
      <c r="Q185" s="53" t="str">
        <f t="shared" si="5"/>
        <v>DENTRO DEL TIEMPO</v>
      </c>
      <c r="R185" s="54"/>
    </row>
    <row r="186" spans="1:18" ht="30.75" x14ac:dyDescent="0.25">
      <c r="A186" s="7">
        <v>181</v>
      </c>
      <c r="B186" s="2" t="s">
        <v>10358</v>
      </c>
      <c r="C186" s="37">
        <v>45159</v>
      </c>
      <c r="D186" s="37">
        <v>45159</v>
      </c>
      <c r="E186" s="58">
        <v>2</v>
      </c>
      <c r="F186" s="50" t="s">
        <v>18</v>
      </c>
      <c r="G186" s="2" t="s">
        <v>211</v>
      </c>
      <c r="H186" s="2" t="s">
        <v>158</v>
      </c>
      <c r="I186" s="2" t="s">
        <v>211</v>
      </c>
      <c r="J186" s="37">
        <v>45160.636331018519</v>
      </c>
      <c r="K186" s="37">
        <v>45160.636331018519</v>
      </c>
      <c r="L186" s="8">
        <f t="shared" si="4"/>
        <v>1</v>
      </c>
      <c r="M186" s="2" t="s">
        <v>10359</v>
      </c>
      <c r="N186" s="52" t="s">
        <v>20</v>
      </c>
      <c r="O186" s="2" t="s">
        <v>350</v>
      </c>
      <c r="P186" s="53" t="s">
        <v>9912</v>
      </c>
      <c r="Q186" s="53" t="str">
        <f t="shared" si="5"/>
        <v>DENTRO DEL TIEMPO</v>
      </c>
      <c r="R186" s="54"/>
    </row>
    <row r="187" spans="1:18" ht="30.75" x14ac:dyDescent="0.25">
      <c r="A187" s="7">
        <v>182</v>
      </c>
      <c r="B187" s="2" t="s">
        <v>10360</v>
      </c>
      <c r="C187" s="37">
        <v>45159</v>
      </c>
      <c r="D187" s="37">
        <v>45159</v>
      </c>
      <c r="E187" s="58">
        <v>2</v>
      </c>
      <c r="F187" s="50" t="s">
        <v>18</v>
      </c>
      <c r="G187" s="2" t="s">
        <v>211</v>
      </c>
      <c r="H187" s="2" t="s">
        <v>158</v>
      </c>
      <c r="I187" s="2" t="s">
        <v>211</v>
      </c>
      <c r="J187" s="37">
        <v>45161.462569444448</v>
      </c>
      <c r="K187" s="37">
        <v>45161.462569444448</v>
      </c>
      <c r="L187" s="8">
        <f t="shared" si="4"/>
        <v>2</v>
      </c>
      <c r="M187" s="2" t="s">
        <v>10361</v>
      </c>
      <c r="N187" s="52" t="s">
        <v>20</v>
      </c>
      <c r="O187" s="2" t="s">
        <v>279</v>
      </c>
      <c r="P187" s="53" t="s">
        <v>9912</v>
      </c>
      <c r="Q187" s="53" t="str">
        <f t="shared" si="5"/>
        <v>DENTRO DEL TIEMPO</v>
      </c>
      <c r="R187" s="54"/>
    </row>
    <row r="188" spans="1:18" ht="30.75" x14ac:dyDescent="0.25">
      <c r="A188" s="7">
        <v>183</v>
      </c>
      <c r="B188" s="2" t="s">
        <v>10362</v>
      </c>
      <c r="C188" s="37">
        <v>45159</v>
      </c>
      <c r="D188" s="37">
        <v>45159</v>
      </c>
      <c r="E188" s="58">
        <v>2</v>
      </c>
      <c r="F188" s="50" t="s">
        <v>18</v>
      </c>
      <c r="G188" s="2" t="s">
        <v>211</v>
      </c>
      <c r="H188" s="2" t="s">
        <v>158</v>
      </c>
      <c r="I188" s="2" t="s">
        <v>211</v>
      </c>
      <c r="J188" s="37">
        <v>45161.474085648151</v>
      </c>
      <c r="K188" s="37">
        <v>45161.474085648151</v>
      </c>
      <c r="L188" s="8">
        <f t="shared" si="4"/>
        <v>2</v>
      </c>
      <c r="M188" s="2" t="s">
        <v>10363</v>
      </c>
      <c r="N188" s="52" t="s">
        <v>20</v>
      </c>
      <c r="O188" s="2" t="s">
        <v>350</v>
      </c>
      <c r="P188" s="53" t="s">
        <v>9912</v>
      </c>
      <c r="Q188" s="53" t="str">
        <f t="shared" si="5"/>
        <v>DENTRO DEL TIEMPO</v>
      </c>
      <c r="R188" s="54"/>
    </row>
    <row r="189" spans="1:18" ht="30.75" x14ac:dyDescent="0.25">
      <c r="A189" s="7">
        <v>184</v>
      </c>
      <c r="B189" s="2" t="s">
        <v>10364</v>
      </c>
      <c r="C189" s="37">
        <v>45159</v>
      </c>
      <c r="D189" s="37">
        <v>45159</v>
      </c>
      <c r="E189" s="58">
        <v>2</v>
      </c>
      <c r="F189" s="50" t="s">
        <v>18</v>
      </c>
      <c r="G189" s="2" t="s">
        <v>211</v>
      </c>
      <c r="H189" s="2" t="s">
        <v>158</v>
      </c>
      <c r="I189" s="2" t="s">
        <v>211</v>
      </c>
      <c r="J189" s="37">
        <v>45161.478877314818</v>
      </c>
      <c r="K189" s="37">
        <v>45161.478877314818</v>
      </c>
      <c r="L189" s="8">
        <f t="shared" si="4"/>
        <v>2</v>
      </c>
      <c r="M189" s="2" t="s">
        <v>10365</v>
      </c>
      <c r="N189" s="52" t="s">
        <v>20</v>
      </c>
      <c r="O189" s="2" t="s">
        <v>350</v>
      </c>
      <c r="P189" s="53" t="s">
        <v>9912</v>
      </c>
      <c r="Q189" s="53" t="str">
        <f t="shared" si="5"/>
        <v>DENTRO DEL TIEMPO</v>
      </c>
      <c r="R189" s="54"/>
    </row>
    <row r="190" spans="1:18" ht="30.75" x14ac:dyDescent="0.25">
      <c r="A190" s="7">
        <v>185</v>
      </c>
      <c r="B190" s="2" t="s">
        <v>10366</v>
      </c>
      <c r="C190" s="37">
        <v>45159</v>
      </c>
      <c r="D190" s="37">
        <v>45159</v>
      </c>
      <c r="E190" s="58">
        <v>2</v>
      </c>
      <c r="F190" s="50" t="s">
        <v>18</v>
      </c>
      <c r="G190" s="2" t="s">
        <v>211</v>
      </c>
      <c r="H190" s="2" t="s">
        <v>158</v>
      </c>
      <c r="I190" s="2" t="s">
        <v>211</v>
      </c>
      <c r="J190" s="37">
        <v>45161.493194444447</v>
      </c>
      <c r="K190" s="37">
        <v>45161.493194444447</v>
      </c>
      <c r="L190" s="8">
        <f t="shared" si="4"/>
        <v>2</v>
      </c>
      <c r="M190" s="2" t="s">
        <v>10367</v>
      </c>
      <c r="N190" s="52" t="s">
        <v>20</v>
      </c>
      <c r="O190" s="2" t="s">
        <v>10368</v>
      </c>
      <c r="P190" s="53" t="s">
        <v>9912</v>
      </c>
      <c r="Q190" s="53" t="str">
        <f t="shared" si="5"/>
        <v>DENTRO DEL TIEMPO</v>
      </c>
      <c r="R190" s="54"/>
    </row>
    <row r="191" spans="1:18" ht="30.75" x14ac:dyDescent="0.25">
      <c r="A191" s="7">
        <v>186</v>
      </c>
      <c r="B191" s="2" t="s">
        <v>10369</v>
      </c>
      <c r="C191" s="37">
        <v>45159</v>
      </c>
      <c r="D191" s="37">
        <v>45159</v>
      </c>
      <c r="E191" s="58">
        <v>2</v>
      </c>
      <c r="F191" s="50" t="s">
        <v>18</v>
      </c>
      <c r="G191" s="2" t="s">
        <v>211</v>
      </c>
      <c r="H191" s="2" t="s">
        <v>158</v>
      </c>
      <c r="I191" s="2" t="s">
        <v>211</v>
      </c>
      <c r="J191" s="37">
        <v>45161.519699074073</v>
      </c>
      <c r="K191" s="37">
        <v>45161.519699074073</v>
      </c>
      <c r="L191" s="8">
        <f t="shared" si="4"/>
        <v>2</v>
      </c>
      <c r="M191" s="2" t="s">
        <v>10370</v>
      </c>
      <c r="N191" s="52" t="s">
        <v>20</v>
      </c>
      <c r="O191" s="2" t="s">
        <v>10371</v>
      </c>
      <c r="P191" s="53" t="s">
        <v>9912</v>
      </c>
      <c r="Q191" s="53" t="str">
        <f t="shared" si="5"/>
        <v>DENTRO DEL TIEMPO</v>
      </c>
      <c r="R191" s="54"/>
    </row>
    <row r="192" spans="1:18" ht="30.75" x14ac:dyDescent="0.25">
      <c r="A192" s="7">
        <v>187</v>
      </c>
      <c r="B192" s="2" t="s">
        <v>10372</v>
      </c>
      <c r="C192" s="37">
        <v>45159</v>
      </c>
      <c r="D192" s="37">
        <v>45159</v>
      </c>
      <c r="E192" s="58">
        <v>2</v>
      </c>
      <c r="F192" s="50" t="s">
        <v>18</v>
      </c>
      <c r="G192" s="2" t="s">
        <v>211</v>
      </c>
      <c r="H192" s="2" t="s">
        <v>158</v>
      </c>
      <c r="I192" s="2" t="s">
        <v>211</v>
      </c>
      <c r="J192" s="37">
        <v>45161.588634259257</v>
      </c>
      <c r="K192" s="37">
        <v>45161.588634259257</v>
      </c>
      <c r="L192" s="8">
        <f t="shared" si="4"/>
        <v>2</v>
      </c>
      <c r="M192" s="2" t="s">
        <v>10373</v>
      </c>
      <c r="N192" s="52" t="s">
        <v>20</v>
      </c>
      <c r="O192" s="2" t="s">
        <v>10374</v>
      </c>
      <c r="P192" s="53" t="s">
        <v>9912</v>
      </c>
      <c r="Q192" s="53" t="str">
        <f t="shared" si="5"/>
        <v>DENTRO DEL TIEMPO</v>
      </c>
      <c r="R192" s="54"/>
    </row>
    <row r="193" spans="1:18" ht="30.75" x14ac:dyDescent="0.25">
      <c r="A193" s="7">
        <v>188</v>
      </c>
      <c r="B193" s="2" t="s">
        <v>10375</v>
      </c>
      <c r="C193" s="37">
        <v>45159</v>
      </c>
      <c r="D193" s="37">
        <v>45159</v>
      </c>
      <c r="E193" s="58">
        <v>2</v>
      </c>
      <c r="F193" s="50" t="s">
        <v>18</v>
      </c>
      <c r="G193" s="2" t="s">
        <v>211</v>
      </c>
      <c r="H193" s="2" t="s">
        <v>158</v>
      </c>
      <c r="I193" s="2" t="s">
        <v>211</v>
      </c>
      <c r="J193" s="37">
        <v>45161.622650462959</v>
      </c>
      <c r="K193" s="37">
        <v>45161.622650462959</v>
      </c>
      <c r="L193" s="8">
        <f t="shared" si="4"/>
        <v>2</v>
      </c>
      <c r="M193" s="2" t="s">
        <v>10376</v>
      </c>
      <c r="N193" s="52" t="s">
        <v>20</v>
      </c>
      <c r="O193" s="2" t="s">
        <v>10377</v>
      </c>
      <c r="P193" s="53" t="s">
        <v>9912</v>
      </c>
      <c r="Q193" s="53" t="str">
        <f t="shared" si="5"/>
        <v>DENTRO DEL TIEMPO</v>
      </c>
      <c r="R193" s="54"/>
    </row>
    <row r="194" spans="1:18" ht="30.75" x14ac:dyDescent="0.25">
      <c r="A194" s="7">
        <v>189</v>
      </c>
      <c r="B194" s="2" t="s">
        <v>10378</v>
      </c>
      <c r="C194" s="37">
        <v>45159</v>
      </c>
      <c r="D194" s="37">
        <v>45159</v>
      </c>
      <c r="E194" s="58">
        <v>2</v>
      </c>
      <c r="F194" s="50" t="s">
        <v>18</v>
      </c>
      <c r="G194" s="2" t="s">
        <v>211</v>
      </c>
      <c r="H194" s="2" t="s">
        <v>158</v>
      </c>
      <c r="I194" s="2" t="s">
        <v>211</v>
      </c>
      <c r="J194" s="37">
        <v>45161.628263888888</v>
      </c>
      <c r="K194" s="37">
        <v>45161.628263888888</v>
      </c>
      <c r="L194" s="8">
        <f t="shared" si="4"/>
        <v>2</v>
      </c>
      <c r="M194" s="2" t="s">
        <v>10379</v>
      </c>
      <c r="N194" s="52" t="s">
        <v>20</v>
      </c>
      <c r="O194" s="2" t="s">
        <v>10380</v>
      </c>
      <c r="P194" s="53" t="s">
        <v>9912</v>
      </c>
      <c r="Q194" s="53" t="str">
        <f t="shared" si="5"/>
        <v>DENTRO DEL TIEMPO</v>
      </c>
      <c r="R194" s="54"/>
    </row>
    <row r="195" spans="1:18" ht="30.75" x14ac:dyDescent="0.25">
      <c r="A195" s="7">
        <v>190</v>
      </c>
      <c r="B195" s="2" t="s">
        <v>10381</v>
      </c>
      <c r="C195" s="37">
        <v>45159</v>
      </c>
      <c r="D195" s="37">
        <v>45159</v>
      </c>
      <c r="E195" s="58">
        <v>2</v>
      </c>
      <c r="F195" s="50" t="s">
        <v>18</v>
      </c>
      <c r="G195" s="2" t="s">
        <v>211</v>
      </c>
      <c r="H195" s="2" t="s">
        <v>158</v>
      </c>
      <c r="I195" s="2" t="s">
        <v>211</v>
      </c>
      <c r="J195" s="37">
        <v>45161.667222222219</v>
      </c>
      <c r="K195" s="37">
        <v>45161.667222222219</v>
      </c>
      <c r="L195" s="8">
        <f t="shared" si="4"/>
        <v>2</v>
      </c>
      <c r="M195" s="2" t="s">
        <v>10382</v>
      </c>
      <c r="N195" s="52" t="s">
        <v>20</v>
      </c>
      <c r="O195" s="2" t="s">
        <v>10383</v>
      </c>
      <c r="P195" s="53" t="s">
        <v>9912</v>
      </c>
      <c r="Q195" s="53" t="str">
        <f t="shared" si="5"/>
        <v>DENTRO DEL TIEMPO</v>
      </c>
      <c r="R195" s="54"/>
    </row>
    <row r="196" spans="1:18" ht="30.75" x14ac:dyDescent="0.25">
      <c r="A196" s="7">
        <v>191</v>
      </c>
      <c r="B196" s="2" t="s">
        <v>10384</v>
      </c>
      <c r="C196" s="37">
        <v>45159</v>
      </c>
      <c r="D196" s="37">
        <v>45159</v>
      </c>
      <c r="E196" s="58">
        <v>2</v>
      </c>
      <c r="F196" s="50" t="s">
        <v>18</v>
      </c>
      <c r="G196" s="2" t="s">
        <v>211</v>
      </c>
      <c r="H196" s="2" t="s">
        <v>158</v>
      </c>
      <c r="I196" s="2" t="s">
        <v>211</v>
      </c>
      <c r="J196" s="37">
        <v>45162.434861111113</v>
      </c>
      <c r="K196" s="37">
        <v>45162.434861111113</v>
      </c>
      <c r="L196" s="8">
        <f t="shared" si="4"/>
        <v>3</v>
      </c>
      <c r="M196" s="2" t="s">
        <v>10385</v>
      </c>
      <c r="N196" s="52" t="s">
        <v>20</v>
      </c>
      <c r="O196" s="2" t="s">
        <v>10383</v>
      </c>
      <c r="P196" s="53" t="s">
        <v>9912</v>
      </c>
      <c r="Q196" s="53" t="str">
        <f t="shared" si="5"/>
        <v>DENTRO DEL TIEMPO</v>
      </c>
      <c r="R196" s="54"/>
    </row>
    <row r="197" spans="1:18" ht="30.75" x14ac:dyDescent="0.25">
      <c r="A197" s="7">
        <v>192</v>
      </c>
      <c r="B197" s="2" t="s">
        <v>10386</v>
      </c>
      <c r="C197" s="37">
        <v>45159</v>
      </c>
      <c r="D197" s="37">
        <v>45159</v>
      </c>
      <c r="E197" s="58">
        <v>2</v>
      </c>
      <c r="F197" s="50" t="s">
        <v>18</v>
      </c>
      <c r="G197" s="2" t="s">
        <v>211</v>
      </c>
      <c r="H197" s="2" t="s">
        <v>158</v>
      </c>
      <c r="I197" s="2" t="s">
        <v>211</v>
      </c>
      <c r="J197" s="37">
        <v>45162.472094907411</v>
      </c>
      <c r="K197" s="37">
        <v>45162.472094907411</v>
      </c>
      <c r="L197" s="8">
        <f t="shared" si="4"/>
        <v>3</v>
      </c>
      <c r="M197" s="2" t="s">
        <v>10387</v>
      </c>
      <c r="N197" s="52" t="s">
        <v>20</v>
      </c>
      <c r="O197" s="2" t="s">
        <v>10383</v>
      </c>
      <c r="P197" s="53" t="s">
        <v>9912</v>
      </c>
      <c r="Q197" s="53" t="str">
        <f t="shared" si="5"/>
        <v>DENTRO DEL TIEMPO</v>
      </c>
      <c r="R197" s="54"/>
    </row>
    <row r="198" spans="1:18" ht="30.75" x14ac:dyDescent="0.25">
      <c r="A198" s="7">
        <v>193</v>
      </c>
      <c r="B198" s="2" t="s">
        <v>10388</v>
      </c>
      <c r="C198" s="37">
        <v>45159</v>
      </c>
      <c r="D198" s="37">
        <v>45159</v>
      </c>
      <c r="E198" s="58">
        <v>2</v>
      </c>
      <c r="F198" s="50" t="s">
        <v>18</v>
      </c>
      <c r="G198" s="2" t="s">
        <v>211</v>
      </c>
      <c r="H198" s="2" t="s">
        <v>158</v>
      </c>
      <c r="I198" s="2" t="s">
        <v>211</v>
      </c>
      <c r="J198" s="37">
        <v>45162.480567129627</v>
      </c>
      <c r="K198" s="37">
        <v>45162.480567129627</v>
      </c>
      <c r="L198" s="8">
        <f t="shared" ref="L198:L261" si="6">+NETWORKDAYS(D198,K198,$R$6:$R$404)-1</f>
        <v>3</v>
      </c>
      <c r="M198" s="2" t="s">
        <v>10389</v>
      </c>
      <c r="N198" s="52" t="s">
        <v>20</v>
      </c>
      <c r="O198" s="2" t="s">
        <v>10383</v>
      </c>
      <c r="P198" s="53" t="s">
        <v>9912</v>
      </c>
      <c r="Q198" s="53" t="str">
        <f t="shared" ref="Q198:Q261" si="7">IF(L198&gt;15,"FUERA DE TIEMPO","DENTRO DEL TIEMPO")</f>
        <v>DENTRO DEL TIEMPO</v>
      </c>
      <c r="R198" s="54"/>
    </row>
    <row r="199" spans="1:18" ht="30.75" x14ac:dyDescent="0.25">
      <c r="A199" s="7">
        <v>194</v>
      </c>
      <c r="B199" s="2" t="s">
        <v>10390</v>
      </c>
      <c r="C199" s="37">
        <v>45159</v>
      </c>
      <c r="D199" s="37">
        <v>45159</v>
      </c>
      <c r="E199" s="58">
        <v>2</v>
      </c>
      <c r="F199" s="50" t="s">
        <v>18</v>
      </c>
      <c r="G199" s="2" t="s">
        <v>211</v>
      </c>
      <c r="H199" s="2" t="s">
        <v>158</v>
      </c>
      <c r="I199" s="2" t="s">
        <v>211</v>
      </c>
      <c r="J199" s="37">
        <v>45162.491296296299</v>
      </c>
      <c r="K199" s="37">
        <v>45162.491296296299</v>
      </c>
      <c r="L199" s="8">
        <f t="shared" si="6"/>
        <v>3</v>
      </c>
      <c r="M199" s="2" t="s">
        <v>10391</v>
      </c>
      <c r="N199" s="52" t="s">
        <v>20</v>
      </c>
      <c r="O199" s="2" t="s">
        <v>10383</v>
      </c>
      <c r="P199" s="53" t="s">
        <v>9912</v>
      </c>
      <c r="Q199" s="53" t="str">
        <f t="shared" si="7"/>
        <v>DENTRO DEL TIEMPO</v>
      </c>
      <c r="R199" s="54"/>
    </row>
    <row r="200" spans="1:18" ht="30.75" x14ac:dyDescent="0.25">
      <c r="A200" s="7">
        <v>195</v>
      </c>
      <c r="B200" s="2" t="s">
        <v>10392</v>
      </c>
      <c r="C200" s="37">
        <v>45159</v>
      </c>
      <c r="D200" s="37">
        <v>45159</v>
      </c>
      <c r="E200" s="58">
        <v>2</v>
      </c>
      <c r="F200" s="50" t="s">
        <v>18</v>
      </c>
      <c r="G200" s="2" t="s">
        <v>211</v>
      </c>
      <c r="H200" s="2" t="s">
        <v>158</v>
      </c>
      <c r="I200" s="2" t="s">
        <v>211</v>
      </c>
      <c r="J200" s="37">
        <v>45162.507418981484</v>
      </c>
      <c r="K200" s="37">
        <v>45162.507418981484</v>
      </c>
      <c r="L200" s="8">
        <f t="shared" si="6"/>
        <v>3</v>
      </c>
      <c r="M200" s="2" t="s">
        <v>10393</v>
      </c>
      <c r="N200" s="52" t="s">
        <v>20</v>
      </c>
      <c r="O200" s="2" t="s">
        <v>421</v>
      </c>
      <c r="P200" s="53" t="s">
        <v>9912</v>
      </c>
      <c r="Q200" s="53" t="str">
        <f t="shared" si="7"/>
        <v>DENTRO DEL TIEMPO</v>
      </c>
      <c r="R200" s="54"/>
    </row>
    <row r="201" spans="1:18" ht="30.75" x14ac:dyDescent="0.25">
      <c r="A201" s="7">
        <v>196</v>
      </c>
      <c r="B201" s="2" t="s">
        <v>10394</v>
      </c>
      <c r="C201" s="37">
        <v>45159</v>
      </c>
      <c r="D201" s="37">
        <v>45159</v>
      </c>
      <c r="E201" s="58">
        <v>2</v>
      </c>
      <c r="F201" s="50" t="s">
        <v>18</v>
      </c>
      <c r="G201" s="2" t="s">
        <v>211</v>
      </c>
      <c r="H201" s="2" t="s">
        <v>158</v>
      </c>
      <c r="I201" s="2" t="s">
        <v>211</v>
      </c>
      <c r="J201" s="37">
        <v>45161.650069444448</v>
      </c>
      <c r="K201" s="37">
        <v>45161.650069444448</v>
      </c>
      <c r="L201" s="8">
        <f t="shared" si="6"/>
        <v>2</v>
      </c>
      <c r="M201" s="2" t="s">
        <v>10395</v>
      </c>
      <c r="N201" s="52" t="s">
        <v>20</v>
      </c>
      <c r="O201" s="2" t="s">
        <v>10396</v>
      </c>
      <c r="P201" s="53" t="s">
        <v>9912</v>
      </c>
      <c r="Q201" s="53" t="str">
        <f t="shared" si="7"/>
        <v>DENTRO DEL TIEMPO</v>
      </c>
      <c r="R201" s="54"/>
    </row>
    <row r="202" spans="1:18" ht="30.75" x14ac:dyDescent="0.25">
      <c r="A202" s="7">
        <v>197</v>
      </c>
      <c r="B202" s="2" t="s">
        <v>10397</v>
      </c>
      <c r="C202" s="37">
        <v>45159</v>
      </c>
      <c r="D202" s="37">
        <v>45159</v>
      </c>
      <c r="E202" s="58">
        <v>2</v>
      </c>
      <c r="F202" s="50" t="s">
        <v>18</v>
      </c>
      <c r="G202" s="2" t="s">
        <v>211</v>
      </c>
      <c r="H202" s="2" t="s">
        <v>158</v>
      </c>
      <c r="I202" s="2" t="s">
        <v>211</v>
      </c>
      <c r="J202" s="37">
        <v>45162.531168981484</v>
      </c>
      <c r="K202" s="37">
        <v>45162.531168981484</v>
      </c>
      <c r="L202" s="8">
        <f t="shared" si="6"/>
        <v>3</v>
      </c>
      <c r="M202" s="2" t="s">
        <v>10398</v>
      </c>
      <c r="N202" s="52" t="s">
        <v>20</v>
      </c>
      <c r="O202" s="2" t="s">
        <v>439</v>
      </c>
      <c r="P202" s="53" t="s">
        <v>9912</v>
      </c>
      <c r="Q202" s="53" t="str">
        <f t="shared" si="7"/>
        <v>DENTRO DEL TIEMPO</v>
      </c>
      <c r="R202" s="54"/>
    </row>
    <row r="203" spans="1:18" ht="30.75" x14ac:dyDescent="0.25">
      <c r="A203" s="7">
        <v>198</v>
      </c>
      <c r="B203" s="2" t="s">
        <v>10399</v>
      </c>
      <c r="C203" s="37">
        <v>45160</v>
      </c>
      <c r="D203" s="37">
        <v>45160</v>
      </c>
      <c r="E203" s="58">
        <v>2</v>
      </c>
      <c r="F203" s="50" t="s">
        <v>18</v>
      </c>
      <c r="G203" s="2" t="s">
        <v>211</v>
      </c>
      <c r="H203" s="2" t="s">
        <v>158</v>
      </c>
      <c r="I203" s="2" t="s">
        <v>211</v>
      </c>
      <c r="J203" s="37">
        <v>45162.542118055557</v>
      </c>
      <c r="K203" s="37">
        <v>45162.542118055557</v>
      </c>
      <c r="L203" s="8">
        <f t="shared" si="6"/>
        <v>2</v>
      </c>
      <c r="M203" s="2" t="s">
        <v>10400</v>
      </c>
      <c r="N203" s="52" t="s">
        <v>20</v>
      </c>
      <c r="O203" s="2" t="s">
        <v>618</v>
      </c>
      <c r="P203" s="53" t="s">
        <v>9912</v>
      </c>
      <c r="Q203" s="53" t="str">
        <f t="shared" si="7"/>
        <v>DENTRO DEL TIEMPO</v>
      </c>
      <c r="R203" s="54"/>
    </row>
    <row r="204" spans="1:18" ht="30.75" x14ac:dyDescent="0.25">
      <c r="A204" s="7">
        <v>199</v>
      </c>
      <c r="B204" s="2" t="s">
        <v>10401</v>
      </c>
      <c r="C204" s="37">
        <v>45160</v>
      </c>
      <c r="D204" s="37">
        <v>45160</v>
      </c>
      <c r="E204" s="58">
        <v>2</v>
      </c>
      <c r="F204" s="50" t="s">
        <v>18</v>
      </c>
      <c r="G204" s="2" t="s">
        <v>211</v>
      </c>
      <c r="H204" s="2" t="s">
        <v>158</v>
      </c>
      <c r="I204" s="2" t="s">
        <v>211</v>
      </c>
      <c r="J204" s="37">
        <v>45162.595659722225</v>
      </c>
      <c r="K204" s="37">
        <v>45162.595659722225</v>
      </c>
      <c r="L204" s="8">
        <f t="shared" si="6"/>
        <v>2</v>
      </c>
      <c r="M204" s="2" t="s">
        <v>10402</v>
      </c>
      <c r="N204" s="52" t="s">
        <v>20</v>
      </c>
      <c r="O204" s="2" t="s">
        <v>265</v>
      </c>
      <c r="P204" s="53" t="s">
        <v>9912</v>
      </c>
      <c r="Q204" s="53" t="str">
        <f t="shared" si="7"/>
        <v>DENTRO DEL TIEMPO</v>
      </c>
      <c r="R204" s="54"/>
    </row>
    <row r="205" spans="1:18" ht="30.75" x14ac:dyDescent="0.25">
      <c r="A205" s="7">
        <v>200</v>
      </c>
      <c r="B205" s="2" t="s">
        <v>10403</v>
      </c>
      <c r="C205" s="37">
        <v>45160</v>
      </c>
      <c r="D205" s="37">
        <v>45160</v>
      </c>
      <c r="E205" s="58">
        <v>83</v>
      </c>
      <c r="F205" s="50" t="s">
        <v>18</v>
      </c>
      <c r="G205" s="2" t="s">
        <v>211</v>
      </c>
      <c r="H205" s="2" t="s">
        <v>158</v>
      </c>
      <c r="I205" s="2" t="s">
        <v>211</v>
      </c>
      <c r="J205" s="37">
        <v>45162.609918981485</v>
      </c>
      <c r="K205" s="37">
        <v>45162.609918981485</v>
      </c>
      <c r="L205" s="8">
        <f t="shared" si="6"/>
        <v>2</v>
      </c>
      <c r="M205" s="2" t="s">
        <v>10404</v>
      </c>
      <c r="N205" s="52" t="s">
        <v>20</v>
      </c>
      <c r="O205" s="2" t="s">
        <v>10405</v>
      </c>
      <c r="P205" s="53" t="s">
        <v>9912</v>
      </c>
      <c r="Q205" s="53" t="str">
        <f t="shared" si="7"/>
        <v>DENTRO DEL TIEMPO</v>
      </c>
      <c r="R205" s="54"/>
    </row>
    <row r="206" spans="1:18" ht="30.75" x14ac:dyDescent="0.25">
      <c r="A206" s="7">
        <v>201</v>
      </c>
      <c r="B206" s="2" t="s">
        <v>10406</v>
      </c>
      <c r="C206" s="37">
        <v>45160</v>
      </c>
      <c r="D206" s="37">
        <v>45160</v>
      </c>
      <c r="E206" s="58">
        <v>14</v>
      </c>
      <c r="F206" s="50" t="s">
        <v>18</v>
      </c>
      <c r="G206" s="2" t="s">
        <v>211</v>
      </c>
      <c r="H206" s="2" t="s">
        <v>158</v>
      </c>
      <c r="I206" s="2" t="s">
        <v>211</v>
      </c>
      <c r="J206" s="37">
        <v>45162.626805555556</v>
      </c>
      <c r="K206" s="37">
        <v>45162.626805555556</v>
      </c>
      <c r="L206" s="8">
        <f t="shared" si="6"/>
        <v>2</v>
      </c>
      <c r="M206" s="2" t="s">
        <v>10407</v>
      </c>
      <c r="N206" s="52" t="s">
        <v>20</v>
      </c>
      <c r="O206" s="2" t="s">
        <v>10408</v>
      </c>
      <c r="P206" s="53" t="s">
        <v>9912</v>
      </c>
      <c r="Q206" s="53" t="str">
        <f t="shared" si="7"/>
        <v>DENTRO DEL TIEMPO</v>
      </c>
      <c r="R206" s="54"/>
    </row>
    <row r="207" spans="1:18" ht="30.75" x14ac:dyDescent="0.25">
      <c r="A207" s="7">
        <v>202</v>
      </c>
      <c r="B207" s="2" t="s">
        <v>10409</v>
      </c>
      <c r="C207" s="37">
        <v>45161</v>
      </c>
      <c r="D207" s="37">
        <v>45161</v>
      </c>
      <c r="E207" s="58">
        <v>2</v>
      </c>
      <c r="F207" s="50" t="s">
        <v>18</v>
      </c>
      <c r="G207" s="2" t="s">
        <v>211</v>
      </c>
      <c r="H207" s="2" t="s">
        <v>158</v>
      </c>
      <c r="I207" s="2" t="s">
        <v>211</v>
      </c>
      <c r="J207" s="37">
        <v>45162.637569444443</v>
      </c>
      <c r="K207" s="37">
        <v>45162.637569444443</v>
      </c>
      <c r="L207" s="8">
        <f t="shared" si="6"/>
        <v>1</v>
      </c>
      <c r="M207" s="2" t="s">
        <v>10410</v>
      </c>
      <c r="N207" s="52" t="s">
        <v>20</v>
      </c>
      <c r="O207" s="2" t="s">
        <v>10411</v>
      </c>
      <c r="P207" s="53" t="s">
        <v>9912</v>
      </c>
      <c r="Q207" s="53" t="str">
        <f t="shared" si="7"/>
        <v>DENTRO DEL TIEMPO</v>
      </c>
      <c r="R207" s="54"/>
    </row>
    <row r="208" spans="1:18" ht="30.75" x14ac:dyDescent="0.25">
      <c r="A208" s="7">
        <v>203</v>
      </c>
      <c r="B208" s="2" t="s">
        <v>10412</v>
      </c>
      <c r="C208" s="37">
        <v>45161</v>
      </c>
      <c r="D208" s="37">
        <v>45161</v>
      </c>
      <c r="E208" s="58">
        <v>2</v>
      </c>
      <c r="F208" s="50" t="s">
        <v>18</v>
      </c>
      <c r="G208" s="2" t="s">
        <v>211</v>
      </c>
      <c r="H208" s="2" t="s">
        <v>158</v>
      </c>
      <c r="I208" s="2" t="s">
        <v>211</v>
      </c>
      <c r="J208" s="37">
        <v>45162.684675925928</v>
      </c>
      <c r="K208" s="37">
        <v>45162.684675925928</v>
      </c>
      <c r="L208" s="8">
        <f t="shared" si="6"/>
        <v>1</v>
      </c>
      <c r="M208" s="2" t="s">
        <v>10413</v>
      </c>
      <c r="N208" s="52" t="s">
        <v>20</v>
      </c>
      <c r="O208" s="2" t="s">
        <v>362</v>
      </c>
      <c r="P208" s="53" t="s">
        <v>9912</v>
      </c>
      <c r="Q208" s="53" t="str">
        <f t="shared" si="7"/>
        <v>DENTRO DEL TIEMPO</v>
      </c>
      <c r="R208" s="54"/>
    </row>
    <row r="209" spans="1:18" ht="40.5" hidden="1" x14ac:dyDescent="0.25">
      <c r="A209" s="7">
        <v>204</v>
      </c>
      <c r="B209" s="2" t="s">
        <v>10414</v>
      </c>
      <c r="C209" s="37">
        <v>45161</v>
      </c>
      <c r="D209" s="37">
        <v>45161</v>
      </c>
      <c r="E209" s="58">
        <v>0</v>
      </c>
      <c r="F209" s="50" t="s">
        <v>19</v>
      </c>
      <c r="G209" s="2" t="s">
        <v>10415</v>
      </c>
      <c r="H209" s="2" t="s">
        <v>10028</v>
      </c>
      <c r="I209" s="2" t="s">
        <v>10415</v>
      </c>
      <c r="J209" s="37">
        <v>45180</v>
      </c>
      <c r="K209" s="37">
        <v>45180</v>
      </c>
      <c r="L209" s="8">
        <f t="shared" si="6"/>
        <v>13</v>
      </c>
      <c r="M209" s="2" t="s">
        <v>10416</v>
      </c>
      <c r="N209" s="52" t="s">
        <v>20</v>
      </c>
      <c r="O209" s="2" t="s">
        <v>10417</v>
      </c>
      <c r="P209" s="53" t="s">
        <v>9912</v>
      </c>
      <c r="Q209" s="53" t="str">
        <f t="shared" si="7"/>
        <v>DENTRO DEL TIEMPO</v>
      </c>
      <c r="R209" s="54"/>
    </row>
    <row r="210" spans="1:18" ht="40.5" hidden="1" x14ac:dyDescent="0.25">
      <c r="A210" s="7">
        <v>205</v>
      </c>
      <c r="B210" s="2" t="s">
        <v>10418</v>
      </c>
      <c r="C210" s="37">
        <v>45161</v>
      </c>
      <c r="D210" s="37">
        <v>45161</v>
      </c>
      <c r="E210" s="58">
        <v>0</v>
      </c>
      <c r="F210" s="50" t="s">
        <v>19</v>
      </c>
      <c r="G210" s="2" t="s">
        <v>10415</v>
      </c>
      <c r="H210" s="2" t="s">
        <v>10028</v>
      </c>
      <c r="I210" s="2" t="s">
        <v>10415</v>
      </c>
      <c r="J210" s="37">
        <v>45180</v>
      </c>
      <c r="K210" s="37">
        <v>45180</v>
      </c>
      <c r="L210" s="8">
        <f t="shared" si="6"/>
        <v>13</v>
      </c>
      <c r="M210" s="2" t="s">
        <v>10419</v>
      </c>
      <c r="N210" s="52" t="s">
        <v>20</v>
      </c>
      <c r="O210" s="2" t="s">
        <v>10417</v>
      </c>
      <c r="P210" s="53" t="s">
        <v>9912</v>
      </c>
      <c r="Q210" s="53" t="str">
        <f t="shared" si="7"/>
        <v>DENTRO DEL TIEMPO</v>
      </c>
      <c r="R210" s="54"/>
    </row>
    <row r="211" spans="1:18" ht="30.75" x14ac:dyDescent="0.25">
      <c r="A211" s="7">
        <v>206</v>
      </c>
      <c r="B211" s="2" t="s">
        <v>10420</v>
      </c>
      <c r="C211" s="37">
        <v>45161</v>
      </c>
      <c r="D211" s="37">
        <v>45161</v>
      </c>
      <c r="E211" s="58">
        <v>2</v>
      </c>
      <c r="F211" s="50" t="s">
        <v>18</v>
      </c>
      <c r="G211" s="2" t="s">
        <v>211</v>
      </c>
      <c r="H211" s="2" t="s">
        <v>158</v>
      </c>
      <c r="I211" s="2" t="s">
        <v>211</v>
      </c>
      <c r="J211" s="37">
        <v>45163.380254629628</v>
      </c>
      <c r="K211" s="37">
        <v>45163.380254629628</v>
      </c>
      <c r="L211" s="8">
        <f t="shared" si="6"/>
        <v>2</v>
      </c>
      <c r="M211" s="2" t="s">
        <v>10421</v>
      </c>
      <c r="N211" s="52" t="s">
        <v>20</v>
      </c>
      <c r="O211" s="2" t="s">
        <v>10422</v>
      </c>
      <c r="P211" s="53" t="s">
        <v>9912</v>
      </c>
      <c r="Q211" s="53" t="str">
        <f t="shared" si="7"/>
        <v>DENTRO DEL TIEMPO</v>
      </c>
      <c r="R211" s="54"/>
    </row>
    <row r="212" spans="1:18" ht="30.75" x14ac:dyDescent="0.25">
      <c r="A212" s="7">
        <v>207</v>
      </c>
      <c r="B212" s="2" t="s">
        <v>10423</v>
      </c>
      <c r="C212" s="37">
        <v>45161</v>
      </c>
      <c r="D212" s="37">
        <v>45161</v>
      </c>
      <c r="E212" s="58">
        <v>2</v>
      </c>
      <c r="F212" s="50" t="s">
        <v>18</v>
      </c>
      <c r="G212" s="2" t="s">
        <v>211</v>
      </c>
      <c r="H212" s="2" t="s">
        <v>158</v>
      </c>
      <c r="I212" s="2" t="s">
        <v>211</v>
      </c>
      <c r="J212" s="37">
        <v>45163.396284722221</v>
      </c>
      <c r="K212" s="37">
        <v>45163.396284722221</v>
      </c>
      <c r="L212" s="8">
        <f t="shared" si="6"/>
        <v>2</v>
      </c>
      <c r="M212" s="2" t="s">
        <v>10424</v>
      </c>
      <c r="N212" s="52" t="s">
        <v>20</v>
      </c>
      <c r="O212" s="2" t="s">
        <v>10425</v>
      </c>
      <c r="P212" s="53" t="s">
        <v>9912</v>
      </c>
      <c r="Q212" s="53" t="str">
        <f t="shared" si="7"/>
        <v>DENTRO DEL TIEMPO</v>
      </c>
      <c r="R212" s="54"/>
    </row>
    <row r="213" spans="1:18" ht="30.75" x14ac:dyDescent="0.25">
      <c r="A213" s="7">
        <v>208</v>
      </c>
      <c r="B213" s="2" t="s">
        <v>10426</v>
      </c>
      <c r="C213" s="37">
        <v>45161</v>
      </c>
      <c r="D213" s="37">
        <v>45161</v>
      </c>
      <c r="E213" s="58">
        <v>2</v>
      </c>
      <c r="F213" s="50" t="s">
        <v>18</v>
      </c>
      <c r="G213" s="2" t="s">
        <v>211</v>
      </c>
      <c r="H213" s="2" t="s">
        <v>158</v>
      </c>
      <c r="I213" s="2" t="s">
        <v>211</v>
      </c>
      <c r="J213" s="37">
        <v>45163.422615740739</v>
      </c>
      <c r="K213" s="37">
        <v>45163.422615740739</v>
      </c>
      <c r="L213" s="8">
        <f t="shared" si="6"/>
        <v>2</v>
      </c>
      <c r="M213" s="2" t="s">
        <v>10427</v>
      </c>
      <c r="N213" s="52" t="s">
        <v>20</v>
      </c>
      <c r="O213" s="2" t="s">
        <v>10428</v>
      </c>
      <c r="P213" s="53" t="s">
        <v>9912</v>
      </c>
      <c r="Q213" s="53" t="str">
        <f t="shared" si="7"/>
        <v>DENTRO DEL TIEMPO</v>
      </c>
      <c r="R213" s="54"/>
    </row>
    <row r="214" spans="1:18" ht="30.75" x14ac:dyDescent="0.25">
      <c r="A214" s="7">
        <v>209</v>
      </c>
      <c r="B214" s="2" t="s">
        <v>10429</v>
      </c>
      <c r="C214" s="37">
        <v>45161</v>
      </c>
      <c r="D214" s="37">
        <v>45161</v>
      </c>
      <c r="E214" s="58">
        <v>18</v>
      </c>
      <c r="F214" s="50" t="s">
        <v>18</v>
      </c>
      <c r="G214" s="2" t="s">
        <v>211</v>
      </c>
      <c r="H214" s="2" t="s">
        <v>158</v>
      </c>
      <c r="I214" s="2" t="s">
        <v>211</v>
      </c>
      <c r="J214" s="37">
        <v>45163.56177083333</v>
      </c>
      <c r="K214" s="37">
        <v>45163.56177083333</v>
      </c>
      <c r="L214" s="8">
        <f t="shared" si="6"/>
        <v>2</v>
      </c>
      <c r="M214" s="2" t="s">
        <v>10430</v>
      </c>
      <c r="N214" s="52" t="s">
        <v>20</v>
      </c>
      <c r="O214" s="2" t="s">
        <v>10431</v>
      </c>
      <c r="P214" s="53" t="s">
        <v>9912</v>
      </c>
      <c r="Q214" s="53" t="str">
        <f t="shared" si="7"/>
        <v>DENTRO DEL TIEMPO</v>
      </c>
      <c r="R214" s="54"/>
    </row>
    <row r="215" spans="1:18" ht="30.75" x14ac:dyDescent="0.25">
      <c r="A215" s="7">
        <v>210</v>
      </c>
      <c r="B215" s="2" t="s">
        <v>10432</v>
      </c>
      <c r="C215" s="37">
        <v>45161</v>
      </c>
      <c r="D215" s="37">
        <v>45161</v>
      </c>
      <c r="E215" s="58">
        <v>2</v>
      </c>
      <c r="F215" s="50" t="s">
        <v>18</v>
      </c>
      <c r="G215" s="2" t="s">
        <v>211</v>
      </c>
      <c r="H215" s="2" t="s">
        <v>158</v>
      </c>
      <c r="I215" s="2" t="s">
        <v>211</v>
      </c>
      <c r="J215" s="37">
        <v>45163.447071759256</v>
      </c>
      <c r="K215" s="37">
        <v>45163.447071759256</v>
      </c>
      <c r="L215" s="8">
        <f t="shared" si="6"/>
        <v>2</v>
      </c>
      <c r="M215" s="2" t="s">
        <v>10433</v>
      </c>
      <c r="N215" s="52" t="s">
        <v>20</v>
      </c>
      <c r="O215" s="2" t="s">
        <v>10434</v>
      </c>
      <c r="P215" s="53" t="s">
        <v>9912</v>
      </c>
      <c r="Q215" s="53" t="str">
        <f t="shared" si="7"/>
        <v>DENTRO DEL TIEMPO</v>
      </c>
      <c r="R215" s="54"/>
    </row>
    <row r="216" spans="1:18" ht="30.75" x14ac:dyDescent="0.25">
      <c r="A216" s="7">
        <v>211</v>
      </c>
      <c r="B216" s="2" t="s">
        <v>10435</v>
      </c>
      <c r="C216" s="37">
        <v>45161</v>
      </c>
      <c r="D216" s="37">
        <v>45161</v>
      </c>
      <c r="E216" s="58">
        <v>2</v>
      </c>
      <c r="F216" s="50" t="s">
        <v>18</v>
      </c>
      <c r="G216" s="2" t="s">
        <v>211</v>
      </c>
      <c r="H216" s="2" t="s">
        <v>158</v>
      </c>
      <c r="I216" s="2" t="s">
        <v>211</v>
      </c>
      <c r="J216" s="37">
        <v>45163.459837962961</v>
      </c>
      <c r="K216" s="37">
        <v>45163.459837962961</v>
      </c>
      <c r="L216" s="8">
        <f t="shared" si="6"/>
        <v>2</v>
      </c>
      <c r="M216" s="2" t="s">
        <v>10436</v>
      </c>
      <c r="N216" s="52" t="s">
        <v>20</v>
      </c>
      <c r="O216" s="2" t="s">
        <v>294</v>
      </c>
      <c r="P216" s="53" t="s">
        <v>9912</v>
      </c>
      <c r="Q216" s="53" t="str">
        <f t="shared" si="7"/>
        <v>DENTRO DEL TIEMPO</v>
      </c>
      <c r="R216" s="54"/>
    </row>
    <row r="217" spans="1:18" ht="30.75" x14ac:dyDescent="0.25">
      <c r="A217" s="7">
        <v>212</v>
      </c>
      <c r="B217" s="2" t="s">
        <v>10437</v>
      </c>
      <c r="C217" s="37">
        <v>45161</v>
      </c>
      <c r="D217" s="37">
        <v>45161</v>
      </c>
      <c r="E217" s="58">
        <v>2</v>
      </c>
      <c r="F217" s="50" t="s">
        <v>18</v>
      </c>
      <c r="G217" s="2" t="s">
        <v>211</v>
      </c>
      <c r="H217" s="2" t="s">
        <v>158</v>
      </c>
      <c r="I217" s="2" t="s">
        <v>211</v>
      </c>
      <c r="J217" s="37">
        <v>45163.472199074073</v>
      </c>
      <c r="K217" s="37">
        <v>45163.472199074073</v>
      </c>
      <c r="L217" s="8">
        <f t="shared" si="6"/>
        <v>2</v>
      </c>
      <c r="M217" s="2" t="s">
        <v>10438</v>
      </c>
      <c r="N217" s="52" t="s">
        <v>20</v>
      </c>
      <c r="O217" s="2" t="s">
        <v>10439</v>
      </c>
      <c r="P217" s="53" t="s">
        <v>9912</v>
      </c>
      <c r="Q217" s="53" t="str">
        <f t="shared" si="7"/>
        <v>DENTRO DEL TIEMPO</v>
      </c>
      <c r="R217" s="54"/>
    </row>
    <row r="218" spans="1:18" ht="30.75" x14ac:dyDescent="0.25">
      <c r="A218" s="7">
        <v>213</v>
      </c>
      <c r="B218" s="2" t="s">
        <v>10440</v>
      </c>
      <c r="C218" s="37">
        <v>45162</v>
      </c>
      <c r="D218" s="37">
        <v>45162</v>
      </c>
      <c r="E218" s="58">
        <v>2</v>
      </c>
      <c r="F218" s="50" t="s">
        <v>18</v>
      </c>
      <c r="G218" s="2" t="s">
        <v>211</v>
      </c>
      <c r="H218" s="2" t="s">
        <v>158</v>
      </c>
      <c r="I218" s="2" t="s">
        <v>211</v>
      </c>
      <c r="J218" s="37">
        <v>45163.488912037035</v>
      </c>
      <c r="K218" s="37">
        <v>45163.488912037035</v>
      </c>
      <c r="L218" s="8">
        <f t="shared" si="6"/>
        <v>1</v>
      </c>
      <c r="M218" s="2" t="s">
        <v>10441</v>
      </c>
      <c r="N218" s="52" t="s">
        <v>20</v>
      </c>
      <c r="O218" s="2" t="s">
        <v>799</v>
      </c>
      <c r="P218" s="53" t="s">
        <v>9912</v>
      </c>
      <c r="Q218" s="53" t="str">
        <f t="shared" si="7"/>
        <v>DENTRO DEL TIEMPO</v>
      </c>
      <c r="R218" s="54"/>
    </row>
    <row r="219" spans="1:18" ht="30.75" x14ac:dyDescent="0.25">
      <c r="A219" s="7">
        <v>214</v>
      </c>
      <c r="B219" s="2" t="s">
        <v>10442</v>
      </c>
      <c r="C219" s="37">
        <v>45162</v>
      </c>
      <c r="D219" s="37">
        <v>45162</v>
      </c>
      <c r="E219" s="58">
        <v>2</v>
      </c>
      <c r="F219" s="50" t="s">
        <v>18</v>
      </c>
      <c r="G219" s="2" t="s">
        <v>211</v>
      </c>
      <c r="H219" s="2" t="s">
        <v>158</v>
      </c>
      <c r="I219" s="2" t="s">
        <v>211</v>
      </c>
      <c r="J219" s="37">
        <v>45163.545243055552</v>
      </c>
      <c r="K219" s="37">
        <v>45163.545243055552</v>
      </c>
      <c r="L219" s="8">
        <f t="shared" si="6"/>
        <v>1</v>
      </c>
      <c r="M219" s="2" t="s">
        <v>10443</v>
      </c>
      <c r="N219" s="52" t="s">
        <v>20</v>
      </c>
      <c r="O219" s="2" t="s">
        <v>255</v>
      </c>
      <c r="P219" s="53" t="s">
        <v>9912</v>
      </c>
      <c r="Q219" s="53" t="str">
        <f t="shared" si="7"/>
        <v>DENTRO DEL TIEMPO</v>
      </c>
      <c r="R219" s="54"/>
    </row>
    <row r="220" spans="1:18" ht="30.75" x14ac:dyDescent="0.25">
      <c r="A220" s="7">
        <v>215</v>
      </c>
      <c r="B220" s="2" t="s">
        <v>10444</v>
      </c>
      <c r="C220" s="37">
        <v>45162</v>
      </c>
      <c r="D220" s="37">
        <v>45162</v>
      </c>
      <c r="E220" s="58">
        <v>2</v>
      </c>
      <c r="F220" s="50" t="s">
        <v>18</v>
      </c>
      <c r="G220" s="2" t="s">
        <v>211</v>
      </c>
      <c r="H220" s="2" t="s">
        <v>158</v>
      </c>
      <c r="I220" s="2" t="s">
        <v>211</v>
      </c>
      <c r="J220" s="37">
        <v>45163.628981481481</v>
      </c>
      <c r="K220" s="37">
        <v>45163.628981481481</v>
      </c>
      <c r="L220" s="8">
        <f t="shared" si="6"/>
        <v>1</v>
      </c>
      <c r="M220" s="2" t="s">
        <v>10445</v>
      </c>
      <c r="N220" s="52" t="s">
        <v>20</v>
      </c>
      <c r="O220" s="2" t="s">
        <v>10446</v>
      </c>
      <c r="P220" s="53" t="s">
        <v>9912</v>
      </c>
      <c r="Q220" s="53" t="str">
        <f t="shared" si="7"/>
        <v>DENTRO DEL TIEMPO</v>
      </c>
      <c r="R220" s="54"/>
    </row>
    <row r="221" spans="1:18" ht="30.75" x14ac:dyDescent="0.25">
      <c r="A221" s="7">
        <v>216</v>
      </c>
      <c r="B221" s="2" t="s">
        <v>10447</v>
      </c>
      <c r="C221" s="37">
        <v>45162</v>
      </c>
      <c r="D221" s="37">
        <v>45162</v>
      </c>
      <c r="E221" s="58">
        <v>2</v>
      </c>
      <c r="F221" s="50" t="s">
        <v>18</v>
      </c>
      <c r="G221" s="2" t="s">
        <v>211</v>
      </c>
      <c r="H221" s="2" t="s">
        <v>158</v>
      </c>
      <c r="I221" s="2" t="s">
        <v>211</v>
      </c>
      <c r="J221" s="37">
        <v>45163.672743055555</v>
      </c>
      <c r="K221" s="37">
        <v>45163.672743055555</v>
      </c>
      <c r="L221" s="8">
        <f t="shared" si="6"/>
        <v>1</v>
      </c>
      <c r="M221" s="2" t="s">
        <v>10448</v>
      </c>
      <c r="N221" s="52" t="s">
        <v>20</v>
      </c>
      <c r="O221" s="2" t="s">
        <v>975</v>
      </c>
      <c r="P221" s="53" t="s">
        <v>9912</v>
      </c>
      <c r="Q221" s="53" t="str">
        <f t="shared" si="7"/>
        <v>DENTRO DEL TIEMPO</v>
      </c>
      <c r="R221" s="54"/>
    </row>
    <row r="222" spans="1:18" ht="30.75" x14ac:dyDescent="0.25">
      <c r="A222" s="7">
        <v>217</v>
      </c>
      <c r="B222" s="2" t="s">
        <v>10449</v>
      </c>
      <c r="C222" s="37">
        <v>45162</v>
      </c>
      <c r="D222" s="37">
        <v>45162</v>
      </c>
      <c r="E222" s="58">
        <v>2</v>
      </c>
      <c r="F222" s="50" t="s">
        <v>18</v>
      </c>
      <c r="G222" s="2" t="s">
        <v>211</v>
      </c>
      <c r="H222" s="2" t="s">
        <v>158</v>
      </c>
      <c r="I222" s="2" t="s">
        <v>211</v>
      </c>
      <c r="J222" s="37">
        <v>45166.402314814812</v>
      </c>
      <c r="K222" s="37">
        <v>45166.402314814812</v>
      </c>
      <c r="L222" s="8">
        <f t="shared" si="6"/>
        <v>2</v>
      </c>
      <c r="M222" s="2" t="s">
        <v>10450</v>
      </c>
      <c r="N222" s="52" t="s">
        <v>20</v>
      </c>
      <c r="O222" s="2" t="s">
        <v>10451</v>
      </c>
      <c r="P222" s="53" t="s">
        <v>9912</v>
      </c>
      <c r="Q222" s="53" t="str">
        <f t="shared" si="7"/>
        <v>DENTRO DEL TIEMPO</v>
      </c>
      <c r="R222" s="54"/>
    </row>
    <row r="223" spans="1:18" ht="30.75" x14ac:dyDescent="0.25">
      <c r="A223" s="7">
        <v>218</v>
      </c>
      <c r="B223" s="2" t="s">
        <v>10452</v>
      </c>
      <c r="C223" s="37">
        <v>45162</v>
      </c>
      <c r="D223" s="37">
        <v>45162</v>
      </c>
      <c r="E223" s="58">
        <v>2</v>
      </c>
      <c r="F223" s="50" t="s">
        <v>18</v>
      </c>
      <c r="G223" s="2" t="s">
        <v>211</v>
      </c>
      <c r="H223" s="2" t="s">
        <v>158</v>
      </c>
      <c r="I223" s="2" t="s">
        <v>211</v>
      </c>
      <c r="J223" s="37">
        <v>45166.429247685184</v>
      </c>
      <c r="K223" s="37">
        <v>45166.429247685184</v>
      </c>
      <c r="L223" s="8">
        <f t="shared" si="6"/>
        <v>2</v>
      </c>
      <c r="M223" s="2" t="s">
        <v>10453</v>
      </c>
      <c r="N223" s="52" t="s">
        <v>20</v>
      </c>
      <c r="O223" s="2" t="s">
        <v>10454</v>
      </c>
      <c r="P223" s="53" t="s">
        <v>9912</v>
      </c>
      <c r="Q223" s="53" t="str">
        <f t="shared" si="7"/>
        <v>DENTRO DEL TIEMPO</v>
      </c>
      <c r="R223" s="54"/>
    </row>
    <row r="224" spans="1:18" ht="30.75" x14ac:dyDescent="0.25">
      <c r="A224" s="7">
        <v>219</v>
      </c>
      <c r="B224" s="2" t="s">
        <v>10455</v>
      </c>
      <c r="C224" s="37">
        <v>45162</v>
      </c>
      <c r="D224" s="37">
        <v>45162</v>
      </c>
      <c r="E224" s="58">
        <v>2</v>
      </c>
      <c r="F224" s="50" t="s">
        <v>18</v>
      </c>
      <c r="G224" s="2" t="s">
        <v>211</v>
      </c>
      <c r="H224" s="2" t="s">
        <v>158</v>
      </c>
      <c r="I224" s="2" t="s">
        <v>211</v>
      </c>
      <c r="J224" s="37">
        <v>45166.445763888885</v>
      </c>
      <c r="K224" s="37">
        <v>45166.445763888885</v>
      </c>
      <c r="L224" s="8">
        <f t="shared" si="6"/>
        <v>2</v>
      </c>
      <c r="M224" s="2" t="s">
        <v>10456</v>
      </c>
      <c r="N224" s="52" t="s">
        <v>20</v>
      </c>
      <c r="O224" s="2" t="s">
        <v>10457</v>
      </c>
      <c r="P224" s="53" t="s">
        <v>9912</v>
      </c>
      <c r="Q224" s="53" t="str">
        <f t="shared" si="7"/>
        <v>DENTRO DEL TIEMPO</v>
      </c>
      <c r="R224" s="54"/>
    </row>
    <row r="225" spans="1:18" ht="30.75" x14ac:dyDescent="0.25">
      <c r="A225" s="7">
        <v>220</v>
      </c>
      <c r="B225" s="2" t="s">
        <v>10458</v>
      </c>
      <c r="C225" s="37">
        <v>45162</v>
      </c>
      <c r="D225" s="37">
        <v>45162</v>
      </c>
      <c r="E225" s="58">
        <v>2</v>
      </c>
      <c r="F225" s="50" t="s">
        <v>18</v>
      </c>
      <c r="G225" s="2" t="s">
        <v>211</v>
      </c>
      <c r="H225" s="2" t="s">
        <v>158</v>
      </c>
      <c r="I225" s="2" t="s">
        <v>211</v>
      </c>
      <c r="J225" s="37">
        <v>45166.489687499998</v>
      </c>
      <c r="K225" s="37">
        <v>45166.489687499998</v>
      </c>
      <c r="L225" s="8">
        <f t="shared" si="6"/>
        <v>2</v>
      </c>
      <c r="M225" s="2" t="s">
        <v>10459</v>
      </c>
      <c r="N225" s="52" t="s">
        <v>20</v>
      </c>
      <c r="O225" s="2" t="s">
        <v>10460</v>
      </c>
      <c r="P225" s="53" t="s">
        <v>9912</v>
      </c>
      <c r="Q225" s="53" t="str">
        <f t="shared" si="7"/>
        <v>DENTRO DEL TIEMPO</v>
      </c>
      <c r="R225" s="54"/>
    </row>
    <row r="226" spans="1:18" ht="30.75" x14ac:dyDescent="0.25">
      <c r="A226" s="7">
        <v>221</v>
      </c>
      <c r="B226" s="2" t="s">
        <v>10461</v>
      </c>
      <c r="C226" s="37">
        <v>45162</v>
      </c>
      <c r="D226" s="37">
        <v>45162</v>
      </c>
      <c r="E226" s="58">
        <v>2</v>
      </c>
      <c r="F226" s="50" t="s">
        <v>18</v>
      </c>
      <c r="G226" s="2" t="s">
        <v>211</v>
      </c>
      <c r="H226" s="2" t="s">
        <v>158</v>
      </c>
      <c r="I226" s="2" t="s">
        <v>211</v>
      </c>
      <c r="J226" s="37">
        <v>45166.505069444444</v>
      </c>
      <c r="K226" s="37">
        <v>45166.505069444444</v>
      </c>
      <c r="L226" s="8">
        <f t="shared" si="6"/>
        <v>2</v>
      </c>
      <c r="M226" s="2" t="s">
        <v>10462</v>
      </c>
      <c r="N226" s="52" t="s">
        <v>20</v>
      </c>
      <c r="O226" s="2" t="s">
        <v>10463</v>
      </c>
      <c r="P226" s="53" t="s">
        <v>9912</v>
      </c>
      <c r="Q226" s="53" t="str">
        <f t="shared" si="7"/>
        <v>DENTRO DEL TIEMPO</v>
      </c>
      <c r="R226" s="54"/>
    </row>
    <row r="227" spans="1:18" ht="40.5" x14ac:dyDescent="0.25">
      <c r="A227" s="7">
        <v>222</v>
      </c>
      <c r="B227" s="2" t="s">
        <v>10464</v>
      </c>
      <c r="C227" s="37">
        <v>45162</v>
      </c>
      <c r="D227" s="37">
        <v>45162</v>
      </c>
      <c r="E227" s="58">
        <v>2</v>
      </c>
      <c r="F227" s="50" t="s">
        <v>18</v>
      </c>
      <c r="G227" s="2" t="s">
        <v>211</v>
      </c>
      <c r="H227" s="2" t="s">
        <v>158</v>
      </c>
      <c r="I227" s="2" t="s">
        <v>211</v>
      </c>
      <c r="J227" s="37">
        <v>45166.522951388892</v>
      </c>
      <c r="K227" s="37">
        <v>45166.522951388892</v>
      </c>
      <c r="L227" s="8">
        <f t="shared" si="6"/>
        <v>2</v>
      </c>
      <c r="M227" s="2" t="s">
        <v>10465</v>
      </c>
      <c r="N227" s="52" t="s">
        <v>20</v>
      </c>
      <c r="O227" s="2" t="s">
        <v>268</v>
      </c>
      <c r="P227" s="53" t="s">
        <v>9912</v>
      </c>
      <c r="Q227" s="53" t="str">
        <f t="shared" si="7"/>
        <v>DENTRO DEL TIEMPO</v>
      </c>
      <c r="R227" s="54"/>
    </row>
    <row r="228" spans="1:18" ht="30.75" x14ac:dyDescent="0.25">
      <c r="A228" s="7">
        <v>223</v>
      </c>
      <c r="B228" s="2" t="s">
        <v>10466</v>
      </c>
      <c r="C228" s="37">
        <v>45162</v>
      </c>
      <c r="D228" s="37">
        <v>45162</v>
      </c>
      <c r="E228" s="58">
        <v>2</v>
      </c>
      <c r="F228" s="50" t="s">
        <v>18</v>
      </c>
      <c r="G228" s="2" t="s">
        <v>211</v>
      </c>
      <c r="H228" s="2" t="s">
        <v>158</v>
      </c>
      <c r="I228" s="2" t="s">
        <v>211</v>
      </c>
      <c r="J228" s="37">
        <v>45166.543969907405</v>
      </c>
      <c r="K228" s="37">
        <v>45166.543969907405</v>
      </c>
      <c r="L228" s="8">
        <f t="shared" si="6"/>
        <v>2</v>
      </c>
      <c r="M228" s="2" t="s">
        <v>10467</v>
      </c>
      <c r="N228" s="52" t="s">
        <v>20</v>
      </c>
      <c r="O228" s="2" t="s">
        <v>10468</v>
      </c>
      <c r="P228" s="53" t="s">
        <v>9912</v>
      </c>
      <c r="Q228" s="53" t="str">
        <f t="shared" si="7"/>
        <v>DENTRO DEL TIEMPO</v>
      </c>
      <c r="R228" s="54"/>
    </row>
    <row r="229" spans="1:18" ht="30.75" x14ac:dyDescent="0.25">
      <c r="A229" s="7">
        <v>224</v>
      </c>
      <c r="B229" s="2" t="s">
        <v>10469</v>
      </c>
      <c r="C229" s="37">
        <v>45163</v>
      </c>
      <c r="D229" s="37">
        <v>45163</v>
      </c>
      <c r="E229" s="58">
        <v>2</v>
      </c>
      <c r="F229" s="50" t="s">
        <v>18</v>
      </c>
      <c r="G229" s="2" t="s">
        <v>211</v>
      </c>
      <c r="H229" s="2" t="s">
        <v>158</v>
      </c>
      <c r="I229" s="2" t="s">
        <v>211</v>
      </c>
      <c r="J229" s="37">
        <v>45166.578622685185</v>
      </c>
      <c r="K229" s="37">
        <v>45166.578622685185</v>
      </c>
      <c r="L229" s="8">
        <f t="shared" si="6"/>
        <v>1</v>
      </c>
      <c r="M229" s="2" t="s">
        <v>10470</v>
      </c>
      <c r="N229" s="52" t="s">
        <v>20</v>
      </c>
      <c r="O229" s="2" t="s">
        <v>9937</v>
      </c>
      <c r="P229" s="53" t="s">
        <v>9912</v>
      </c>
      <c r="Q229" s="53" t="str">
        <f t="shared" si="7"/>
        <v>DENTRO DEL TIEMPO</v>
      </c>
      <c r="R229" s="54"/>
    </row>
    <row r="230" spans="1:18" ht="30.75" x14ac:dyDescent="0.25">
      <c r="A230" s="7">
        <v>225</v>
      </c>
      <c r="B230" s="2" t="s">
        <v>10471</v>
      </c>
      <c r="C230" s="37">
        <v>45163</v>
      </c>
      <c r="D230" s="37">
        <v>45163</v>
      </c>
      <c r="E230" s="58">
        <v>2</v>
      </c>
      <c r="F230" s="50" t="s">
        <v>18</v>
      </c>
      <c r="G230" s="2" t="s">
        <v>211</v>
      </c>
      <c r="H230" s="2" t="s">
        <v>158</v>
      </c>
      <c r="I230" s="2" t="s">
        <v>211</v>
      </c>
      <c r="J230" s="37">
        <v>45166.632627314815</v>
      </c>
      <c r="K230" s="37">
        <v>45166.632627314815</v>
      </c>
      <c r="L230" s="8">
        <f t="shared" si="6"/>
        <v>1</v>
      </c>
      <c r="M230" s="2" t="s">
        <v>10472</v>
      </c>
      <c r="N230" s="52" t="s">
        <v>20</v>
      </c>
      <c r="O230" s="2" t="s">
        <v>10473</v>
      </c>
      <c r="P230" s="53" t="s">
        <v>9912</v>
      </c>
      <c r="Q230" s="53" t="str">
        <f t="shared" si="7"/>
        <v>DENTRO DEL TIEMPO</v>
      </c>
      <c r="R230" s="54"/>
    </row>
    <row r="231" spans="1:18" ht="30.75" x14ac:dyDescent="0.25">
      <c r="A231" s="7">
        <v>226</v>
      </c>
      <c r="B231" s="2" t="s">
        <v>10474</v>
      </c>
      <c r="C231" s="37">
        <v>45163</v>
      </c>
      <c r="D231" s="37">
        <v>45163</v>
      </c>
      <c r="E231" s="58">
        <v>2</v>
      </c>
      <c r="F231" s="50" t="s">
        <v>18</v>
      </c>
      <c r="G231" s="2" t="s">
        <v>211</v>
      </c>
      <c r="H231" s="2" t="s">
        <v>158</v>
      </c>
      <c r="I231" s="2" t="s">
        <v>211</v>
      </c>
      <c r="J231" s="37">
        <v>45166.656284722223</v>
      </c>
      <c r="K231" s="37">
        <v>45166.656284722223</v>
      </c>
      <c r="L231" s="8">
        <f t="shared" si="6"/>
        <v>1</v>
      </c>
      <c r="M231" s="2" t="s">
        <v>10475</v>
      </c>
      <c r="N231" s="52" t="s">
        <v>20</v>
      </c>
      <c r="O231" s="2" t="s">
        <v>213</v>
      </c>
      <c r="P231" s="53" t="s">
        <v>9912</v>
      </c>
      <c r="Q231" s="53" t="str">
        <f t="shared" si="7"/>
        <v>DENTRO DEL TIEMPO</v>
      </c>
      <c r="R231" s="54"/>
    </row>
    <row r="232" spans="1:18" ht="30.75" x14ac:dyDescent="0.25">
      <c r="A232" s="7">
        <v>227</v>
      </c>
      <c r="B232" s="2" t="s">
        <v>10476</v>
      </c>
      <c r="C232" s="37">
        <v>45163</v>
      </c>
      <c r="D232" s="37">
        <v>45163</v>
      </c>
      <c r="E232" s="58">
        <v>2</v>
      </c>
      <c r="F232" s="50" t="s">
        <v>18</v>
      </c>
      <c r="G232" s="2" t="s">
        <v>211</v>
      </c>
      <c r="H232" s="2" t="s">
        <v>158</v>
      </c>
      <c r="I232" s="2" t="s">
        <v>211</v>
      </c>
      <c r="J232" s="37">
        <v>45166.675949074073</v>
      </c>
      <c r="K232" s="37">
        <v>45166.675949074073</v>
      </c>
      <c r="L232" s="8">
        <f t="shared" si="6"/>
        <v>1</v>
      </c>
      <c r="M232" s="2" t="s">
        <v>10477</v>
      </c>
      <c r="N232" s="52" t="s">
        <v>20</v>
      </c>
      <c r="O232" s="2" t="s">
        <v>10478</v>
      </c>
      <c r="P232" s="53" t="s">
        <v>9912</v>
      </c>
      <c r="Q232" s="53" t="str">
        <f t="shared" si="7"/>
        <v>DENTRO DEL TIEMPO</v>
      </c>
      <c r="R232" s="54"/>
    </row>
    <row r="233" spans="1:18" ht="30.75" x14ac:dyDescent="0.25">
      <c r="A233" s="7">
        <v>228</v>
      </c>
      <c r="B233" s="2" t="s">
        <v>10479</v>
      </c>
      <c r="C233" s="37">
        <v>45163</v>
      </c>
      <c r="D233" s="37">
        <v>45163</v>
      </c>
      <c r="E233" s="58">
        <v>2</v>
      </c>
      <c r="F233" s="50" t="s">
        <v>18</v>
      </c>
      <c r="G233" s="2" t="s">
        <v>211</v>
      </c>
      <c r="H233" s="2" t="s">
        <v>158</v>
      </c>
      <c r="I233" s="2" t="s">
        <v>211</v>
      </c>
      <c r="J233" s="37">
        <v>45166.682962962965</v>
      </c>
      <c r="K233" s="37">
        <v>45166.682962962965</v>
      </c>
      <c r="L233" s="8">
        <f t="shared" si="6"/>
        <v>1</v>
      </c>
      <c r="M233" s="2" t="s">
        <v>10480</v>
      </c>
      <c r="N233" s="52" t="s">
        <v>20</v>
      </c>
      <c r="O233" s="2" t="s">
        <v>10481</v>
      </c>
      <c r="P233" s="53" t="s">
        <v>9912</v>
      </c>
      <c r="Q233" s="53" t="str">
        <f t="shared" si="7"/>
        <v>DENTRO DEL TIEMPO</v>
      </c>
      <c r="R233" s="54"/>
    </row>
    <row r="234" spans="1:18" ht="30.75" x14ac:dyDescent="0.25">
      <c r="A234" s="7">
        <v>229</v>
      </c>
      <c r="B234" s="2" t="s">
        <v>10482</v>
      </c>
      <c r="C234" s="37">
        <v>45163</v>
      </c>
      <c r="D234" s="37">
        <v>45163</v>
      </c>
      <c r="E234" s="58">
        <v>2</v>
      </c>
      <c r="F234" s="50" t="s">
        <v>18</v>
      </c>
      <c r="G234" s="2" t="s">
        <v>211</v>
      </c>
      <c r="H234" s="2" t="s">
        <v>158</v>
      </c>
      <c r="I234" s="2" t="s">
        <v>211</v>
      </c>
      <c r="J234" s="37">
        <v>45167.376956018517</v>
      </c>
      <c r="K234" s="37">
        <v>45167.376956018517</v>
      </c>
      <c r="L234" s="8">
        <f t="shared" si="6"/>
        <v>2</v>
      </c>
      <c r="M234" s="2" t="s">
        <v>10483</v>
      </c>
      <c r="N234" s="52" t="s">
        <v>20</v>
      </c>
      <c r="O234" s="2" t="s">
        <v>10484</v>
      </c>
      <c r="P234" s="53" t="s">
        <v>9912</v>
      </c>
      <c r="Q234" s="53" t="str">
        <f t="shared" si="7"/>
        <v>DENTRO DEL TIEMPO</v>
      </c>
      <c r="R234" s="54"/>
    </row>
    <row r="235" spans="1:18" ht="30.75" x14ac:dyDescent="0.25">
      <c r="A235" s="7">
        <v>230</v>
      </c>
      <c r="B235" s="2" t="s">
        <v>10485</v>
      </c>
      <c r="C235" s="37">
        <v>45163</v>
      </c>
      <c r="D235" s="37">
        <v>45163</v>
      </c>
      <c r="E235" s="58">
        <v>2</v>
      </c>
      <c r="F235" s="50" t="s">
        <v>18</v>
      </c>
      <c r="G235" s="2" t="s">
        <v>211</v>
      </c>
      <c r="H235" s="2" t="s">
        <v>158</v>
      </c>
      <c r="I235" s="2" t="s">
        <v>211</v>
      </c>
      <c r="J235" s="37">
        <v>45167.50309027778</v>
      </c>
      <c r="K235" s="37">
        <v>45167.50309027778</v>
      </c>
      <c r="L235" s="8">
        <f t="shared" si="6"/>
        <v>2</v>
      </c>
      <c r="M235" s="2" t="s">
        <v>10486</v>
      </c>
      <c r="N235" s="52" t="s">
        <v>20</v>
      </c>
      <c r="O235" s="2" t="s">
        <v>286</v>
      </c>
      <c r="P235" s="53" t="s">
        <v>9912</v>
      </c>
      <c r="Q235" s="53" t="str">
        <f t="shared" si="7"/>
        <v>DENTRO DEL TIEMPO</v>
      </c>
      <c r="R235" s="54"/>
    </row>
    <row r="236" spans="1:18" ht="40.5" x14ac:dyDescent="0.25">
      <c r="A236" s="7">
        <v>231</v>
      </c>
      <c r="B236" s="2" t="s">
        <v>10487</v>
      </c>
      <c r="C236" s="37">
        <v>45163</v>
      </c>
      <c r="D236" s="37">
        <v>45163</v>
      </c>
      <c r="E236" s="58">
        <v>2</v>
      </c>
      <c r="F236" s="50" t="s">
        <v>18</v>
      </c>
      <c r="G236" s="2" t="s">
        <v>211</v>
      </c>
      <c r="H236" s="2" t="s">
        <v>158</v>
      </c>
      <c r="I236" s="2" t="s">
        <v>211</v>
      </c>
      <c r="J236" s="37">
        <v>45167.459409722222</v>
      </c>
      <c r="K236" s="37">
        <v>45167.459409722222</v>
      </c>
      <c r="L236" s="8">
        <f t="shared" si="6"/>
        <v>2</v>
      </c>
      <c r="M236" s="2" t="s">
        <v>10488</v>
      </c>
      <c r="N236" s="52" t="s">
        <v>20</v>
      </c>
      <c r="O236" s="2" t="s">
        <v>655</v>
      </c>
      <c r="P236" s="53" t="s">
        <v>9912</v>
      </c>
      <c r="Q236" s="53" t="str">
        <f t="shared" si="7"/>
        <v>DENTRO DEL TIEMPO</v>
      </c>
      <c r="R236" s="54"/>
    </row>
    <row r="237" spans="1:18" ht="40.5" x14ac:dyDescent="0.25">
      <c r="A237" s="7">
        <v>232</v>
      </c>
      <c r="B237" s="2" t="s">
        <v>10489</v>
      </c>
      <c r="C237" s="37">
        <v>45163</v>
      </c>
      <c r="D237" s="37">
        <v>45163</v>
      </c>
      <c r="E237" s="58">
        <v>2</v>
      </c>
      <c r="F237" s="50" t="s">
        <v>18</v>
      </c>
      <c r="G237" s="2" t="s">
        <v>211</v>
      </c>
      <c r="H237" s="2" t="s">
        <v>158</v>
      </c>
      <c r="I237" s="2" t="s">
        <v>211</v>
      </c>
      <c r="J237" s="37">
        <v>45167.42224537037</v>
      </c>
      <c r="K237" s="37">
        <v>45167.42224537037</v>
      </c>
      <c r="L237" s="8">
        <f t="shared" si="6"/>
        <v>2</v>
      </c>
      <c r="M237" s="2" t="s">
        <v>10490</v>
      </c>
      <c r="N237" s="52" t="s">
        <v>20</v>
      </c>
      <c r="O237" s="2" t="s">
        <v>655</v>
      </c>
      <c r="P237" s="53" t="s">
        <v>9912</v>
      </c>
      <c r="Q237" s="53" t="str">
        <f t="shared" si="7"/>
        <v>DENTRO DEL TIEMPO</v>
      </c>
      <c r="R237" s="54"/>
    </row>
    <row r="238" spans="1:18" ht="40.5" x14ac:dyDescent="0.25">
      <c r="A238" s="7">
        <v>233</v>
      </c>
      <c r="B238" s="2" t="s">
        <v>10491</v>
      </c>
      <c r="C238" s="37">
        <v>45163</v>
      </c>
      <c r="D238" s="37">
        <v>45163</v>
      </c>
      <c r="E238" s="58">
        <v>2</v>
      </c>
      <c r="F238" s="50" t="s">
        <v>18</v>
      </c>
      <c r="G238" s="2" t="s">
        <v>211</v>
      </c>
      <c r="H238" s="2" t="s">
        <v>158</v>
      </c>
      <c r="I238" s="2" t="s">
        <v>211</v>
      </c>
      <c r="J238" s="37">
        <v>45167.416655092595</v>
      </c>
      <c r="K238" s="37">
        <v>45167.416655092595</v>
      </c>
      <c r="L238" s="8">
        <f t="shared" si="6"/>
        <v>2</v>
      </c>
      <c r="M238" s="2" t="s">
        <v>10492</v>
      </c>
      <c r="N238" s="52" t="s">
        <v>20</v>
      </c>
      <c r="O238" s="2" t="s">
        <v>655</v>
      </c>
      <c r="P238" s="53" t="s">
        <v>9912</v>
      </c>
      <c r="Q238" s="53" t="str">
        <f t="shared" si="7"/>
        <v>DENTRO DEL TIEMPO</v>
      </c>
      <c r="R238" s="54"/>
    </row>
    <row r="239" spans="1:18" ht="40.5" x14ac:dyDescent="0.25">
      <c r="A239" s="7">
        <v>234</v>
      </c>
      <c r="B239" s="2" t="s">
        <v>10493</v>
      </c>
      <c r="C239" s="37">
        <v>45163</v>
      </c>
      <c r="D239" s="37">
        <v>45163</v>
      </c>
      <c r="E239" s="58">
        <v>2</v>
      </c>
      <c r="F239" s="50" t="s">
        <v>18</v>
      </c>
      <c r="G239" s="2" t="s">
        <v>211</v>
      </c>
      <c r="H239" s="2" t="s">
        <v>158</v>
      </c>
      <c r="I239" s="2" t="s">
        <v>211</v>
      </c>
      <c r="J239" s="37">
        <v>45167.410682870373</v>
      </c>
      <c r="K239" s="37">
        <v>45167.410682870373</v>
      </c>
      <c r="L239" s="8">
        <f t="shared" si="6"/>
        <v>2</v>
      </c>
      <c r="M239" s="2" t="s">
        <v>10494</v>
      </c>
      <c r="N239" s="52" t="s">
        <v>20</v>
      </c>
      <c r="O239" s="2" t="s">
        <v>655</v>
      </c>
      <c r="P239" s="53" t="s">
        <v>9912</v>
      </c>
      <c r="Q239" s="53" t="str">
        <f t="shared" si="7"/>
        <v>DENTRO DEL TIEMPO</v>
      </c>
      <c r="R239" s="54"/>
    </row>
    <row r="240" spans="1:18" ht="40.5" x14ac:dyDescent="0.25">
      <c r="A240" s="7">
        <v>235</v>
      </c>
      <c r="B240" s="2" t="s">
        <v>10495</v>
      </c>
      <c r="C240" s="37">
        <v>45163</v>
      </c>
      <c r="D240" s="37">
        <v>45163</v>
      </c>
      <c r="E240" s="58">
        <v>2</v>
      </c>
      <c r="F240" s="50" t="s">
        <v>18</v>
      </c>
      <c r="G240" s="2" t="s">
        <v>211</v>
      </c>
      <c r="H240" s="2" t="s">
        <v>158</v>
      </c>
      <c r="I240" s="2" t="s">
        <v>211</v>
      </c>
      <c r="J240" s="37">
        <v>45167.407060185185</v>
      </c>
      <c r="K240" s="37">
        <v>45167.407060185185</v>
      </c>
      <c r="L240" s="8">
        <f t="shared" si="6"/>
        <v>2</v>
      </c>
      <c r="M240" s="2" t="s">
        <v>10496</v>
      </c>
      <c r="N240" s="52" t="s">
        <v>20</v>
      </c>
      <c r="O240" s="2" t="s">
        <v>655</v>
      </c>
      <c r="P240" s="53" t="s">
        <v>9912</v>
      </c>
      <c r="Q240" s="53" t="str">
        <f t="shared" si="7"/>
        <v>DENTRO DEL TIEMPO</v>
      </c>
      <c r="R240" s="54"/>
    </row>
    <row r="241" spans="1:18" ht="40.5" x14ac:dyDescent="0.25">
      <c r="A241" s="7">
        <v>236</v>
      </c>
      <c r="B241" s="2" t="s">
        <v>10497</v>
      </c>
      <c r="C241" s="37">
        <v>45163</v>
      </c>
      <c r="D241" s="37">
        <v>45163</v>
      </c>
      <c r="E241" s="58">
        <v>2</v>
      </c>
      <c r="F241" s="50" t="s">
        <v>18</v>
      </c>
      <c r="G241" s="2" t="s">
        <v>211</v>
      </c>
      <c r="H241" s="2" t="s">
        <v>158</v>
      </c>
      <c r="I241" s="2" t="s">
        <v>211</v>
      </c>
      <c r="J241" s="37">
        <v>45167.403784722221</v>
      </c>
      <c r="K241" s="37">
        <v>45167.403784722221</v>
      </c>
      <c r="L241" s="8">
        <f t="shared" si="6"/>
        <v>2</v>
      </c>
      <c r="M241" s="2" t="s">
        <v>10498</v>
      </c>
      <c r="N241" s="52" t="s">
        <v>20</v>
      </c>
      <c r="O241" s="2" t="s">
        <v>655</v>
      </c>
      <c r="P241" s="53" t="s">
        <v>9912</v>
      </c>
      <c r="Q241" s="53" t="str">
        <f t="shared" si="7"/>
        <v>DENTRO DEL TIEMPO</v>
      </c>
      <c r="R241" s="54"/>
    </row>
    <row r="242" spans="1:18" ht="30.75" x14ac:dyDescent="0.25">
      <c r="A242" s="7">
        <v>237</v>
      </c>
      <c r="B242" s="2" t="s">
        <v>10499</v>
      </c>
      <c r="C242" s="37">
        <v>45163</v>
      </c>
      <c r="D242" s="37">
        <v>45163</v>
      </c>
      <c r="E242" s="58">
        <v>2</v>
      </c>
      <c r="F242" s="50" t="s">
        <v>18</v>
      </c>
      <c r="G242" s="2" t="s">
        <v>211</v>
      </c>
      <c r="H242" s="2" t="s">
        <v>158</v>
      </c>
      <c r="I242" s="2" t="s">
        <v>211</v>
      </c>
      <c r="J242" s="37">
        <v>45167.368125000001</v>
      </c>
      <c r="K242" s="37">
        <v>45167.368125000001</v>
      </c>
      <c r="L242" s="8">
        <f t="shared" si="6"/>
        <v>2</v>
      </c>
      <c r="M242" s="2" t="s">
        <v>10500</v>
      </c>
      <c r="N242" s="52" t="s">
        <v>20</v>
      </c>
      <c r="O242" s="2" t="s">
        <v>9479</v>
      </c>
      <c r="P242" s="53" t="s">
        <v>9912</v>
      </c>
      <c r="Q242" s="53" t="str">
        <f t="shared" si="7"/>
        <v>DENTRO DEL TIEMPO</v>
      </c>
      <c r="R242" s="54"/>
    </row>
    <row r="243" spans="1:18" ht="30.75" x14ac:dyDescent="0.25">
      <c r="A243" s="7">
        <v>238</v>
      </c>
      <c r="B243" s="2" t="s">
        <v>10501</v>
      </c>
      <c r="C243" s="37">
        <v>45166</v>
      </c>
      <c r="D243" s="37">
        <v>45166</v>
      </c>
      <c r="E243" s="58">
        <v>2</v>
      </c>
      <c r="F243" s="50" t="s">
        <v>18</v>
      </c>
      <c r="G243" s="2" t="s">
        <v>211</v>
      </c>
      <c r="H243" s="2" t="s">
        <v>158</v>
      </c>
      <c r="I243" s="2" t="s">
        <v>211</v>
      </c>
      <c r="J243" s="37">
        <v>45167.650219907409</v>
      </c>
      <c r="K243" s="37">
        <v>45167.650219907409</v>
      </c>
      <c r="L243" s="8">
        <f t="shared" si="6"/>
        <v>1</v>
      </c>
      <c r="M243" s="2" t="s">
        <v>10502</v>
      </c>
      <c r="N243" s="52" t="s">
        <v>20</v>
      </c>
      <c r="O243" s="2" t="s">
        <v>1170</v>
      </c>
      <c r="P243" s="53" t="s">
        <v>9912</v>
      </c>
      <c r="Q243" s="53" t="str">
        <f t="shared" si="7"/>
        <v>DENTRO DEL TIEMPO</v>
      </c>
      <c r="R243" s="54"/>
    </row>
    <row r="244" spans="1:18" ht="30.75" x14ac:dyDescent="0.25">
      <c r="A244" s="7">
        <v>239</v>
      </c>
      <c r="B244" s="2" t="s">
        <v>10503</v>
      </c>
      <c r="C244" s="37">
        <v>45166</v>
      </c>
      <c r="D244" s="37">
        <v>45166</v>
      </c>
      <c r="E244" s="58">
        <v>2</v>
      </c>
      <c r="F244" s="50" t="s">
        <v>18</v>
      </c>
      <c r="G244" s="2" t="s">
        <v>211</v>
      </c>
      <c r="H244" s="2" t="s">
        <v>158</v>
      </c>
      <c r="I244" s="2" t="s">
        <v>211</v>
      </c>
      <c r="J244" s="37">
        <v>45169.350949074076</v>
      </c>
      <c r="K244" s="37">
        <v>45169.350949074076</v>
      </c>
      <c r="L244" s="8">
        <f t="shared" si="6"/>
        <v>3</v>
      </c>
      <c r="M244" s="2" t="s">
        <v>10504</v>
      </c>
      <c r="N244" s="52" t="s">
        <v>20</v>
      </c>
      <c r="O244" s="2" t="s">
        <v>1170</v>
      </c>
      <c r="P244" s="53" t="s">
        <v>9912</v>
      </c>
      <c r="Q244" s="53" t="str">
        <f t="shared" si="7"/>
        <v>DENTRO DEL TIEMPO</v>
      </c>
      <c r="R244" s="54"/>
    </row>
    <row r="245" spans="1:18" ht="30.75" x14ac:dyDescent="0.25">
      <c r="A245" s="7">
        <v>240</v>
      </c>
      <c r="B245" s="2" t="s">
        <v>10505</v>
      </c>
      <c r="C245" s="37">
        <v>45166</v>
      </c>
      <c r="D245" s="37">
        <v>45166</v>
      </c>
      <c r="E245" s="58">
        <v>2</v>
      </c>
      <c r="F245" s="50" t="s">
        <v>18</v>
      </c>
      <c r="G245" s="2" t="s">
        <v>211</v>
      </c>
      <c r="H245" s="2" t="s">
        <v>158</v>
      </c>
      <c r="I245" s="2" t="s">
        <v>211</v>
      </c>
      <c r="J245" s="37">
        <v>45169.376886574071</v>
      </c>
      <c r="K245" s="37">
        <v>45169.376886574071</v>
      </c>
      <c r="L245" s="8">
        <f t="shared" si="6"/>
        <v>3</v>
      </c>
      <c r="M245" s="2" t="s">
        <v>10506</v>
      </c>
      <c r="N245" s="52" t="s">
        <v>20</v>
      </c>
      <c r="O245" s="2" t="s">
        <v>1170</v>
      </c>
      <c r="P245" s="53" t="s">
        <v>9912</v>
      </c>
      <c r="Q245" s="53" t="str">
        <f t="shared" si="7"/>
        <v>DENTRO DEL TIEMPO</v>
      </c>
      <c r="R245" s="54"/>
    </row>
    <row r="246" spans="1:18" ht="30.75" x14ac:dyDescent="0.25">
      <c r="A246" s="7">
        <v>241</v>
      </c>
      <c r="B246" s="2" t="s">
        <v>10507</v>
      </c>
      <c r="C246" s="37">
        <v>45166</v>
      </c>
      <c r="D246" s="37">
        <v>45166</v>
      </c>
      <c r="E246" s="58">
        <v>2</v>
      </c>
      <c r="F246" s="50" t="s">
        <v>18</v>
      </c>
      <c r="G246" s="2" t="s">
        <v>211</v>
      </c>
      <c r="H246" s="2" t="s">
        <v>158</v>
      </c>
      <c r="I246" s="2" t="s">
        <v>211</v>
      </c>
      <c r="J246" s="37">
        <v>45169.382314814815</v>
      </c>
      <c r="K246" s="37">
        <v>45169.382314814815</v>
      </c>
      <c r="L246" s="8">
        <f t="shared" si="6"/>
        <v>3</v>
      </c>
      <c r="M246" s="2" t="s">
        <v>10508</v>
      </c>
      <c r="N246" s="52" t="s">
        <v>20</v>
      </c>
      <c r="O246" s="2" t="s">
        <v>10509</v>
      </c>
      <c r="P246" s="53" t="s">
        <v>9912</v>
      </c>
      <c r="Q246" s="53" t="str">
        <f t="shared" si="7"/>
        <v>DENTRO DEL TIEMPO</v>
      </c>
      <c r="R246" s="54"/>
    </row>
    <row r="247" spans="1:18" ht="30.75" x14ac:dyDescent="0.25">
      <c r="A247" s="7">
        <v>242</v>
      </c>
      <c r="B247" s="2" t="s">
        <v>10510</v>
      </c>
      <c r="C247" s="37">
        <v>45166</v>
      </c>
      <c r="D247" s="37">
        <v>45166</v>
      </c>
      <c r="E247" s="58">
        <v>2</v>
      </c>
      <c r="F247" s="50" t="s">
        <v>18</v>
      </c>
      <c r="G247" s="2" t="s">
        <v>211</v>
      </c>
      <c r="H247" s="2" t="s">
        <v>158</v>
      </c>
      <c r="I247" s="2" t="s">
        <v>211</v>
      </c>
      <c r="J247" s="37">
        <v>45169.436921296299</v>
      </c>
      <c r="K247" s="37">
        <v>45169.436921296299</v>
      </c>
      <c r="L247" s="8">
        <f t="shared" si="6"/>
        <v>3</v>
      </c>
      <c r="M247" s="2" t="s">
        <v>10511</v>
      </c>
      <c r="N247" s="52" t="s">
        <v>20</v>
      </c>
      <c r="O247" s="2" t="s">
        <v>286</v>
      </c>
      <c r="P247" s="53" t="s">
        <v>9912</v>
      </c>
      <c r="Q247" s="53" t="str">
        <f t="shared" si="7"/>
        <v>DENTRO DEL TIEMPO</v>
      </c>
      <c r="R247" s="54"/>
    </row>
    <row r="248" spans="1:18" ht="40.5" x14ac:dyDescent="0.25">
      <c r="A248" s="7">
        <v>243</v>
      </c>
      <c r="B248" s="2" t="s">
        <v>10512</v>
      </c>
      <c r="C248" s="37">
        <v>45166</v>
      </c>
      <c r="D248" s="37">
        <v>45166</v>
      </c>
      <c r="E248" s="58">
        <v>2</v>
      </c>
      <c r="F248" s="50" t="s">
        <v>18</v>
      </c>
      <c r="G248" s="2" t="s">
        <v>211</v>
      </c>
      <c r="H248" s="2" t="s">
        <v>158</v>
      </c>
      <c r="I248" s="2" t="s">
        <v>211</v>
      </c>
      <c r="J248" s="37">
        <v>45169.453101851854</v>
      </c>
      <c r="K248" s="37">
        <v>45169.453101851854</v>
      </c>
      <c r="L248" s="8">
        <f t="shared" si="6"/>
        <v>3</v>
      </c>
      <c r="M248" s="2" t="s">
        <v>10513</v>
      </c>
      <c r="N248" s="52" t="s">
        <v>20</v>
      </c>
      <c r="O248" s="2" t="s">
        <v>10514</v>
      </c>
      <c r="P248" s="53" t="s">
        <v>9912</v>
      </c>
      <c r="Q248" s="53" t="str">
        <f t="shared" si="7"/>
        <v>DENTRO DEL TIEMPO</v>
      </c>
      <c r="R248" s="54"/>
    </row>
    <row r="249" spans="1:18" ht="40.5" x14ac:dyDescent="0.25">
      <c r="A249" s="7">
        <v>244</v>
      </c>
      <c r="B249" s="2" t="s">
        <v>10515</v>
      </c>
      <c r="C249" s="37">
        <v>45166</v>
      </c>
      <c r="D249" s="37">
        <v>45166</v>
      </c>
      <c r="E249" s="58">
        <v>2</v>
      </c>
      <c r="F249" s="50" t="s">
        <v>18</v>
      </c>
      <c r="G249" s="2" t="s">
        <v>211</v>
      </c>
      <c r="H249" s="2" t="s">
        <v>158</v>
      </c>
      <c r="I249" s="2" t="s">
        <v>211</v>
      </c>
      <c r="J249" s="37">
        <v>45169.501979166664</v>
      </c>
      <c r="K249" s="37">
        <v>45169.501979166664</v>
      </c>
      <c r="L249" s="8">
        <f t="shared" si="6"/>
        <v>3</v>
      </c>
      <c r="M249" s="2" t="s">
        <v>10516</v>
      </c>
      <c r="N249" s="52" t="s">
        <v>20</v>
      </c>
      <c r="O249" s="2" t="s">
        <v>10514</v>
      </c>
      <c r="P249" s="53" t="s">
        <v>9912</v>
      </c>
      <c r="Q249" s="53" t="str">
        <f t="shared" si="7"/>
        <v>DENTRO DEL TIEMPO</v>
      </c>
      <c r="R249" s="54"/>
    </row>
    <row r="250" spans="1:18" ht="30.75" x14ac:dyDescent="0.25">
      <c r="A250" s="7">
        <v>245</v>
      </c>
      <c r="B250" s="2" t="s">
        <v>10517</v>
      </c>
      <c r="C250" s="37">
        <v>45166</v>
      </c>
      <c r="D250" s="37">
        <v>45166</v>
      </c>
      <c r="E250" s="58">
        <v>2</v>
      </c>
      <c r="F250" s="50" t="s">
        <v>18</v>
      </c>
      <c r="G250" s="2" t="s">
        <v>211</v>
      </c>
      <c r="H250" s="2" t="s">
        <v>158</v>
      </c>
      <c r="I250" s="2" t="s">
        <v>211</v>
      </c>
      <c r="J250" s="37">
        <v>45169.515347222223</v>
      </c>
      <c r="K250" s="37">
        <v>45169.515347222223</v>
      </c>
      <c r="L250" s="8">
        <f t="shared" si="6"/>
        <v>3</v>
      </c>
      <c r="M250" s="2" t="s">
        <v>10518</v>
      </c>
      <c r="N250" s="52" t="s">
        <v>20</v>
      </c>
      <c r="O250" s="2" t="s">
        <v>10519</v>
      </c>
      <c r="P250" s="53" t="s">
        <v>9912</v>
      </c>
      <c r="Q250" s="53" t="str">
        <f t="shared" si="7"/>
        <v>DENTRO DEL TIEMPO</v>
      </c>
      <c r="R250" s="54"/>
    </row>
    <row r="251" spans="1:18" ht="30.75" x14ac:dyDescent="0.25">
      <c r="A251" s="7">
        <v>246</v>
      </c>
      <c r="B251" s="2" t="s">
        <v>10520</v>
      </c>
      <c r="C251" s="37">
        <v>45166</v>
      </c>
      <c r="D251" s="37">
        <v>45166</v>
      </c>
      <c r="E251" s="58">
        <v>4</v>
      </c>
      <c r="F251" s="50" t="s">
        <v>18</v>
      </c>
      <c r="G251" s="2" t="s">
        <v>211</v>
      </c>
      <c r="H251" s="2" t="s">
        <v>158</v>
      </c>
      <c r="I251" s="2" t="s">
        <v>211</v>
      </c>
      <c r="J251" s="37">
        <v>45169.535486111112</v>
      </c>
      <c r="K251" s="37">
        <v>45169.535486111112</v>
      </c>
      <c r="L251" s="8">
        <f t="shared" si="6"/>
        <v>3</v>
      </c>
      <c r="M251" s="2" t="s">
        <v>10521</v>
      </c>
      <c r="N251" s="52" t="s">
        <v>20</v>
      </c>
      <c r="O251" s="2" t="s">
        <v>10522</v>
      </c>
      <c r="P251" s="53" t="s">
        <v>9912</v>
      </c>
      <c r="Q251" s="53" t="str">
        <f t="shared" si="7"/>
        <v>DENTRO DEL TIEMPO</v>
      </c>
      <c r="R251" s="54"/>
    </row>
    <row r="252" spans="1:18" ht="30.75" x14ac:dyDescent="0.25">
      <c r="A252" s="7">
        <v>247</v>
      </c>
      <c r="B252" s="2" t="s">
        <v>10523</v>
      </c>
      <c r="C252" s="37">
        <v>45166</v>
      </c>
      <c r="D252" s="37">
        <v>45166</v>
      </c>
      <c r="E252" s="58">
        <v>2</v>
      </c>
      <c r="F252" s="50" t="s">
        <v>18</v>
      </c>
      <c r="G252" s="2" t="s">
        <v>211</v>
      </c>
      <c r="H252" s="2" t="s">
        <v>158</v>
      </c>
      <c r="I252" s="2" t="s">
        <v>211</v>
      </c>
      <c r="J252" s="37">
        <v>45169.549097222225</v>
      </c>
      <c r="K252" s="37">
        <v>45169.549097222225</v>
      </c>
      <c r="L252" s="8">
        <f t="shared" si="6"/>
        <v>3</v>
      </c>
      <c r="M252" s="2" t="s">
        <v>10524</v>
      </c>
      <c r="N252" s="52" t="s">
        <v>20</v>
      </c>
      <c r="O252" s="2" t="s">
        <v>10451</v>
      </c>
      <c r="P252" s="53" t="s">
        <v>9912</v>
      </c>
      <c r="Q252" s="53" t="str">
        <f t="shared" si="7"/>
        <v>DENTRO DEL TIEMPO</v>
      </c>
      <c r="R252" s="54"/>
    </row>
    <row r="253" spans="1:18" ht="30.75" x14ac:dyDescent="0.25">
      <c r="A253" s="7">
        <v>248</v>
      </c>
      <c r="B253" s="2" t="s">
        <v>10525</v>
      </c>
      <c r="C253" s="37">
        <v>45167</v>
      </c>
      <c r="D253" s="37">
        <v>45167</v>
      </c>
      <c r="E253" s="58">
        <v>2</v>
      </c>
      <c r="F253" s="50" t="s">
        <v>18</v>
      </c>
      <c r="G253" s="2" t="s">
        <v>211</v>
      </c>
      <c r="H253" s="2" t="s">
        <v>158</v>
      </c>
      <c r="I253" s="2" t="s">
        <v>211</v>
      </c>
      <c r="J253" s="37">
        <v>45169.607569444444</v>
      </c>
      <c r="K253" s="37">
        <v>45169.607569444444</v>
      </c>
      <c r="L253" s="8">
        <f t="shared" si="6"/>
        <v>2</v>
      </c>
      <c r="M253" s="2" t="s">
        <v>10526</v>
      </c>
      <c r="N253" s="52" t="s">
        <v>20</v>
      </c>
      <c r="O253" s="2" t="s">
        <v>706</v>
      </c>
      <c r="P253" s="53" t="s">
        <v>9912</v>
      </c>
      <c r="Q253" s="53" t="str">
        <f t="shared" si="7"/>
        <v>DENTRO DEL TIEMPO</v>
      </c>
      <c r="R253" s="54"/>
    </row>
    <row r="254" spans="1:18" ht="30.75" x14ac:dyDescent="0.25">
      <c r="A254" s="7">
        <v>249</v>
      </c>
      <c r="B254" s="2" t="s">
        <v>10527</v>
      </c>
      <c r="C254" s="37">
        <v>45167</v>
      </c>
      <c r="D254" s="37">
        <v>45167</v>
      </c>
      <c r="E254" s="58">
        <v>2</v>
      </c>
      <c r="F254" s="50" t="s">
        <v>18</v>
      </c>
      <c r="G254" s="2" t="s">
        <v>211</v>
      </c>
      <c r="H254" s="2" t="s">
        <v>158</v>
      </c>
      <c r="I254" s="2" t="s">
        <v>211</v>
      </c>
      <c r="J254" s="37">
        <v>45169.626956018517</v>
      </c>
      <c r="K254" s="37">
        <v>45169.626956018517</v>
      </c>
      <c r="L254" s="8">
        <f t="shared" si="6"/>
        <v>2</v>
      </c>
      <c r="M254" s="2" t="s">
        <v>10528</v>
      </c>
      <c r="N254" s="52" t="s">
        <v>20</v>
      </c>
      <c r="O254" s="2" t="s">
        <v>10529</v>
      </c>
      <c r="P254" s="53" t="s">
        <v>9912</v>
      </c>
      <c r="Q254" s="53" t="str">
        <f t="shared" si="7"/>
        <v>DENTRO DEL TIEMPO</v>
      </c>
      <c r="R254" s="54"/>
    </row>
    <row r="255" spans="1:18" ht="30.75" x14ac:dyDescent="0.25">
      <c r="A255" s="7">
        <v>250</v>
      </c>
      <c r="B255" s="2" t="s">
        <v>10530</v>
      </c>
      <c r="C255" s="37">
        <v>45167</v>
      </c>
      <c r="D255" s="37">
        <v>45167</v>
      </c>
      <c r="E255" s="58">
        <v>2</v>
      </c>
      <c r="F255" s="50" t="s">
        <v>18</v>
      </c>
      <c r="G255" s="2" t="s">
        <v>211</v>
      </c>
      <c r="H255" s="2" t="s">
        <v>158</v>
      </c>
      <c r="I255" s="2" t="s">
        <v>211</v>
      </c>
      <c r="J255" s="37">
        <v>45169.64099537037</v>
      </c>
      <c r="K255" s="37">
        <v>45169.64099537037</v>
      </c>
      <c r="L255" s="8">
        <f t="shared" si="6"/>
        <v>2</v>
      </c>
      <c r="M255" s="2" t="s">
        <v>10531</v>
      </c>
      <c r="N255" s="52" t="s">
        <v>20</v>
      </c>
      <c r="O255" s="2" t="s">
        <v>10532</v>
      </c>
      <c r="P255" s="53" t="s">
        <v>9912</v>
      </c>
      <c r="Q255" s="53" t="str">
        <f t="shared" si="7"/>
        <v>DENTRO DEL TIEMPO</v>
      </c>
      <c r="R255" s="54"/>
    </row>
    <row r="256" spans="1:18" ht="30.75" x14ac:dyDescent="0.25">
      <c r="A256" s="7">
        <v>251</v>
      </c>
      <c r="B256" s="2" t="s">
        <v>10533</v>
      </c>
      <c r="C256" s="37">
        <v>45167</v>
      </c>
      <c r="D256" s="37">
        <v>45167</v>
      </c>
      <c r="E256" s="58">
        <v>2</v>
      </c>
      <c r="F256" s="50" t="s">
        <v>18</v>
      </c>
      <c r="G256" s="2" t="s">
        <v>211</v>
      </c>
      <c r="H256" s="2" t="s">
        <v>158</v>
      </c>
      <c r="I256" s="2" t="s">
        <v>211</v>
      </c>
      <c r="J256" s="37">
        <v>45167.64234953704</v>
      </c>
      <c r="K256" s="37">
        <v>45167.64234953704</v>
      </c>
      <c r="L256" s="8">
        <f t="shared" si="6"/>
        <v>0</v>
      </c>
      <c r="M256" s="2" t="s">
        <v>10534</v>
      </c>
      <c r="N256" s="52" t="s">
        <v>20</v>
      </c>
      <c r="O256" s="2" t="s">
        <v>10535</v>
      </c>
      <c r="P256" s="53" t="s">
        <v>9912</v>
      </c>
      <c r="Q256" s="53" t="str">
        <f t="shared" si="7"/>
        <v>DENTRO DEL TIEMPO</v>
      </c>
      <c r="R256" s="54"/>
    </row>
    <row r="257" spans="1:18" ht="30.75" x14ac:dyDescent="0.25">
      <c r="A257" s="7">
        <v>252</v>
      </c>
      <c r="B257" s="2" t="s">
        <v>10536</v>
      </c>
      <c r="C257" s="37">
        <v>45167</v>
      </c>
      <c r="D257" s="37">
        <v>45167</v>
      </c>
      <c r="E257" s="58">
        <v>2</v>
      </c>
      <c r="F257" s="50" t="s">
        <v>18</v>
      </c>
      <c r="G257" s="2" t="s">
        <v>211</v>
      </c>
      <c r="H257" s="2" t="s">
        <v>158</v>
      </c>
      <c r="I257" s="2" t="s">
        <v>211</v>
      </c>
      <c r="J257" s="37">
        <v>45169.652453703704</v>
      </c>
      <c r="K257" s="37">
        <v>45169.652453703704</v>
      </c>
      <c r="L257" s="8">
        <f t="shared" si="6"/>
        <v>2</v>
      </c>
      <c r="M257" s="2" t="s">
        <v>10537</v>
      </c>
      <c r="N257" s="52" t="s">
        <v>20</v>
      </c>
      <c r="O257" s="2" t="s">
        <v>10538</v>
      </c>
      <c r="P257" s="53" t="s">
        <v>9912</v>
      </c>
      <c r="Q257" s="53" t="str">
        <f t="shared" si="7"/>
        <v>DENTRO DEL TIEMPO</v>
      </c>
      <c r="R257" s="54"/>
    </row>
    <row r="258" spans="1:18" ht="30.75" x14ac:dyDescent="0.25">
      <c r="A258" s="7">
        <v>253</v>
      </c>
      <c r="B258" s="2" t="s">
        <v>10539</v>
      </c>
      <c r="C258" s="37">
        <v>45167</v>
      </c>
      <c r="D258" s="37">
        <v>45167</v>
      </c>
      <c r="E258" s="58">
        <v>2</v>
      </c>
      <c r="F258" s="50" t="s">
        <v>18</v>
      </c>
      <c r="G258" s="2" t="s">
        <v>211</v>
      </c>
      <c r="H258" s="2" t="s">
        <v>158</v>
      </c>
      <c r="I258" s="2" t="s">
        <v>211</v>
      </c>
      <c r="J258" s="37">
        <v>45169.661134259259</v>
      </c>
      <c r="K258" s="37">
        <v>45169.661134259259</v>
      </c>
      <c r="L258" s="8">
        <f t="shared" si="6"/>
        <v>2</v>
      </c>
      <c r="M258" s="2" t="s">
        <v>10540</v>
      </c>
      <c r="N258" s="52" t="s">
        <v>20</v>
      </c>
      <c r="O258" s="2" t="s">
        <v>10541</v>
      </c>
      <c r="P258" s="53" t="s">
        <v>9912</v>
      </c>
      <c r="Q258" s="53" t="str">
        <f t="shared" si="7"/>
        <v>DENTRO DEL TIEMPO</v>
      </c>
      <c r="R258" s="54"/>
    </row>
    <row r="259" spans="1:18" ht="30.75" x14ac:dyDescent="0.25">
      <c r="A259" s="7">
        <v>254</v>
      </c>
      <c r="B259" s="2" t="s">
        <v>10542</v>
      </c>
      <c r="C259" s="37">
        <v>45167</v>
      </c>
      <c r="D259" s="37">
        <v>45167</v>
      </c>
      <c r="E259" s="58">
        <v>2</v>
      </c>
      <c r="F259" s="50" t="s">
        <v>18</v>
      </c>
      <c r="G259" s="2" t="s">
        <v>211</v>
      </c>
      <c r="H259" s="2" t="s">
        <v>158</v>
      </c>
      <c r="I259" s="2" t="s">
        <v>211</v>
      </c>
      <c r="J259" s="37">
        <v>45170</v>
      </c>
      <c r="K259" s="37">
        <v>45170</v>
      </c>
      <c r="L259" s="8">
        <f t="shared" si="6"/>
        <v>3</v>
      </c>
      <c r="M259" s="2" t="s">
        <v>10543</v>
      </c>
      <c r="N259" s="52" t="s">
        <v>20</v>
      </c>
      <c r="O259" s="2" t="s">
        <v>460</v>
      </c>
      <c r="P259" s="53" t="s">
        <v>9912</v>
      </c>
      <c r="Q259" s="53" t="str">
        <f t="shared" si="7"/>
        <v>DENTRO DEL TIEMPO</v>
      </c>
      <c r="R259" s="54"/>
    </row>
    <row r="260" spans="1:18" ht="30.75" x14ac:dyDescent="0.25">
      <c r="A260" s="7">
        <v>255</v>
      </c>
      <c r="B260" s="2" t="s">
        <v>10544</v>
      </c>
      <c r="C260" s="37">
        <v>45167</v>
      </c>
      <c r="D260" s="37">
        <v>45167</v>
      </c>
      <c r="E260" s="58">
        <v>2</v>
      </c>
      <c r="F260" s="50" t="s">
        <v>18</v>
      </c>
      <c r="G260" s="2" t="s">
        <v>211</v>
      </c>
      <c r="H260" s="2" t="s">
        <v>158</v>
      </c>
      <c r="I260" s="2" t="s">
        <v>211</v>
      </c>
      <c r="J260" s="37">
        <v>45170</v>
      </c>
      <c r="K260" s="37">
        <v>45170</v>
      </c>
      <c r="L260" s="8">
        <f t="shared" si="6"/>
        <v>3</v>
      </c>
      <c r="M260" s="2" t="s">
        <v>10545</v>
      </c>
      <c r="N260" s="52" t="s">
        <v>20</v>
      </c>
      <c r="O260" s="2" t="s">
        <v>325</v>
      </c>
      <c r="P260" s="53" t="s">
        <v>9912</v>
      </c>
      <c r="Q260" s="53" t="str">
        <f t="shared" si="7"/>
        <v>DENTRO DEL TIEMPO</v>
      </c>
      <c r="R260" s="54"/>
    </row>
    <row r="261" spans="1:18" ht="30.75" x14ac:dyDescent="0.25">
      <c r="A261" s="7">
        <v>256</v>
      </c>
      <c r="B261" s="2" t="s">
        <v>10546</v>
      </c>
      <c r="C261" s="37">
        <v>45167</v>
      </c>
      <c r="D261" s="37">
        <v>45167</v>
      </c>
      <c r="E261" s="58">
        <v>2</v>
      </c>
      <c r="F261" s="50" t="s">
        <v>18</v>
      </c>
      <c r="G261" s="2" t="s">
        <v>211</v>
      </c>
      <c r="H261" s="2" t="s">
        <v>158</v>
      </c>
      <c r="I261" s="2" t="s">
        <v>211</v>
      </c>
      <c r="J261" s="37">
        <v>45169.692442129628</v>
      </c>
      <c r="K261" s="37">
        <v>45169.692442129628</v>
      </c>
      <c r="L261" s="8">
        <f t="shared" si="6"/>
        <v>2</v>
      </c>
      <c r="M261" s="2" t="s">
        <v>10547</v>
      </c>
      <c r="N261" s="52" t="s">
        <v>20</v>
      </c>
      <c r="O261" s="2" t="s">
        <v>10548</v>
      </c>
      <c r="P261" s="53" t="s">
        <v>9912</v>
      </c>
      <c r="Q261" s="53" t="str">
        <f t="shared" si="7"/>
        <v>DENTRO DEL TIEMPO</v>
      </c>
      <c r="R261" s="54"/>
    </row>
    <row r="262" spans="1:18" ht="30.75" x14ac:dyDescent="0.25">
      <c r="A262" s="7">
        <v>257</v>
      </c>
      <c r="B262" s="2" t="s">
        <v>10549</v>
      </c>
      <c r="C262" s="37">
        <v>45167</v>
      </c>
      <c r="D262" s="37">
        <v>45167</v>
      </c>
      <c r="E262" s="58">
        <v>2</v>
      </c>
      <c r="F262" s="50" t="s">
        <v>18</v>
      </c>
      <c r="G262" s="2" t="s">
        <v>211</v>
      </c>
      <c r="H262" s="2" t="s">
        <v>158</v>
      </c>
      <c r="I262" s="2" t="s">
        <v>211</v>
      </c>
      <c r="J262" s="37">
        <v>45169.482372685183</v>
      </c>
      <c r="K262" s="37">
        <v>45169.482372685183</v>
      </c>
      <c r="L262" s="8">
        <f t="shared" ref="L262:L323" si="8">+NETWORKDAYS(D262,K262,$R$6:$R$404)-1</f>
        <v>2</v>
      </c>
      <c r="M262" s="2" t="s">
        <v>10550</v>
      </c>
      <c r="N262" s="52" t="s">
        <v>20</v>
      </c>
      <c r="O262" s="2" t="s">
        <v>10551</v>
      </c>
      <c r="P262" s="53" t="s">
        <v>9912</v>
      </c>
      <c r="Q262" s="53" t="str">
        <f t="shared" ref="Q262:Q319" si="9">IF(L262&gt;15,"FUERA DE TIEMPO","DENTRO DEL TIEMPO")</f>
        <v>DENTRO DEL TIEMPO</v>
      </c>
      <c r="R262" s="54"/>
    </row>
    <row r="263" spans="1:18" ht="30.75" x14ac:dyDescent="0.25">
      <c r="A263" s="7">
        <v>258</v>
      </c>
      <c r="B263" s="2" t="s">
        <v>10552</v>
      </c>
      <c r="C263" s="37">
        <v>45167</v>
      </c>
      <c r="D263" s="37">
        <v>45167</v>
      </c>
      <c r="E263" s="58">
        <v>2</v>
      </c>
      <c r="F263" s="50" t="s">
        <v>18</v>
      </c>
      <c r="G263" s="2" t="s">
        <v>211</v>
      </c>
      <c r="H263" s="2" t="s">
        <v>158</v>
      </c>
      <c r="I263" s="2" t="s">
        <v>211</v>
      </c>
      <c r="J263" s="37">
        <v>45170.434745370374</v>
      </c>
      <c r="K263" s="37">
        <v>45170.434745370374</v>
      </c>
      <c r="L263" s="8">
        <f t="shared" si="8"/>
        <v>3</v>
      </c>
      <c r="M263" s="2" t="s">
        <v>10553</v>
      </c>
      <c r="N263" s="52" t="s">
        <v>20</v>
      </c>
      <c r="O263" s="2" t="s">
        <v>9479</v>
      </c>
      <c r="P263" s="53" t="s">
        <v>9912</v>
      </c>
      <c r="Q263" s="53" t="str">
        <f t="shared" si="9"/>
        <v>DENTRO DEL TIEMPO</v>
      </c>
      <c r="R263" s="54"/>
    </row>
    <row r="264" spans="1:18" ht="40.5" x14ac:dyDescent="0.25">
      <c r="A264" s="7">
        <v>259</v>
      </c>
      <c r="B264" s="2" t="s">
        <v>10554</v>
      </c>
      <c r="C264" s="37">
        <v>45168</v>
      </c>
      <c r="D264" s="37">
        <v>45168</v>
      </c>
      <c r="E264" s="58">
        <v>2</v>
      </c>
      <c r="F264" s="50" t="s">
        <v>18</v>
      </c>
      <c r="G264" s="2" t="s">
        <v>211</v>
      </c>
      <c r="H264" s="2" t="s">
        <v>158</v>
      </c>
      <c r="I264" s="2" t="s">
        <v>211</v>
      </c>
      <c r="J264" s="37">
        <v>45176.420104166667</v>
      </c>
      <c r="K264" s="37">
        <v>45176.420104166667</v>
      </c>
      <c r="L264" s="8">
        <f t="shared" si="8"/>
        <v>6</v>
      </c>
      <c r="M264" s="2" t="s">
        <v>10555</v>
      </c>
      <c r="N264" s="52" t="s">
        <v>20</v>
      </c>
      <c r="O264" s="2" t="s">
        <v>10285</v>
      </c>
      <c r="P264" s="53" t="s">
        <v>9912</v>
      </c>
      <c r="Q264" s="53" t="str">
        <f t="shared" si="9"/>
        <v>DENTRO DEL TIEMPO</v>
      </c>
      <c r="R264" s="54"/>
    </row>
    <row r="265" spans="1:18" ht="30.75" x14ac:dyDescent="0.25">
      <c r="A265" s="7">
        <v>260</v>
      </c>
      <c r="B265" s="2" t="s">
        <v>10556</v>
      </c>
      <c r="C265" s="37">
        <v>45168</v>
      </c>
      <c r="D265" s="37">
        <v>45168</v>
      </c>
      <c r="E265" s="58">
        <v>2</v>
      </c>
      <c r="F265" s="50" t="s">
        <v>18</v>
      </c>
      <c r="G265" s="2" t="s">
        <v>211</v>
      </c>
      <c r="H265" s="2" t="s">
        <v>158</v>
      </c>
      <c r="I265" s="2" t="s">
        <v>211</v>
      </c>
      <c r="J265" s="37">
        <v>45170.466192129628</v>
      </c>
      <c r="K265" s="37">
        <v>45170.466192129628</v>
      </c>
      <c r="L265" s="8">
        <f t="shared" si="8"/>
        <v>2</v>
      </c>
      <c r="M265" s="2" t="s">
        <v>10557</v>
      </c>
      <c r="N265" s="52" t="s">
        <v>20</v>
      </c>
      <c r="O265" s="2" t="s">
        <v>10558</v>
      </c>
      <c r="P265" s="53" t="s">
        <v>9912</v>
      </c>
      <c r="Q265" s="53" t="str">
        <f t="shared" si="9"/>
        <v>DENTRO DEL TIEMPO</v>
      </c>
      <c r="R265" s="54"/>
    </row>
    <row r="266" spans="1:18" ht="30.75" x14ac:dyDescent="0.25">
      <c r="A266" s="7">
        <v>261</v>
      </c>
      <c r="B266" s="2" t="s">
        <v>10559</v>
      </c>
      <c r="C266" s="37">
        <v>45168</v>
      </c>
      <c r="D266" s="37">
        <v>45168</v>
      </c>
      <c r="E266" s="58">
        <v>2</v>
      </c>
      <c r="F266" s="50" t="s">
        <v>18</v>
      </c>
      <c r="G266" s="2" t="s">
        <v>211</v>
      </c>
      <c r="H266" s="2" t="s">
        <v>158</v>
      </c>
      <c r="I266" s="2" t="s">
        <v>211</v>
      </c>
      <c r="J266" s="37">
        <v>45170.479074074072</v>
      </c>
      <c r="K266" s="37">
        <v>45170.479074074072</v>
      </c>
      <c r="L266" s="8">
        <f t="shared" si="8"/>
        <v>2</v>
      </c>
      <c r="M266" s="2" t="s">
        <v>10560</v>
      </c>
      <c r="N266" s="52" t="s">
        <v>20</v>
      </c>
      <c r="O266" s="2" t="s">
        <v>10561</v>
      </c>
      <c r="P266" s="53" t="s">
        <v>9912</v>
      </c>
      <c r="Q266" s="53" t="str">
        <f t="shared" si="9"/>
        <v>DENTRO DEL TIEMPO</v>
      </c>
      <c r="R266" s="54"/>
    </row>
    <row r="267" spans="1:18" ht="30.75" x14ac:dyDescent="0.25">
      <c r="A267" s="7">
        <v>262</v>
      </c>
      <c r="B267" s="2" t="s">
        <v>10562</v>
      </c>
      <c r="C267" s="37">
        <v>45168</v>
      </c>
      <c r="D267" s="37">
        <v>45168</v>
      </c>
      <c r="E267" s="58">
        <v>2</v>
      </c>
      <c r="F267" s="50" t="s">
        <v>18</v>
      </c>
      <c r="G267" s="2" t="s">
        <v>211</v>
      </c>
      <c r="H267" s="2" t="s">
        <v>158</v>
      </c>
      <c r="I267" s="2" t="s">
        <v>211</v>
      </c>
      <c r="J267" s="37">
        <v>45170.486226851855</v>
      </c>
      <c r="K267" s="37">
        <v>45170.486226851855</v>
      </c>
      <c r="L267" s="8">
        <f t="shared" si="8"/>
        <v>2</v>
      </c>
      <c r="M267" s="2" t="s">
        <v>10563</v>
      </c>
      <c r="N267" s="52" t="s">
        <v>20</v>
      </c>
      <c r="O267" s="2" t="s">
        <v>378</v>
      </c>
      <c r="P267" s="53" t="s">
        <v>9912</v>
      </c>
      <c r="Q267" s="53" t="str">
        <f t="shared" si="9"/>
        <v>DENTRO DEL TIEMPO</v>
      </c>
      <c r="R267" s="54"/>
    </row>
    <row r="268" spans="1:18" ht="30.75" x14ac:dyDescent="0.25">
      <c r="A268" s="7">
        <v>263</v>
      </c>
      <c r="B268" s="2" t="s">
        <v>10564</v>
      </c>
      <c r="C268" s="37">
        <v>45168</v>
      </c>
      <c r="D268" s="37">
        <v>45168</v>
      </c>
      <c r="E268" s="58">
        <v>2</v>
      </c>
      <c r="F268" s="50" t="s">
        <v>18</v>
      </c>
      <c r="G268" s="2" t="s">
        <v>211</v>
      </c>
      <c r="H268" s="2" t="s">
        <v>158</v>
      </c>
      <c r="I268" s="2" t="s">
        <v>211</v>
      </c>
      <c r="J268" s="37">
        <v>45174.49046296296</v>
      </c>
      <c r="K268" s="37">
        <v>45174.49046296296</v>
      </c>
      <c r="L268" s="8">
        <f t="shared" si="8"/>
        <v>4</v>
      </c>
      <c r="M268" s="2" t="s">
        <v>10565</v>
      </c>
      <c r="N268" s="52" t="s">
        <v>20</v>
      </c>
      <c r="O268" s="2" t="s">
        <v>10566</v>
      </c>
      <c r="P268" s="53" t="s">
        <v>9912</v>
      </c>
      <c r="Q268" s="53" t="str">
        <f t="shared" si="9"/>
        <v>DENTRO DEL TIEMPO</v>
      </c>
      <c r="R268" s="54"/>
    </row>
    <row r="269" spans="1:18" ht="30.75" x14ac:dyDescent="0.25">
      <c r="A269" s="7">
        <v>264</v>
      </c>
      <c r="B269" s="2" t="s">
        <v>10567</v>
      </c>
      <c r="C269" s="37">
        <v>45168</v>
      </c>
      <c r="D269" s="37">
        <v>45168</v>
      </c>
      <c r="E269" s="58">
        <v>2</v>
      </c>
      <c r="F269" s="50" t="s">
        <v>18</v>
      </c>
      <c r="G269" s="2" t="s">
        <v>211</v>
      </c>
      <c r="H269" s="2" t="s">
        <v>158</v>
      </c>
      <c r="I269" s="2" t="s">
        <v>211</v>
      </c>
      <c r="J269" s="37">
        <v>45170.49560185185</v>
      </c>
      <c r="K269" s="37">
        <v>45170.49560185185</v>
      </c>
      <c r="L269" s="8">
        <f t="shared" si="8"/>
        <v>2</v>
      </c>
      <c r="M269" s="2" t="s">
        <v>10568</v>
      </c>
      <c r="N269" s="52" t="s">
        <v>20</v>
      </c>
      <c r="O269" s="2" t="s">
        <v>10569</v>
      </c>
      <c r="P269" s="53" t="s">
        <v>9912</v>
      </c>
      <c r="Q269" s="53" t="str">
        <f t="shared" si="9"/>
        <v>DENTRO DEL TIEMPO</v>
      </c>
      <c r="R269" s="54"/>
    </row>
    <row r="270" spans="1:18" ht="30.75" x14ac:dyDescent="0.25">
      <c r="A270" s="7">
        <v>265</v>
      </c>
      <c r="B270" s="2" t="s">
        <v>10570</v>
      </c>
      <c r="C270" s="37">
        <v>45168</v>
      </c>
      <c r="D270" s="37">
        <v>45168</v>
      </c>
      <c r="E270" s="58">
        <v>2</v>
      </c>
      <c r="F270" s="50" t="s">
        <v>18</v>
      </c>
      <c r="G270" s="2" t="s">
        <v>211</v>
      </c>
      <c r="H270" s="2" t="s">
        <v>158</v>
      </c>
      <c r="I270" s="2" t="s">
        <v>211</v>
      </c>
      <c r="J270" s="37">
        <v>45170.456111111111</v>
      </c>
      <c r="K270" s="37">
        <v>45170.456111111111</v>
      </c>
      <c r="L270" s="8">
        <f t="shared" si="8"/>
        <v>2</v>
      </c>
      <c r="M270" s="2" t="s">
        <v>10571</v>
      </c>
      <c r="N270" s="52" t="s">
        <v>20</v>
      </c>
      <c r="O270" s="2" t="s">
        <v>10572</v>
      </c>
      <c r="P270" s="53" t="s">
        <v>9912</v>
      </c>
      <c r="Q270" s="53" t="str">
        <f t="shared" si="9"/>
        <v>DENTRO DEL TIEMPO</v>
      </c>
      <c r="R270" s="54"/>
    </row>
    <row r="271" spans="1:18" ht="30.75" x14ac:dyDescent="0.25">
      <c r="A271" s="7">
        <v>266</v>
      </c>
      <c r="B271" s="2" t="s">
        <v>10573</v>
      </c>
      <c r="C271" s="37">
        <v>45168</v>
      </c>
      <c r="D271" s="37">
        <v>45168</v>
      </c>
      <c r="E271" s="58">
        <v>2</v>
      </c>
      <c r="F271" s="50" t="s">
        <v>18</v>
      </c>
      <c r="G271" s="2" t="s">
        <v>211</v>
      </c>
      <c r="H271" s="2" t="s">
        <v>158</v>
      </c>
      <c r="I271" s="2" t="s">
        <v>211</v>
      </c>
      <c r="J271" s="37">
        <v>45170.503564814811</v>
      </c>
      <c r="K271" s="37">
        <v>45170.503564814811</v>
      </c>
      <c r="L271" s="8">
        <f t="shared" si="8"/>
        <v>2</v>
      </c>
      <c r="M271" s="2" t="s">
        <v>10574</v>
      </c>
      <c r="N271" s="52" t="s">
        <v>20</v>
      </c>
      <c r="O271" s="2" t="s">
        <v>10575</v>
      </c>
      <c r="P271" s="53" t="s">
        <v>9912</v>
      </c>
      <c r="Q271" s="53" t="str">
        <f t="shared" si="9"/>
        <v>DENTRO DEL TIEMPO</v>
      </c>
      <c r="R271" s="54"/>
    </row>
    <row r="272" spans="1:18" ht="30.75" x14ac:dyDescent="0.25">
      <c r="A272" s="7">
        <v>267</v>
      </c>
      <c r="B272" s="2" t="s">
        <v>10576</v>
      </c>
      <c r="C272" s="37">
        <v>45168</v>
      </c>
      <c r="D272" s="37">
        <v>45168</v>
      </c>
      <c r="E272" s="58">
        <v>2</v>
      </c>
      <c r="F272" s="50" t="s">
        <v>18</v>
      </c>
      <c r="G272" s="2" t="s">
        <v>211</v>
      </c>
      <c r="H272" s="2" t="s">
        <v>158</v>
      </c>
      <c r="I272" s="2" t="s">
        <v>211</v>
      </c>
      <c r="J272" s="37">
        <v>45170.519166666665</v>
      </c>
      <c r="K272" s="37">
        <v>45170.519166666665</v>
      </c>
      <c r="L272" s="8">
        <f t="shared" si="8"/>
        <v>2</v>
      </c>
      <c r="M272" s="2" t="s">
        <v>10577</v>
      </c>
      <c r="N272" s="52" t="s">
        <v>20</v>
      </c>
      <c r="O272" s="2" t="s">
        <v>350</v>
      </c>
      <c r="P272" s="53" t="s">
        <v>9912</v>
      </c>
      <c r="Q272" s="53" t="str">
        <f t="shared" si="9"/>
        <v>DENTRO DEL TIEMPO</v>
      </c>
      <c r="R272" s="54"/>
    </row>
    <row r="273" spans="1:18" ht="30.75" x14ac:dyDescent="0.25">
      <c r="A273" s="7">
        <v>268</v>
      </c>
      <c r="B273" s="2" t="s">
        <v>10578</v>
      </c>
      <c r="C273" s="37">
        <v>45168</v>
      </c>
      <c r="D273" s="37">
        <v>45168</v>
      </c>
      <c r="E273" s="58">
        <v>2</v>
      </c>
      <c r="F273" s="50" t="s">
        <v>18</v>
      </c>
      <c r="G273" s="2" t="s">
        <v>211</v>
      </c>
      <c r="H273" s="2" t="s">
        <v>158</v>
      </c>
      <c r="I273" s="2" t="s">
        <v>211</v>
      </c>
      <c r="J273" s="37">
        <v>45170.523587962962</v>
      </c>
      <c r="K273" s="37">
        <v>45170.523587962962</v>
      </c>
      <c r="L273" s="8">
        <f t="shared" si="8"/>
        <v>2</v>
      </c>
      <c r="M273" s="2" t="s">
        <v>10579</v>
      </c>
      <c r="N273" s="52" t="s">
        <v>20</v>
      </c>
      <c r="O273" s="2" t="s">
        <v>350</v>
      </c>
      <c r="P273" s="53" t="s">
        <v>9912</v>
      </c>
      <c r="Q273" s="53" t="str">
        <f t="shared" si="9"/>
        <v>DENTRO DEL TIEMPO</v>
      </c>
      <c r="R273" s="54"/>
    </row>
    <row r="274" spans="1:18" ht="30.75" x14ac:dyDescent="0.25">
      <c r="A274" s="7">
        <v>269</v>
      </c>
      <c r="B274" s="2" t="s">
        <v>10580</v>
      </c>
      <c r="C274" s="37">
        <v>45168</v>
      </c>
      <c r="D274" s="37">
        <v>45168</v>
      </c>
      <c r="E274" s="58">
        <v>2</v>
      </c>
      <c r="F274" s="50" t="s">
        <v>18</v>
      </c>
      <c r="G274" s="2" t="s">
        <v>211</v>
      </c>
      <c r="H274" s="2" t="s">
        <v>158</v>
      </c>
      <c r="I274" s="2" t="s">
        <v>211</v>
      </c>
      <c r="J274" s="37">
        <v>45170.534722222219</v>
      </c>
      <c r="K274" s="37">
        <v>45170.534722222219</v>
      </c>
      <c r="L274" s="8">
        <f t="shared" si="8"/>
        <v>2</v>
      </c>
      <c r="M274" s="2" t="s">
        <v>10581</v>
      </c>
      <c r="N274" s="52" t="s">
        <v>20</v>
      </c>
      <c r="O274" s="2" t="s">
        <v>350</v>
      </c>
      <c r="P274" s="53" t="s">
        <v>9912</v>
      </c>
      <c r="Q274" s="53" t="str">
        <f t="shared" si="9"/>
        <v>DENTRO DEL TIEMPO</v>
      </c>
      <c r="R274" s="54"/>
    </row>
    <row r="275" spans="1:18" ht="30.75" x14ac:dyDescent="0.25">
      <c r="A275" s="7">
        <v>270</v>
      </c>
      <c r="B275" s="2" t="s">
        <v>10582</v>
      </c>
      <c r="C275" s="37">
        <v>45168</v>
      </c>
      <c r="D275" s="37">
        <v>45168</v>
      </c>
      <c r="E275" s="58">
        <v>2</v>
      </c>
      <c r="F275" s="50" t="s">
        <v>18</v>
      </c>
      <c r="G275" s="2" t="s">
        <v>211</v>
      </c>
      <c r="H275" s="2" t="s">
        <v>158</v>
      </c>
      <c r="I275" s="2" t="s">
        <v>211</v>
      </c>
      <c r="J275" s="37">
        <v>45170.541990740741</v>
      </c>
      <c r="K275" s="37">
        <v>45170.541990740741</v>
      </c>
      <c r="L275" s="8">
        <f t="shared" si="8"/>
        <v>2</v>
      </c>
      <c r="M275" s="2" t="s">
        <v>10583</v>
      </c>
      <c r="N275" s="52" t="s">
        <v>20</v>
      </c>
      <c r="O275" s="2" t="s">
        <v>350</v>
      </c>
      <c r="P275" s="53" t="s">
        <v>9912</v>
      </c>
      <c r="Q275" s="53" t="str">
        <f t="shared" si="9"/>
        <v>DENTRO DEL TIEMPO</v>
      </c>
      <c r="R275" s="54"/>
    </row>
    <row r="276" spans="1:18" ht="30.75" x14ac:dyDescent="0.25">
      <c r="A276" s="7">
        <v>271</v>
      </c>
      <c r="B276" s="2" t="s">
        <v>10584</v>
      </c>
      <c r="C276" s="37">
        <v>45168</v>
      </c>
      <c r="D276" s="37">
        <v>45168</v>
      </c>
      <c r="E276" s="58">
        <v>2</v>
      </c>
      <c r="F276" s="50" t="s">
        <v>18</v>
      </c>
      <c r="G276" s="2" t="s">
        <v>211</v>
      </c>
      <c r="H276" s="2" t="s">
        <v>158</v>
      </c>
      <c r="I276" s="2" t="s">
        <v>211</v>
      </c>
      <c r="J276" s="37">
        <v>45170.546006944445</v>
      </c>
      <c r="K276" s="37">
        <v>45170.546006944445</v>
      </c>
      <c r="L276" s="8">
        <f t="shared" si="8"/>
        <v>2</v>
      </c>
      <c r="M276" s="2" t="s">
        <v>10585</v>
      </c>
      <c r="N276" s="52" t="s">
        <v>20</v>
      </c>
      <c r="O276" s="2" t="s">
        <v>350</v>
      </c>
      <c r="P276" s="53" t="s">
        <v>9912</v>
      </c>
      <c r="Q276" s="53" t="str">
        <f t="shared" si="9"/>
        <v>DENTRO DEL TIEMPO</v>
      </c>
      <c r="R276" s="54"/>
    </row>
    <row r="277" spans="1:18" ht="40.5" x14ac:dyDescent="0.25">
      <c r="A277" s="7">
        <v>272</v>
      </c>
      <c r="B277" s="2" t="s">
        <v>10586</v>
      </c>
      <c r="C277" s="37">
        <v>45168</v>
      </c>
      <c r="D277" s="37">
        <v>45168</v>
      </c>
      <c r="E277" s="58">
        <v>2</v>
      </c>
      <c r="F277" s="50" t="s">
        <v>18</v>
      </c>
      <c r="G277" s="2" t="s">
        <v>211</v>
      </c>
      <c r="H277" s="2" t="s">
        <v>158</v>
      </c>
      <c r="I277" s="2" t="s">
        <v>211</v>
      </c>
      <c r="J277" s="37">
        <v>45170.60229166667</v>
      </c>
      <c r="K277" s="37">
        <v>45170.60229166667</v>
      </c>
      <c r="L277" s="8">
        <f t="shared" si="8"/>
        <v>2</v>
      </c>
      <c r="M277" s="2" t="s">
        <v>10587</v>
      </c>
      <c r="N277" s="52" t="s">
        <v>20</v>
      </c>
      <c r="O277" s="2" t="s">
        <v>10588</v>
      </c>
      <c r="P277" s="53" t="s">
        <v>9912</v>
      </c>
      <c r="Q277" s="53" t="str">
        <f t="shared" si="9"/>
        <v>DENTRO DEL TIEMPO</v>
      </c>
      <c r="R277" s="54"/>
    </row>
    <row r="278" spans="1:18" ht="30.75" x14ac:dyDescent="0.25">
      <c r="A278" s="7">
        <v>273</v>
      </c>
      <c r="B278" s="2" t="s">
        <v>10589</v>
      </c>
      <c r="C278" s="37">
        <v>45168</v>
      </c>
      <c r="D278" s="37">
        <v>45168</v>
      </c>
      <c r="E278" s="58">
        <v>2</v>
      </c>
      <c r="F278" s="50" t="s">
        <v>18</v>
      </c>
      <c r="G278" s="2" t="s">
        <v>211</v>
      </c>
      <c r="H278" s="2" t="s">
        <v>158</v>
      </c>
      <c r="I278" s="2" t="s">
        <v>211</v>
      </c>
      <c r="J278" s="37">
        <v>45170.615810185183</v>
      </c>
      <c r="K278" s="37">
        <v>45170.615810185183</v>
      </c>
      <c r="L278" s="8">
        <f t="shared" si="8"/>
        <v>2</v>
      </c>
      <c r="M278" s="2" t="s">
        <v>10590</v>
      </c>
      <c r="N278" s="52" t="s">
        <v>20</v>
      </c>
      <c r="O278" s="2" t="s">
        <v>10591</v>
      </c>
      <c r="P278" s="53" t="s">
        <v>9912</v>
      </c>
      <c r="Q278" s="53" t="str">
        <f t="shared" si="9"/>
        <v>DENTRO DEL TIEMPO</v>
      </c>
      <c r="R278" s="54"/>
    </row>
    <row r="279" spans="1:18" ht="30.75" x14ac:dyDescent="0.25">
      <c r="A279" s="7">
        <v>274</v>
      </c>
      <c r="B279" s="2" t="s">
        <v>10592</v>
      </c>
      <c r="C279" s="37">
        <v>45168</v>
      </c>
      <c r="D279" s="37">
        <v>45168</v>
      </c>
      <c r="E279" s="58">
        <v>2</v>
      </c>
      <c r="F279" s="50" t="s">
        <v>18</v>
      </c>
      <c r="G279" s="2" t="s">
        <v>211</v>
      </c>
      <c r="H279" s="2" t="s">
        <v>158</v>
      </c>
      <c r="I279" s="2" t="s">
        <v>211</v>
      </c>
      <c r="J279" s="37">
        <v>45170.641724537039</v>
      </c>
      <c r="K279" s="37">
        <v>45170.641724537039</v>
      </c>
      <c r="L279" s="8">
        <f t="shared" si="8"/>
        <v>2</v>
      </c>
      <c r="M279" s="2" t="s">
        <v>10593</v>
      </c>
      <c r="N279" s="52" t="s">
        <v>20</v>
      </c>
      <c r="O279" s="2" t="s">
        <v>10594</v>
      </c>
      <c r="P279" s="53" t="s">
        <v>9912</v>
      </c>
      <c r="Q279" s="53" t="str">
        <f t="shared" si="9"/>
        <v>DENTRO DEL TIEMPO</v>
      </c>
      <c r="R279" s="54"/>
    </row>
    <row r="280" spans="1:18" ht="30.75" x14ac:dyDescent="0.25">
      <c r="A280" s="7">
        <v>275</v>
      </c>
      <c r="B280" s="2" t="s">
        <v>10595</v>
      </c>
      <c r="C280" s="37">
        <v>45168</v>
      </c>
      <c r="D280" s="37">
        <v>45168</v>
      </c>
      <c r="E280" s="58">
        <v>2</v>
      </c>
      <c r="F280" s="50" t="s">
        <v>18</v>
      </c>
      <c r="G280" s="2" t="s">
        <v>211</v>
      </c>
      <c r="H280" s="2" t="s">
        <v>158</v>
      </c>
      <c r="I280" s="2" t="s">
        <v>211</v>
      </c>
      <c r="J280" s="37">
        <v>45170.649861111109</v>
      </c>
      <c r="K280" s="37">
        <v>45170.649861111109</v>
      </c>
      <c r="L280" s="8">
        <f t="shared" si="8"/>
        <v>2</v>
      </c>
      <c r="M280" s="2" t="s">
        <v>10596</v>
      </c>
      <c r="N280" s="52" t="s">
        <v>20</v>
      </c>
      <c r="O280" s="2" t="s">
        <v>10597</v>
      </c>
      <c r="P280" s="53" t="s">
        <v>9912</v>
      </c>
      <c r="Q280" s="53" t="str">
        <f t="shared" si="9"/>
        <v>DENTRO DEL TIEMPO</v>
      </c>
      <c r="R280" s="54"/>
    </row>
    <row r="281" spans="1:18" ht="30.75" x14ac:dyDescent="0.25">
      <c r="A281" s="7">
        <v>276</v>
      </c>
      <c r="B281" s="2" t="s">
        <v>10598</v>
      </c>
      <c r="C281" s="37">
        <v>45168</v>
      </c>
      <c r="D281" s="37">
        <v>45168</v>
      </c>
      <c r="E281" s="58">
        <v>2</v>
      </c>
      <c r="F281" s="50" t="s">
        <v>18</v>
      </c>
      <c r="G281" s="2" t="s">
        <v>211</v>
      </c>
      <c r="H281" s="2" t="s">
        <v>158</v>
      </c>
      <c r="I281" s="2" t="s">
        <v>211</v>
      </c>
      <c r="J281" s="37">
        <v>45170.65662037037</v>
      </c>
      <c r="K281" s="37">
        <v>45170.65662037037</v>
      </c>
      <c r="L281" s="8">
        <f t="shared" si="8"/>
        <v>2</v>
      </c>
      <c r="M281" s="2" t="s">
        <v>10599</v>
      </c>
      <c r="N281" s="52" t="s">
        <v>20</v>
      </c>
      <c r="O281" s="2" t="s">
        <v>10600</v>
      </c>
      <c r="P281" s="53" t="s">
        <v>9912</v>
      </c>
      <c r="Q281" s="53" t="str">
        <f t="shared" si="9"/>
        <v>DENTRO DEL TIEMPO</v>
      </c>
      <c r="R281" s="54"/>
    </row>
    <row r="282" spans="1:18" ht="30.75" x14ac:dyDescent="0.25">
      <c r="A282" s="7">
        <v>277</v>
      </c>
      <c r="B282" s="2" t="s">
        <v>10601</v>
      </c>
      <c r="C282" s="37">
        <v>45168</v>
      </c>
      <c r="D282" s="37">
        <v>45168</v>
      </c>
      <c r="E282" s="58">
        <v>2</v>
      </c>
      <c r="F282" s="50" t="s">
        <v>18</v>
      </c>
      <c r="G282" s="2" t="s">
        <v>211</v>
      </c>
      <c r="H282" s="2" t="s">
        <v>158</v>
      </c>
      <c r="I282" s="2" t="s">
        <v>211</v>
      </c>
      <c r="J282" s="37">
        <v>45170.660740740743</v>
      </c>
      <c r="K282" s="37">
        <v>45170.660740740743</v>
      </c>
      <c r="L282" s="8">
        <f t="shared" si="8"/>
        <v>2</v>
      </c>
      <c r="M282" s="2" t="s">
        <v>10602</v>
      </c>
      <c r="N282" s="52" t="s">
        <v>20</v>
      </c>
      <c r="O282" s="2" t="s">
        <v>10603</v>
      </c>
      <c r="P282" s="53" t="s">
        <v>9912</v>
      </c>
      <c r="Q282" s="53" t="str">
        <f t="shared" si="9"/>
        <v>DENTRO DEL TIEMPO</v>
      </c>
      <c r="R282" s="54"/>
    </row>
    <row r="283" spans="1:18" ht="40.5" x14ac:dyDescent="0.25">
      <c r="A283" s="7">
        <v>278</v>
      </c>
      <c r="B283" s="2" t="s">
        <v>10604</v>
      </c>
      <c r="C283" s="37">
        <v>45168</v>
      </c>
      <c r="D283" s="37">
        <v>45168</v>
      </c>
      <c r="E283" s="58">
        <v>2</v>
      </c>
      <c r="F283" s="50" t="s">
        <v>18</v>
      </c>
      <c r="G283" s="2" t="s">
        <v>211</v>
      </c>
      <c r="H283" s="2" t="s">
        <v>158</v>
      </c>
      <c r="I283" s="2" t="s">
        <v>211</v>
      </c>
      <c r="J283" s="37">
        <v>45170.668090277781</v>
      </c>
      <c r="K283" s="37">
        <v>45170.668090277781</v>
      </c>
      <c r="L283" s="8">
        <f t="shared" si="8"/>
        <v>2</v>
      </c>
      <c r="M283" s="2" t="s">
        <v>10605</v>
      </c>
      <c r="N283" s="52" t="s">
        <v>20</v>
      </c>
      <c r="O283" s="2" t="s">
        <v>10606</v>
      </c>
      <c r="P283" s="53" t="s">
        <v>9912</v>
      </c>
      <c r="Q283" s="53" t="str">
        <f t="shared" si="9"/>
        <v>DENTRO DEL TIEMPO</v>
      </c>
      <c r="R283" s="54"/>
    </row>
    <row r="284" spans="1:18" ht="30.75" x14ac:dyDescent="0.25">
      <c r="A284" s="7">
        <v>279</v>
      </c>
      <c r="B284" s="2" t="s">
        <v>10607</v>
      </c>
      <c r="C284" s="37">
        <v>45168</v>
      </c>
      <c r="D284" s="37">
        <v>45168</v>
      </c>
      <c r="E284" s="58">
        <v>2</v>
      </c>
      <c r="F284" s="50" t="s">
        <v>18</v>
      </c>
      <c r="G284" s="2" t="s">
        <v>211</v>
      </c>
      <c r="H284" s="2" t="s">
        <v>158</v>
      </c>
      <c r="I284" s="2" t="s">
        <v>211</v>
      </c>
      <c r="J284" s="37">
        <v>45170.676134259258</v>
      </c>
      <c r="K284" s="37">
        <v>45170.676134259258</v>
      </c>
      <c r="L284" s="8">
        <f t="shared" si="8"/>
        <v>2</v>
      </c>
      <c r="M284" s="2" t="s">
        <v>10608</v>
      </c>
      <c r="N284" s="52" t="s">
        <v>20</v>
      </c>
      <c r="O284" s="2" t="s">
        <v>421</v>
      </c>
      <c r="P284" s="53" t="s">
        <v>9912</v>
      </c>
      <c r="Q284" s="53" t="str">
        <f t="shared" si="9"/>
        <v>DENTRO DEL TIEMPO</v>
      </c>
      <c r="R284" s="54"/>
    </row>
    <row r="285" spans="1:18" ht="30.75" x14ac:dyDescent="0.25">
      <c r="A285" s="7">
        <v>280</v>
      </c>
      <c r="B285" s="2" t="s">
        <v>10609</v>
      </c>
      <c r="C285" s="37">
        <v>45168</v>
      </c>
      <c r="D285" s="37">
        <v>45168</v>
      </c>
      <c r="E285" s="58">
        <v>2</v>
      </c>
      <c r="F285" s="50" t="s">
        <v>18</v>
      </c>
      <c r="G285" s="2" t="s">
        <v>211</v>
      </c>
      <c r="H285" s="2" t="s">
        <v>158</v>
      </c>
      <c r="I285" s="2" t="s">
        <v>211</v>
      </c>
      <c r="J285" s="37">
        <v>45170.682314814818</v>
      </c>
      <c r="K285" s="37">
        <v>45170.682314814818</v>
      </c>
      <c r="L285" s="8">
        <f t="shared" si="8"/>
        <v>2</v>
      </c>
      <c r="M285" s="2" t="s">
        <v>10610</v>
      </c>
      <c r="N285" s="52" t="s">
        <v>20</v>
      </c>
      <c r="O285" s="2" t="s">
        <v>10383</v>
      </c>
      <c r="P285" s="53" t="s">
        <v>9912</v>
      </c>
      <c r="Q285" s="53" t="str">
        <f t="shared" si="9"/>
        <v>DENTRO DEL TIEMPO</v>
      </c>
      <c r="R285" s="54"/>
    </row>
    <row r="286" spans="1:18" ht="30.75" x14ac:dyDescent="0.25">
      <c r="A286" s="7">
        <v>281</v>
      </c>
      <c r="B286" s="2" t="s">
        <v>10611</v>
      </c>
      <c r="C286" s="37">
        <v>45168</v>
      </c>
      <c r="D286" s="37">
        <v>45168</v>
      </c>
      <c r="E286" s="58">
        <v>2</v>
      </c>
      <c r="F286" s="50" t="s">
        <v>18</v>
      </c>
      <c r="G286" s="2" t="s">
        <v>211</v>
      </c>
      <c r="H286" s="2" t="s">
        <v>158</v>
      </c>
      <c r="I286" s="2" t="s">
        <v>211</v>
      </c>
      <c r="J286" s="37">
        <v>45170.692314814813</v>
      </c>
      <c r="K286" s="37">
        <v>45170.692314814813</v>
      </c>
      <c r="L286" s="8">
        <f t="shared" si="8"/>
        <v>2</v>
      </c>
      <c r="M286" s="2" t="s">
        <v>10612</v>
      </c>
      <c r="N286" s="52" t="s">
        <v>20</v>
      </c>
      <c r="O286" s="2" t="s">
        <v>10383</v>
      </c>
      <c r="P286" s="53" t="s">
        <v>9912</v>
      </c>
      <c r="Q286" s="53" t="str">
        <f t="shared" si="9"/>
        <v>DENTRO DEL TIEMPO</v>
      </c>
      <c r="R286" s="54"/>
    </row>
    <row r="287" spans="1:18" ht="30.75" x14ac:dyDescent="0.25">
      <c r="A287" s="7">
        <v>282</v>
      </c>
      <c r="B287" s="2" t="s">
        <v>10613</v>
      </c>
      <c r="C287" s="37">
        <v>45168</v>
      </c>
      <c r="D287" s="37">
        <v>45168</v>
      </c>
      <c r="E287" s="58">
        <v>2</v>
      </c>
      <c r="F287" s="50" t="s">
        <v>18</v>
      </c>
      <c r="G287" s="2" t="s">
        <v>211</v>
      </c>
      <c r="H287" s="2" t="s">
        <v>158</v>
      </c>
      <c r="I287" s="2" t="s">
        <v>211</v>
      </c>
      <c r="J287" s="37">
        <v>45175.42428240741</v>
      </c>
      <c r="K287" s="37">
        <v>45175.42428240741</v>
      </c>
      <c r="L287" s="8">
        <f t="shared" si="8"/>
        <v>5</v>
      </c>
      <c r="M287" s="2" t="s">
        <v>10614</v>
      </c>
      <c r="N287" s="52" t="s">
        <v>20</v>
      </c>
      <c r="O287" s="2" t="s">
        <v>10383</v>
      </c>
      <c r="P287" s="53" t="s">
        <v>9912</v>
      </c>
      <c r="Q287" s="53" t="str">
        <f t="shared" si="9"/>
        <v>DENTRO DEL TIEMPO</v>
      </c>
      <c r="R287" s="54"/>
    </row>
    <row r="288" spans="1:18" ht="30.75" x14ac:dyDescent="0.25">
      <c r="A288" s="7">
        <v>283</v>
      </c>
      <c r="B288" s="2" t="s">
        <v>10615</v>
      </c>
      <c r="C288" s="37">
        <v>45168</v>
      </c>
      <c r="D288" s="37">
        <v>45168</v>
      </c>
      <c r="E288" s="58">
        <v>2</v>
      </c>
      <c r="F288" s="50" t="s">
        <v>18</v>
      </c>
      <c r="G288" s="2" t="s">
        <v>211</v>
      </c>
      <c r="H288" s="2" t="s">
        <v>158</v>
      </c>
      <c r="I288" s="2" t="s">
        <v>211</v>
      </c>
      <c r="J288" s="37">
        <v>45175.44253472222</v>
      </c>
      <c r="K288" s="37">
        <v>45175.44253472222</v>
      </c>
      <c r="L288" s="8">
        <f t="shared" si="8"/>
        <v>5</v>
      </c>
      <c r="M288" s="2" t="s">
        <v>10616</v>
      </c>
      <c r="N288" s="52" t="s">
        <v>20</v>
      </c>
      <c r="O288" s="2" t="s">
        <v>10383</v>
      </c>
      <c r="P288" s="53" t="s">
        <v>9912</v>
      </c>
      <c r="Q288" s="53" t="str">
        <f t="shared" si="9"/>
        <v>DENTRO DEL TIEMPO</v>
      </c>
      <c r="R288" s="54"/>
    </row>
    <row r="289" spans="1:18" ht="30.75" x14ac:dyDescent="0.25">
      <c r="A289" s="7">
        <v>284</v>
      </c>
      <c r="B289" s="2" t="s">
        <v>10617</v>
      </c>
      <c r="C289" s="37">
        <v>45168</v>
      </c>
      <c r="D289" s="37">
        <v>45168</v>
      </c>
      <c r="E289" s="58">
        <v>2</v>
      </c>
      <c r="F289" s="50" t="s">
        <v>18</v>
      </c>
      <c r="G289" s="2" t="s">
        <v>211</v>
      </c>
      <c r="H289" s="2" t="s">
        <v>158</v>
      </c>
      <c r="I289" s="2" t="s">
        <v>211</v>
      </c>
      <c r="J289" s="37">
        <v>45175.522997685184</v>
      </c>
      <c r="K289" s="37">
        <v>45175.522997685184</v>
      </c>
      <c r="L289" s="8">
        <f t="shared" si="8"/>
        <v>5</v>
      </c>
      <c r="M289" s="2" t="s">
        <v>10618</v>
      </c>
      <c r="N289" s="52" t="s">
        <v>20</v>
      </c>
      <c r="O289" s="2" t="s">
        <v>10383</v>
      </c>
      <c r="P289" s="53" t="s">
        <v>9912</v>
      </c>
      <c r="Q289" s="53" t="str">
        <f t="shared" si="9"/>
        <v>DENTRO DEL TIEMPO</v>
      </c>
      <c r="R289" s="54"/>
    </row>
    <row r="290" spans="1:18" ht="30.75" x14ac:dyDescent="0.25">
      <c r="A290" s="7">
        <v>285</v>
      </c>
      <c r="B290" s="2" t="s">
        <v>10619</v>
      </c>
      <c r="C290" s="37">
        <v>45169</v>
      </c>
      <c r="D290" s="37">
        <v>45169</v>
      </c>
      <c r="E290" s="58">
        <v>2</v>
      </c>
      <c r="F290" s="50" t="s">
        <v>18</v>
      </c>
      <c r="G290" s="2" t="s">
        <v>211</v>
      </c>
      <c r="H290" s="2" t="s">
        <v>158</v>
      </c>
      <c r="I290" s="2" t="s">
        <v>211</v>
      </c>
      <c r="J290" s="37">
        <v>45175.542905092596</v>
      </c>
      <c r="K290" s="37">
        <v>45175.542905092596</v>
      </c>
      <c r="L290" s="8">
        <f t="shared" si="8"/>
        <v>4</v>
      </c>
      <c r="M290" s="2" t="s">
        <v>10620</v>
      </c>
      <c r="N290" s="52" t="s">
        <v>20</v>
      </c>
      <c r="O290" s="2" t="s">
        <v>276</v>
      </c>
      <c r="P290" s="53" t="s">
        <v>9912</v>
      </c>
      <c r="Q290" s="53" t="str">
        <f t="shared" si="9"/>
        <v>DENTRO DEL TIEMPO</v>
      </c>
      <c r="R290" s="54"/>
    </row>
    <row r="291" spans="1:18" ht="30.75" x14ac:dyDescent="0.25">
      <c r="A291" s="7">
        <v>286</v>
      </c>
      <c r="B291" s="2" t="s">
        <v>10621</v>
      </c>
      <c r="C291" s="37">
        <v>45169</v>
      </c>
      <c r="D291" s="37">
        <v>45169</v>
      </c>
      <c r="E291" s="58">
        <v>2</v>
      </c>
      <c r="F291" s="50" t="s">
        <v>18</v>
      </c>
      <c r="G291" s="2" t="s">
        <v>211</v>
      </c>
      <c r="H291" s="2" t="s">
        <v>158</v>
      </c>
      <c r="I291" s="2" t="s">
        <v>211</v>
      </c>
      <c r="J291" s="37">
        <v>45175.549733796295</v>
      </c>
      <c r="K291" s="37">
        <v>45175.549733796295</v>
      </c>
      <c r="L291" s="8">
        <f t="shared" si="8"/>
        <v>4</v>
      </c>
      <c r="M291" s="2" t="s">
        <v>10622</v>
      </c>
      <c r="N291" s="52" t="s">
        <v>20</v>
      </c>
      <c r="O291" s="2" t="s">
        <v>10623</v>
      </c>
      <c r="P291" s="53" t="s">
        <v>9912</v>
      </c>
      <c r="Q291" s="53" t="str">
        <f t="shared" si="9"/>
        <v>DENTRO DEL TIEMPO</v>
      </c>
      <c r="R291" s="54"/>
    </row>
    <row r="292" spans="1:18" ht="30.75" x14ac:dyDescent="0.25">
      <c r="A292" s="7">
        <v>287</v>
      </c>
      <c r="B292" s="2" t="s">
        <v>10624</v>
      </c>
      <c r="C292" s="37">
        <v>45169</v>
      </c>
      <c r="D292" s="37">
        <v>45169</v>
      </c>
      <c r="E292" s="58">
        <v>2</v>
      </c>
      <c r="F292" s="50" t="s">
        <v>18</v>
      </c>
      <c r="G292" s="2" t="s">
        <v>211</v>
      </c>
      <c r="H292" s="2" t="s">
        <v>158</v>
      </c>
      <c r="I292" s="2" t="s">
        <v>211</v>
      </c>
      <c r="J292" s="37">
        <v>45169</v>
      </c>
      <c r="K292" s="37">
        <v>45169</v>
      </c>
      <c r="L292" s="8">
        <f t="shared" si="8"/>
        <v>0</v>
      </c>
      <c r="M292" s="2" t="s">
        <v>10550</v>
      </c>
      <c r="N292" s="52" t="s">
        <v>20</v>
      </c>
      <c r="O292" s="2" t="s">
        <v>10625</v>
      </c>
      <c r="P292" s="53" t="s">
        <v>9912</v>
      </c>
      <c r="Q292" s="53" t="str">
        <f t="shared" si="9"/>
        <v>DENTRO DEL TIEMPO</v>
      </c>
      <c r="R292" s="54"/>
    </row>
    <row r="293" spans="1:18" ht="30.75" x14ac:dyDescent="0.25">
      <c r="A293" s="7">
        <v>288</v>
      </c>
      <c r="B293" s="2" t="s">
        <v>10626</v>
      </c>
      <c r="C293" s="37">
        <v>45169</v>
      </c>
      <c r="D293" s="37">
        <v>45169</v>
      </c>
      <c r="E293" s="58">
        <v>2</v>
      </c>
      <c r="F293" s="50" t="s">
        <v>18</v>
      </c>
      <c r="G293" s="2" t="s">
        <v>211</v>
      </c>
      <c r="H293" s="2" t="s">
        <v>158</v>
      </c>
      <c r="I293" s="2" t="s">
        <v>211</v>
      </c>
      <c r="J293" s="37">
        <v>45175.561979166669</v>
      </c>
      <c r="K293" s="37">
        <v>45175.561979166669</v>
      </c>
      <c r="L293" s="8">
        <f t="shared" si="8"/>
        <v>4</v>
      </c>
      <c r="M293" s="2" t="s">
        <v>10627</v>
      </c>
      <c r="N293" s="52" t="s">
        <v>20</v>
      </c>
      <c r="O293" s="2" t="s">
        <v>10628</v>
      </c>
      <c r="P293" s="53" t="s">
        <v>9912</v>
      </c>
      <c r="Q293" s="53" t="str">
        <f t="shared" si="9"/>
        <v>DENTRO DEL TIEMPO</v>
      </c>
      <c r="R293" s="54"/>
    </row>
    <row r="294" spans="1:18" ht="30.75" x14ac:dyDescent="0.25">
      <c r="A294" s="7">
        <v>289</v>
      </c>
      <c r="B294" s="2" t="s">
        <v>10629</v>
      </c>
      <c r="C294" s="37">
        <v>45169</v>
      </c>
      <c r="D294" s="37">
        <v>45169</v>
      </c>
      <c r="E294" s="58">
        <v>2</v>
      </c>
      <c r="F294" s="50" t="s">
        <v>18</v>
      </c>
      <c r="G294" s="2" t="s">
        <v>211</v>
      </c>
      <c r="H294" s="2" t="s">
        <v>158</v>
      </c>
      <c r="I294" s="2" t="s">
        <v>211</v>
      </c>
      <c r="J294" s="37">
        <v>45175.594513888886</v>
      </c>
      <c r="K294" s="37">
        <v>45175.594513888886</v>
      </c>
      <c r="L294" s="8">
        <f t="shared" si="8"/>
        <v>4</v>
      </c>
      <c r="M294" s="2" t="s">
        <v>10630</v>
      </c>
      <c r="N294" s="52" t="s">
        <v>20</v>
      </c>
      <c r="O294" s="2" t="s">
        <v>1170</v>
      </c>
      <c r="P294" s="53" t="s">
        <v>9912</v>
      </c>
      <c r="Q294" s="53" t="str">
        <f t="shared" si="9"/>
        <v>DENTRO DEL TIEMPO</v>
      </c>
      <c r="R294" s="54"/>
    </row>
    <row r="295" spans="1:18" ht="30.75" x14ac:dyDescent="0.25">
      <c r="A295" s="7">
        <v>290</v>
      </c>
      <c r="B295" s="2" t="s">
        <v>10631</v>
      </c>
      <c r="C295" s="37">
        <v>45169</v>
      </c>
      <c r="D295" s="37">
        <v>45169</v>
      </c>
      <c r="E295" s="58">
        <v>2</v>
      </c>
      <c r="F295" s="50" t="s">
        <v>18</v>
      </c>
      <c r="G295" s="2" t="s">
        <v>211</v>
      </c>
      <c r="H295" s="2" t="s">
        <v>158</v>
      </c>
      <c r="I295" s="2" t="s">
        <v>211</v>
      </c>
      <c r="J295" s="37">
        <v>45175</v>
      </c>
      <c r="K295" s="37">
        <v>45175</v>
      </c>
      <c r="L295" s="8">
        <f t="shared" si="8"/>
        <v>4</v>
      </c>
      <c r="M295" s="2" t="s">
        <v>10632</v>
      </c>
      <c r="N295" s="52" t="s">
        <v>20</v>
      </c>
      <c r="O295" s="2" t="s">
        <v>3759</v>
      </c>
      <c r="P295" s="53" t="s">
        <v>9912</v>
      </c>
      <c r="Q295" s="53" t="str">
        <f t="shared" si="9"/>
        <v>DENTRO DEL TIEMPO</v>
      </c>
      <c r="R295" s="54"/>
    </row>
    <row r="296" spans="1:18" ht="30.75" x14ac:dyDescent="0.25">
      <c r="A296" s="7">
        <v>291</v>
      </c>
      <c r="B296" s="2" t="s">
        <v>10633</v>
      </c>
      <c r="C296" s="37">
        <v>45169</v>
      </c>
      <c r="D296" s="37">
        <v>45169</v>
      </c>
      <c r="E296" s="58">
        <v>2</v>
      </c>
      <c r="F296" s="50" t="s">
        <v>18</v>
      </c>
      <c r="G296" s="2" t="s">
        <v>211</v>
      </c>
      <c r="H296" s="2" t="s">
        <v>158</v>
      </c>
      <c r="I296" s="2" t="s">
        <v>211</v>
      </c>
      <c r="J296" s="37">
        <v>45175.615543981483</v>
      </c>
      <c r="K296" s="37">
        <v>45175.615543981483</v>
      </c>
      <c r="L296" s="8">
        <f t="shared" si="8"/>
        <v>4</v>
      </c>
      <c r="M296" s="2" t="s">
        <v>10634</v>
      </c>
      <c r="N296" s="52" t="s">
        <v>20</v>
      </c>
      <c r="O296" s="2" t="s">
        <v>1170</v>
      </c>
      <c r="P296" s="53" t="s">
        <v>9912</v>
      </c>
      <c r="Q296" s="53" t="str">
        <f t="shared" si="9"/>
        <v>DENTRO DEL TIEMPO</v>
      </c>
      <c r="R296" s="54"/>
    </row>
    <row r="297" spans="1:18" ht="40.5" x14ac:dyDescent="0.25">
      <c r="A297" s="7">
        <v>292</v>
      </c>
      <c r="B297" s="2" t="s">
        <v>10635</v>
      </c>
      <c r="C297" s="37">
        <v>45169</v>
      </c>
      <c r="D297" s="37">
        <v>45169</v>
      </c>
      <c r="E297" s="58">
        <v>2</v>
      </c>
      <c r="F297" s="50" t="s">
        <v>18</v>
      </c>
      <c r="G297" s="2" t="s">
        <v>211</v>
      </c>
      <c r="H297" s="2" t="s">
        <v>158</v>
      </c>
      <c r="I297" s="2" t="s">
        <v>211</v>
      </c>
      <c r="J297" s="37">
        <v>45175.624444444446</v>
      </c>
      <c r="K297" s="37">
        <v>45175.624444444446</v>
      </c>
      <c r="L297" s="8">
        <f t="shared" si="8"/>
        <v>4</v>
      </c>
      <c r="M297" s="2" t="s">
        <v>10636</v>
      </c>
      <c r="N297" s="52" t="s">
        <v>20</v>
      </c>
      <c r="O297" s="2" t="s">
        <v>10637</v>
      </c>
      <c r="P297" s="53" t="s">
        <v>9912</v>
      </c>
      <c r="Q297" s="53" t="str">
        <f t="shared" si="9"/>
        <v>DENTRO DEL TIEMPO</v>
      </c>
      <c r="R297" s="54"/>
    </row>
    <row r="298" spans="1:18" ht="30.75" x14ac:dyDescent="0.25">
      <c r="A298" s="7">
        <v>293</v>
      </c>
      <c r="B298" s="2" t="s">
        <v>10638</v>
      </c>
      <c r="C298" s="37">
        <v>45169</v>
      </c>
      <c r="D298" s="37">
        <v>45169</v>
      </c>
      <c r="E298" s="58">
        <v>2</v>
      </c>
      <c r="F298" s="50" t="s">
        <v>18</v>
      </c>
      <c r="G298" s="2" t="s">
        <v>211</v>
      </c>
      <c r="H298" s="2" t="s">
        <v>158</v>
      </c>
      <c r="I298" s="2" t="s">
        <v>211</v>
      </c>
      <c r="J298" s="37">
        <v>45175.637511574074</v>
      </c>
      <c r="K298" s="37">
        <v>45175.637511574074</v>
      </c>
      <c r="L298" s="8">
        <f t="shared" si="8"/>
        <v>4</v>
      </c>
      <c r="M298" s="2" t="s">
        <v>10639</v>
      </c>
      <c r="N298" s="52" t="s">
        <v>20</v>
      </c>
      <c r="O298" s="2" t="s">
        <v>10640</v>
      </c>
      <c r="P298" s="53" t="s">
        <v>9912</v>
      </c>
      <c r="Q298" s="53" t="str">
        <f t="shared" si="9"/>
        <v>DENTRO DEL TIEMPO</v>
      </c>
      <c r="R298" s="54"/>
    </row>
    <row r="299" spans="1:18" ht="40.5" x14ac:dyDescent="0.25">
      <c r="A299" s="7">
        <v>294</v>
      </c>
      <c r="B299" s="2" t="s">
        <v>10641</v>
      </c>
      <c r="C299" s="37">
        <v>45169</v>
      </c>
      <c r="D299" s="37">
        <v>45169</v>
      </c>
      <c r="E299" s="58">
        <v>2</v>
      </c>
      <c r="F299" s="50" t="s">
        <v>18</v>
      </c>
      <c r="G299" s="2" t="s">
        <v>211</v>
      </c>
      <c r="H299" s="2" t="s">
        <v>158</v>
      </c>
      <c r="I299" s="2" t="s">
        <v>211</v>
      </c>
      <c r="J299" s="37">
        <v>45175.642106481479</v>
      </c>
      <c r="K299" s="37">
        <v>45175.642106481479</v>
      </c>
      <c r="L299" s="8">
        <f t="shared" si="8"/>
        <v>4</v>
      </c>
      <c r="M299" s="2" t="s">
        <v>10642</v>
      </c>
      <c r="N299" s="52" t="s">
        <v>20</v>
      </c>
      <c r="O299" s="2" t="s">
        <v>655</v>
      </c>
      <c r="P299" s="53" t="s">
        <v>9912</v>
      </c>
      <c r="Q299" s="53" t="str">
        <f t="shared" si="9"/>
        <v>DENTRO DEL TIEMPO</v>
      </c>
      <c r="R299" s="54"/>
    </row>
    <row r="300" spans="1:18" ht="40.5" x14ac:dyDescent="0.25">
      <c r="A300" s="7">
        <v>295</v>
      </c>
      <c r="B300" s="2" t="s">
        <v>10643</v>
      </c>
      <c r="C300" s="37">
        <v>45169</v>
      </c>
      <c r="D300" s="37">
        <v>45169</v>
      </c>
      <c r="E300" s="58">
        <v>2</v>
      </c>
      <c r="F300" s="50" t="s">
        <v>18</v>
      </c>
      <c r="G300" s="2" t="s">
        <v>211</v>
      </c>
      <c r="H300" s="2" t="s">
        <v>158</v>
      </c>
      <c r="I300" s="2" t="s">
        <v>211</v>
      </c>
      <c r="J300" s="37">
        <v>45175.652557870373</v>
      </c>
      <c r="K300" s="37">
        <v>45175.652557870373</v>
      </c>
      <c r="L300" s="8">
        <f t="shared" si="8"/>
        <v>4</v>
      </c>
      <c r="M300" s="2" t="s">
        <v>10644</v>
      </c>
      <c r="N300" s="52" t="s">
        <v>20</v>
      </c>
      <c r="O300" s="2" t="s">
        <v>655</v>
      </c>
      <c r="P300" s="53" t="s">
        <v>9912</v>
      </c>
      <c r="Q300" s="53" t="str">
        <f t="shared" si="9"/>
        <v>DENTRO DEL TIEMPO</v>
      </c>
      <c r="R300" s="54"/>
    </row>
    <row r="301" spans="1:18" ht="30.75" x14ac:dyDescent="0.25">
      <c r="A301" s="7">
        <v>296</v>
      </c>
      <c r="B301" s="2" t="s">
        <v>10645</v>
      </c>
      <c r="C301" s="37">
        <v>45169</v>
      </c>
      <c r="D301" s="37">
        <v>45169</v>
      </c>
      <c r="E301" s="58">
        <v>2</v>
      </c>
      <c r="F301" s="50" t="s">
        <v>18</v>
      </c>
      <c r="G301" s="2" t="s">
        <v>211</v>
      </c>
      <c r="H301" s="2" t="s">
        <v>158</v>
      </c>
      <c r="I301" s="2" t="s">
        <v>211</v>
      </c>
      <c r="J301" s="37">
        <v>45175.673321759263</v>
      </c>
      <c r="K301" s="37">
        <v>45175.673321759263</v>
      </c>
      <c r="L301" s="8">
        <f t="shared" si="8"/>
        <v>4</v>
      </c>
      <c r="M301" s="2" t="s">
        <v>10646</v>
      </c>
      <c r="N301" s="52" t="s">
        <v>20</v>
      </c>
      <c r="O301" s="2" t="s">
        <v>10647</v>
      </c>
      <c r="P301" s="53" t="s">
        <v>9912</v>
      </c>
      <c r="Q301" s="53" t="str">
        <f t="shared" si="9"/>
        <v>DENTRO DEL TIEMPO</v>
      </c>
      <c r="R301" s="54"/>
    </row>
    <row r="302" spans="1:18" ht="30.75" x14ac:dyDescent="0.25">
      <c r="A302" s="7">
        <v>297</v>
      </c>
      <c r="B302" s="2" t="s">
        <v>10648</v>
      </c>
      <c r="C302" s="37">
        <v>45169</v>
      </c>
      <c r="D302" s="37">
        <v>45169</v>
      </c>
      <c r="E302" s="58">
        <v>2</v>
      </c>
      <c r="F302" s="50" t="s">
        <v>18</v>
      </c>
      <c r="G302" s="2" t="s">
        <v>211</v>
      </c>
      <c r="H302" s="2" t="s">
        <v>158</v>
      </c>
      <c r="I302" s="2" t="s">
        <v>211</v>
      </c>
      <c r="J302" s="37">
        <v>45175.669131944444</v>
      </c>
      <c r="K302" s="37">
        <v>45175.669131944444</v>
      </c>
      <c r="L302" s="8">
        <f t="shared" si="8"/>
        <v>4</v>
      </c>
      <c r="M302" s="2" t="s">
        <v>10649</v>
      </c>
      <c r="N302" s="52" t="s">
        <v>20</v>
      </c>
      <c r="O302" s="2" t="s">
        <v>10650</v>
      </c>
      <c r="P302" s="53" t="s">
        <v>9912</v>
      </c>
      <c r="Q302" s="53" t="str">
        <f t="shared" si="9"/>
        <v>DENTRO DEL TIEMPO</v>
      </c>
      <c r="R302" s="54"/>
    </row>
    <row r="303" spans="1:18" ht="30.75" x14ac:dyDescent="0.25">
      <c r="A303" s="7">
        <v>298</v>
      </c>
      <c r="B303" s="2" t="s">
        <v>10651</v>
      </c>
      <c r="C303" s="37">
        <v>45169</v>
      </c>
      <c r="D303" s="37">
        <v>45169</v>
      </c>
      <c r="E303" s="58">
        <v>2</v>
      </c>
      <c r="F303" s="50" t="s">
        <v>18</v>
      </c>
      <c r="G303" s="2" t="s">
        <v>211</v>
      </c>
      <c r="H303" s="2" t="s">
        <v>158</v>
      </c>
      <c r="I303" s="2" t="s">
        <v>211</v>
      </c>
      <c r="J303" s="37">
        <v>45175.680613425924</v>
      </c>
      <c r="K303" s="37">
        <v>45175.680613425924</v>
      </c>
      <c r="L303" s="8">
        <f t="shared" si="8"/>
        <v>4</v>
      </c>
      <c r="M303" s="2" t="s">
        <v>10652</v>
      </c>
      <c r="N303" s="52" t="s">
        <v>20</v>
      </c>
      <c r="O303" s="2" t="s">
        <v>10653</v>
      </c>
      <c r="P303" s="53" t="s">
        <v>9912</v>
      </c>
      <c r="Q303" s="53" t="str">
        <f t="shared" si="9"/>
        <v>DENTRO DEL TIEMPO</v>
      </c>
      <c r="R303" s="54"/>
    </row>
    <row r="304" spans="1:18" ht="30.75" x14ac:dyDescent="0.25">
      <c r="A304" s="7">
        <v>299</v>
      </c>
      <c r="B304" s="2" t="s">
        <v>10654</v>
      </c>
      <c r="C304" s="37">
        <v>45169</v>
      </c>
      <c r="D304" s="37">
        <v>45169</v>
      </c>
      <c r="E304" s="58">
        <v>2</v>
      </c>
      <c r="F304" s="50" t="s">
        <v>18</v>
      </c>
      <c r="G304" s="2" t="s">
        <v>211</v>
      </c>
      <c r="H304" s="2" t="s">
        <v>158</v>
      </c>
      <c r="I304" s="2" t="s">
        <v>211</v>
      </c>
      <c r="J304" s="37">
        <v>45175.689525462964</v>
      </c>
      <c r="K304" s="37">
        <v>45175.689525462964</v>
      </c>
      <c r="L304" s="8">
        <f t="shared" si="8"/>
        <v>4</v>
      </c>
      <c r="M304" s="2" t="s">
        <v>10655</v>
      </c>
      <c r="N304" s="52" t="s">
        <v>20</v>
      </c>
      <c r="O304" s="2" t="s">
        <v>10656</v>
      </c>
      <c r="P304" s="53" t="s">
        <v>9912</v>
      </c>
      <c r="Q304" s="53" t="str">
        <f t="shared" si="9"/>
        <v>DENTRO DEL TIEMPO</v>
      </c>
      <c r="R304" s="54"/>
    </row>
    <row r="305" spans="1:18" ht="30.75" x14ac:dyDescent="0.25">
      <c r="A305" s="7">
        <v>300</v>
      </c>
      <c r="B305" s="2" t="s">
        <v>10657</v>
      </c>
      <c r="C305" s="37">
        <v>45169</v>
      </c>
      <c r="D305" s="37">
        <v>45169</v>
      </c>
      <c r="E305" s="58">
        <v>2</v>
      </c>
      <c r="F305" s="50" t="s">
        <v>18</v>
      </c>
      <c r="G305" s="2" t="s">
        <v>211</v>
      </c>
      <c r="H305" s="2" t="s">
        <v>158</v>
      </c>
      <c r="I305" s="2" t="s">
        <v>211</v>
      </c>
      <c r="J305" s="37">
        <v>45175.69635416667</v>
      </c>
      <c r="K305" s="37">
        <v>45175.69635416667</v>
      </c>
      <c r="L305" s="8">
        <f t="shared" si="8"/>
        <v>4</v>
      </c>
      <c r="M305" s="2" t="s">
        <v>10658</v>
      </c>
      <c r="N305" s="52" t="s">
        <v>20</v>
      </c>
      <c r="O305" s="2" t="s">
        <v>10659</v>
      </c>
      <c r="P305" s="53" t="s">
        <v>9912</v>
      </c>
      <c r="Q305" s="53" t="str">
        <f t="shared" si="9"/>
        <v>DENTRO DEL TIEMPO</v>
      </c>
      <c r="R305" s="54"/>
    </row>
    <row r="306" spans="1:18" ht="40.5" hidden="1" x14ac:dyDescent="0.25">
      <c r="A306" s="7">
        <v>301</v>
      </c>
      <c r="B306" s="2" t="s">
        <v>10660</v>
      </c>
      <c r="C306" s="37">
        <v>45139</v>
      </c>
      <c r="D306" s="37">
        <v>45139</v>
      </c>
      <c r="E306" s="58">
        <v>0</v>
      </c>
      <c r="F306" s="50" t="s">
        <v>19</v>
      </c>
      <c r="G306" s="2" t="s">
        <v>10661</v>
      </c>
      <c r="H306" s="2" t="s">
        <v>243</v>
      </c>
      <c r="I306" s="2" t="s">
        <v>10661</v>
      </c>
      <c r="J306" s="37">
        <v>45180</v>
      </c>
      <c r="K306" s="37">
        <v>45180</v>
      </c>
      <c r="L306" s="8">
        <f t="shared" si="8"/>
        <v>29</v>
      </c>
      <c r="M306" s="2" t="s">
        <v>10662</v>
      </c>
      <c r="N306" s="52" t="s">
        <v>20</v>
      </c>
      <c r="O306" s="2" t="s">
        <v>10663</v>
      </c>
      <c r="P306" s="53" t="s">
        <v>9912</v>
      </c>
      <c r="Q306" s="53" t="str">
        <f t="shared" si="9"/>
        <v>FUERA DE TIEMPO</v>
      </c>
      <c r="R306" s="54"/>
    </row>
    <row r="307" spans="1:18" ht="30.75" x14ac:dyDescent="0.25">
      <c r="A307" s="7">
        <v>302</v>
      </c>
      <c r="B307" s="2" t="s">
        <v>10664</v>
      </c>
      <c r="C307" s="37">
        <v>45154</v>
      </c>
      <c r="D307" s="37">
        <v>45154</v>
      </c>
      <c r="E307" s="58">
        <v>2</v>
      </c>
      <c r="F307" s="50" t="s">
        <v>18</v>
      </c>
      <c r="G307" s="2" t="s">
        <v>1853</v>
      </c>
      <c r="H307" s="2" t="s">
        <v>158</v>
      </c>
      <c r="I307" s="2" t="s">
        <v>1853</v>
      </c>
      <c r="J307" s="37">
        <v>45177.439131944448</v>
      </c>
      <c r="K307" s="37">
        <v>45177.439131944448</v>
      </c>
      <c r="L307" s="8">
        <f t="shared" si="8"/>
        <v>17</v>
      </c>
      <c r="M307" s="2" t="s">
        <v>10665</v>
      </c>
      <c r="N307" s="52" t="s">
        <v>20</v>
      </c>
      <c r="O307" s="2" t="s">
        <v>10666</v>
      </c>
      <c r="P307" s="53" t="s">
        <v>9912</v>
      </c>
      <c r="Q307" s="53" t="str">
        <f t="shared" si="9"/>
        <v>FUERA DE TIEMPO</v>
      </c>
      <c r="R307" s="54"/>
    </row>
    <row r="308" spans="1:18" ht="40.5" x14ac:dyDescent="0.25">
      <c r="A308" s="7">
        <v>303</v>
      </c>
      <c r="B308" s="2" t="s">
        <v>10667</v>
      </c>
      <c r="C308" s="37">
        <v>45140</v>
      </c>
      <c r="D308" s="37">
        <v>45140</v>
      </c>
      <c r="E308" s="58">
        <v>1</v>
      </c>
      <c r="F308" s="50" t="s">
        <v>18</v>
      </c>
      <c r="G308" s="2" t="s">
        <v>24</v>
      </c>
      <c r="H308" s="2" t="s">
        <v>5185</v>
      </c>
      <c r="I308" s="2" t="s">
        <v>24</v>
      </c>
      <c r="J308" s="37">
        <v>45147</v>
      </c>
      <c r="K308" s="37">
        <v>45147</v>
      </c>
      <c r="L308" s="8">
        <f t="shared" si="8"/>
        <v>5</v>
      </c>
      <c r="M308" s="2" t="s">
        <v>10668</v>
      </c>
      <c r="N308" s="52" t="s">
        <v>25</v>
      </c>
      <c r="O308" s="2" t="s">
        <v>26</v>
      </c>
      <c r="P308" s="53" t="s">
        <v>27</v>
      </c>
      <c r="Q308" s="53" t="str">
        <f t="shared" si="9"/>
        <v>DENTRO DEL TIEMPO</v>
      </c>
      <c r="R308" s="54"/>
    </row>
    <row r="309" spans="1:18" ht="40.5" x14ac:dyDescent="0.25">
      <c r="A309" s="7">
        <v>304</v>
      </c>
      <c r="B309" s="2" t="s">
        <v>10669</v>
      </c>
      <c r="C309" s="37">
        <v>45140</v>
      </c>
      <c r="D309" s="37">
        <v>45140</v>
      </c>
      <c r="E309" s="58">
        <v>8</v>
      </c>
      <c r="F309" s="50" t="s">
        <v>18</v>
      </c>
      <c r="G309" s="2" t="s">
        <v>24</v>
      </c>
      <c r="H309" s="2" t="s">
        <v>5185</v>
      </c>
      <c r="I309" s="2" t="s">
        <v>24</v>
      </c>
      <c r="J309" s="37">
        <v>45153</v>
      </c>
      <c r="K309" s="37">
        <v>45153</v>
      </c>
      <c r="L309" s="8">
        <f t="shared" si="8"/>
        <v>9</v>
      </c>
      <c r="M309" s="2" t="s">
        <v>10670</v>
      </c>
      <c r="N309" s="52" t="s">
        <v>25</v>
      </c>
      <c r="O309" s="2" t="s">
        <v>26</v>
      </c>
      <c r="P309" s="53" t="s">
        <v>27</v>
      </c>
      <c r="Q309" s="53" t="str">
        <f t="shared" si="9"/>
        <v>DENTRO DEL TIEMPO</v>
      </c>
      <c r="R309" s="54"/>
    </row>
    <row r="310" spans="1:18" ht="40.5" x14ac:dyDescent="0.25">
      <c r="A310" s="7">
        <v>305</v>
      </c>
      <c r="B310" s="2" t="s">
        <v>10671</v>
      </c>
      <c r="C310" s="37">
        <v>45140</v>
      </c>
      <c r="D310" s="37">
        <v>45140</v>
      </c>
      <c r="E310" s="58">
        <v>36</v>
      </c>
      <c r="F310" s="50" t="s">
        <v>18</v>
      </c>
      <c r="G310" s="2" t="s">
        <v>24</v>
      </c>
      <c r="H310" s="2" t="s">
        <v>5185</v>
      </c>
      <c r="I310" s="2" t="s">
        <v>24</v>
      </c>
      <c r="J310" s="37">
        <v>45147</v>
      </c>
      <c r="K310" s="37">
        <v>45147</v>
      </c>
      <c r="L310" s="8">
        <f t="shared" si="8"/>
        <v>5</v>
      </c>
      <c r="M310" s="2" t="s">
        <v>10672</v>
      </c>
      <c r="N310" s="52" t="s">
        <v>25</v>
      </c>
      <c r="O310" s="2" t="s">
        <v>26</v>
      </c>
      <c r="P310" s="53" t="s">
        <v>27</v>
      </c>
      <c r="Q310" s="53" t="str">
        <f t="shared" si="9"/>
        <v>DENTRO DEL TIEMPO</v>
      </c>
      <c r="R310" s="54"/>
    </row>
    <row r="311" spans="1:18" ht="40.5" x14ac:dyDescent="0.25">
      <c r="A311" s="7">
        <v>306</v>
      </c>
      <c r="B311" s="2" t="s">
        <v>10673</v>
      </c>
      <c r="C311" s="37">
        <v>45140</v>
      </c>
      <c r="D311" s="37">
        <v>45140</v>
      </c>
      <c r="E311" s="58">
        <v>1</v>
      </c>
      <c r="F311" s="50" t="s">
        <v>18</v>
      </c>
      <c r="G311" s="2" t="s">
        <v>24</v>
      </c>
      <c r="H311" s="2" t="s">
        <v>5185</v>
      </c>
      <c r="I311" s="2" t="s">
        <v>24</v>
      </c>
      <c r="J311" s="37">
        <v>45147</v>
      </c>
      <c r="K311" s="37">
        <v>45147</v>
      </c>
      <c r="L311" s="8">
        <f t="shared" si="8"/>
        <v>5</v>
      </c>
      <c r="M311" s="2" t="s">
        <v>10674</v>
      </c>
      <c r="N311" s="52" t="s">
        <v>25</v>
      </c>
      <c r="O311" s="2" t="s">
        <v>26</v>
      </c>
      <c r="P311" s="53" t="s">
        <v>27</v>
      </c>
      <c r="Q311" s="53" t="str">
        <f t="shared" si="9"/>
        <v>DENTRO DEL TIEMPO</v>
      </c>
      <c r="R311" s="54"/>
    </row>
    <row r="312" spans="1:18" ht="40.5" x14ac:dyDescent="0.25">
      <c r="A312" s="7">
        <v>307</v>
      </c>
      <c r="B312" s="2" t="s">
        <v>10675</v>
      </c>
      <c r="C312" s="37">
        <v>45140</v>
      </c>
      <c r="D312" s="37">
        <v>45140</v>
      </c>
      <c r="E312" s="58">
        <v>4</v>
      </c>
      <c r="F312" s="50" t="s">
        <v>18</v>
      </c>
      <c r="G312" s="2" t="s">
        <v>24</v>
      </c>
      <c r="H312" s="2" t="s">
        <v>5185</v>
      </c>
      <c r="I312" s="2" t="s">
        <v>24</v>
      </c>
      <c r="J312" s="37">
        <v>45147</v>
      </c>
      <c r="K312" s="37">
        <v>45147</v>
      </c>
      <c r="L312" s="8">
        <f t="shared" si="8"/>
        <v>5</v>
      </c>
      <c r="M312" s="2" t="s">
        <v>10676</v>
      </c>
      <c r="N312" s="52" t="s">
        <v>25</v>
      </c>
      <c r="O312" s="2" t="s">
        <v>26</v>
      </c>
      <c r="P312" s="53" t="s">
        <v>27</v>
      </c>
      <c r="Q312" s="53" t="str">
        <f t="shared" si="9"/>
        <v>DENTRO DEL TIEMPO</v>
      </c>
      <c r="R312" s="54"/>
    </row>
    <row r="313" spans="1:18" ht="40.5" x14ac:dyDescent="0.25">
      <c r="A313" s="7">
        <v>308</v>
      </c>
      <c r="B313" s="2" t="s">
        <v>10677</v>
      </c>
      <c r="C313" s="37">
        <v>45141</v>
      </c>
      <c r="D313" s="37">
        <v>45141</v>
      </c>
      <c r="E313" s="58">
        <v>73</v>
      </c>
      <c r="F313" s="50" t="s">
        <v>18</v>
      </c>
      <c r="G313" s="2" t="s">
        <v>24</v>
      </c>
      <c r="H313" s="2" t="s">
        <v>5185</v>
      </c>
      <c r="I313" s="2" t="s">
        <v>24</v>
      </c>
      <c r="J313" s="37">
        <v>45142</v>
      </c>
      <c r="K313" s="37">
        <v>45142</v>
      </c>
      <c r="L313" s="8">
        <f t="shared" si="8"/>
        <v>1</v>
      </c>
      <c r="M313" s="2" t="s">
        <v>10678</v>
      </c>
      <c r="N313" s="52" t="s">
        <v>25</v>
      </c>
      <c r="O313" s="2" t="s">
        <v>26</v>
      </c>
      <c r="P313" s="53" t="s">
        <v>27</v>
      </c>
      <c r="Q313" s="53" t="str">
        <f t="shared" si="9"/>
        <v>DENTRO DEL TIEMPO</v>
      </c>
      <c r="R313" s="54"/>
    </row>
    <row r="314" spans="1:18" ht="40.5" x14ac:dyDescent="0.25">
      <c r="A314" s="7">
        <v>309</v>
      </c>
      <c r="B314" s="2" t="s">
        <v>10679</v>
      </c>
      <c r="C314" s="37">
        <v>45141</v>
      </c>
      <c r="D314" s="37">
        <v>45141</v>
      </c>
      <c r="E314" s="58">
        <v>1</v>
      </c>
      <c r="F314" s="50" t="s">
        <v>18</v>
      </c>
      <c r="G314" s="2" t="s">
        <v>24</v>
      </c>
      <c r="H314" s="2" t="s">
        <v>5185</v>
      </c>
      <c r="I314" s="2" t="s">
        <v>24</v>
      </c>
      <c r="J314" s="37">
        <v>45147</v>
      </c>
      <c r="K314" s="37">
        <v>45147</v>
      </c>
      <c r="L314" s="8">
        <f t="shared" si="8"/>
        <v>4</v>
      </c>
      <c r="M314" s="2" t="s">
        <v>10680</v>
      </c>
      <c r="N314" s="52" t="s">
        <v>25</v>
      </c>
      <c r="O314" s="2" t="s">
        <v>26</v>
      </c>
      <c r="P314" s="53" t="s">
        <v>27</v>
      </c>
      <c r="Q314" s="53" t="str">
        <f t="shared" si="9"/>
        <v>DENTRO DEL TIEMPO</v>
      </c>
      <c r="R314" s="54"/>
    </row>
    <row r="315" spans="1:18" ht="40.5" x14ac:dyDescent="0.25">
      <c r="A315" s="7">
        <v>310</v>
      </c>
      <c r="B315" s="2" t="s">
        <v>10681</v>
      </c>
      <c r="C315" s="37">
        <v>45141</v>
      </c>
      <c r="D315" s="37">
        <v>45141</v>
      </c>
      <c r="E315" s="58">
        <v>1</v>
      </c>
      <c r="F315" s="50" t="s">
        <v>18</v>
      </c>
      <c r="G315" s="2" t="s">
        <v>24</v>
      </c>
      <c r="H315" s="2" t="s">
        <v>5185</v>
      </c>
      <c r="I315" s="2" t="s">
        <v>24</v>
      </c>
      <c r="J315" s="37">
        <v>45153</v>
      </c>
      <c r="K315" s="37">
        <v>45153</v>
      </c>
      <c r="L315" s="8">
        <f t="shared" si="8"/>
        <v>8</v>
      </c>
      <c r="M315" s="2" t="s">
        <v>10682</v>
      </c>
      <c r="N315" s="52" t="s">
        <v>25</v>
      </c>
      <c r="O315" s="2" t="s">
        <v>26</v>
      </c>
      <c r="P315" s="53" t="s">
        <v>27</v>
      </c>
      <c r="Q315" s="53" t="str">
        <f t="shared" si="9"/>
        <v>DENTRO DEL TIEMPO</v>
      </c>
      <c r="R315" s="54"/>
    </row>
    <row r="316" spans="1:18" ht="40.5" x14ac:dyDescent="0.25">
      <c r="A316" s="7">
        <v>311</v>
      </c>
      <c r="B316" s="2" t="s">
        <v>10683</v>
      </c>
      <c r="C316" s="37">
        <v>45142</v>
      </c>
      <c r="D316" s="37">
        <v>45142</v>
      </c>
      <c r="E316" s="58">
        <v>1</v>
      </c>
      <c r="F316" s="50" t="s">
        <v>18</v>
      </c>
      <c r="G316" s="2" t="s">
        <v>24</v>
      </c>
      <c r="H316" s="2" t="s">
        <v>5185</v>
      </c>
      <c r="I316" s="2" t="s">
        <v>24</v>
      </c>
      <c r="J316" s="37">
        <v>45142</v>
      </c>
      <c r="K316" s="37">
        <v>45142</v>
      </c>
      <c r="L316" s="8">
        <f t="shared" si="8"/>
        <v>0</v>
      </c>
      <c r="M316" s="2" t="s">
        <v>10684</v>
      </c>
      <c r="N316" s="52" t="s">
        <v>25</v>
      </c>
      <c r="O316" s="2" t="s">
        <v>26</v>
      </c>
      <c r="P316" s="53" t="s">
        <v>27</v>
      </c>
      <c r="Q316" s="53" t="str">
        <f t="shared" si="9"/>
        <v>DENTRO DEL TIEMPO</v>
      </c>
      <c r="R316" s="54"/>
    </row>
    <row r="317" spans="1:18" ht="40.5" x14ac:dyDescent="0.25">
      <c r="A317" s="7">
        <v>312</v>
      </c>
      <c r="B317" s="2" t="s">
        <v>10685</v>
      </c>
      <c r="C317" s="37">
        <v>45142</v>
      </c>
      <c r="D317" s="37">
        <v>45142</v>
      </c>
      <c r="E317" s="58">
        <v>1</v>
      </c>
      <c r="F317" s="50" t="s">
        <v>18</v>
      </c>
      <c r="G317" s="2" t="s">
        <v>24</v>
      </c>
      <c r="H317" s="2" t="s">
        <v>5185</v>
      </c>
      <c r="I317" s="2" t="s">
        <v>24</v>
      </c>
      <c r="J317" s="37">
        <v>45147</v>
      </c>
      <c r="K317" s="37">
        <v>45147</v>
      </c>
      <c r="L317" s="8">
        <f t="shared" si="8"/>
        <v>3</v>
      </c>
      <c r="M317" s="2" t="s">
        <v>10686</v>
      </c>
      <c r="N317" s="52" t="s">
        <v>25</v>
      </c>
      <c r="O317" s="2" t="s">
        <v>26</v>
      </c>
      <c r="P317" s="53" t="s">
        <v>27</v>
      </c>
      <c r="Q317" s="53" t="str">
        <f t="shared" si="9"/>
        <v>DENTRO DEL TIEMPO</v>
      </c>
      <c r="R317" s="54"/>
    </row>
    <row r="318" spans="1:18" ht="40.5" x14ac:dyDescent="0.25">
      <c r="A318" s="7">
        <v>313</v>
      </c>
      <c r="B318" s="2" t="s">
        <v>10687</v>
      </c>
      <c r="C318" s="37">
        <v>45142</v>
      </c>
      <c r="D318" s="37">
        <v>45142</v>
      </c>
      <c r="E318" s="58">
        <v>1</v>
      </c>
      <c r="F318" s="50" t="s">
        <v>18</v>
      </c>
      <c r="G318" s="2" t="s">
        <v>24</v>
      </c>
      <c r="H318" s="2" t="s">
        <v>5185</v>
      </c>
      <c r="I318" s="2" t="s">
        <v>24</v>
      </c>
      <c r="J318" s="37">
        <v>45147</v>
      </c>
      <c r="K318" s="37">
        <v>45147</v>
      </c>
      <c r="L318" s="8">
        <f t="shared" si="8"/>
        <v>3</v>
      </c>
      <c r="M318" s="2" t="s">
        <v>10688</v>
      </c>
      <c r="N318" s="52" t="s">
        <v>25</v>
      </c>
      <c r="O318" s="2" t="s">
        <v>26</v>
      </c>
      <c r="P318" s="53" t="s">
        <v>27</v>
      </c>
      <c r="Q318" s="53" t="str">
        <f t="shared" si="9"/>
        <v>DENTRO DEL TIEMPO</v>
      </c>
      <c r="R318" s="54"/>
    </row>
    <row r="319" spans="1:18" ht="40.5" x14ac:dyDescent="0.25">
      <c r="A319" s="7">
        <v>314</v>
      </c>
      <c r="B319" s="2" t="s">
        <v>10689</v>
      </c>
      <c r="C319" s="37">
        <v>45142</v>
      </c>
      <c r="D319" s="37">
        <v>45142</v>
      </c>
      <c r="E319" s="58">
        <v>1</v>
      </c>
      <c r="F319" s="50" t="s">
        <v>18</v>
      </c>
      <c r="G319" s="2" t="s">
        <v>24</v>
      </c>
      <c r="H319" s="2" t="s">
        <v>5185</v>
      </c>
      <c r="I319" s="2" t="s">
        <v>24</v>
      </c>
      <c r="J319" s="37">
        <v>45148</v>
      </c>
      <c r="K319" s="37">
        <v>45148</v>
      </c>
      <c r="L319" s="8">
        <f t="shared" si="8"/>
        <v>4</v>
      </c>
      <c r="M319" s="2" t="s">
        <v>10690</v>
      </c>
      <c r="N319" s="52" t="s">
        <v>25</v>
      </c>
      <c r="O319" s="2" t="s">
        <v>30</v>
      </c>
      <c r="P319" s="53" t="s">
        <v>27</v>
      </c>
      <c r="Q319" s="53" t="str">
        <f t="shared" si="9"/>
        <v>DENTRO DEL TIEMPO</v>
      </c>
      <c r="R319" s="54"/>
    </row>
    <row r="320" spans="1:18" ht="40.5" x14ac:dyDescent="0.25">
      <c r="A320" s="7">
        <v>315</v>
      </c>
      <c r="B320" s="2" t="s">
        <v>10691</v>
      </c>
      <c r="C320" s="37">
        <v>45142</v>
      </c>
      <c r="D320" s="37">
        <v>45142</v>
      </c>
      <c r="E320" s="58">
        <v>1</v>
      </c>
      <c r="F320" s="50" t="s">
        <v>18</v>
      </c>
      <c r="G320" s="2" t="s">
        <v>24</v>
      </c>
      <c r="H320" s="2" t="s">
        <v>5185</v>
      </c>
      <c r="I320" s="2" t="s">
        <v>24</v>
      </c>
      <c r="J320" s="37">
        <v>45148</v>
      </c>
      <c r="K320" s="37">
        <v>45148</v>
      </c>
      <c r="L320" s="8">
        <f t="shared" si="8"/>
        <v>4</v>
      </c>
      <c r="M320" s="2" t="s">
        <v>10692</v>
      </c>
      <c r="N320" s="52" t="s">
        <v>25</v>
      </c>
      <c r="O320" s="2" t="s">
        <v>26</v>
      </c>
      <c r="P320" s="53" t="s">
        <v>27</v>
      </c>
      <c r="Q320" s="53" t="str">
        <f>IF(L320&gt;15,"FUERA DE TIEMPO","DENTRO DEL TIEMPO")</f>
        <v>DENTRO DEL TIEMPO</v>
      </c>
      <c r="R320" s="54"/>
    </row>
    <row r="321" spans="1:18" ht="40.5" x14ac:dyDescent="0.25">
      <c r="A321" s="7">
        <v>316</v>
      </c>
      <c r="B321" s="2" t="s">
        <v>10693</v>
      </c>
      <c r="C321" s="37">
        <v>45142</v>
      </c>
      <c r="D321" s="37">
        <v>45142</v>
      </c>
      <c r="E321" s="58">
        <v>1</v>
      </c>
      <c r="F321" s="50" t="s">
        <v>18</v>
      </c>
      <c r="G321" s="2" t="s">
        <v>24</v>
      </c>
      <c r="H321" s="2" t="s">
        <v>5185</v>
      </c>
      <c r="I321" s="2" t="s">
        <v>24</v>
      </c>
      <c r="J321" s="37">
        <v>45148</v>
      </c>
      <c r="K321" s="37">
        <v>45148</v>
      </c>
      <c r="L321" s="8">
        <f t="shared" si="8"/>
        <v>4</v>
      </c>
      <c r="M321" s="2" t="s">
        <v>10694</v>
      </c>
      <c r="N321" s="52" t="s">
        <v>25</v>
      </c>
      <c r="O321" s="2" t="s">
        <v>26</v>
      </c>
      <c r="P321" s="53" t="s">
        <v>27</v>
      </c>
      <c r="Q321" s="53" t="str">
        <f>IF(L321&gt;15,"FUERA DE TIEMPO","DENTRO DEL TIEMPO")</f>
        <v>DENTRO DEL TIEMPO</v>
      </c>
      <c r="R321" s="54"/>
    </row>
    <row r="322" spans="1:18" ht="40.5" x14ac:dyDescent="0.25">
      <c r="A322" s="7">
        <v>317</v>
      </c>
      <c r="B322" s="2" t="s">
        <v>10695</v>
      </c>
      <c r="C322" s="37">
        <v>45142</v>
      </c>
      <c r="D322" s="37">
        <v>45142</v>
      </c>
      <c r="E322" s="58">
        <v>1</v>
      </c>
      <c r="F322" s="50" t="s">
        <v>18</v>
      </c>
      <c r="G322" s="2" t="s">
        <v>24</v>
      </c>
      <c r="H322" s="2" t="s">
        <v>5185</v>
      </c>
      <c r="I322" s="2" t="s">
        <v>24</v>
      </c>
      <c r="J322" s="37">
        <v>45148</v>
      </c>
      <c r="K322" s="37">
        <v>45148</v>
      </c>
      <c r="L322" s="8">
        <f t="shared" si="8"/>
        <v>4</v>
      </c>
      <c r="M322" s="2" t="s">
        <v>10696</v>
      </c>
      <c r="N322" s="52" t="s">
        <v>25</v>
      </c>
      <c r="O322" s="2" t="s">
        <v>30</v>
      </c>
      <c r="P322" s="53" t="s">
        <v>143</v>
      </c>
      <c r="Q322" s="53" t="str">
        <f>IF(L322&gt;15,"FUERA DE TIEMPO","DENTRO DEL TIEMPO")</f>
        <v>DENTRO DEL TIEMPO</v>
      </c>
      <c r="R322" s="54"/>
    </row>
    <row r="323" spans="1:18" ht="40.5" x14ac:dyDescent="0.25">
      <c r="A323" s="7">
        <v>318</v>
      </c>
      <c r="B323" s="2" t="s">
        <v>10697</v>
      </c>
      <c r="C323" s="37">
        <v>45142</v>
      </c>
      <c r="D323" s="37">
        <v>45142</v>
      </c>
      <c r="E323" s="58">
        <v>5</v>
      </c>
      <c r="F323" s="50" t="s">
        <v>18</v>
      </c>
      <c r="G323" s="2" t="s">
        <v>24</v>
      </c>
      <c r="H323" s="2" t="s">
        <v>5185</v>
      </c>
      <c r="I323" s="2" t="s">
        <v>24</v>
      </c>
      <c r="J323" s="37">
        <v>45154</v>
      </c>
      <c r="K323" s="37">
        <v>45154</v>
      </c>
      <c r="L323" s="8">
        <f t="shared" si="8"/>
        <v>8</v>
      </c>
      <c r="M323" s="2" t="s">
        <v>10698</v>
      </c>
      <c r="N323" s="52" t="s">
        <v>25</v>
      </c>
      <c r="O323" s="2" t="s">
        <v>30</v>
      </c>
      <c r="P323" s="53" t="s">
        <v>143</v>
      </c>
      <c r="Q323" s="53" t="str">
        <f t="shared" ref="Q323:Q386" si="10">IF(L323&gt;15,"FUERA DE TIEMPO","DENTRO DEL TIEMPO")</f>
        <v>DENTRO DEL TIEMPO</v>
      </c>
      <c r="R323" s="54"/>
    </row>
    <row r="324" spans="1:18" ht="40.5" x14ac:dyDescent="0.25">
      <c r="A324" s="7">
        <v>319</v>
      </c>
      <c r="B324" s="2" t="s">
        <v>10699</v>
      </c>
      <c r="C324" s="37">
        <v>45134</v>
      </c>
      <c r="D324" s="37">
        <v>45145</v>
      </c>
      <c r="E324" s="58">
        <v>72</v>
      </c>
      <c r="F324" s="50" t="s">
        <v>18</v>
      </c>
      <c r="G324" s="2" t="s">
        <v>24</v>
      </c>
      <c r="H324" s="2" t="s">
        <v>5185</v>
      </c>
      <c r="I324" s="2" t="s">
        <v>24</v>
      </c>
      <c r="J324" s="37">
        <v>45145</v>
      </c>
      <c r="K324" s="37">
        <v>45145</v>
      </c>
      <c r="L324" s="8">
        <v>0</v>
      </c>
      <c r="M324" s="2" t="s">
        <v>10700</v>
      </c>
      <c r="N324" s="52" t="s">
        <v>25</v>
      </c>
      <c r="O324" s="2" t="s">
        <v>30</v>
      </c>
      <c r="P324" s="53" t="s">
        <v>143</v>
      </c>
      <c r="Q324" s="53" t="str">
        <f t="shared" si="10"/>
        <v>DENTRO DEL TIEMPO</v>
      </c>
      <c r="R324" s="54"/>
    </row>
    <row r="325" spans="1:18" ht="40.5" x14ac:dyDescent="0.25">
      <c r="A325" s="7">
        <v>320</v>
      </c>
      <c r="B325" s="2" t="s">
        <v>10701</v>
      </c>
      <c r="C325" s="37">
        <v>45134</v>
      </c>
      <c r="D325" s="37">
        <v>45145</v>
      </c>
      <c r="E325" s="58">
        <v>18</v>
      </c>
      <c r="F325" s="50" t="s">
        <v>18</v>
      </c>
      <c r="G325" s="2" t="s">
        <v>24</v>
      </c>
      <c r="H325" s="2" t="s">
        <v>5185</v>
      </c>
      <c r="I325" s="2" t="s">
        <v>24</v>
      </c>
      <c r="J325" s="37">
        <v>45145</v>
      </c>
      <c r="K325" s="37">
        <v>45145</v>
      </c>
      <c r="L325" s="8">
        <v>1</v>
      </c>
      <c r="M325" s="2" t="s">
        <v>10702</v>
      </c>
      <c r="N325" s="52" t="s">
        <v>25</v>
      </c>
      <c r="O325" s="2" t="s">
        <v>30</v>
      </c>
      <c r="P325" s="53" t="s">
        <v>143</v>
      </c>
      <c r="Q325" s="53" t="str">
        <f t="shared" si="10"/>
        <v>DENTRO DEL TIEMPO</v>
      </c>
      <c r="R325" s="54"/>
    </row>
    <row r="326" spans="1:18" ht="40.5" x14ac:dyDescent="0.25">
      <c r="A326" s="7">
        <v>321</v>
      </c>
      <c r="B326" s="2" t="s">
        <v>10703</v>
      </c>
      <c r="C326" s="37">
        <v>45093</v>
      </c>
      <c r="D326" s="37">
        <v>45145</v>
      </c>
      <c r="E326" s="58">
        <v>20</v>
      </c>
      <c r="F326" s="50" t="s">
        <v>18</v>
      </c>
      <c r="G326" s="2" t="s">
        <v>24</v>
      </c>
      <c r="H326" s="2" t="s">
        <v>5185</v>
      </c>
      <c r="I326" s="2" t="s">
        <v>24</v>
      </c>
      <c r="J326" s="37">
        <v>45145</v>
      </c>
      <c r="K326" s="37">
        <v>45145</v>
      </c>
      <c r="L326" s="8">
        <v>1</v>
      </c>
      <c r="M326" s="2" t="s">
        <v>10704</v>
      </c>
      <c r="N326" s="52" t="s">
        <v>25</v>
      </c>
      <c r="O326" s="2" t="s">
        <v>30</v>
      </c>
      <c r="P326" s="53" t="s">
        <v>143</v>
      </c>
      <c r="Q326" s="53" t="str">
        <f t="shared" si="10"/>
        <v>DENTRO DEL TIEMPO</v>
      </c>
      <c r="R326" s="54"/>
    </row>
    <row r="327" spans="1:18" ht="40.5" x14ac:dyDescent="0.25">
      <c r="A327" s="7">
        <v>322</v>
      </c>
      <c r="B327" s="2" t="s">
        <v>10705</v>
      </c>
      <c r="C327" s="37">
        <v>45107</v>
      </c>
      <c r="D327" s="37">
        <v>45145</v>
      </c>
      <c r="E327" s="58">
        <v>22</v>
      </c>
      <c r="F327" s="50" t="s">
        <v>18</v>
      </c>
      <c r="G327" s="2" t="s">
        <v>24</v>
      </c>
      <c r="H327" s="2" t="s">
        <v>5185</v>
      </c>
      <c r="I327" s="2" t="s">
        <v>24</v>
      </c>
      <c r="J327" s="37">
        <v>45145</v>
      </c>
      <c r="K327" s="37">
        <v>45145</v>
      </c>
      <c r="L327" s="8">
        <v>1</v>
      </c>
      <c r="M327" s="2" t="s">
        <v>10706</v>
      </c>
      <c r="N327" s="52" t="s">
        <v>25</v>
      </c>
      <c r="O327" s="2" t="s">
        <v>30</v>
      </c>
      <c r="P327" s="53" t="s">
        <v>143</v>
      </c>
      <c r="Q327" s="53" t="str">
        <f t="shared" si="10"/>
        <v>DENTRO DEL TIEMPO</v>
      </c>
      <c r="R327" s="54"/>
    </row>
    <row r="328" spans="1:18" ht="40.5" x14ac:dyDescent="0.25">
      <c r="A328" s="7">
        <v>323</v>
      </c>
      <c r="B328" s="2" t="s">
        <v>10707</v>
      </c>
      <c r="C328" s="37">
        <v>45124</v>
      </c>
      <c r="D328" s="37">
        <v>45145</v>
      </c>
      <c r="E328" s="58">
        <v>328</v>
      </c>
      <c r="F328" s="50" t="s">
        <v>18</v>
      </c>
      <c r="G328" s="2" t="s">
        <v>24</v>
      </c>
      <c r="H328" s="2" t="s">
        <v>5185</v>
      </c>
      <c r="I328" s="2" t="s">
        <v>24</v>
      </c>
      <c r="J328" s="37">
        <v>45145</v>
      </c>
      <c r="K328" s="37">
        <v>45145</v>
      </c>
      <c r="L328" s="8">
        <v>0</v>
      </c>
      <c r="M328" s="2" t="s">
        <v>9894</v>
      </c>
      <c r="N328" s="52" t="s">
        <v>25</v>
      </c>
      <c r="O328" s="2" t="s">
        <v>26</v>
      </c>
      <c r="P328" s="53" t="s">
        <v>27</v>
      </c>
      <c r="Q328" s="53" t="str">
        <f t="shared" si="10"/>
        <v>DENTRO DEL TIEMPO</v>
      </c>
      <c r="R328" s="54"/>
    </row>
    <row r="329" spans="1:18" ht="40.5" x14ac:dyDescent="0.25">
      <c r="A329" s="7">
        <v>324</v>
      </c>
      <c r="B329" s="2" t="s">
        <v>10708</v>
      </c>
      <c r="C329" s="37">
        <v>45145</v>
      </c>
      <c r="D329" s="37">
        <v>45145</v>
      </c>
      <c r="E329" s="58">
        <v>1</v>
      </c>
      <c r="F329" s="50" t="s">
        <v>18</v>
      </c>
      <c r="G329" s="2" t="s">
        <v>24</v>
      </c>
      <c r="H329" s="2" t="s">
        <v>5185</v>
      </c>
      <c r="I329" s="2" t="s">
        <v>24</v>
      </c>
      <c r="J329" s="37">
        <v>45148</v>
      </c>
      <c r="K329" s="37">
        <v>45148</v>
      </c>
      <c r="L329" s="8">
        <v>0</v>
      </c>
      <c r="M329" s="2" t="s">
        <v>10709</v>
      </c>
      <c r="N329" s="52" t="s">
        <v>25</v>
      </c>
      <c r="O329" s="2" t="s">
        <v>26</v>
      </c>
      <c r="P329" s="53" t="s">
        <v>27</v>
      </c>
      <c r="Q329" s="53" t="str">
        <f t="shared" si="10"/>
        <v>DENTRO DEL TIEMPO</v>
      </c>
      <c r="R329" s="54"/>
    </row>
    <row r="330" spans="1:18" ht="40.5" x14ac:dyDescent="0.25">
      <c r="A330" s="7">
        <v>325</v>
      </c>
      <c r="B330" s="2" t="s">
        <v>10710</v>
      </c>
      <c r="C330" s="37">
        <v>45146</v>
      </c>
      <c r="D330" s="37">
        <v>45146</v>
      </c>
      <c r="E330" s="58">
        <v>1</v>
      </c>
      <c r="F330" s="50" t="s">
        <v>18</v>
      </c>
      <c r="G330" s="2" t="s">
        <v>24</v>
      </c>
      <c r="H330" s="2" t="s">
        <v>5185</v>
      </c>
      <c r="I330" s="2" t="s">
        <v>24</v>
      </c>
      <c r="J330" s="37">
        <v>45152</v>
      </c>
      <c r="K330" s="37">
        <v>45152</v>
      </c>
      <c r="L330" s="8">
        <v>5</v>
      </c>
      <c r="M330" s="2" t="s">
        <v>10711</v>
      </c>
      <c r="N330" s="52" t="s">
        <v>25</v>
      </c>
      <c r="O330" s="2" t="s">
        <v>26</v>
      </c>
      <c r="P330" s="53" t="s">
        <v>27</v>
      </c>
      <c r="Q330" s="53" t="str">
        <f t="shared" si="10"/>
        <v>DENTRO DEL TIEMPO</v>
      </c>
      <c r="R330" s="54"/>
    </row>
    <row r="331" spans="1:18" ht="40.5" x14ac:dyDescent="0.25">
      <c r="A331" s="7">
        <v>326</v>
      </c>
      <c r="B331" s="2" t="s">
        <v>10712</v>
      </c>
      <c r="C331" s="37">
        <v>45147</v>
      </c>
      <c r="D331" s="37">
        <v>45147</v>
      </c>
      <c r="E331" s="58">
        <v>1</v>
      </c>
      <c r="F331" s="50" t="s">
        <v>18</v>
      </c>
      <c r="G331" s="2" t="s">
        <v>24</v>
      </c>
      <c r="H331" s="2" t="s">
        <v>5185</v>
      </c>
      <c r="I331" s="2" t="s">
        <v>24</v>
      </c>
      <c r="J331" s="37">
        <v>45152</v>
      </c>
      <c r="K331" s="37">
        <v>45152</v>
      </c>
      <c r="L331" s="8">
        <v>0</v>
      </c>
      <c r="M331" s="2" t="s">
        <v>10713</v>
      </c>
      <c r="N331" s="52" t="s">
        <v>25</v>
      </c>
      <c r="O331" s="2" t="s">
        <v>26</v>
      </c>
      <c r="P331" s="53" t="s">
        <v>27</v>
      </c>
      <c r="Q331" s="53" t="str">
        <f t="shared" si="10"/>
        <v>DENTRO DEL TIEMPO</v>
      </c>
      <c r="R331" s="54"/>
    </row>
    <row r="332" spans="1:18" ht="40.5" x14ac:dyDescent="0.25">
      <c r="A332" s="7">
        <v>327</v>
      </c>
      <c r="B332" s="2" t="s">
        <v>10714</v>
      </c>
      <c r="C332" s="37">
        <v>45147</v>
      </c>
      <c r="D332" s="37">
        <v>45147</v>
      </c>
      <c r="E332" s="58">
        <v>4</v>
      </c>
      <c r="F332" s="50" t="s">
        <v>18</v>
      </c>
      <c r="G332" s="2" t="s">
        <v>24</v>
      </c>
      <c r="H332" s="2" t="s">
        <v>5185</v>
      </c>
      <c r="I332" s="2" t="s">
        <v>24</v>
      </c>
      <c r="J332" s="37">
        <v>45152</v>
      </c>
      <c r="K332" s="37">
        <v>45152</v>
      </c>
      <c r="L332" s="8">
        <v>0</v>
      </c>
      <c r="M332" s="2" t="s">
        <v>10715</v>
      </c>
      <c r="N332" s="52" t="s">
        <v>25</v>
      </c>
      <c r="O332" s="2" t="s">
        <v>26</v>
      </c>
      <c r="P332" s="53" t="s">
        <v>27</v>
      </c>
      <c r="Q332" s="53" t="str">
        <f t="shared" si="10"/>
        <v>DENTRO DEL TIEMPO</v>
      </c>
      <c r="R332" s="54"/>
    </row>
    <row r="333" spans="1:18" ht="40.5" x14ac:dyDescent="0.25">
      <c r="A333" s="7">
        <v>328</v>
      </c>
      <c r="B333" s="2" t="s">
        <v>10716</v>
      </c>
      <c r="C333" s="37">
        <v>45147</v>
      </c>
      <c r="D333" s="37">
        <v>45147</v>
      </c>
      <c r="E333" s="58">
        <v>1</v>
      </c>
      <c r="F333" s="50" t="s">
        <v>18</v>
      </c>
      <c r="G333" s="2" t="s">
        <v>24</v>
      </c>
      <c r="H333" s="2" t="s">
        <v>5185</v>
      </c>
      <c r="I333" s="2" t="s">
        <v>24</v>
      </c>
      <c r="J333" s="37">
        <v>45152</v>
      </c>
      <c r="K333" s="37">
        <v>45152</v>
      </c>
      <c r="L333" s="8">
        <v>0</v>
      </c>
      <c r="M333" s="2" t="s">
        <v>10717</v>
      </c>
      <c r="N333" s="52" t="s">
        <v>25</v>
      </c>
      <c r="O333" s="2" t="s">
        <v>26</v>
      </c>
      <c r="P333" s="53" t="s">
        <v>27</v>
      </c>
      <c r="Q333" s="53" t="str">
        <f t="shared" si="10"/>
        <v>DENTRO DEL TIEMPO</v>
      </c>
      <c r="R333" s="54"/>
    </row>
    <row r="334" spans="1:18" ht="40.5" x14ac:dyDescent="0.25">
      <c r="A334" s="7">
        <v>329</v>
      </c>
      <c r="B334" s="2" t="s">
        <v>10718</v>
      </c>
      <c r="C334" s="37">
        <v>45147</v>
      </c>
      <c r="D334" s="37">
        <v>45147</v>
      </c>
      <c r="E334" s="58">
        <v>4</v>
      </c>
      <c r="F334" s="50" t="s">
        <v>18</v>
      </c>
      <c r="G334" s="2" t="s">
        <v>24</v>
      </c>
      <c r="H334" s="2" t="s">
        <v>5185</v>
      </c>
      <c r="I334" s="2" t="s">
        <v>24</v>
      </c>
      <c r="J334" s="37">
        <v>45159</v>
      </c>
      <c r="K334" s="37">
        <v>45159</v>
      </c>
      <c r="L334" s="8">
        <v>0</v>
      </c>
      <c r="M334" s="2" t="s">
        <v>10719</v>
      </c>
      <c r="N334" s="52" t="s">
        <v>25</v>
      </c>
      <c r="O334" s="2" t="s">
        <v>26</v>
      </c>
      <c r="P334" s="53" t="s">
        <v>27</v>
      </c>
      <c r="Q334" s="53" t="str">
        <f t="shared" si="10"/>
        <v>DENTRO DEL TIEMPO</v>
      </c>
      <c r="R334" s="54"/>
    </row>
    <row r="335" spans="1:18" ht="40.5" x14ac:dyDescent="0.25">
      <c r="A335" s="7">
        <v>330</v>
      </c>
      <c r="B335" s="2" t="s">
        <v>10720</v>
      </c>
      <c r="C335" s="37">
        <v>45147</v>
      </c>
      <c r="D335" s="37">
        <v>45147</v>
      </c>
      <c r="E335" s="58">
        <v>1</v>
      </c>
      <c r="F335" s="50" t="s">
        <v>18</v>
      </c>
      <c r="G335" s="2" t="s">
        <v>24</v>
      </c>
      <c r="H335" s="2" t="s">
        <v>5185</v>
      </c>
      <c r="I335" s="2" t="s">
        <v>24</v>
      </c>
      <c r="J335" s="37">
        <v>45159</v>
      </c>
      <c r="K335" s="37">
        <v>45159</v>
      </c>
      <c r="L335" s="8">
        <v>0</v>
      </c>
      <c r="M335" s="2" t="s">
        <v>10721</v>
      </c>
      <c r="N335" s="52" t="s">
        <v>25</v>
      </c>
      <c r="O335" s="2" t="s">
        <v>26</v>
      </c>
      <c r="P335" s="53" t="s">
        <v>27</v>
      </c>
      <c r="Q335" s="53" t="str">
        <f t="shared" si="10"/>
        <v>DENTRO DEL TIEMPO</v>
      </c>
      <c r="R335" s="54"/>
    </row>
    <row r="336" spans="1:18" ht="40.5" x14ac:dyDescent="0.25">
      <c r="A336" s="7">
        <v>331</v>
      </c>
      <c r="B336" s="2" t="s">
        <v>10722</v>
      </c>
      <c r="C336" s="37">
        <v>45148</v>
      </c>
      <c r="D336" s="37">
        <v>45148</v>
      </c>
      <c r="E336" s="58">
        <v>1</v>
      </c>
      <c r="F336" s="50" t="s">
        <v>18</v>
      </c>
      <c r="G336" s="2" t="s">
        <v>24</v>
      </c>
      <c r="H336" s="2" t="s">
        <v>5185</v>
      </c>
      <c r="I336" s="2" t="s">
        <v>24</v>
      </c>
      <c r="J336" s="37">
        <v>45155</v>
      </c>
      <c r="K336" s="37">
        <v>45155</v>
      </c>
      <c r="L336" s="8">
        <v>0</v>
      </c>
      <c r="M336" s="2" t="s">
        <v>10723</v>
      </c>
      <c r="N336" s="52" t="s">
        <v>25</v>
      </c>
      <c r="O336" s="2" t="s">
        <v>26</v>
      </c>
      <c r="P336" s="53" t="s">
        <v>27</v>
      </c>
      <c r="Q336" s="53" t="str">
        <f t="shared" si="10"/>
        <v>DENTRO DEL TIEMPO</v>
      </c>
      <c r="R336" s="54"/>
    </row>
    <row r="337" spans="1:18" ht="40.5" x14ac:dyDescent="0.25">
      <c r="A337" s="7">
        <v>332</v>
      </c>
      <c r="B337" s="2" t="s">
        <v>10724</v>
      </c>
      <c r="C337" s="37">
        <v>45148</v>
      </c>
      <c r="D337" s="37">
        <v>45148</v>
      </c>
      <c r="E337" s="58">
        <f>14*5</f>
        <v>70</v>
      </c>
      <c r="F337" s="50" t="s">
        <v>18</v>
      </c>
      <c r="G337" s="2" t="s">
        <v>24</v>
      </c>
      <c r="H337" s="2" t="s">
        <v>5185</v>
      </c>
      <c r="I337" s="2" t="s">
        <v>24</v>
      </c>
      <c r="J337" s="37">
        <v>45160</v>
      </c>
      <c r="K337" s="37">
        <v>45160</v>
      </c>
      <c r="L337" s="8">
        <v>0</v>
      </c>
      <c r="M337" s="2" t="s">
        <v>10725</v>
      </c>
      <c r="N337" s="52" t="s">
        <v>25</v>
      </c>
      <c r="O337" s="2" t="s">
        <v>26</v>
      </c>
      <c r="P337" s="53" t="s">
        <v>27</v>
      </c>
      <c r="Q337" s="53" t="str">
        <f t="shared" si="10"/>
        <v>DENTRO DEL TIEMPO</v>
      </c>
      <c r="R337" s="54"/>
    </row>
    <row r="338" spans="1:18" ht="40.5" x14ac:dyDescent="0.25">
      <c r="A338" s="7">
        <v>333</v>
      </c>
      <c r="B338" s="2" t="s">
        <v>10726</v>
      </c>
      <c r="C338" s="37">
        <v>45148</v>
      </c>
      <c r="D338" s="37">
        <v>45148</v>
      </c>
      <c r="E338" s="58">
        <v>102</v>
      </c>
      <c r="F338" s="50" t="s">
        <v>18</v>
      </c>
      <c r="G338" s="2" t="s">
        <v>24</v>
      </c>
      <c r="H338" s="2" t="s">
        <v>5185</v>
      </c>
      <c r="I338" s="2" t="s">
        <v>24</v>
      </c>
      <c r="J338" s="37">
        <v>45161</v>
      </c>
      <c r="K338" s="37">
        <v>45161</v>
      </c>
      <c r="L338" s="8">
        <v>0</v>
      </c>
      <c r="M338" s="2" t="s">
        <v>10727</v>
      </c>
      <c r="N338" s="52" t="s">
        <v>25</v>
      </c>
      <c r="O338" s="2" t="s">
        <v>26</v>
      </c>
      <c r="P338" s="53" t="s">
        <v>27</v>
      </c>
      <c r="Q338" s="53" t="str">
        <f t="shared" si="10"/>
        <v>DENTRO DEL TIEMPO</v>
      </c>
      <c r="R338" s="54"/>
    </row>
    <row r="339" spans="1:18" ht="40.5" x14ac:dyDescent="0.25">
      <c r="A339" s="7">
        <v>334</v>
      </c>
      <c r="B339" s="2" t="s">
        <v>10728</v>
      </c>
      <c r="C339" s="37">
        <v>45152</v>
      </c>
      <c r="D339" s="37">
        <v>45152</v>
      </c>
      <c r="E339" s="58">
        <v>1</v>
      </c>
      <c r="F339" s="50" t="s">
        <v>18</v>
      </c>
      <c r="G339" s="2" t="s">
        <v>24</v>
      </c>
      <c r="H339" s="2" t="s">
        <v>5185</v>
      </c>
      <c r="I339" s="2" t="s">
        <v>24</v>
      </c>
      <c r="J339" s="37">
        <v>45155</v>
      </c>
      <c r="K339" s="37">
        <v>45155</v>
      </c>
      <c r="L339" s="8">
        <v>0</v>
      </c>
      <c r="M339" s="2" t="s">
        <v>10729</v>
      </c>
      <c r="N339" s="52" t="s">
        <v>25</v>
      </c>
      <c r="O339" s="2" t="s">
        <v>26</v>
      </c>
      <c r="P339" s="53" t="s">
        <v>27</v>
      </c>
      <c r="Q339" s="53" t="str">
        <f t="shared" si="10"/>
        <v>DENTRO DEL TIEMPO</v>
      </c>
      <c r="R339" s="54"/>
    </row>
    <row r="340" spans="1:18" ht="40.5" x14ac:dyDescent="0.25">
      <c r="A340" s="7">
        <v>335</v>
      </c>
      <c r="B340" s="2" t="s">
        <v>10730</v>
      </c>
      <c r="C340" s="37">
        <v>45152</v>
      </c>
      <c r="D340" s="37">
        <v>45152</v>
      </c>
      <c r="E340" s="58">
        <v>1</v>
      </c>
      <c r="F340" s="50" t="s">
        <v>18</v>
      </c>
      <c r="G340" s="2" t="s">
        <v>24</v>
      </c>
      <c r="H340" s="2" t="s">
        <v>5185</v>
      </c>
      <c r="I340" s="2" t="s">
        <v>24</v>
      </c>
      <c r="J340" s="37">
        <v>45155</v>
      </c>
      <c r="K340" s="37">
        <v>45155</v>
      </c>
      <c r="L340" s="8">
        <v>0</v>
      </c>
      <c r="M340" s="2" t="s">
        <v>10731</v>
      </c>
      <c r="N340" s="52" t="s">
        <v>25</v>
      </c>
      <c r="O340" s="2" t="s">
        <v>26</v>
      </c>
      <c r="P340" s="53" t="s">
        <v>27</v>
      </c>
      <c r="Q340" s="53" t="str">
        <f t="shared" si="10"/>
        <v>DENTRO DEL TIEMPO</v>
      </c>
      <c r="R340" s="54"/>
    </row>
    <row r="341" spans="1:18" ht="40.5" x14ac:dyDescent="0.25">
      <c r="A341" s="7">
        <v>336</v>
      </c>
      <c r="B341" s="2" t="s">
        <v>10732</v>
      </c>
      <c r="C341" s="37">
        <v>45152</v>
      </c>
      <c r="D341" s="37">
        <v>45152</v>
      </c>
      <c r="E341" s="58">
        <v>1</v>
      </c>
      <c r="F341" s="50" t="s">
        <v>18</v>
      </c>
      <c r="G341" s="2" t="s">
        <v>24</v>
      </c>
      <c r="H341" s="2" t="s">
        <v>5185</v>
      </c>
      <c r="I341" s="2" t="s">
        <v>24</v>
      </c>
      <c r="J341" s="37">
        <v>45155</v>
      </c>
      <c r="K341" s="37">
        <v>45155</v>
      </c>
      <c r="L341" s="8">
        <v>0</v>
      </c>
      <c r="M341" s="2" t="s">
        <v>10733</v>
      </c>
      <c r="N341" s="52" t="s">
        <v>25</v>
      </c>
      <c r="O341" s="2" t="s">
        <v>26</v>
      </c>
      <c r="P341" s="53" t="s">
        <v>27</v>
      </c>
      <c r="Q341" s="53" t="str">
        <f t="shared" si="10"/>
        <v>DENTRO DEL TIEMPO</v>
      </c>
      <c r="R341" s="54"/>
    </row>
    <row r="342" spans="1:18" ht="40.5" x14ac:dyDescent="0.25">
      <c r="A342" s="7">
        <v>337</v>
      </c>
      <c r="B342" s="2" t="s">
        <v>10734</v>
      </c>
      <c r="C342" s="37">
        <v>45153</v>
      </c>
      <c r="D342" s="37">
        <v>45153</v>
      </c>
      <c r="E342" s="58">
        <v>1</v>
      </c>
      <c r="F342" s="50" t="s">
        <v>18</v>
      </c>
      <c r="G342" s="2" t="s">
        <v>24</v>
      </c>
      <c r="H342" s="2" t="s">
        <v>5185</v>
      </c>
      <c r="I342" s="2" t="s">
        <v>24</v>
      </c>
      <c r="J342" s="37">
        <v>45155</v>
      </c>
      <c r="K342" s="37">
        <v>45155</v>
      </c>
      <c r="L342" s="8">
        <v>0</v>
      </c>
      <c r="M342" s="2" t="s">
        <v>10735</v>
      </c>
      <c r="N342" s="52" t="s">
        <v>25</v>
      </c>
      <c r="O342" s="2" t="s">
        <v>26</v>
      </c>
      <c r="P342" s="53" t="s">
        <v>27</v>
      </c>
      <c r="Q342" s="53" t="str">
        <f t="shared" si="10"/>
        <v>DENTRO DEL TIEMPO</v>
      </c>
      <c r="R342" s="54"/>
    </row>
    <row r="343" spans="1:18" ht="40.5" x14ac:dyDescent="0.25">
      <c r="A343" s="7">
        <v>338</v>
      </c>
      <c r="B343" s="2" t="s">
        <v>10736</v>
      </c>
      <c r="C343" s="37">
        <v>45153</v>
      </c>
      <c r="D343" s="37">
        <v>45153</v>
      </c>
      <c r="E343" s="58">
        <v>1</v>
      </c>
      <c r="F343" s="50" t="s">
        <v>18</v>
      </c>
      <c r="G343" s="2" t="s">
        <v>24</v>
      </c>
      <c r="H343" s="2" t="s">
        <v>5185</v>
      </c>
      <c r="I343" s="2" t="s">
        <v>24</v>
      </c>
      <c r="J343" s="37">
        <v>45155</v>
      </c>
      <c r="K343" s="37">
        <v>45155</v>
      </c>
      <c r="L343" s="8">
        <v>0</v>
      </c>
      <c r="M343" s="2" t="s">
        <v>10737</v>
      </c>
      <c r="N343" s="52" t="s">
        <v>25</v>
      </c>
      <c r="O343" s="2" t="s">
        <v>26</v>
      </c>
      <c r="P343" s="53" t="s">
        <v>27</v>
      </c>
      <c r="Q343" s="53" t="str">
        <f t="shared" si="10"/>
        <v>DENTRO DEL TIEMPO</v>
      </c>
      <c r="R343" s="54"/>
    </row>
    <row r="344" spans="1:18" ht="40.5" x14ac:dyDescent="0.25">
      <c r="A344" s="7">
        <v>339</v>
      </c>
      <c r="B344" s="2" t="s">
        <v>10738</v>
      </c>
      <c r="C344" s="37">
        <v>45154</v>
      </c>
      <c r="D344" s="37">
        <v>45154</v>
      </c>
      <c r="E344" s="58">
        <v>1</v>
      </c>
      <c r="F344" s="50" t="s">
        <v>18</v>
      </c>
      <c r="G344" s="2" t="s">
        <v>24</v>
      </c>
      <c r="H344" s="2" t="s">
        <v>5185</v>
      </c>
      <c r="I344" s="2" t="s">
        <v>24</v>
      </c>
      <c r="J344" s="37">
        <v>45155</v>
      </c>
      <c r="K344" s="37">
        <v>45155</v>
      </c>
      <c r="L344" s="8">
        <v>0</v>
      </c>
      <c r="M344" s="2" t="s">
        <v>10739</v>
      </c>
      <c r="N344" s="52" t="s">
        <v>25</v>
      </c>
      <c r="O344" s="2" t="s">
        <v>26</v>
      </c>
      <c r="P344" s="53" t="s">
        <v>27</v>
      </c>
      <c r="Q344" s="53" t="str">
        <f t="shared" si="10"/>
        <v>DENTRO DEL TIEMPO</v>
      </c>
      <c r="R344" s="54"/>
    </row>
    <row r="345" spans="1:18" ht="40.5" x14ac:dyDescent="0.25">
      <c r="A345" s="7">
        <v>340</v>
      </c>
      <c r="B345" s="2" t="s">
        <v>10740</v>
      </c>
      <c r="C345" s="37">
        <v>45154</v>
      </c>
      <c r="D345" s="37">
        <v>45154</v>
      </c>
      <c r="E345" s="58">
        <v>4</v>
      </c>
      <c r="F345" s="50" t="s">
        <v>18</v>
      </c>
      <c r="G345" s="2" t="s">
        <v>24</v>
      </c>
      <c r="H345" s="2" t="s">
        <v>5185</v>
      </c>
      <c r="I345" s="2" t="s">
        <v>24</v>
      </c>
      <c r="J345" s="37">
        <v>45155</v>
      </c>
      <c r="K345" s="37">
        <v>45155</v>
      </c>
      <c r="L345" s="8">
        <v>0</v>
      </c>
      <c r="M345" s="2" t="s">
        <v>10741</v>
      </c>
      <c r="N345" s="52" t="s">
        <v>25</v>
      </c>
      <c r="O345" s="2" t="s">
        <v>26</v>
      </c>
      <c r="P345" s="53" t="s">
        <v>27</v>
      </c>
      <c r="Q345" s="53" t="str">
        <f t="shared" si="10"/>
        <v>DENTRO DEL TIEMPO</v>
      </c>
      <c r="R345" s="54"/>
    </row>
    <row r="346" spans="1:18" ht="40.5" x14ac:dyDescent="0.25">
      <c r="A346" s="7">
        <v>341</v>
      </c>
      <c r="B346" s="2" t="s">
        <v>10742</v>
      </c>
      <c r="C346" s="37">
        <v>45154</v>
      </c>
      <c r="D346" s="37">
        <v>45154</v>
      </c>
      <c r="E346" s="58">
        <v>252</v>
      </c>
      <c r="F346" s="50" t="s">
        <v>18</v>
      </c>
      <c r="G346" s="2" t="s">
        <v>24</v>
      </c>
      <c r="H346" s="2" t="s">
        <v>5185</v>
      </c>
      <c r="I346" s="2" t="s">
        <v>24</v>
      </c>
      <c r="J346" s="37">
        <v>45155</v>
      </c>
      <c r="K346" s="37">
        <v>45155</v>
      </c>
      <c r="L346" s="8">
        <v>0</v>
      </c>
      <c r="M346" s="2" t="s">
        <v>10743</v>
      </c>
      <c r="N346" s="52" t="s">
        <v>25</v>
      </c>
      <c r="O346" s="2" t="s">
        <v>26</v>
      </c>
      <c r="P346" s="53" t="s">
        <v>27</v>
      </c>
      <c r="Q346" s="53" t="str">
        <f t="shared" si="10"/>
        <v>DENTRO DEL TIEMPO</v>
      </c>
      <c r="R346" s="54"/>
    </row>
    <row r="347" spans="1:18" ht="40.5" x14ac:dyDescent="0.25">
      <c r="A347" s="7">
        <v>342</v>
      </c>
      <c r="B347" s="2" t="s">
        <v>10744</v>
      </c>
      <c r="C347" s="37">
        <v>45124</v>
      </c>
      <c r="D347" s="37">
        <v>45154</v>
      </c>
      <c r="E347" s="58">
        <v>6</v>
      </c>
      <c r="F347" s="50" t="s">
        <v>18</v>
      </c>
      <c r="G347" s="2" t="s">
        <v>24</v>
      </c>
      <c r="H347" s="2" t="s">
        <v>5185</v>
      </c>
      <c r="I347" s="2" t="s">
        <v>24</v>
      </c>
      <c r="J347" s="37">
        <v>45154</v>
      </c>
      <c r="K347" s="37">
        <v>45154</v>
      </c>
      <c r="L347" s="8">
        <v>0</v>
      </c>
      <c r="M347" s="2" t="s">
        <v>10745</v>
      </c>
      <c r="N347" s="52" t="s">
        <v>25</v>
      </c>
      <c r="O347" s="2" t="s">
        <v>26</v>
      </c>
      <c r="P347" s="53" t="s">
        <v>27</v>
      </c>
      <c r="Q347" s="53" t="str">
        <f t="shared" si="10"/>
        <v>DENTRO DEL TIEMPO</v>
      </c>
      <c r="R347" s="54"/>
    </row>
    <row r="348" spans="1:18" ht="40.5" x14ac:dyDescent="0.25">
      <c r="A348" s="7">
        <v>343</v>
      </c>
      <c r="B348" s="2" t="s">
        <v>10746</v>
      </c>
      <c r="C348" s="37">
        <v>45154</v>
      </c>
      <c r="D348" s="37">
        <v>45154</v>
      </c>
      <c r="E348" s="58">
        <v>32</v>
      </c>
      <c r="F348" s="50" t="s">
        <v>18</v>
      </c>
      <c r="G348" s="2" t="s">
        <v>24</v>
      </c>
      <c r="H348" s="2" t="s">
        <v>5185</v>
      </c>
      <c r="I348" s="2" t="s">
        <v>24</v>
      </c>
      <c r="J348" s="37">
        <v>45166</v>
      </c>
      <c r="K348" s="37">
        <v>45166</v>
      </c>
      <c r="L348" s="8">
        <v>0</v>
      </c>
      <c r="M348" s="2" t="s">
        <v>10747</v>
      </c>
      <c r="N348" s="52" t="s">
        <v>25</v>
      </c>
      <c r="O348" s="2" t="s">
        <v>26</v>
      </c>
      <c r="P348" s="53" t="s">
        <v>27</v>
      </c>
      <c r="Q348" s="53" t="str">
        <f t="shared" si="10"/>
        <v>DENTRO DEL TIEMPO</v>
      </c>
      <c r="R348" s="54"/>
    </row>
    <row r="349" spans="1:18" ht="40.5" x14ac:dyDescent="0.25">
      <c r="A349" s="7">
        <v>344</v>
      </c>
      <c r="B349" s="2" t="s">
        <v>10748</v>
      </c>
      <c r="C349" s="37">
        <v>45155</v>
      </c>
      <c r="D349" s="37">
        <v>45155</v>
      </c>
      <c r="E349" s="58">
        <v>65</v>
      </c>
      <c r="F349" s="50" t="s">
        <v>18</v>
      </c>
      <c r="G349" s="2" t="s">
        <v>24</v>
      </c>
      <c r="H349" s="2" t="s">
        <v>5185</v>
      </c>
      <c r="I349" s="2" t="s">
        <v>24</v>
      </c>
      <c r="J349" s="37">
        <v>45163</v>
      </c>
      <c r="K349" s="37">
        <v>45163</v>
      </c>
      <c r="L349" s="8">
        <v>0</v>
      </c>
      <c r="M349" s="2" t="s">
        <v>10749</v>
      </c>
      <c r="N349" s="52" t="s">
        <v>25</v>
      </c>
      <c r="O349" s="2" t="s">
        <v>26</v>
      </c>
      <c r="P349" s="53" t="s">
        <v>27</v>
      </c>
      <c r="Q349" s="53" t="str">
        <f t="shared" si="10"/>
        <v>DENTRO DEL TIEMPO</v>
      </c>
      <c r="R349" s="54"/>
    </row>
    <row r="350" spans="1:18" ht="40.5" x14ac:dyDescent="0.25">
      <c r="A350" s="7">
        <v>345</v>
      </c>
      <c r="B350" s="2" t="s">
        <v>10750</v>
      </c>
      <c r="C350" s="37">
        <v>45142</v>
      </c>
      <c r="D350" s="37">
        <v>45159</v>
      </c>
      <c r="E350" s="58">
        <v>268</v>
      </c>
      <c r="F350" s="50" t="s">
        <v>18</v>
      </c>
      <c r="G350" s="2" t="s">
        <v>24</v>
      </c>
      <c r="H350" s="2" t="s">
        <v>5185</v>
      </c>
      <c r="I350" s="2" t="s">
        <v>24</v>
      </c>
      <c r="J350" s="37">
        <v>45159</v>
      </c>
      <c r="K350" s="37">
        <v>45159</v>
      </c>
      <c r="L350" s="8">
        <v>0</v>
      </c>
      <c r="M350" s="2" t="s">
        <v>10751</v>
      </c>
      <c r="N350" s="52" t="s">
        <v>25</v>
      </c>
      <c r="O350" s="2" t="s">
        <v>26</v>
      </c>
      <c r="P350" s="53" t="s">
        <v>27</v>
      </c>
      <c r="Q350" s="53" t="str">
        <f t="shared" si="10"/>
        <v>DENTRO DEL TIEMPO</v>
      </c>
      <c r="R350" s="54"/>
    </row>
    <row r="351" spans="1:18" ht="40.5" x14ac:dyDescent="0.25">
      <c r="A351" s="7">
        <v>346</v>
      </c>
      <c r="B351" s="2" t="s">
        <v>10752</v>
      </c>
      <c r="C351" s="37">
        <v>45159</v>
      </c>
      <c r="D351" s="37">
        <v>45159</v>
      </c>
      <c r="E351" s="58">
        <v>8</v>
      </c>
      <c r="F351" s="50" t="s">
        <v>18</v>
      </c>
      <c r="G351" s="2" t="s">
        <v>24</v>
      </c>
      <c r="H351" s="2" t="s">
        <v>5185</v>
      </c>
      <c r="I351" s="2" t="s">
        <v>24</v>
      </c>
      <c r="J351" s="37">
        <v>45162</v>
      </c>
      <c r="K351" s="37">
        <v>45162</v>
      </c>
      <c r="L351" s="8">
        <v>0</v>
      </c>
      <c r="M351" s="2" t="s">
        <v>10753</v>
      </c>
      <c r="N351" s="52" t="s">
        <v>25</v>
      </c>
      <c r="O351" s="2" t="s">
        <v>26</v>
      </c>
      <c r="P351" s="53" t="s">
        <v>27</v>
      </c>
      <c r="Q351" s="53" t="str">
        <f t="shared" si="10"/>
        <v>DENTRO DEL TIEMPO</v>
      </c>
      <c r="R351" s="54"/>
    </row>
    <row r="352" spans="1:18" ht="40.5" x14ac:dyDescent="0.25">
      <c r="A352" s="7">
        <v>347</v>
      </c>
      <c r="B352" s="2" t="s">
        <v>10754</v>
      </c>
      <c r="C352" s="37">
        <v>45159</v>
      </c>
      <c r="D352" s="37">
        <v>45159</v>
      </c>
      <c r="E352" s="58">
        <v>1</v>
      </c>
      <c r="F352" s="50" t="s">
        <v>18</v>
      </c>
      <c r="G352" s="2" t="s">
        <v>24</v>
      </c>
      <c r="H352" s="2" t="s">
        <v>5185</v>
      </c>
      <c r="I352" s="2" t="s">
        <v>24</v>
      </c>
      <c r="J352" s="37">
        <v>45162</v>
      </c>
      <c r="K352" s="37">
        <v>45162</v>
      </c>
      <c r="L352" s="8">
        <v>0</v>
      </c>
      <c r="M352" s="2" t="s">
        <v>10755</v>
      </c>
      <c r="N352" s="52" t="s">
        <v>25</v>
      </c>
      <c r="O352" s="2" t="s">
        <v>26</v>
      </c>
      <c r="P352" s="53" t="s">
        <v>27</v>
      </c>
      <c r="Q352" s="53" t="str">
        <f t="shared" si="10"/>
        <v>DENTRO DEL TIEMPO</v>
      </c>
      <c r="R352" s="54"/>
    </row>
    <row r="353" spans="1:18" ht="40.5" x14ac:dyDescent="0.25">
      <c r="A353" s="7">
        <v>348</v>
      </c>
      <c r="B353" s="2" t="s">
        <v>10756</v>
      </c>
      <c r="C353" s="37">
        <v>45159</v>
      </c>
      <c r="D353" s="37">
        <v>45159</v>
      </c>
      <c r="E353" s="58">
        <v>1</v>
      </c>
      <c r="F353" s="50" t="s">
        <v>18</v>
      </c>
      <c r="G353" s="2" t="s">
        <v>24</v>
      </c>
      <c r="H353" s="2" t="s">
        <v>5185</v>
      </c>
      <c r="I353" s="2" t="s">
        <v>24</v>
      </c>
      <c r="J353" s="37">
        <v>45162</v>
      </c>
      <c r="K353" s="37">
        <v>45162</v>
      </c>
      <c r="L353" s="8">
        <v>0</v>
      </c>
      <c r="M353" s="2" t="s">
        <v>10757</v>
      </c>
      <c r="N353" s="52" t="s">
        <v>25</v>
      </c>
      <c r="O353" s="2" t="s">
        <v>26</v>
      </c>
      <c r="P353" s="53" t="s">
        <v>27</v>
      </c>
      <c r="Q353" s="53" t="str">
        <f t="shared" si="10"/>
        <v>DENTRO DEL TIEMPO</v>
      </c>
      <c r="R353" s="54"/>
    </row>
    <row r="354" spans="1:18" ht="40.5" x14ac:dyDescent="0.25">
      <c r="A354" s="7">
        <v>349</v>
      </c>
      <c r="B354" s="2" t="s">
        <v>10758</v>
      </c>
      <c r="C354" s="37">
        <v>45159</v>
      </c>
      <c r="D354" s="37">
        <v>45159</v>
      </c>
      <c r="E354" s="58">
        <v>1</v>
      </c>
      <c r="F354" s="50" t="s">
        <v>18</v>
      </c>
      <c r="G354" s="2" t="s">
        <v>24</v>
      </c>
      <c r="H354" s="2" t="s">
        <v>5185</v>
      </c>
      <c r="I354" s="2" t="s">
        <v>24</v>
      </c>
      <c r="J354" s="37">
        <v>45162</v>
      </c>
      <c r="K354" s="37">
        <v>45162</v>
      </c>
      <c r="L354" s="8">
        <f t="shared" ref="L354:L417" si="11">+NETWORKDAYS(D354,K354,$R$6:$R$404)-1</f>
        <v>3</v>
      </c>
      <c r="M354" s="2" t="s">
        <v>10759</v>
      </c>
      <c r="N354" s="52" t="s">
        <v>25</v>
      </c>
      <c r="O354" s="2" t="s">
        <v>26</v>
      </c>
      <c r="P354" s="53" t="s">
        <v>27</v>
      </c>
      <c r="Q354" s="53" t="str">
        <f t="shared" si="10"/>
        <v>DENTRO DEL TIEMPO</v>
      </c>
      <c r="R354" s="54"/>
    </row>
    <row r="355" spans="1:18" ht="40.5" x14ac:dyDescent="0.25">
      <c r="A355" s="7">
        <v>350</v>
      </c>
      <c r="B355" s="2" t="s">
        <v>10760</v>
      </c>
      <c r="C355" s="37">
        <v>45159</v>
      </c>
      <c r="D355" s="37">
        <v>45159</v>
      </c>
      <c r="E355" s="58">
        <v>125</v>
      </c>
      <c r="F355" s="50" t="s">
        <v>18</v>
      </c>
      <c r="G355" s="2" t="s">
        <v>24</v>
      </c>
      <c r="H355" s="2" t="s">
        <v>5185</v>
      </c>
      <c r="I355" s="2" t="s">
        <v>24</v>
      </c>
      <c r="J355" s="37">
        <v>45168</v>
      </c>
      <c r="K355" s="37">
        <v>45168</v>
      </c>
      <c r="L355" s="8">
        <f t="shared" si="11"/>
        <v>7</v>
      </c>
      <c r="M355" s="2" t="s">
        <v>10761</v>
      </c>
      <c r="N355" s="52" t="s">
        <v>25</v>
      </c>
      <c r="O355" s="2" t="s">
        <v>26</v>
      </c>
      <c r="P355" s="53" t="s">
        <v>27</v>
      </c>
      <c r="Q355" s="53" t="str">
        <f t="shared" si="10"/>
        <v>DENTRO DEL TIEMPO</v>
      </c>
      <c r="R355" s="54"/>
    </row>
    <row r="356" spans="1:18" ht="40.5" x14ac:dyDescent="0.25">
      <c r="A356" s="7">
        <v>351</v>
      </c>
      <c r="B356" s="2" t="s">
        <v>10762</v>
      </c>
      <c r="C356" s="37">
        <v>45138</v>
      </c>
      <c r="D356" s="37">
        <v>45160</v>
      </c>
      <c r="E356" s="58">
        <v>3</v>
      </c>
      <c r="F356" s="50" t="s">
        <v>18</v>
      </c>
      <c r="G356" s="2" t="s">
        <v>24</v>
      </c>
      <c r="H356" s="2" t="s">
        <v>5185</v>
      </c>
      <c r="I356" s="2" t="s">
        <v>24</v>
      </c>
      <c r="J356" s="37">
        <v>45160</v>
      </c>
      <c r="K356" s="37">
        <v>45160</v>
      </c>
      <c r="L356" s="8">
        <f t="shared" si="11"/>
        <v>0</v>
      </c>
      <c r="M356" s="2" t="s">
        <v>10763</v>
      </c>
      <c r="N356" s="52" t="s">
        <v>25</v>
      </c>
      <c r="O356" s="2" t="s">
        <v>26</v>
      </c>
      <c r="P356" s="53" t="s">
        <v>27</v>
      </c>
      <c r="Q356" s="53" t="str">
        <f t="shared" si="10"/>
        <v>DENTRO DEL TIEMPO</v>
      </c>
      <c r="R356" s="54"/>
    </row>
    <row r="357" spans="1:18" ht="40.5" x14ac:dyDescent="0.25">
      <c r="A357" s="7">
        <v>352</v>
      </c>
      <c r="B357" s="2" t="s">
        <v>10764</v>
      </c>
      <c r="C357" s="37">
        <v>45160</v>
      </c>
      <c r="D357" s="37">
        <v>45160</v>
      </c>
      <c r="E357" s="58">
        <v>4</v>
      </c>
      <c r="F357" s="50" t="s">
        <v>18</v>
      </c>
      <c r="G357" s="2" t="s">
        <v>24</v>
      </c>
      <c r="H357" s="2" t="s">
        <v>5185</v>
      </c>
      <c r="I357" s="2" t="s">
        <v>24</v>
      </c>
      <c r="J357" s="37">
        <v>45162</v>
      </c>
      <c r="K357" s="37">
        <v>45162</v>
      </c>
      <c r="L357" s="8">
        <f t="shared" si="11"/>
        <v>2</v>
      </c>
      <c r="M357" s="2" t="s">
        <v>10765</v>
      </c>
      <c r="N357" s="52" t="s">
        <v>25</v>
      </c>
      <c r="O357" s="2" t="s">
        <v>26</v>
      </c>
      <c r="P357" s="53" t="s">
        <v>27</v>
      </c>
      <c r="Q357" s="53" t="str">
        <f t="shared" si="10"/>
        <v>DENTRO DEL TIEMPO</v>
      </c>
      <c r="R357" s="54"/>
    </row>
    <row r="358" spans="1:18" ht="40.5" x14ac:dyDescent="0.25">
      <c r="A358" s="7">
        <v>353</v>
      </c>
      <c r="B358" s="2" t="s">
        <v>10766</v>
      </c>
      <c r="C358" s="37">
        <v>45147</v>
      </c>
      <c r="D358" s="37">
        <v>45161</v>
      </c>
      <c r="E358" s="58">
        <v>44</v>
      </c>
      <c r="F358" s="50" t="s">
        <v>18</v>
      </c>
      <c r="G358" s="2" t="s">
        <v>24</v>
      </c>
      <c r="H358" s="2" t="s">
        <v>5185</v>
      </c>
      <c r="I358" s="2" t="s">
        <v>24</v>
      </c>
      <c r="J358" s="37">
        <v>45168</v>
      </c>
      <c r="K358" s="37">
        <v>45168</v>
      </c>
      <c r="L358" s="8">
        <f t="shared" si="11"/>
        <v>5</v>
      </c>
      <c r="M358" s="2" t="s">
        <v>10767</v>
      </c>
      <c r="N358" s="52" t="s">
        <v>25</v>
      </c>
      <c r="O358" s="2" t="s">
        <v>26</v>
      </c>
      <c r="P358" s="53" t="s">
        <v>27</v>
      </c>
      <c r="Q358" s="53" t="str">
        <f t="shared" si="10"/>
        <v>DENTRO DEL TIEMPO</v>
      </c>
      <c r="R358" s="54"/>
    </row>
    <row r="359" spans="1:18" ht="40.5" x14ac:dyDescent="0.25">
      <c r="A359" s="7">
        <v>354</v>
      </c>
      <c r="B359" s="2" t="s">
        <v>10768</v>
      </c>
      <c r="C359" s="37">
        <v>45154</v>
      </c>
      <c r="D359" s="37">
        <v>45161</v>
      </c>
      <c r="E359" s="58">
        <v>19</v>
      </c>
      <c r="F359" s="50" t="s">
        <v>18</v>
      </c>
      <c r="G359" s="2" t="s">
        <v>24</v>
      </c>
      <c r="H359" s="2" t="s">
        <v>5185</v>
      </c>
      <c r="I359" s="2" t="s">
        <v>24</v>
      </c>
      <c r="J359" s="37">
        <v>45168</v>
      </c>
      <c r="K359" s="37">
        <v>45168</v>
      </c>
      <c r="L359" s="8">
        <f t="shared" si="11"/>
        <v>5</v>
      </c>
      <c r="M359" s="2" t="s">
        <v>10769</v>
      </c>
      <c r="N359" s="52" t="s">
        <v>25</v>
      </c>
      <c r="O359" s="2" t="s">
        <v>26</v>
      </c>
      <c r="P359" s="53" t="s">
        <v>27</v>
      </c>
      <c r="Q359" s="53" t="str">
        <f t="shared" si="10"/>
        <v>DENTRO DEL TIEMPO</v>
      </c>
      <c r="R359" s="54"/>
    </row>
    <row r="360" spans="1:18" ht="40.5" x14ac:dyDescent="0.25">
      <c r="A360" s="7">
        <v>355</v>
      </c>
      <c r="B360" s="2" t="s">
        <v>10770</v>
      </c>
      <c r="C360" s="37">
        <v>45161</v>
      </c>
      <c r="D360" s="37">
        <v>45161</v>
      </c>
      <c r="E360" s="58">
        <v>1</v>
      </c>
      <c r="F360" s="50" t="s">
        <v>18</v>
      </c>
      <c r="G360" s="2" t="s">
        <v>24</v>
      </c>
      <c r="H360" s="2" t="s">
        <v>5185</v>
      </c>
      <c r="I360" s="2" t="s">
        <v>24</v>
      </c>
      <c r="J360" s="37">
        <v>45163</v>
      </c>
      <c r="K360" s="37">
        <v>45163</v>
      </c>
      <c r="L360" s="8">
        <f t="shared" si="11"/>
        <v>2</v>
      </c>
      <c r="M360" s="2" t="s">
        <v>10771</v>
      </c>
      <c r="N360" s="52" t="s">
        <v>25</v>
      </c>
      <c r="O360" s="2" t="s">
        <v>26</v>
      </c>
      <c r="P360" s="53" t="s">
        <v>27</v>
      </c>
      <c r="Q360" s="53" t="str">
        <f t="shared" si="10"/>
        <v>DENTRO DEL TIEMPO</v>
      </c>
      <c r="R360" s="54"/>
    </row>
    <row r="361" spans="1:18" ht="40.5" x14ac:dyDescent="0.25">
      <c r="A361" s="7">
        <v>356</v>
      </c>
      <c r="B361" s="2" t="s">
        <v>10772</v>
      </c>
      <c r="C361" s="37">
        <v>45161</v>
      </c>
      <c r="D361" s="37">
        <v>45161</v>
      </c>
      <c r="E361" s="58">
        <v>4</v>
      </c>
      <c r="F361" s="50" t="s">
        <v>18</v>
      </c>
      <c r="G361" s="2" t="s">
        <v>24</v>
      </c>
      <c r="H361" s="2" t="s">
        <v>5185</v>
      </c>
      <c r="I361" s="2" t="s">
        <v>24</v>
      </c>
      <c r="J361" s="37">
        <v>45163</v>
      </c>
      <c r="K361" s="37">
        <v>45163</v>
      </c>
      <c r="L361" s="8">
        <f t="shared" si="11"/>
        <v>2</v>
      </c>
      <c r="M361" s="2" t="s">
        <v>10773</v>
      </c>
      <c r="N361" s="52" t="s">
        <v>25</v>
      </c>
      <c r="O361" s="2" t="s">
        <v>26</v>
      </c>
      <c r="P361" s="53" t="s">
        <v>27</v>
      </c>
      <c r="Q361" s="53" t="str">
        <f t="shared" si="10"/>
        <v>DENTRO DEL TIEMPO</v>
      </c>
      <c r="R361" s="54"/>
    </row>
    <row r="362" spans="1:18" ht="40.5" x14ac:dyDescent="0.25">
      <c r="A362" s="7">
        <v>357</v>
      </c>
      <c r="B362" s="2" t="s">
        <v>10774</v>
      </c>
      <c r="C362" s="37">
        <v>45125</v>
      </c>
      <c r="D362" s="37">
        <v>45162</v>
      </c>
      <c r="E362" s="58">
        <v>112</v>
      </c>
      <c r="F362" s="50" t="s">
        <v>18</v>
      </c>
      <c r="G362" s="2" t="s">
        <v>24</v>
      </c>
      <c r="H362" s="2" t="s">
        <v>5185</v>
      </c>
      <c r="I362" s="2" t="s">
        <v>24</v>
      </c>
      <c r="J362" s="37">
        <v>45162</v>
      </c>
      <c r="K362" s="37">
        <v>45162</v>
      </c>
      <c r="L362" s="8">
        <f t="shared" si="11"/>
        <v>0</v>
      </c>
      <c r="M362" s="2" t="s">
        <v>10775</v>
      </c>
      <c r="N362" s="52" t="s">
        <v>25</v>
      </c>
      <c r="O362" s="2" t="s">
        <v>26</v>
      </c>
      <c r="P362" s="53" t="s">
        <v>27</v>
      </c>
      <c r="Q362" s="53" t="str">
        <f t="shared" si="10"/>
        <v>DENTRO DEL TIEMPO</v>
      </c>
      <c r="R362" s="54"/>
    </row>
    <row r="363" spans="1:18" ht="40.5" x14ac:dyDescent="0.25">
      <c r="A363" s="7">
        <v>358</v>
      </c>
      <c r="B363" s="2" t="s">
        <v>10776</v>
      </c>
      <c r="C363" s="37">
        <v>45139</v>
      </c>
      <c r="D363" s="37">
        <v>45163</v>
      </c>
      <c r="E363" s="58">
        <v>1</v>
      </c>
      <c r="F363" s="50" t="s">
        <v>18</v>
      </c>
      <c r="G363" s="2" t="s">
        <v>24</v>
      </c>
      <c r="H363" s="2" t="s">
        <v>5185</v>
      </c>
      <c r="I363" s="2" t="s">
        <v>24</v>
      </c>
      <c r="J363" s="37">
        <v>45167</v>
      </c>
      <c r="K363" s="37">
        <v>45167</v>
      </c>
      <c r="L363" s="8">
        <f t="shared" si="11"/>
        <v>2</v>
      </c>
      <c r="M363" s="2" t="s">
        <v>10777</v>
      </c>
      <c r="N363" s="52" t="s">
        <v>25</v>
      </c>
      <c r="O363" s="2" t="s">
        <v>26</v>
      </c>
      <c r="P363" s="53" t="s">
        <v>27</v>
      </c>
      <c r="Q363" s="53" t="str">
        <f t="shared" si="10"/>
        <v>DENTRO DEL TIEMPO</v>
      </c>
      <c r="R363" s="54"/>
    </row>
    <row r="364" spans="1:18" ht="40.5" x14ac:dyDescent="0.25">
      <c r="A364" s="7">
        <v>359</v>
      </c>
      <c r="B364" s="2" t="s">
        <v>10778</v>
      </c>
      <c r="C364" s="37">
        <v>45163</v>
      </c>
      <c r="D364" s="37">
        <v>45163</v>
      </c>
      <c r="E364" s="58">
        <v>43</v>
      </c>
      <c r="F364" s="50" t="s">
        <v>18</v>
      </c>
      <c r="G364" s="2" t="s">
        <v>24</v>
      </c>
      <c r="H364" s="2" t="s">
        <v>5185</v>
      </c>
      <c r="I364" s="2" t="s">
        <v>24</v>
      </c>
      <c r="J364" s="37">
        <v>45163</v>
      </c>
      <c r="K364" s="37">
        <v>45163</v>
      </c>
      <c r="L364" s="8">
        <f t="shared" si="11"/>
        <v>0</v>
      </c>
      <c r="M364" s="2" t="s">
        <v>10779</v>
      </c>
      <c r="N364" s="52" t="s">
        <v>25</v>
      </c>
      <c r="O364" s="2" t="s">
        <v>26</v>
      </c>
      <c r="P364" s="53" t="s">
        <v>27</v>
      </c>
      <c r="Q364" s="53" t="str">
        <f t="shared" si="10"/>
        <v>DENTRO DEL TIEMPO</v>
      </c>
      <c r="R364" s="54"/>
    </row>
    <row r="365" spans="1:18" ht="40.5" x14ac:dyDescent="0.25">
      <c r="A365" s="7">
        <v>360</v>
      </c>
      <c r="B365" s="2" t="s">
        <v>10780</v>
      </c>
      <c r="C365" s="37">
        <v>45163</v>
      </c>
      <c r="D365" s="37">
        <v>45163</v>
      </c>
      <c r="E365" s="58">
        <v>20</v>
      </c>
      <c r="F365" s="50" t="s">
        <v>18</v>
      </c>
      <c r="G365" s="2" t="s">
        <v>24</v>
      </c>
      <c r="H365" s="2" t="s">
        <v>5185</v>
      </c>
      <c r="I365" s="2" t="s">
        <v>24</v>
      </c>
      <c r="J365" s="37">
        <v>45166</v>
      </c>
      <c r="K365" s="37">
        <v>45166</v>
      </c>
      <c r="L365" s="8">
        <f t="shared" si="11"/>
        <v>1</v>
      </c>
      <c r="M365" s="2" t="s">
        <v>10781</v>
      </c>
      <c r="N365" s="52" t="s">
        <v>25</v>
      </c>
      <c r="O365" s="2" t="s">
        <v>26</v>
      </c>
      <c r="P365" s="53" t="s">
        <v>27</v>
      </c>
      <c r="Q365" s="53" t="str">
        <f t="shared" si="10"/>
        <v>DENTRO DEL TIEMPO</v>
      </c>
      <c r="R365" s="54"/>
    </row>
    <row r="366" spans="1:18" ht="40.5" x14ac:dyDescent="0.25">
      <c r="A366" s="7">
        <v>361</v>
      </c>
      <c r="B366" s="2" t="s">
        <v>10782</v>
      </c>
      <c r="C366" s="37">
        <v>45163</v>
      </c>
      <c r="D366" s="37">
        <v>45163</v>
      </c>
      <c r="E366" s="58">
        <v>1</v>
      </c>
      <c r="F366" s="50" t="s">
        <v>18</v>
      </c>
      <c r="G366" s="2" t="s">
        <v>24</v>
      </c>
      <c r="H366" s="2" t="s">
        <v>5185</v>
      </c>
      <c r="I366" s="2" t="s">
        <v>24</v>
      </c>
      <c r="J366" s="37">
        <v>45166</v>
      </c>
      <c r="K366" s="37">
        <v>45166</v>
      </c>
      <c r="L366" s="8">
        <f t="shared" si="11"/>
        <v>1</v>
      </c>
      <c r="M366" s="2" t="s">
        <v>10783</v>
      </c>
      <c r="N366" s="52" t="s">
        <v>25</v>
      </c>
      <c r="O366" s="2" t="s">
        <v>26</v>
      </c>
      <c r="P366" s="53" t="s">
        <v>27</v>
      </c>
      <c r="Q366" s="53" t="str">
        <f t="shared" si="10"/>
        <v>DENTRO DEL TIEMPO</v>
      </c>
      <c r="R366" s="54"/>
    </row>
    <row r="367" spans="1:18" ht="40.5" x14ac:dyDescent="0.25">
      <c r="A367" s="7">
        <v>362</v>
      </c>
      <c r="B367" s="2" t="s">
        <v>10784</v>
      </c>
      <c r="C367" s="37">
        <v>45166</v>
      </c>
      <c r="D367" s="37">
        <v>45166</v>
      </c>
      <c r="E367" s="58">
        <v>3</v>
      </c>
      <c r="F367" s="50" t="s">
        <v>18</v>
      </c>
      <c r="G367" s="2" t="s">
        <v>24</v>
      </c>
      <c r="H367" s="2" t="s">
        <v>5185</v>
      </c>
      <c r="I367" s="2" t="s">
        <v>24</v>
      </c>
      <c r="J367" s="37">
        <v>45167</v>
      </c>
      <c r="K367" s="37">
        <v>45167</v>
      </c>
      <c r="L367" s="8">
        <f t="shared" si="11"/>
        <v>1</v>
      </c>
      <c r="M367" s="2" t="s">
        <v>10785</v>
      </c>
      <c r="N367" s="52" t="s">
        <v>25</v>
      </c>
      <c r="O367" s="2" t="s">
        <v>26</v>
      </c>
      <c r="P367" s="53" t="s">
        <v>27</v>
      </c>
      <c r="Q367" s="53" t="str">
        <f t="shared" si="10"/>
        <v>DENTRO DEL TIEMPO</v>
      </c>
      <c r="R367" s="54"/>
    </row>
    <row r="368" spans="1:18" ht="40.5" x14ac:dyDescent="0.25">
      <c r="A368" s="7">
        <v>363</v>
      </c>
      <c r="B368" s="2" t="s">
        <v>10786</v>
      </c>
      <c r="C368" s="37">
        <v>45166</v>
      </c>
      <c r="D368" s="37">
        <v>45166</v>
      </c>
      <c r="E368" s="58">
        <v>3</v>
      </c>
      <c r="F368" s="50" t="s">
        <v>18</v>
      </c>
      <c r="G368" s="2" t="s">
        <v>24</v>
      </c>
      <c r="H368" s="2" t="s">
        <v>5185</v>
      </c>
      <c r="I368" s="2" t="s">
        <v>24</v>
      </c>
      <c r="J368" s="37">
        <v>45167</v>
      </c>
      <c r="K368" s="37">
        <v>45167</v>
      </c>
      <c r="L368" s="8">
        <f t="shared" si="11"/>
        <v>1</v>
      </c>
      <c r="M368" s="2" t="s">
        <v>10787</v>
      </c>
      <c r="N368" s="52" t="s">
        <v>25</v>
      </c>
      <c r="O368" s="2" t="s">
        <v>26</v>
      </c>
      <c r="P368" s="53" t="s">
        <v>27</v>
      </c>
      <c r="Q368" s="53" t="str">
        <f t="shared" si="10"/>
        <v>DENTRO DEL TIEMPO</v>
      </c>
      <c r="R368" s="54"/>
    </row>
    <row r="369" spans="1:18" ht="40.5" x14ac:dyDescent="0.25">
      <c r="A369" s="7">
        <v>364</v>
      </c>
      <c r="B369" s="2" t="s">
        <v>10788</v>
      </c>
      <c r="C369" s="37">
        <v>45166</v>
      </c>
      <c r="D369" s="37">
        <v>45166</v>
      </c>
      <c r="E369" s="58">
        <v>3</v>
      </c>
      <c r="F369" s="50" t="s">
        <v>18</v>
      </c>
      <c r="G369" s="2" t="s">
        <v>24</v>
      </c>
      <c r="H369" s="2" t="s">
        <v>5185</v>
      </c>
      <c r="I369" s="2" t="s">
        <v>24</v>
      </c>
      <c r="J369" s="37">
        <v>45167</v>
      </c>
      <c r="K369" s="37">
        <v>45167</v>
      </c>
      <c r="L369" s="8">
        <f t="shared" si="11"/>
        <v>1</v>
      </c>
      <c r="M369" s="2" t="s">
        <v>10789</v>
      </c>
      <c r="N369" s="52" t="s">
        <v>25</v>
      </c>
      <c r="O369" s="2" t="s">
        <v>26</v>
      </c>
      <c r="P369" s="53" t="s">
        <v>27</v>
      </c>
      <c r="Q369" s="53" t="str">
        <f t="shared" si="10"/>
        <v>DENTRO DEL TIEMPO</v>
      </c>
      <c r="R369" s="54"/>
    </row>
    <row r="370" spans="1:18" ht="40.5" x14ac:dyDescent="0.25">
      <c r="A370" s="7">
        <v>365</v>
      </c>
      <c r="B370" s="2" t="s">
        <v>10790</v>
      </c>
      <c r="C370" s="37">
        <v>45166</v>
      </c>
      <c r="D370" s="37">
        <v>45166</v>
      </c>
      <c r="E370" s="58">
        <v>1</v>
      </c>
      <c r="F370" s="50" t="s">
        <v>18</v>
      </c>
      <c r="G370" s="2" t="s">
        <v>24</v>
      </c>
      <c r="H370" s="2" t="s">
        <v>5185</v>
      </c>
      <c r="I370" s="2" t="s">
        <v>24</v>
      </c>
      <c r="J370" s="37">
        <v>45167</v>
      </c>
      <c r="K370" s="37">
        <v>45167</v>
      </c>
      <c r="L370" s="8">
        <f t="shared" si="11"/>
        <v>1</v>
      </c>
      <c r="M370" s="2" t="s">
        <v>10791</v>
      </c>
      <c r="N370" s="52" t="s">
        <v>25</v>
      </c>
      <c r="O370" s="2" t="s">
        <v>26</v>
      </c>
      <c r="P370" s="53" t="s">
        <v>27</v>
      </c>
      <c r="Q370" s="53" t="str">
        <f t="shared" si="10"/>
        <v>DENTRO DEL TIEMPO</v>
      </c>
      <c r="R370" s="54"/>
    </row>
    <row r="371" spans="1:18" ht="40.5" x14ac:dyDescent="0.25">
      <c r="A371" s="7">
        <v>366</v>
      </c>
      <c r="B371" s="2" t="s">
        <v>10792</v>
      </c>
      <c r="C371" s="37">
        <v>45166</v>
      </c>
      <c r="D371" s="37">
        <v>45166</v>
      </c>
      <c r="E371" s="58">
        <v>4</v>
      </c>
      <c r="F371" s="50" t="s">
        <v>18</v>
      </c>
      <c r="G371" s="2" t="s">
        <v>24</v>
      </c>
      <c r="H371" s="2" t="s">
        <v>5185</v>
      </c>
      <c r="I371" s="2" t="s">
        <v>24</v>
      </c>
      <c r="J371" s="37">
        <v>45167</v>
      </c>
      <c r="K371" s="37">
        <v>45167</v>
      </c>
      <c r="L371" s="8">
        <f t="shared" si="11"/>
        <v>1</v>
      </c>
      <c r="M371" s="2" t="s">
        <v>10793</v>
      </c>
      <c r="N371" s="52" t="s">
        <v>25</v>
      </c>
      <c r="O371" s="2" t="s">
        <v>26</v>
      </c>
      <c r="P371" s="53" t="s">
        <v>27</v>
      </c>
      <c r="Q371" s="53" t="str">
        <f t="shared" si="10"/>
        <v>DENTRO DEL TIEMPO</v>
      </c>
      <c r="R371" s="54"/>
    </row>
    <row r="372" spans="1:18" ht="40.5" x14ac:dyDescent="0.25">
      <c r="A372" s="7">
        <v>367</v>
      </c>
      <c r="B372" s="2" t="s">
        <v>10794</v>
      </c>
      <c r="C372" s="37">
        <v>45166</v>
      </c>
      <c r="D372" s="37">
        <v>45166</v>
      </c>
      <c r="E372" s="58">
        <v>3</v>
      </c>
      <c r="F372" s="50" t="s">
        <v>18</v>
      </c>
      <c r="G372" s="2" t="s">
        <v>24</v>
      </c>
      <c r="H372" s="2" t="s">
        <v>5185</v>
      </c>
      <c r="I372" s="2" t="s">
        <v>24</v>
      </c>
      <c r="J372" s="37">
        <v>45167</v>
      </c>
      <c r="K372" s="37">
        <v>45167</v>
      </c>
      <c r="L372" s="8">
        <f t="shared" si="11"/>
        <v>1</v>
      </c>
      <c r="M372" s="2" t="s">
        <v>10795</v>
      </c>
      <c r="N372" s="52" t="s">
        <v>25</v>
      </c>
      <c r="O372" s="2" t="s">
        <v>26</v>
      </c>
      <c r="P372" s="53" t="s">
        <v>27</v>
      </c>
      <c r="Q372" s="53" t="str">
        <f t="shared" si="10"/>
        <v>DENTRO DEL TIEMPO</v>
      </c>
      <c r="R372" s="54"/>
    </row>
    <row r="373" spans="1:18" ht="40.5" x14ac:dyDescent="0.25">
      <c r="A373" s="7">
        <v>368</v>
      </c>
      <c r="B373" s="2" t="s">
        <v>10796</v>
      </c>
      <c r="C373" s="37">
        <v>45166</v>
      </c>
      <c r="D373" s="37">
        <v>45166</v>
      </c>
      <c r="E373" s="58">
        <v>1</v>
      </c>
      <c r="F373" s="50" t="s">
        <v>18</v>
      </c>
      <c r="G373" s="2" t="s">
        <v>24</v>
      </c>
      <c r="H373" s="2" t="s">
        <v>5185</v>
      </c>
      <c r="I373" s="2" t="s">
        <v>24</v>
      </c>
      <c r="J373" s="37">
        <v>45167</v>
      </c>
      <c r="K373" s="37">
        <v>45167</v>
      </c>
      <c r="L373" s="8">
        <f t="shared" si="11"/>
        <v>1</v>
      </c>
      <c r="M373" s="2" t="s">
        <v>10797</v>
      </c>
      <c r="N373" s="52" t="s">
        <v>25</v>
      </c>
      <c r="O373" s="2" t="s">
        <v>26</v>
      </c>
      <c r="P373" s="53" t="s">
        <v>27</v>
      </c>
      <c r="Q373" s="53" t="str">
        <f t="shared" si="10"/>
        <v>DENTRO DEL TIEMPO</v>
      </c>
      <c r="R373" s="54"/>
    </row>
    <row r="374" spans="1:18" ht="40.5" x14ac:dyDescent="0.25">
      <c r="A374" s="7">
        <v>369</v>
      </c>
      <c r="B374" s="2" t="s">
        <v>10798</v>
      </c>
      <c r="C374" s="37">
        <v>45166</v>
      </c>
      <c r="D374" s="37">
        <v>45166</v>
      </c>
      <c r="E374" s="58">
        <v>1</v>
      </c>
      <c r="F374" s="50" t="s">
        <v>18</v>
      </c>
      <c r="G374" s="2" t="s">
        <v>24</v>
      </c>
      <c r="H374" s="2" t="s">
        <v>5185</v>
      </c>
      <c r="I374" s="2" t="s">
        <v>24</v>
      </c>
      <c r="J374" s="37">
        <v>45167</v>
      </c>
      <c r="K374" s="37">
        <v>45167</v>
      </c>
      <c r="L374" s="8">
        <f t="shared" si="11"/>
        <v>1</v>
      </c>
      <c r="M374" s="2" t="s">
        <v>10799</v>
      </c>
      <c r="N374" s="52" t="s">
        <v>25</v>
      </c>
      <c r="O374" s="2" t="s">
        <v>26</v>
      </c>
      <c r="P374" s="53" t="s">
        <v>27</v>
      </c>
      <c r="Q374" s="53" t="str">
        <f t="shared" si="10"/>
        <v>DENTRO DEL TIEMPO</v>
      </c>
      <c r="R374" s="54"/>
    </row>
    <row r="375" spans="1:18" ht="40.5" x14ac:dyDescent="0.25">
      <c r="A375" s="7">
        <v>370</v>
      </c>
      <c r="B375" s="2" t="s">
        <v>10800</v>
      </c>
      <c r="C375" s="37">
        <v>45166</v>
      </c>
      <c r="D375" s="37">
        <v>45166</v>
      </c>
      <c r="E375" s="58">
        <v>142</v>
      </c>
      <c r="F375" s="50" t="s">
        <v>18</v>
      </c>
      <c r="G375" s="2" t="s">
        <v>24</v>
      </c>
      <c r="H375" s="2" t="s">
        <v>5185</v>
      </c>
      <c r="I375" s="2" t="s">
        <v>24</v>
      </c>
      <c r="J375" s="37">
        <v>45167</v>
      </c>
      <c r="K375" s="37">
        <v>45167</v>
      </c>
      <c r="L375" s="8">
        <f t="shared" si="11"/>
        <v>1</v>
      </c>
      <c r="M375" s="2" t="s">
        <v>10801</v>
      </c>
      <c r="N375" s="52" t="s">
        <v>25</v>
      </c>
      <c r="O375" s="2" t="s">
        <v>26</v>
      </c>
      <c r="P375" s="53" t="s">
        <v>27</v>
      </c>
      <c r="Q375" s="53" t="str">
        <f t="shared" si="10"/>
        <v>DENTRO DEL TIEMPO</v>
      </c>
      <c r="R375" s="54"/>
    </row>
    <row r="376" spans="1:18" ht="40.5" x14ac:dyDescent="0.25">
      <c r="A376" s="7">
        <v>371</v>
      </c>
      <c r="B376" s="2" t="s">
        <v>10802</v>
      </c>
      <c r="C376" s="37">
        <v>45166</v>
      </c>
      <c r="D376" s="37">
        <v>45166</v>
      </c>
      <c r="E376" s="58">
        <v>64</v>
      </c>
      <c r="F376" s="50" t="s">
        <v>18</v>
      </c>
      <c r="G376" s="2" t="s">
        <v>24</v>
      </c>
      <c r="H376" s="2" t="s">
        <v>5185</v>
      </c>
      <c r="I376" s="2" t="s">
        <v>24</v>
      </c>
      <c r="J376" s="37">
        <v>45168</v>
      </c>
      <c r="K376" s="37">
        <v>45168</v>
      </c>
      <c r="L376" s="8">
        <f t="shared" si="11"/>
        <v>2</v>
      </c>
      <c r="M376" s="2" t="s">
        <v>10803</v>
      </c>
      <c r="N376" s="52" t="s">
        <v>25</v>
      </c>
      <c r="O376" s="2" t="s">
        <v>26</v>
      </c>
      <c r="P376" s="53" t="s">
        <v>27</v>
      </c>
      <c r="Q376" s="53" t="str">
        <f t="shared" si="10"/>
        <v>DENTRO DEL TIEMPO</v>
      </c>
      <c r="R376" s="54"/>
    </row>
    <row r="377" spans="1:18" ht="40.5" x14ac:dyDescent="0.25">
      <c r="A377" s="7">
        <v>372</v>
      </c>
      <c r="B377" s="2" t="s">
        <v>10804</v>
      </c>
      <c r="C377" s="37">
        <v>45166</v>
      </c>
      <c r="D377" s="37">
        <v>45166</v>
      </c>
      <c r="E377" s="58">
        <v>1</v>
      </c>
      <c r="F377" s="50" t="s">
        <v>18</v>
      </c>
      <c r="G377" s="2" t="s">
        <v>24</v>
      </c>
      <c r="H377" s="2" t="s">
        <v>5185</v>
      </c>
      <c r="I377" s="2" t="s">
        <v>24</v>
      </c>
      <c r="J377" s="37">
        <v>45167</v>
      </c>
      <c r="K377" s="37">
        <v>45167</v>
      </c>
      <c r="L377" s="8">
        <f t="shared" si="11"/>
        <v>1</v>
      </c>
      <c r="M377" s="2" t="s">
        <v>10805</v>
      </c>
      <c r="N377" s="52" t="s">
        <v>25</v>
      </c>
      <c r="O377" s="2" t="s">
        <v>26</v>
      </c>
      <c r="P377" s="53" t="s">
        <v>27</v>
      </c>
      <c r="Q377" s="53" t="str">
        <f t="shared" si="10"/>
        <v>DENTRO DEL TIEMPO</v>
      </c>
      <c r="R377" s="54"/>
    </row>
    <row r="378" spans="1:18" ht="40.5" x14ac:dyDescent="0.25">
      <c r="A378" s="7">
        <v>373</v>
      </c>
      <c r="B378" s="2" t="s">
        <v>10806</v>
      </c>
      <c r="C378" s="37">
        <v>45166</v>
      </c>
      <c r="D378" s="37">
        <v>45166</v>
      </c>
      <c r="E378" s="58">
        <v>185</v>
      </c>
      <c r="F378" s="50" t="s">
        <v>18</v>
      </c>
      <c r="G378" s="2" t="s">
        <v>24</v>
      </c>
      <c r="H378" s="2" t="s">
        <v>5185</v>
      </c>
      <c r="I378" s="2" t="s">
        <v>24</v>
      </c>
      <c r="J378" s="37">
        <v>45167</v>
      </c>
      <c r="K378" s="37">
        <v>45167</v>
      </c>
      <c r="L378" s="8">
        <f t="shared" si="11"/>
        <v>1</v>
      </c>
      <c r="M378" s="2" t="s">
        <v>10807</v>
      </c>
      <c r="N378" s="52" t="s">
        <v>25</v>
      </c>
      <c r="O378" s="2" t="s">
        <v>26</v>
      </c>
      <c r="P378" s="53" t="s">
        <v>27</v>
      </c>
      <c r="Q378" s="53" t="str">
        <f t="shared" si="10"/>
        <v>DENTRO DEL TIEMPO</v>
      </c>
      <c r="R378" s="54"/>
    </row>
    <row r="379" spans="1:18" ht="40.5" x14ac:dyDescent="0.25">
      <c r="A379" s="7">
        <v>374</v>
      </c>
      <c r="B379" s="2" t="s">
        <v>10808</v>
      </c>
      <c r="C379" s="37">
        <v>45166</v>
      </c>
      <c r="D379" s="37">
        <v>45166</v>
      </c>
      <c r="E379" s="58">
        <f>19+14</f>
        <v>33</v>
      </c>
      <c r="F379" s="50" t="s">
        <v>18</v>
      </c>
      <c r="G379" s="2" t="s">
        <v>24</v>
      </c>
      <c r="H379" s="2" t="s">
        <v>5185</v>
      </c>
      <c r="I379" s="2" t="s">
        <v>24</v>
      </c>
      <c r="J379" s="37">
        <v>45168</v>
      </c>
      <c r="K379" s="37">
        <v>45168</v>
      </c>
      <c r="L379" s="8">
        <f t="shared" si="11"/>
        <v>2</v>
      </c>
      <c r="M379" s="2" t="s">
        <v>10809</v>
      </c>
      <c r="N379" s="52" t="s">
        <v>25</v>
      </c>
      <c r="O379" s="2" t="s">
        <v>26</v>
      </c>
      <c r="P379" s="53" t="s">
        <v>27</v>
      </c>
      <c r="Q379" s="53" t="str">
        <f t="shared" si="10"/>
        <v>DENTRO DEL TIEMPO</v>
      </c>
      <c r="R379" s="54"/>
    </row>
    <row r="380" spans="1:18" ht="40.5" x14ac:dyDescent="0.25">
      <c r="A380" s="7">
        <v>375</v>
      </c>
      <c r="B380" s="2" t="s">
        <v>10810</v>
      </c>
      <c r="C380" s="37">
        <v>45127</v>
      </c>
      <c r="D380" s="37">
        <v>45166</v>
      </c>
      <c r="E380" s="58">
        <v>24</v>
      </c>
      <c r="F380" s="50" t="s">
        <v>18</v>
      </c>
      <c r="G380" s="2" t="s">
        <v>24</v>
      </c>
      <c r="H380" s="2" t="s">
        <v>5185</v>
      </c>
      <c r="I380" s="2" t="s">
        <v>24</v>
      </c>
      <c r="J380" s="37">
        <v>45166</v>
      </c>
      <c r="K380" s="37">
        <v>45166</v>
      </c>
      <c r="L380" s="8">
        <f t="shared" si="11"/>
        <v>0</v>
      </c>
      <c r="M380" s="2" t="s">
        <v>10811</v>
      </c>
      <c r="N380" s="52" t="s">
        <v>25</v>
      </c>
      <c r="O380" s="2" t="s">
        <v>26</v>
      </c>
      <c r="P380" s="53" t="s">
        <v>27</v>
      </c>
      <c r="Q380" s="53" t="str">
        <f t="shared" si="10"/>
        <v>DENTRO DEL TIEMPO</v>
      </c>
      <c r="R380" s="54"/>
    </row>
    <row r="381" spans="1:18" ht="40.5" x14ac:dyDescent="0.25">
      <c r="A381" s="7">
        <v>376</v>
      </c>
      <c r="B381" s="2" t="s">
        <v>10812</v>
      </c>
      <c r="C381" s="37">
        <v>45166</v>
      </c>
      <c r="D381" s="37">
        <v>45166</v>
      </c>
      <c r="E381" s="58">
        <v>1</v>
      </c>
      <c r="F381" s="50" t="s">
        <v>18</v>
      </c>
      <c r="G381" s="2" t="s">
        <v>3007</v>
      </c>
      <c r="H381" s="2" t="s">
        <v>5185</v>
      </c>
      <c r="I381" s="2" t="s">
        <v>3007</v>
      </c>
      <c r="J381" s="37">
        <v>45174</v>
      </c>
      <c r="K381" s="37">
        <v>45174</v>
      </c>
      <c r="L381" s="8">
        <f t="shared" si="11"/>
        <v>6</v>
      </c>
      <c r="M381" s="2" t="s">
        <v>10813</v>
      </c>
      <c r="N381" s="52" t="s">
        <v>25</v>
      </c>
      <c r="O381" s="2" t="s">
        <v>26</v>
      </c>
      <c r="P381" s="53" t="s">
        <v>27</v>
      </c>
      <c r="Q381" s="53" t="str">
        <f t="shared" si="10"/>
        <v>DENTRO DEL TIEMPO</v>
      </c>
      <c r="R381" s="54"/>
    </row>
    <row r="382" spans="1:18" ht="40.5" x14ac:dyDescent="0.25">
      <c r="A382" s="7">
        <v>377</v>
      </c>
      <c r="B382" s="2" t="s">
        <v>10814</v>
      </c>
      <c r="C382" s="37">
        <v>45124</v>
      </c>
      <c r="D382" s="37">
        <v>45168</v>
      </c>
      <c r="E382" s="58">
        <v>85</v>
      </c>
      <c r="F382" s="50" t="s">
        <v>18</v>
      </c>
      <c r="G382" s="2" t="s">
        <v>24</v>
      </c>
      <c r="H382" s="2" t="s">
        <v>5185</v>
      </c>
      <c r="I382" s="2" t="s">
        <v>24</v>
      </c>
      <c r="J382" s="37">
        <v>45168</v>
      </c>
      <c r="K382" s="37">
        <v>45168</v>
      </c>
      <c r="L382" s="8">
        <f t="shared" si="11"/>
        <v>0</v>
      </c>
      <c r="M382" s="2" t="s">
        <v>10815</v>
      </c>
      <c r="N382" s="52" t="s">
        <v>25</v>
      </c>
      <c r="O382" s="2" t="s">
        <v>26</v>
      </c>
      <c r="P382" s="53" t="s">
        <v>27</v>
      </c>
      <c r="Q382" s="53" t="str">
        <f t="shared" si="10"/>
        <v>DENTRO DEL TIEMPO</v>
      </c>
      <c r="R382" s="54"/>
    </row>
    <row r="383" spans="1:18" ht="40.5" x14ac:dyDescent="0.25">
      <c r="A383" s="7">
        <v>378</v>
      </c>
      <c r="B383" s="2" t="s">
        <v>10816</v>
      </c>
      <c r="C383" s="37">
        <v>45168</v>
      </c>
      <c r="D383" s="37">
        <v>45168</v>
      </c>
      <c r="E383" s="58">
        <v>16</v>
      </c>
      <c r="F383" s="50" t="s">
        <v>18</v>
      </c>
      <c r="G383" s="2" t="s">
        <v>24</v>
      </c>
      <c r="H383" s="2" t="s">
        <v>5185</v>
      </c>
      <c r="I383" s="2" t="s">
        <v>24</v>
      </c>
      <c r="J383" s="37">
        <v>45177</v>
      </c>
      <c r="K383" s="37">
        <v>45177</v>
      </c>
      <c r="L383" s="8">
        <f t="shared" si="11"/>
        <v>7</v>
      </c>
      <c r="M383" s="2" t="s">
        <v>10817</v>
      </c>
      <c r="N383" s="52" t="s">
        <v>25</v>
      </c>
      <c r="O383" s="2" t="s">
        <v>26</v>
      </c>
      <c r="P383" s="53" t="s">
        <v>27</v>
      </c>
      <c r="Q383" s="53" t="str">
        <f t="shared" si="10"/>
        <v>DENTRO DEL TIEMPO</v>
      </c>
      <c r="R383" s="54"/>
    </row>
    <row r="384" spans="1:18" ht="40.5" x14ac:dyDescent="0.25">
      <c r="A384" s="7">
        <v>379</v>
      </c>
      <c r="B384" s="2" t="s">
        <v>10818</v>
      </c>
      <c r="C384" s="37">
        <v>45169</v>
      </c>
      <c r="D384" s="37">
        <v>45169</v>
      </c>
      <c r="E384" s="58">
        <v>1</v>
      </c>
      <c r="F384" s="50" t="s">
        <v>18</v>
      </c>
      <c r="G384" s="2" t="s">
        <v>24</v>
      </c>
      <c r="H384" s="2" t="s">
        <v>5185</v>
      </c>
      <c r="I384" s="2" t="s">
        <v>24</v>
      </c>
      <c r="J384" s="37">
        <v>45175</v>
      </c>
      <c r="K384" s="37">
        <v>45175</v>
      </c>
      <c r="L384" s="8">
        <f t="shared" si="11"/>
        <v>4</v>
      </c>
      <c r="M384" s="2" t="s">
        <v>10819</v>
      </c>
      <c r="N384" s="52" t="s">
        <v>25</v>
      </c>
      <c r="O384" s="2" t="s">
        <v>26</v>
      </c>
      <c r="P384" s="53" t="s">
        <v>27</v>
      </c>
      <c r="Q384" s="53" t="str">
        <f t="shared" si="10"/>
        <v>DENTRO DEL TIEMPO</v>
      </c>
      <c r="R384" s="54"/>
    </row>
    <row r="385" spans="1:18" ht="40.5" x14ac:dyDescent="0.25">
      <c r="A385" s="7">
        <v>380</v>
      </c>
      <c r="B385" s="2" t="s">
        <v>10820</v>
      </c>
      <c r="C385" s="37">
        <v>45169</v>
      </c>
      <c r="D385" s="37">
        <v>45169</v>
      </c>
      <c r="E385" s="58">
        <v>1</v>
      </c>
      <c r="F385" s="50" t="s">
        <v>18</v>
      </c>
      <c r="G385" s="2" t="s">
        <v>24</v>
      </c>
      <c r="H385" s="2" t="s">
        <v>5185</v>
      </c>
      <c r="I385" s="2" t="s">
        <v>24</v>
      </c>
      <c r="J385" s="37">
        <v>45175</v>
      </c>
      <c r="K385" s="37">
        <v>45175</v>
      </c>
      <c r="L385" s="8">
        <f t="shared" si="11"/>
        <v>4</v>
      </c>
      <c r="M385" s="2" t="s">
        <v>10821</v>
      </c>
      <c r="N385" s="52" t="s">
        <v>25</v>
      </c>
      <c r="O385" s="2" t="s">
        <v>26</v>
      </c>
      <c r="P385" s="53" t="s">
        <v>27</v>
      </c>
      <c r="Q385" s="53" t="str">
        <f t="shared" si="10"/>
        <v>DENTRO DEL TIEMPO</v>
      </c>
      <c r="R385" s="54"/>
    </row>
    <row r="386" spans="1:18" ht="40.5" x14ac:dyDescent="0.25">
      <c r="A386" s="7">
        <v>381</v>
      </c>
      <c r="B386" s="2" t="s">
        <v>10822</v>
      </c>
      <c r="C386" s="37">
        <v>45154</v>
      </c>
      <c r="D386" s="37">
        <v>45169</v>
      </c>
      <c r="E386" s="58">
        <v>1</v>
      </c>
      <c r="F386" s="50" t="s">
        <v>18</v>
      </c>
      <c r="G386" s="2" t="s">
        <v>24</v>
      </c>
      <c r="H386" s="2" t="s">
        <v>5185</v>
      </c>
      <c r="I386" s="2" t="s">
        <v>24</v>
      </c>
      <c r="J386" s="37">
        <v>45181</v>
      </c>
      <c r="K386" s="37">
        <v>45181</v>
      </c>
      <c r="L386" s="8">
        <f t="shared" si="11"/>
        <v>8</v>
      </c>
      <c r="M386" s="2" t="s">
        <v>10823</v>
      </c>
      <c r="N386" s="52" t="s">
        <v>25</v>
      </c>
      <c r="O386" s="2" t="s">
        <v>26</v>
      </c>
      <c r="P386" s="53" t="s">
        <v>27</v>
      </c>
      <c r="Q386" s="53" t="str">
        <f t="shared" si="10"/>
        <v>DENTRO DEL TIEMPO</v>
      </c>
      <c r="R386" s="54"/>
    </row>
    <row r="387" spans="1:18" ht="40.5" x14ac:dyDescent="0.25">
      <c r="A387" s="7">
        <v>382</v>
      </c>
      <c r="B387" s="2" t="s">
        <v>10824</v>
      </c>
      <c r="C387" s="37">
        <v>45147</v>
      </c>
      <c r="D387" s="37">
        <v>45169</v>
      </c>
      <c r="E387" s="58">
        <v>400</v>
      </c>
      <c r="F387" s="50" t="s">
        <v>18</v>
      </c>
      <c r="G387" s="2" t="s">
        <v>24</v>
      </c>
      <c r="H387" s="2" t="s">
        <v>5185</v>
      </c>
      <c r="I387" s="2" t="s">
        <v>24</v>
      </c>
      <c r="J387" s="37">
        <v>45181</v>
      </c>
      <c r="K387" s="37">
        <v>45181</v>
      </c>
      <c r="L387" s="8">
        <f t="shared" si="11"/>
        <v>8</v>
      </c>
      <c r="M387" s="2" t="s">
        <v>10825</v>
      </c>
      <c r="N387" s="52" t="s">
        <v>25</v>
      </c>
      <c r="O387" s="2" t="s">
        <v>26</v>
      </c>
      <c r="P387" s="53" t="s">
        <v>27</v>
      </c>
      <c r="Q387" s="53" t="str">
        <f t="shared" ref="Q387:Q429" si="12">IF(L387&gt;15,"FUERA DE TIEMPO","DENTRO DEL TIEMPO")</f>
        <v>DENTRO DEL TIEMPO</v>
      </c>
      <c r="R387" s="54"/>
    </row>
    <row r="388" spans="1:18" ht="40.5" x14ac:dyDescent="0.25">
      <c r="A388" s="7">
        <v>383</v>
      </c>
      <c r="B388" s="2" t="s">
        <v>10826</v>
      </c>
      <c r="C388" s="37">
        <v>45160</v>
      </c>
      <c r="D388" s="37">
        <v>45169</v>
      </c>
      <c r="E388" s="58">
        <v>1</v>
      </c>
      <c r="F388" s="50" t="s">
        <v>18</v>
      </c>
      <c r="G388" s="2" t="s">
        <v>24</v>
      </c>
      <c r="H388" s="2" t="s">
        <v>5185</v>
      </c>
      <c r="I388" s="2" t="s">
        <v>24</v>
      </c>
      <c r="J388" s="37">
        <v>45180</v>
      </c>
      <c r="K388" s="37">
        <v>45180</v>
      </c>
      <c r="L388" s="8">
        <f t="shared" si="11"/>
        <v>7</v>
      </c>
      <c r="M388" s="2" t="s">
        <v>10827</v>
      </c>
      <c r="N388" s="52" t="s">
        <v>25</v>
      </c>
      <c r="O388" s="2" t="s">
        <v>26</v>
      </c>
      <c r="P388" s="53" t="s">
        <v>27</v>
      </c>
      <c r="Q388" s="53" t="str">
        <f t="shared" si="12"/>
        <v>DENTRO DEL TIEMPO</v>
      </c>
      <c r="R388" s="54"/>
    </row>
    <row r="389" spans="1:18" ht="40.5" x14ac:dyDescent="0.25">
      <c r="A389" s="7">
        <v>384</v>
      </c>
      <c r="B389" s="2" t="s">
        <v>10828</v>
      </c>
      <c r="C389" s="37">
        <v>45138</v>
      </c>
      <c r="D389" s="37">
        <v>45139</v>
      </c>
      <c r="E389" s="58">
        <v>2</v>
      </c>
      <c r="F389" s="50" t="s">
        <v>18</v>
      </c>
      <c r="G389" s="2" t="s">
        <v>28</v>
      </c>
      <c r="H389" s="2" t="s">
        <v>1279</v>
      </c>
      <c r="I389" s="2" t="s">
        <v>28</v>
      </c>
      <c r="J389" s="37">
        <v>45139</v>
      </c>
      <c r="K389" s="37">
        <v>45139</v>
      </c>
      <c r="L389" s="8">
        <f t="shared" si="11"/>
        <v>0</v>
      </c>
      <c r="M389" s="2" t="s">
        <v>10829</v>
      </c>
      <c r="N389" s="52" t="s">
        <v>29</v>
      </c>
      <c r="O389" s="2" t="s">
        <v>382</v>
      </c>
      <c r="P389" s="53" t="s">
        <v>2884</v>
      </c>
      <c r="Q389" s="53" t="str">
        <f t="shared" si="12"/>
        <v>DENTRO DEL TIEMPO</v>
      </c>
      <c r="R389" s="54"/>
    </row>
    <row r="390" spans="1:18" ht="40.5" x14ac:dyDescent="0.25">
      <c r="A390" s="7">
        <v>385</v>
      </c>
      <c r="B390" s="2" t="s">
        <v>10830</v>
      </c>
      <c r="C390" s="37">
        <v>45139</v>
      </c>
      <c r="D390" s="37">
        <v>45140</v>
      </c>
      <c r="E390" s="58">
        <v>2</v>
      </c>
      <c r="F390" s="50" t="s">
        <v>18</v>
      </c>
      <c r="G390" s="2" t="s">
        <v>28</v>
      </c>
      <c r="H390" s="2" t="s">
        <v>1279</v>
      </c>
      <c r="I390" s="2" t="s">
        <v>28</v>
      </c>
      <c r="J390" s="37">
        <v>45140</v>
      </c>
      <c r="K390" s="37">
        <v>45140</v>
      </c>
      <c r="L390" s="8">
        <f t="shared" si="11"/>
        <v>0</v>
      </c>
      <c r="M390" s="2" t="s">
        <v>10831</v>
      </c>
      <c r="N390" s="52" t="s">
        <v>29</v>
      </c>
      <c r="O390" s="2" t="s">
        <v>10832</v>
      </c>
      <c r="P390" s="53" t="s">
        <v>2884</v>
      </c>
      <c r="Q390" s="53" t="str">
        <f t="shared" si="12"/>
        <v>DENTRO DEL TIEMPO</v>
      </c>
      <c r="R390" s="54"/>
    </row>
    <row r="391" spans="1:18" ht="40.5" x14ac:dyDescent="0.25">
      <c r="A391" s="7">
        <v>386</v>
      </c>
      <c r="B391" s="2" t="s">
        <v>10833</v>
      </c>
      <c r="C391" s="37">
        <v>45139</v>
      </c>
      <c r="D391" s="37">
        <v>45140</v>
      </c>
      <c r="E391" s="58">
        <v>2</v>
      </c>
      <c r="F391" s="50" t="s">
        <v>18</v>
      </c>
      <c r="G391" s="2" t="s">
        <v>28</v>
      </c>
      <c r="H391" s="2" t="s">
        <v>1279</v>
      </c>
      <c r="I391" s="2" t="s">
        <v>28</v>
      </c>
      <c r="J391" s="37" t="s">
        <v>10834</v>
      </c>
      <c r="K391" s="37">
        <v>45140</v>
      </c>
      <c r="L391" s="8">
        <f t="shared" si="11"/>
        <v>0</v>
      </c>
      <c r="M391" s="2" t="s">
        <v>10835</v>
      </c>
      <c r="N391" s="52" t="s">
        <v>29</v>
      </c>
      <c r="O391" s="2" t="s">
        <v>10832</v>
      </c>
      <c r="P391" s="53" t="s">
        <v>2884</v>
      </c>
      <c r="Q391" s="53" t="str">
        <f t="shared" si="12"/>
        <v>DENTRO DEL TIEMPO</v>
      </c>
      <c r="R391" s="54"/>
    </row>
    <row r="392" spans="1:18" ht="40.5" x14ac:dyDescent="0.25">
      <c r="A392" s="7">
        <v>387</v>
      </c>
      <c r="B392" s="2" t="s">
        <v>10833</v>
      </c>
      <c r="C392" s="37">
        <v>45139</v>
      </c>
      <c r="D392" s="37">
        <v>45140</v>
      </c>
      <c r="E392" s="58">
        <v>2</v>
      </c>
      <c r="F392" s="50" t="s">
        <v>18</v>
      </c>
      <c r="G392" s="2" t="s">
        <v>28</v>
      </c>
      <c r="H392" s="2" t="s">
        <v>1279</v>
      </c>
      <c r="I392" s="2" t="s">
        <v>28</v>
      </c>
      <c r="J392" s="37">
        <v>44782</v>
      </c>
      <c r="K392" s="37">
        <v>44782</v>
      </c>
      <c r="L392" s="8">
        <f t="shared" si="11"/>
        <v>-258</v>
      </c>
      <c r="M392" s="2" t="s">
        <v>10836</v>
      </c>
      <c r="N392" s="52" t="s">
        <v>29</v>
      </c>
      <c r="O392" s="2" t="s">
        <v>10832</v>
      </c>
      <c r="P392" s="53" t="s">
        <v>2884</v>
      </c>
      <c r="Q392" s="53" t="str">
        <f t="shared" si="12"/>
        <v>DENTRO DEL TIEMPO</v>
      </c>
      <c r="R392" s="54"/>
    </row>
    <row r="393" spans="1:18" ht="40.5" x14ac:dyDescent="0.25">
      <c r="A393" s="7">
        <v>388</v>
      </c>
      <c r="B393" s="2" t="s">
        <v>10837</v>
      </c>
      <c r="C393" s="37">
        <v>45140</v>
      </c>
      <c r="D393" s="37">
        <v>45141</v>
      </c>
      <c r="E393" s="58">
        <v>4</v>
      </c>
      <c r="F393" s="50" t="s">
        <v>18</v>
      </c>
      <c r="G393" s="2" t="s">
        <v>28</v>
      </c>
      <c r="H393" s="2" t="s">
        <v>1279</v>
      </c>
      <c r="I393" s="2" t="s">
        <v>28</v>
      </c>
      <c r="J393" s="37">
        <v>45141</v>
      </c>
      <c r="K393" s="37">
        <v>45141</v>
      </c>
      <c r="L393" s="8">
        <f t="shared" si="11"/>
        <v>0</v>
      </c>
      <c r="M393" s="2" t="s">
        <v>10838</v>
      </c>
      <c r="N393" s="52" t="s">
        <v>29</v>
      </c>
      <c r="O393" s="2" t="s">
        <v>10839</v>
      </c>
      <c r="P393" s="53" t="s">
        <v>2884</v>
      </c>
      <c r="Q393" s="53" t="str">
        <f t="shared" si="12"/>
        <v>DENTRO DEL TIEMPO</v>
      </c>
      <c r="R393" s="54"/>
    </row>
    <row r="394" spans="1:18" ht="40.5" x14ac:dyDescent="0.25">
      <c r="A394" s="7">
        <v>389</v>
      </c>
      <c r="B394" s="2" t="s">
        <v>10840</v>
      </c>
      <c r="C394" s="37">
        <v>45141</v>
      </c>
      <c r="D394" s="37">
        <v>45141</v>
      </c>
      <c r="E394" s="58">
        <v>3</v>
      </c>
      <c r="F394" s="50" t="s">
        <v>18</v>
      </c>
      <c r="G394" s="2" t="s">
        <v>28</v>
      </c>
      <c r="H394" s="2" t="s">
        <v>1279</v>
      </c>
      <c r="I394" s="2" t="s">
        <v>28</v>
      </c>
      <c r="J394" s="37">
        <v>45141</v>
      </c>
      <c r="K394" s="37">
        <v>45141</v>
      </c>
      <c r="L394" s="8">
        <f t="shared" si="11"/>
        <v>0</v>
      </c>
      <c r="M394" s="2" t="s">
        <v>10841</v>
      </c>
      <c r="N394" s="52" t="s">
        <v>32</v>
      </c>
      <c r="O394" s="2" t="s">
        <v>10842</v>
      </c>
      <c r="P394" s="53" t="s">
        <v>2884</v>
      </c>
      <c r="Q394" s="53" t="str">
        <f t="shared" si="12"/>
        <v>DENTRO DEL TIEMPO</v>
      </c>
      <c r="R394" s="54"/>
    </row>
    <row r="395" spans="1:18" ht="40.5" x14ac:dyDescent="0.25">
      <c r="A395" s="7">
        <v>390</v>
      </c>
      <c r="B395" s="2" t="s">
        <v>10843</v>
      </c>
      <c r="C395" s="37">
        <v>45141</v>
      </c>
      <c r="D395" s="37">
        <v>45141</v>
      </c>
      <c r="E395" s="58">
        <v>2</v>
      </c>
      <c r="F395" s="50" t="s">
        <v>18</v>
      </c>
      <c r="G395" s="2" t="s">
        <v>28</v>
      </c>
      <c r="H395" s="2" t="s">
        <v>1279</v>
      </c>
      <c r="I395" s="2" t="s">
        <v>28</v>
      </c>
      <c r="J395" s="37">
        <v>45141</v>
      </c>
      <c r="K395" s="37">
        <v>44993</v>
      </c>
      <c r="L395" s="8">
        <f t="shared" si="11"/>
        <v>-108</v>
      </c>
      <c r="M395" s="2" t="s">
        <v>10844</v>
      </c>
      <c r="N395" s="52" t="s">
        <v>29</v>
      </c>
      <c r="O395" s="2" t="s">
        <v>33</v>
      </c>
      <c r="P395" s="53" t="s">
        <v>2884</v>
      </c>
      <c r="Q395" s="53" t="str">
        <f t="shared" si="12"/>
        <v>DENTRO DEL TIEMPO</v>
      </c>
      <c r="R395" s="54"/>
    </row>
    <row r="396" spans="1:18" ht="40.5" x14ac:dyDescent="0.25">
      <c r="A396" s="7">
        <v>391</v>
      </c>
      <c r="B396" s="2" t="s">
        <v>10845</v>
      </c>
      <c r="C396" s="37">
        <v>45141</v>
      </c>
      <c r="D396" s="37">
        <v>45145</v>
      </c>
      <c r="E396" s="58">
        <v>2</v>
      </c>
      <c r="F396" s="50" t="s">
        <v>18</v>
      </c>
      <c r="G396" s="2" t="s">
        <v>28</v>
      </c>
      <c r="H396" s="2" t="s">
        <v>1279</v>
      </c>
      <c r="I396" s="2" t="s">
        <v>28</v>
      </c>
      <c r="J396" s="37">
        <v>45145</v>
      </c>
      <c r="K396" s="37">
        <v>45145</v>
      </c>
      <c r="L396" s="8">
        <f t="shared" si="11"/>
        <v>0</v>
      </c>
      <c r="M396" s="2" t="s">
        <v>10846</v>
      </c>
      <c r="N396" s="52" t="s">
        <v>29</v>
      </c>
      <c r="O396" s="2" t="s">
        <v>10847</v>
      </c>
      <c r="P396" s="53" t="s">
        <v>2884</v>
      </c>
      <c r="Q396" s="53" t="str">
        <f t="shared" si="12"/>
        <v>DENTRO DEL TIEMPO</v>
      </c>
      <c r="R396" s="54"/>
    </row>
    <row r="397" spans="1:18" ht="40.5" x14ac:dyDescent="0.25">
      <c r="A397" s="7">
        <v>392</v>
      </c>
      <c r="B397" s="2" t="s">
        <v>10848</v>
      </c>
      <c r="C397" s="37">
        <v>45146</v>
      </c>
      <c r="D397" s="37">
        <v>45146</v>
      </c>
      <c r="E397" s="58">
        <v>2</v>
      </c>
      <c r="F397" s="50" t="s">
        <v>18</v>
      </c>
      <c r="G397" s="2" t="s">
        <v>28</v>
      </c>
      <c r="H397" s="2" t="s">
        <v>1279</v>
      </c>
      <c r="I397" s="2" t="s">
        <v>28</v>
      </c>
      <c r="J397" s="37">
        <v>45146</v>
      </c>
      <c r="K397" s="37">
        <v>45146</v>
      </c>
      <c r="L397" s="8">
        <f t="shared" si="11"/>
        <v>0</v>
      </c>
      <c r="M397" s="2" t="s">
        <v>10849</v>
      </c>
      <c r="N397" s="52" t="s">
        <v>29</v>
      </c>
      <c r="O397" s="2" t="s">
        <v>33</v>
      </c>
      <c r="P397" s="53" t="s">
        <v>2884</v>
      </c>
      <c r="Q397" s="53" t="str">
        <f t="shared" si="12"/>
        <v>DENTRO DEL TIEMPO</v>
      </c>
      <c r="R397" s="54"/>
    </row>
    <row r="398" spans="1:18" ht="40.5" x14ac:dyDescent="0.25">
      <c r="A398" s="7">
        <v>393</v>
      </c>
      <c r="B398" s="2" t="s">
        <v>10850</v>
      </c>
      <c r="C398" s="37">
        <v>45146</v>
      </c>
      <c r="D398" s="37">
        <v>45146</v>
      </c>
      <c r="E398" s="58">
        <v>2</v>
      </c>
      <c r="F398" s="50" t="s">
        <v>18</v>
      </c>
      <c r="G398" s="2" t="s">
        <v>28</v>
      </c>
      <c r="H398" s="2" t="s">
        <v>1279</v>
      </c>
      <c r="I398" s="2" t="s">
        <v>28</v>
      </c>
      <c r="J398" s="37">
        <v>45146</v>
      </c>
      <c r="K398" s="37">
        <v>45146</v>
      </c>
      <c r="L398" s="8">
        <f t="shared" si="11"/>
        <v>0</v>
      </c>
      <c r="M398" s="2" t="s">
        <v>10851</v>
      </c>
      <c r="N398" s="52" t="s">
        <v>29</v>
      </c>
      <c r="O398" s="2" t="s">
        <v>33</v>
      </c>
      <c r="P398" s="53" t="s">
        <v>2884</v>
      </c>
      <c r="Q398" s="53" t="str">
        <f t="shared" si="12"/>
        <v>DENTRO DEL TIEMPO</v>
      </c>
      <c r="R398" s="54"/>
    </row>
    <row r="399" spans="1:18" ht="40.5" x14ac:dyDescent="0.25">
      <c r="A399" s="7">
        <v>394</v>
      </c>
      <c r="B399" s="2" t="s">
        <v>10852</v>
      </c>
      <c r="C399" s="37">
        <v>45146</v>
      </c>
      <c r="D399" s="37">
        <v>45146</v>
      </c>
      <c r="E399" s="58">
        <v>2</v>
      </c>
      <c r="F399" s="50" t="s">
        <v>18</v>
      </c>
      <c r="G399" s="2" t="s">
        <v>28</v>
      </c>
      <c r="H399" s="2" t="s">
        <v>1279</v>
      </c>
      <c r="I399" s="2" t="s">
        <v>28</v>
      </c>
      <c r="J399" s="37">
        <v>45146</v>
      </c>
      <c r="K399" s="37">
        <v>45146</v>
      </c>
      <c r="L399" s="8">
        <f t="shared" si="11"/>
        <v>0</v>
      </c>
      <c r="M399" s="2" t="s">
        <v>10853</v>
      </c>
      <c r="N399" s="52" t="s">
        <v>29</v>
      </c>
      <c r="O399" s="2" t="s">
        <v>33</v>
      </c>
      <c r="P399" s="53" t="s">
        <v>2884</v>
      </c>
      <c r="Q399" s="53" t="str">
        <f t="shared" si="12"/>
        <v>DENTRO DEL TIEMPO</v>
      </c>
      <c r="R399" s="54"/>
    </row>
    <row r="400" spans="1:18" ht="40.5" x14ac:dyDescent="0.25">
      <c r="A400" s="7">
        <v>395</v>
      </c>
      <c r="B400" s="2" t="s">
        <v>10854</v>
      </c>
      <c r="C400" s="37">
        <v>45142</v>
      </c>
      <c r="D400" s="37">
        <v>45153</v>
      </c>
      <c r="E400" s="58">
        <v>2</v>
      </c>
      <c r="F400" s="50" t="s">
        <v>18</v>
      </c>
      <c r="G400" s="2" t="s">
        <v>28</v>
      </c>
      <c r="H400" s="2" t="s">
        <v>1279</v>
      </c>
      <c r="I400" s="2" t="s">
        <v>28</v>
      </c>
      <c r="J400" s="37">
        <v>45153</v>
      </c>
      <c r="K400" s="37">
        <v>45153</v>
      </c>
      <c r="L400" s="8">
        <f t="shared" si="11"/>
        <v>0</v>
      </c>
      <c r="M400" s="2" t="s">
        <v>10855</v>
      </c>
      <c r="N400" s="52" t="s">
        <v>29</v>
      </c>
      <c r="O400" s="2" t="s">
        <v>33</v>
      </c>
      <c r="P400" s="53" t="s">
        <v>2884</v>
      </c>
      <c r="Q400" s="53" t="str">
        <f t="shared" si="12"/>
        <v>DENTRO DEL TIEMPO</v>
      </c>
      <c r="R400" s="54"/>
    </row>
    <row r="401" spans="1:18" ht="40.5" x14ac:dyDescent="0.25">
      <c r="A401" s="7">
        <v>396</v>
      </c>
      <c r="B401" s="2" t="s">
        <v>10856</v>
      </c>
      <c r="C401" s="37">
        <v>45092</v>
      </c>
      <c r="D401" s="37">
        <v>45154</v>
      </c>
      <c r="E401" s="58">
        <v>2</v>
      </c>
      <c r="F401" s="50" t="s">
        <v>18</v>
      </c>
      <c r="G401" s="2" t="s">
        <v>28</v>
      </c>
      <c r="H401" s="2" t="s">
        <v>1279</v>
      </c>
      <c r="I401" s="2" t="s">
        <v>28</v>
      </c>
      <c r="J401" s="37">
        <v>45154</v>
      </c>
      <c r="K401" s="37">
        <v>45154</v>
      </c>
      <c r="L401" s="8">
        <f t="shared" si="11"/>
        <v>0</v>
      </c>
      <c r="M401" s="2" t="s">
        <v>10857</v>
      </c>
      <c r="N401" s="52" t="s">
        <v>29</v>
      </c>
      <c r="O401" s="2" t="s">
        <v>4476</v>
      </c>
      <c r="P401" s="53" t="s">
        <v>2884</v>
      </c>
      <c r="Q401" s="53" t="str">
        <f t="shared" si="12"/>
        <v>DENTRO DEL TIEMPO</v>
      </c>
      <c r="R401" s="54"/>
    </row>
    <row r="402" spans="1:18" ht="40.5" x14ac:dyDescent="0.25">
      <c r="A402" s="7">
        <v>397</v>
      </c>
      <c r="B402" s="2" t="s">
        <v>10858</v>
      </c>
      <c r="C402" s="37">
        <v>45153</v>
      </c>
      <c r="D402" s="37">
        <v>45154</v>
      </c>
      <c r="E402" s="58">
        <v>2</v>
      </c>
      <c r="F402" s="50" t="s">
        <v>18</v>
      </c>
      <c r="G402" s="2" t="s">
        <v>28</v>
      </c>
      <c r="H402" s="2" t="s">
        <v>1279</v>
      </c>
      <c r="I402" s="2" t="s">
        <v>28</v>
      </c>
      <c r="J402" s="37">
        <v>45154</v>
      </c>
      <c r="K402" s="37">
        <v>45154</v>
      </c>
      <c r="L402" s="8">
        <f t="shared" si="11"/>
        <v>0</v>
      </c>
      <c r="M402" s="2" t="s">
        <v>10859</v>
      </c>
      <c r="N402" s="52" t="s">
        <v>29</v>
      </c>
      <c r="O402" s="2" t="s">
        <v>10860</v>
      </c>
      <c r="P402" s="53" t="s">
        <v>2884</v>
      </c>
      <c r="Q402" s="53" t="str">
        <f t="shared" si="12"/>
        <v>DENTRO DEL TIEMPO</v>
      </c>
      <c r="R402" s="54"/>
    </row>
    <row r="403" spans="1:18" ht="40.5" x14ac:dyDescent="0.25">
      <c r="A403" s="7">
        <v>398</v>
      </c>
      <c r="B403" s="2" t="s">
        <v>10861</v>
      </c>
      <c r="C403" s="37">
        <v>45154</v>
      </c>
      <c r="D403" s="37">
        <v>45154</v>
      </c>
      <c r="E403" s="58">
        <v>2</v>
      </c>
      <c r="F403" s="50" t="s">
        <v>18</v>
      </c>
      <c r="G403" s="2" t="s">
        <v>28</v>
      </c>
      <c r="H403" s="2" t="s">
        <v>1279</v>
      </c>
      <c r="I403" s="2" t="s">
        <v>28</v>
      </c>
      <c r="J403" s="37">
        <v>45154</v>
      </c>
      <c r="K403" s="37">
        <v>45154</v>
      </c>
      <c r="L403" s="8">
        <f t="shared" si="11"/>
        <v>0</v>
      </c>
      <c r="M403" s="2" t="s">
        <v>10862</v>
      </c>
      <c r="N403" s="52" t="s">
        <v>29</v>
      </c>
      <c r="O403" s="2" t="s">
        <v>10863</v>
      </c>
      <c r="P403" s="53" t="s">
        <v>2884</v>
      </c>
      <c r="Q403" s="53" t="str">
        <f t="shared" si="12"/>
        <v>DENTRO DEL TIEMPO</v>
      </c>
      <c r="R403" s="54"/>
    </row>
    <row r="404" spans="1:18" ht="40.5" x14ac:dyDescent="0.25">
      <c r="A404" s="7">
        <v>399</v>
      </c>
      <c r="B404" s="2" t="s">
        <v>10864</v>
      </c>
      <c r="C404" s="37">
        <v>45154</v>
      </c>
      <c r="D404" s="37">
        <v>45154</v>
      </c>
      <c r="E404" s="58">
        <v>2</v>
      </c>
      <c r="F404" s="50" t="s">
        <v>18</v>
      </c>
      <c r="G404" s="2" t="s">
        <v>28</v>
      </c>
      <c r="H404" s="2" t="s">
        <v>1279</v>
      </c>
      <c r="I404" s="2" t="s">
        <v>28</v>
      </c>
      <c r="J404" s="37">
        <v>45154</v>
      </c>
      <c r="K404" s="37">
        <v>45154</v>
      </c>
      <c r="L404" s="8">
        <f t="shared" si="11"/>
        <v>0</v>
      </c>
      <c r="M404" s="2" t="s">
        <v>10865</v>
      </c>
      <c r="N404" s="52" t="s">
        <v>29</v>
      </c>
      <c r="O404" s="2" t="s">
        <v>10866</v>
      </c>
      <c r="P404" s="53" t="s">
        <v>2884</v>
      </c>
      <c r="Q404" s="53" t="str">
        <f t="shared" si="12"/>
        <v>DENTRO DEL TIEMPO</v>
      </c>
      <c r="R404" s="54"/>
    </row>
    <row r="405" spans="1:18" ht="40.5" x14ac:dyDescent="0.25">
      <c r="A405" s="7">
        <v>400</v>
      </c>
      <c r="B405" s="2" t="s">
        <v>10867</v>
      </c>
      <c r="C405" s="37">
        <v>45153</v>
      </c>
      <c r="D405" s="37">
        <v>45156</v>
      </c>
      <c r="E405" s="58">
        <v>195</v>
      </c>
      <c r="F405" s="50" t="s">
        <v>18</v>
      </c>
      <c r="G405" s="2" t="s">
        <v>28</v>
      </c>
      <c r="H405" s="2" t="s">
        <v>1279</v>
      </c>
      <c r="I405" s="2" t="s">
        <v>28</v>
      </c>
      <c r="J405" s="37">
        <v>45156</v>
      </c>
      <c r="K405" s="37">
        <v>45156</v>
      </c>
      <c r="L405" s="8">
        <f t="shared" si="11"/>
        <v>0</v>
      </c>
      <c r="M405" s="2" t="s">
        <v>10868</v>
      </c>
      <c r="N405" s="52" t="s">
        <v>29</v>
      </c>
      <c r="O405" s="2" t="s">
        <v>2944</v>
      </c>
      <c r="P405" s="53" t="s">
        <v>2884</v>
      </c>
      <c r="Q405" s="53" t="str">
        <f t="shared" si="12"/>
        <v>DENTRO DEL TIEMPO</v>
      </c>
      <c r="R405" s="54"/>
    </row>
    <row r="406" spans="1:18" ht="40.5" x14ac:dyDescent="0.25">
      <c r="A406" s="7">
        <v>401</v>
      </c>
      <c r="B406" s="2" t="s">
        <v>10869</v>
      </c>
      <c r="C406" s="37">
        <v>45155</v>
      </c>
      <c r="D406" s="37">
        <v>45156</v>
      </c>
      <c r="E406" s="58">
        <v>16</v>
      </c>
      <c r="F406" s="50" t="s">
        <v>18</v>
      </c>
      <c r="G406" s="2" t="s">
        <v>28</v>
      </c>
      <c r="H406" s="2" t="s">
        <v>1279</v>
      </c>
      <c r="I406" s="2" t="s">
        <v>28</v>
      </c>
      <c r="J406" s="37">
        <v>45156</v>
      </c>
      <c r="K406" s="37">
        <v>45156</v>
      </c>
      <c r="L406" s="8">
        <f t="shared" si="11"/>
        <v>0</v>
      </c>
      <c r="M406" s="2" t="s">
        <v>10870</v>
      </c>
      <c r="N406" s="52" t="s">
        <v>29</v>
      </c>
      <c r="O406" s="2" t="s">
        <v>3807</v>
      </c>
      <c r="P406" s="53" t="s">
        <v>2884</v>
      </c>
      <c r="Q406" s="53" t="str">
        <f t="shared" si="12"/>
        <v>DENTRO DEL TIEMPO</v>
      </c>
      <c r="R406" s="54"/>
    </row>
    <row r="407" spans="1:18" ht="40.5" x14ac:dyDescent="0.25">
      <c r="A407" s="7">
        <v>402</v>
      </c>
      <c r="B407" s="2" t="s">
        <v>10871</v>
      </c>
      <c r="C407" s="37">
        <v>45154</v>
      </c>
      <c r="D407" s="37">
        <v>45154</v>
      </c>
      <c r="E407" s="58">
        <v>2</v>
      </c>
      <c r="F407" s="50" t="s">
        <v>18</v>
      </c>
      <c r="G407" s="2" t="s">
        <v>10872</v>
      </c>
      <c r="H407" s="2" t="s">
        <v>1279</v>
      </c>
      <c r="I407" s="2" t="s">
        <v>10872</v>
      </c>
      <c r="J407" s="37">
        <v>45159</v>
      </c>
      <c r="K407" s="37">
        <v>45159</v>
      </c>
      <c r="L407" s="8">
        <f t="shared" si="11"/>
        <v>3</v>
      </c>
      <c r="M407" s="2" t="s">
        <v>10873</v>
      </c>
      <c r="N407" s="52" t="s">
        <v>29</v>
      </c>
      <c r="O407" s="2" t="s">
        <v>33</v>
      </c>
      <c r="P407" s="53" t="s">
        <v>2884</v>
      </c>
      <c r="Q407" s="53" t="str">
        <f t="shared" si="12"/>
        <v>DENTRO DEL TIEMPO</v>
      </c>
      <c r="R407" s="54"/>
    </row>
    <row r="408" spans="1:18" ht="40.5" x14ac:dyDescent="0.25">
      <c r="A408" s="7">
        <v>403</v>
      </c>
      <c r="B408" s="2" t="s">
        <v>10874</v>
      </c>
      <c r="C408" s="37">
        <v>45154</v>
      </c>
      <c r="D408" s="37">
        <v>45154</v>
      </c>
      <c r="E408" s="58">
        <v>2</v>
      </c>
      <c r="F408" s="50" t="s">
        <v>18</v>
      </c>
      <c r="G408" s="2" t="s">
        <v>10872</v>
      </c>
      <c r="H408" s="2" t="s">
        <v>1279</v>
      </c>
      <c r="I408" s="2" t="s">
        <v>10872</v>
      </c>
      <c r="J408" s="37">
        <v>45159</v>
      </c>
      <c r="K408" s="37">
        <v>45159</v>
      </c>
      <c r="L408" s="8">
        <f t="shared" si="11"/>
        <v>3</v>
      </c>
      <c r="M408" s="2" t="s">
        <v>10875</v>
      </c>
      <c r="N408" s="52" t="s">
        <v>29</v>
      </c>
      <c r="O408" s="2" t="s">
        <v>33</v>
      </c>
      <c r="P408" s="53" t="s">
        <v>2884</v>
      </c>
      <c r="Q408" s="53" t="str">
        <f t="shared" si="12"/>
        <v>DENTRO DEL TIEMPO</v>
      </c>
      <c r="R408" s="54"/>
    </row>
    <row r="409" spans="1:18" ht="40.5" x14ac:dyDescent="0.25">
      <c r="A409" s="7">
        <v>404</v>
      </c>
      <c r="B409" s="2" t="s">
        <v>10876</v>
      </c>
      <c r="C409" s="37">
        <v>45154</v>
      </c>
      <c r="D409" s="37">
        <v>45154</v>
      </c>
      <c r="E409" s="58">
        <v>2</v>
      </c>
      <c r="F409" s="50" t="s">
        <v>18</v>
      </c>
      <c r="G409" s="2" t="s">
        <v>10872</v>
      </c>
      <c r="H409" s="2" t="s">
        <v>1279</v>
      </c>
      <c r="I409" s="2" t="s">
        <v>10872</v>
      </c>
      <c r="J409" s="37">
        <v>45159</v>
      </c>
      <c r="K409" s="37">
        <v>45159</v>
      </c>
      <c r="L409" s="8">
        <f t="shared" si="11"/>
        <v>3</v>
      </c>
      <c r="M409" s="2" t="s">
        <v>10877</v>
      </c>
      <c r="N409" s="52" t="s">
        <v>29</v>
      </c>
      <c r="O409" s="2" t="s">
        <v>33</v>
      </c>
      <c r="P409" s="53" t="s">
        <v>2884</v>
      </c>
      <c r="Q409" s="53" t="str">
        <f t="shared" si="12"/>
        <v>DENTRO DEL TIEMPO</v>
      </c>
      <c r="R409" s="54"/>
    </row>
    <row r="410" spans="1:18" ht="40.5" x14ac:dyDescent="0.25">
      <c r="A410" s="7">
        <v>405</v>
      </c>
      <c r="B410" s="2" t="s">
        <v>10878</v>
      </c>
      <c r="C410" s="37">
        <v>45154</v>
      </c>
      <c r="D410" s="37">
        <v>45154</v>
      </c>
      <c r="E410" s="58">
        <v>2</v>
      </c>
      <c r="F410" s="50" t="s">
        <v>18</v>
      </c>
      <c r="G410" s="2" t="s">
        <v>10872</v>
      </c>
      <c r="H410" s="2" t="s">
        <v>1279</v>
      </c>
      <c r="I410" s="2" t="s">
        <v>10872</v>
      </c>
      <c r="J410" s="37">
        <v>45159</v>
      </c>
      <c r="K410" s="37">
        <v>45159</v>
      </c>
      <c r="L410" s="8">
        <f t="shared" si="11"/>
        <v>3</v>
      </c>
      <c r="M410" s="2" t="s">
        <v>10879</v>
      </c>
      <c r="N410" s="52" t="s">
        <v>29</v>
      </c>
      <c r="O410" s="2" t="s">
        <v>33</v>
      </c>
      <c r="P410" s="53" t="s">
        <v>2884</v>
      </c>
      <c r="Q410" s="53" t="str">
        <f t="shared" si="12"/>
        <v>DENTRO DEL TIEMPO</v>
      </c>
      <c r="R410" s="54"/>
    </row>
    <row r="411" spans="1:18" ht="40.5" x14ac:dyDescent="0.25">
      <c r="A411" s="7">
        <v>406</v>
      </c>
      <c r="B411" s="2" t="s">
        <v>10880</v>
      </c>
      <c r="C411" s="37">
        <v>45156</v>
      </c>
      <c r="D411" s="37">
        <v>45156</v>
      </c>
      <c r="E411" s="58">
        <v>2</v>
      </c>
      <c r="F411" s="50" t="s">
        <v>18</v>
      </c>
      <c r="G411" s="2" t="s">
        <v>10872</v>
      </c>
      <c r="H411" s="2" t="s">
        <v>1279</v>
      </c>
      <c r="I411" s="2" t="s">
        <v>10872</v>
      </c>
      <c r="J411" s="37">
        <v>45159</v>
      </c>
      <c r="K411" s="37">
        <v>45159</v>
      </c>
      <c r="L411" s="8">
        <f t="shared" si="11"/>
        <v>1</v>
      </c>
      <c r="M411" s="2" t="s">
        <v>10881</v>
      </c>
      <c r="N411" s="52" t="s">
        <v>29</v>
      </c>
      <c r="O411" s="2" t="s">
        <v>10882</v>
      </c>
      <c r="P411" s="53" t="s">
        <v>2884</v>
      </c>
      <c r="Q411" s="53" t="str">
        <f t="shared" si="12"/>
        <v>DENTRO DEL TIEMPO</v>
      </c>
      <c r="R411" s="54"/>
    </row>
    <row r="412" spans="1:18" ht="40.5" x14ac:dyDescent="0.25">
      <c r="A412" s="7">
        <v>407</v>
      </c>
      <c r="B412" s="2" t="s">
        <v>10883</v>
      </c>
      <c r="C412" s="37">
        <v>45156</v>
      </c>
      <c r="D412" s="37">
        <v>45156</v>
      </c>
      <c r="E412" s="58">
        <v>2</v>
      </c>
      <c r="F412" s="50" t="s">
        <v>18</v>
      </c>
      <c r="G412" s="2" t="s">
        <v>10872</v>
      </c>
      <c r="H412" s="2" t="s">
        <v>1279</v>
      </c>
      <c r="I412" s="2" t="s">
        <v>10872</v>
      </c>
      <c r="J412" s="37">
        <v>45159</v>
      </c>
      <c r="K412" s="37">
        <v>45159</v>
      </c>
      <c r="L412" s="8">
        <f t="shared" si="11"/>
        <v>1</v>
      </c>
      <c r="M412" s="2" t="s">
        <v>10881</v>
      </c>
      <c r="N412" s="52" t="s">
        <v>29</v>
      </c>
      <c r="O412" s="2" t="s">
        <v>10884</v>
      </c>
      <c r="P412" s="53" t="s">
        <v>2884</v>
      </c>
      <c r="Q412" s="53" t="str">
        <f t="shared" si="12"/>
        <v>DENTRO DEL TIEMPO</v>
      </c>
      <c r="R412" s="54"/>
    </row>
    <row r="413" spans="1:18" ht="40.5" x14ac:dyDescent="0.25">
      <c r="A413" s="7">
        <v>408</v>
      </c>
      <c r="B413" s="2" t="s">
        <v>10885</v>
      </c>
      <c r="C413" s="37">
        <v>45159</v>
      </c>
      <c r="D413" s="37">
        <v>45159</v>
      </c>
      <c r="E413" s="58">
        <v>2</v>
      </c>
      <c r="F413" s="50" t="s">
        <v>18</v>
      </c>
      <c r="G413" s="2" t="s">
        <v>10872</v>
      </c>
      <c r="H413" s="2" t="s">
        <v>1279</v>
      </c>
      <c r="I413" s="2" t="s">
        <v>10872</v>
      </c>
      <c r="J413" s="37">
        <v>45159</v>
      </c>
      <c r="K413" s="37">
        <v>45159</v>
      </c>
      <c r="L413" s="8">
        <f t="shared" si="11"/>
        <v>0</v>
      </c>
      <c r="M413" s="2" t="s">
        <v>10886</v>
      </c>
      <c r="N413" s="52" t="s">
        <v>29</v>
      </c>
      <c r="O413" s="2" t="s">
        <v>10887</v>
      </c>
      <c r="P413" s="53" t="s">
        <v>2884</v>
      </c>
      <c r="Q413" s="53" t="str">
        <f t="shared" si="12"/>
        <v>DENTRO DEL TIEMPO</v>
      </c>
      <c r="R413" s="54"/>
    </row>
    <row r="414" spans="1:18" ht="40.5" x14ac:dyDescent="0.25">
      <c r="A414" s="7">
        <v>409</v>
      </c>
      <c r="B414" s="2" t="s">
        <v>10888</v>
      </c>
      <c r="C414" s="37">
        <v>45160</v>
      </c>
      <c r="D414" s="37">
        <v>45160</v>
      </c>
      <c r="E414" s="58">
        <v>2</v>
      </c>
      <c r="F414" s="50" t="s">
        <v>18</v>
      </c>
      <c r="G414" s="2" t="s">
        <v>10872</v>
      </c>
      <c r="H414" s="2" t="s">
        <v>1279</v>
      </c>
      <c r="I414" s="2" t="s">
        <v>10872</v>
      </c>
      <c r="J414" s="37">
        <v>45161</v>
      </c>
      <c r="K414" s="37">
        <v>45161</v>
      </c>
      <c r="L414" s="8">
        <f t="shared" si="11"/>
        <v>1</v>
      </c>
      <c r="M414" s="2" t="s">
        <v>10889</v>
      </c>
      <c r="N414" s="52" t="s">
        <v>29</v>
      </c>
      <c r="O414" s="2" t="s">
        <v>2938</v>
      </c>
      <c r="P414" s="53" t="s">
        <v>2884</v>
      </c>
      <c r="Q414" s="53" t="str">
        <f t="shared" si="12"/>
        <v>DENTRO DEL TIEMPO</v>
      </c>
      <c r="R414" s="54"/>
    </row>
    <row r="415" spans="1:18" ht="40.5" x14ac:dyDescent="0.25">
      <c r="A415" s="7">
        <v>410</v>
      </c>
      <c r="B415" s="2" t="s">
        <v>10890</v>
      </c>
      <c r="C415" s="37">
        <v>45160</v>
      </c>
      <c r="D415" s="37">
        <v>45160</v>
      </c>
      <c r="E415" s="58">
        <v>2</v>
      </c>
      <c r="F415" s="50" t="s">
        <v>18</v>
      </c>
      <c r="G415" s="2" t="s">
        <v>10872</v>
      </c>
      <c r="H415" s="2" t="s">
        <v>1279</v>
      </c>
      <c r="I415" s="2" t="s">
        <v>10872</v>
      </c>
      <c r="J415" s="37">
        <v>45161</v>
      </c>
      <c r="K415" s="37">
        <v>45161</v>
      </c>
      <c r="L415" s="8">
        <f t="shared" si="11"/>
        <v>1</v>
      </c>
      <c r="M415" s="2" t="s">
        <v>10891</v>
      </c>
      <c r="N415" s="52" t="s">
        <v>29</v>
      </c>
      <c r="O415" s="2" t="s">
        <v>33</v>
      </c>
      <c r="P415" s="53" t="s">
        <v>2884</v>
      </c>
      <c r="Q415" s="53" t="str">
        <f t="shared" si="12"/>
        <v>DENTRO DEL TIEMPO</v>
      </c>
      <c r="R415" s="54"/>
    </row>
    <row r="416" spans="1:18" ht="40.5" x14ac:dyDescent="0.25">
      <c r="A416" s="7">
        <v>411</v>
      </c>
      <c r="B416" s="2" t="s">
        <v>10892</v>
      </c>
      <c r="C416" s="37">
        <v>45160</v>
      </c>
      <c r="D416" s="37">
        <v>45160</v>
      </c>
      <c r="E416" s="58">
        <v>2</v>
      </c>
      <c r="F416" s="50" t="s">
        <v>18</v>
      </c>
      <c r="G416" s="2" t="s">
        <v>10872</v>
      </c>
      <c r="H416" s="2" t="s">
        <v>1279</v>
      </c>
      <c r="I416" s="2" t="s">
        <v>10872</v>
      </c>
      <c r="J416" s="37">
        <v>45161</v>
      </c>
      <c r="K416" s="37">
        <v>45161</v>
      </c>
      <c r="L416" s="8">
        <f t="shared" si="11"/>
        <v>1</v>
      </c>
      <c r="M416" s="2" t="s">
        <v>10893</v>
      </c>
      <c r="N416" s="52" t="s">
        <v>29</v>
      </c>
      <c r="O416" s="2" t="s">
        <v>33</v>
      </c>
      <c r="P416" s="53" t="s">
        <v>2884</v>
      </c>
      <c r="Q416" s="53" t="str">
        <f t="shared" si="12"/>
        <v>DENTRO DEL TIEMPO</v>
      </c>
      <c r="R416" s="54"/>
    </row>
    <row r="417" spans="1:18" ht="40.5" x14ac:dyDescent="0.25">
      <c r="A417" s="7">
        <v>412</v>
      </c>
      <c r="B417" s="2" t="s">
        <v>10894</v>
      </c>
      <c r="C417" s="37">
        <v>45160</v>
      </c>
      <c r="D417" s="37">
        <v>45160</v>
      </c>
      <c r="E417" s="58">
        <v>2</v>
      </c>
      <c r="F417" s="50" t="s">
        <v>18</v>
      </c>
      <c r="G417" s="2" t="s">
        <v>10872</v>
      </c>
      <c r="H417" s="2" t="s">
        <v>1279</v>
      </c>
      <c r="I417" s="2" t="s">
        <v>10872</v>
      </c>
      <c r="J417" s="37">
        <v>45161</v>
      </c>
      <c r="K417" s="37">
        <v>45161</v>
      </c>
      <c r="L417" s="8">
        <f t="shared" si="11"/>
        <v>1</v>
      </c>
      <c r="M417" s="2" t="s">
        <v>10895</v>
      </c>
      <c r="N417" s="52" t="s">
        <v>29</v>
      </c>
      <c r="O417" s="2" t="s">
        <v>33</v>
      </c>
      <c r="P417" s="53" t="s">
        <v>2884</v>
      </c>
      <c r="Q417" s="53" t="str">
        <f t="shared" si="12"/>
        <v>DENTRO DEL TIEMPO</v>
      </c>
      <c r="R417" s="54"/>
    </row>
    <row r="418" spans="1:18" ht="40.5" x14ac:dyDescent="0.25">
      <c r="A418" s="7">
        <v>413</v>
      </c>
      <c r="B418" s="2" t="s">
        <v>10896</v>
      </c>
      <c r="C418" s="37">
        <v>45160</v>
      </c>
      <c r="D418" s="37">
        <v>45160</v>
      </c>
      <c r="E418" s="58">
        <v>2</v>
      </c>
      <c r="F418" s="50" t="s">
        <v>18</v>
      </c>
      <c r="G418" s="2" t="s">
        <v>10872</v>
      </c>
      <c r="H418" s="2" t="s">
        <v>1279</v>
      </c>
      <c r="I418" s="2" t="s">
        <v>10872</v>
      </c>
      <c r="J418" s="37">
        <v>45161</v>
      </c>
      <c r="K418" s="37">
        <v>45161</v>
      </c>
      <c r="L418" s="8">
        <f t="shared" ref="L418:L429" si="13">+NETWORKDAYS(D418,K418,$R$6:$R$404)-1</f>
        <v>1</v>
      </c>
      <c r="M418" s="2" t="s">
        <v>10897</v>
      </c>
      <c r="N418" s="52" t="s">
        <v>29</v>
      </c>
      <c r="O418" s="2" t="s">
        <v>33</v>
      </c>
      <c r="P418" s="53" t="s">
        <v>2884</v>
      </c>
      <c r="Q418" s="53" t="str">
        <f t="shared" si="12"/>
        <v>DENTRO DEL TIEMPO</v>
      </c>
      <c r="R418" s="54"/>
    </row>
    <row r="419" spans="1:18" ht="40.5" x14ac:dyDescent="0.25">
      <c r="A419" s="7">
        <v>414</v>
      </c>
      <c r="B419" s="2" t="s">
        <v>10898</v>
      </c>
      <c r="C419" s="37">
        <v>45161</v>
      </c>
      <c r="D419" s="37">
        <v>45161</v>
      </c>
      <c r="E419" s="58">
        <v>2</v>
      </c>
      <c r="F419" s="50" t="s">
        <v>18</v>
      </c>
      <c r="G419" s="2" t="s">
        <v>10872</v>
      </c>
      <c r="H419" s="2" t="s">
        <v>1279</v>
      </c>
      <c r="I419" s="2" t="s">
        <v>10872</v>
      </c>
      <c r="J419" s="37">
        <v>45161</v>
      </c>
      <c r="K419" s="37">
        <v>45161</v>
      </c>
      <c r="L419" s="8">
        <f t="shared" si="13"/>
        <v>0</v>
      </c>
      <c r="M419" s="2" t="s">
        <v>10889</v>
      </c>
      <c r="N419" s="52" t="s">
        <v>29</v>
      </c>
      <c r="O419" s="2" t="s">
        <v>33</v>
      </c>
      <c r="P419" s="53" t="s">
        <v>2884</v>
      </c>
      <c r="Q419" s="53" t="str">
        <f t="shared" si="12"/>
        <v>DENTRO DEL TIEMPO</v>
      </c>
      <c r="R419" s="54"/>
    </row>
    <row r="420" spans="1:18" ht="40.5" x14ac:dyDescent="0.25">
      <c r="A420" s="7">
        <v>415</v>
      </c>
      <c r="B420" s="2" t="s">
        <v>10899</v>
      </c>
      <c r="C420" s="37">
        <v>45160</v>
      </c>
      <c r="D420" s="37">
        <v>45160</v>
      </c>
      <c r="E420" s="58">
        <v>2</v>
      </c>
      <c r="F420" s="50" t="s">
        <v>18</v>
      </c>
      <c r="G420" s="2" t="s">
        <v>10872</v>
      </c>
      <c r="H420" s="2" t="s">
        <v>1279</v>
      </c>
      <c r="I420" s="2" t="s">
        <v>10872</v>
      </c>
      <c r="J420" s="37">
        <v>45167</v>
      </c>
      <c r="K420" s="37">
        <v>45167</v>
      </c>
      <c r="L420" s="8">
        <f t="shared" si="13"/>
        <v>5</v>
      </c>
      <c r="M420" s="2" t="s">
        <v>10900</v>
      </c>
      <c r="N420" s="52" t="s">
        <v>29</v>
      </c>
      <c r="O420" s="2" t="s">
        <v>33</v>
      </c>
      <c r="P420" s="53" t="s">
        <v>2884</v>
      </c>
      <c r="Q420" s="53" t="str">
        <f t="shared" si="12"/>
        <v>DENTRO DEL TIEMPO</v>
      </c>
      <c r="R420" s="54"/>
    </row>
    <row r="421" spans="1:18" ht="40.5" x14ac:dyDescent="0.25">
      <c r="A421" s="7">
        <v>416</v>
      </c>
      <c r="B421" s="2" t="s">
        <v>10901</v>
      </c>
      <c r="C421" s="37">
        <v>45161</v>
      </c>
      <c r="D421" s="37">
        <v>45161</v>
      </c>
      <c r="E421" s="58">
        <v>2</v>
      </c>
      <c r="F421" s="50" t="s">
        <v>18</v>
      </c>
      <c r="G421" s="2" t="s">
        <v>10872</v>
      </c>
      <c r="H421" s="2" t="s">
        <v>1279</v>
      </c>
      <c r="I421" s="2" t="s">
        <v>10872</v>
      </c>
      <c r="J421" s="37">
        <v>45161</v>
      </c>
      <c r="K421" s="37">
        <v>45161</v>
      </c>
      <c r="L421" s="8">
        <f t="shared" si="13"/>
        <v>0</v>
      </c>
      <c r="M421" s="2" t="s">
        <v>10902</v>
      </c>
      <c r="N421" s="52" t="s">
        <v>29</v>
      </c>
      <c r="O421" s="2" t="s">
        <v>33</v>
      </c>
      <c r="P421" s="53" t="s">
        <v>2884</v>
      </c>
      <c r="Q421" s="53" t="str">
        <f t="shared" si="12"/>
        <v>DENTRO DEL TIEMPO</v>
      </c>
      <c r="R421" s="54"/>
    </row>
    <row r="422" spans="1:18" ht="40.5" x14ac:dyDescent="0.25">
      <c r="A422" s="7">
        <v>417</v>
      </c>
      <c r="B422" s="2" t="s">
        <v>10903</v>
      </c>
      <c r="C422" s="37">
        <v>45163</v>
      </c>
      <c r="D422" s="37">
        <v>45163</v>
      </c>
      <c r="E422" s="58">
        <v>2</v>
      </c>
      <c r="F422" s="50" t="s">
        <v>18</v>
      </c>
      <c r="G422" s="2" t="s">
        <v>10872</v>
      </c>
      <c r="H422" s="2" t="s">
        <v>1279</v>
      </c>
      <c r="I422" s="2" t="s">
        <v>10872</v>
      </c>
      <c r="J422" s="37">
        <v>45161</v>
      </c>
      <c r="K422" s="37">
        <v>45161</v>
      </c>
      <c r="L422" s="8">
        <f t="shared" si="13"/>
        <v>-4</v>
      </c>
      <c r="M422" s="2" t="s">
        <v>10904</v>
      </c>
      <c r="N422" s="52" t="s">
        <v>29</v>
      </c>
      <c r="O422" s="2" t="s">
        <v>33</v>
      </c>
      <c r="P422" s="53" t="s">
        <v>2884</v>
      </c>
      <c r="Q422" s="53" t="str">
        <f t="shared" si="12"/>
        <v>DENTRO DEL TIEMPO</v>
      </c>
      <c r="R422" s="54"/>
    </row>
    <row r="423" spans="1:18" ht="40.5" x14ac:dyDescent="0.25">
      <c r="A423" s="7">
        <v>418</v>
      </c>
      <c r="B423" s="2" t="s">
        <v>10905</v>
      </c>
      <c r="C423" s="37">
        <v>45166</v>
      </c>
      <c r="D423" s="37">
        <v>45166</v>
      </c>
      <c r="E423" s="58">
        <v>2</v>
      </c>
      <c r="F423" s="50" t="s">
        <v>18</v>
      </c>
      <c r="G423" s="2" t="s">
        <v>10872</v>
      </c>
      <c r="H423" s="2" t="s">
        <v>1279</v>
      </c>
      <c r="I423" s="2" t="s">
        <v>10872</v>
      </c>
      <c r="J423" s="37">
        <v>45167</v>
      </c>
      <c r="K423" s="37">
        <v>45167</v>
      </c>
      <c r="L423" s="8">
        <f t="shared" si="13"/>
        <v>1</v>
      </c>
      <c r="M423" s="2" t="s">
        <v>10906</v>
      </c>
      <c r="N423" s="52" t="s">
        <v>29</v>
      </c>
      <c r="O423" s="2" t="s">
        <v>10907</v>
      </c>
      <c r="P423" s="53" t="s">
        <v>2884</v>
      </c>
      <c r="Q423" s="53" t="str">
        <f t="shared" si="12"/>
        <v>DENTRO DEL TIEMPO</v>
      </c>
      <c r="R423" s="54"/>
    </row>
    <row r="424" spans="1:18" ht="40.5" x14ac:dyDescent="0.25">
      <c r="A424" s="7">
        <v>419</v>
      </c>
      <c r="B424" s="2" t="s">
        <v>10908</v>
      </c>
      <c r="C424" s="37">
        <v>45166</v>
      </c>
      <c r="D424" s="37">
        <v>45166</v>
      </c>
      <c r="E424" s="58">
        <v>2</v>
      </c>
      <c r="F424" s="50" t="s">
        <v>18</v>
      </c>
      <c r="G424" s="2" t="s">
        <v>10872</v>
      </c>
      <c r="H424" s="2" t="s">
        <v>1279</v>
      </c>
      <c r="I424" s="2" t="s">
        <v>10872</v>
      </c>
      <c r="J424" s="37">
        <v>45168</v>
      </c>
      <c r="K424" s="37">
        <v>45168</v>
      </c>
      <c r="L424" s="8">
        <f t="shared" si="13"/>
        <v>2</v>
      </c>
      <c r="M424" s="2" t="s">
        <v>10909</v>
      </c>
      <c r="N424" s="52" t="s">
        <v>29</v>
      </c>
      <c r="O424" s="2" t="s">
        <v>33</v>
      </c>
      <c r="P424" s="53" t="s">
        <v>2884</v>
      </c>
      <c r="Q424" s="53" t="str">
        <f t="shared" si="12"/>
        <v>DENTRO DEL TIEMPO</v>
      </c>
      <c r="R424" s="54"/>
    </row>
    <row r="425" spans="1:18" ht="40.5" x14ac:dyDescent="0.25">
      <c r="A425" s="7">
        <v>420</v>
      </c>
      <c r="B425" s="2" t="s">
        <v>10910</v>
      </c>
      <c r="C425" s="37">
        <v>45166</v>
      </c>
      <c r="D425" s="37">
        <v>45166</v>
      </c>
      <c r="E425" s="58">
        <v>2</v>
      </c>
      <c r="F425" s="50" t="s">
        <v>18</v>
      </c>
      <c r="G425" s="2" t="s">
        <v>10872</v>
      </c>
      <c r="H425" s="2" t="s">
        <v>1279</v>
      </c>
      <c r="I425" s="2" t="s">
        <v>10872</v>
      </c>
      <c r="J425" s="37">
        <v>45168</v>
      </c>
      <c r="K425" s="37">
        <v>45168</v>
      </c>
      <c r="L425" s="8">
        <f t="shared" si="13"/>
        <v>2</v>
      </c>
      <c r="M425" s="2" t="s">
        <v>10911</v>
      </c>
      <c r="N425" s="52" t="s">
        <v>29</v>
      </c>
      <c r="O425" s="2" t="s">
        <v>33</v>
      </c>
      <c r="P425" s="53" t="s">
        <v>2884</v>
      </c>
      <c r="Q425" s="53" t="str">
        <f t="shared" si="12"/>
        <v>DENTRO DEL TIEMPO</v>
      </c>
      <c r="R425" s="54"/>
    </row>
    <row r="426" spans="1:18" ht="40.5" x14ac:dyDescent="0.25">
      <c r="A426" s="7">
        <v>421</v>
      </c>
      <c r="B426" s="2" t="s">
        <v>10912</v>
      </c>
      <c r="C426" s="37">
        <v>45168</v>
      </c>
      <c r="D426" s="37">
        <v>45168</v>
      </c>
      <c r="E426" s="58">
        <v>2</v>
      </c>
      <c r="F426" s="50" t="s">
        <v>18</v>
      </c>
      <c r="G426" s="2" t="s">
        <v>10872</v>
      </c>
      <c r="H426" s="2" t="s">
        <v>1279</v>
      </c>
      <c r="I426" s="2" t="s">
        <v>10872</v>
      </c>
      <c r="J426" s="37">
        <v>45169</v>
      </c>
      <c r="K426" s="37">
        <v>45169</v>
      </c>
      <c r="L426" s="8">
        <f t="shared" si="13"/>
        <v>1</v>
      </c>
      <c r="M426" s="2" t="s">
        <v>10913</v>
      </c>
      <c r="N426" s="52" t="s">
        <v>29</v>
      </c>
      <c r="O426" s="2" t="s">
        <v>33</v>
      </c>
      <c r="P426" s="53" t="s">
        <v>2884</v>
      </c>
      <c r="Q426" s="53" t="str">
        <f t="shared" si="12"/>
        <v>DENTRO DEL TIEMPO</v>
      </c>
      <c r="R426" s="54"/>
    </row>
    <row r="427" spans="1:18" ht="40.5" x14ac:dyDescent="0.25">
      <c r="A427" s="7">
        <v>422</v>
      </c>
      <c r="B427" s="2" t="s">
        <v>10914</v>
      </c>
      <c r="C427" s="37">
        <v>45168</v>
      </c>
      <c r="D427" s="37">
        <v>45168</v>
      </c>
      <c r="E427" s="58">
        <v>2</v>
      </c>
      <c r="F427" s="50" t="s">
        <v>18</v>
      </c>
      <c r="G427" s="2" t="s">
        <v>10872</v>
      </c>
      <c r="H427" s="2" t="s">
        <v>1279</v>
      </c>
      <c r="I427" s="2" t="s">
        <v>10872</v>
      </c>
      <c r="J427" s="37">
        <v>45169</v>
      </c>
      <c r="K427" s="37">
        <v>45169</v>
      </c>
      <c r="L427" s="8">
        <f t="shared" si="13"/>
        <v>1</v>
      </c>
      <c r="M427" s="2" t="s">
        <v>10915</v>
      </c>
      <c r="N427" s="52" t="s">
        <v>29</v>
      </c>
      <c r="O427" s="2" t="s">
        <v>33</v>
      </c>
      <c r="P427" s="53" t="s">
        <v>2884</v>
      </c>
      <c r="Q427" s="53" t="str">
        <f t="shared" si="12"/>
        <v>DENTRO DEL TIEMPO</v>
      </c>
      <c r="R427" s="54"/>
    </row>
    <row r="428" spans="1:18" ht="40.5" x14ac:dyDescent="0.25">
      <c r="A428" s="7">
        <v>423</v>
      </c>
      <c r="B428" s="2" t="s">
        <v>10916</v>
      </c>
      <c r="C428" s="37">
        <v>45184</v>
      </c>
      <c r="D428" s="37">
        <v>45194</v>
      </c>
      <c r="E428" s="58">
        <v>1</v>
      </c>
      <c r="F428" s="50" t="s">
        <v>18</v>
      </c>
      <c r="G428" s="2" t="s">
        <v>34</v>
      </c>
      <c r="H428" s="2" t="s">
        <v>3942</v>
      </c>
      <c r="I428" s="2" t="s">
        <v>36</v>
      </c>
      <c r="J428" s="37">
        <v>45194</v>
      </c>
      <c r="K428" s="37">
        <v>45194</v>
      </c>
      <c r="L428" s="8">
        <f t="shared" si="13"/>
        <v>0</v>
      </c>
      <c r="M428" s="2" t="s">
        <v>10917</v>
      </c>
      <c r="N428" s="52" t="s">
        <v>37</v>
      </c>
      <c r="O428" s="2" t="s">
        <v>10918</v>
      </c>
      <c r="P428" s="53" t="s">
        <v>26</v>
      </c>
      <c r="Q428" s="53" t="str">
        <f t="shared" si="12"/>
        <v>DENTRO DEL TIEMPO</v>
      </c>
      <c r="R428" s="54"/>
    </row>
    <row r="429" spans="1:18" ht="40.5" x14ac:dyDescent="0.25">
      <c r="A429" s="7">
        <v>424</v>
      </c>
      <c r="B429" s="2" t="s">
        <v>10919</v>
      </c>
      <c r="C429" s="37">
        <v>45184</v>
      </c>
      <c r="D429" s="37">
        <v>45198</v>
      </c>
      <c r="E429" s="58">
        <v>4</v>
      </c>
      <c r="F429" s="50" t="s">
        <v>18</v>
      </c>
      <c r="G429" s="2" t="s">
        <v>34</v>
      </c>
      <c r="H429" s="2" t="s">
        <v>3942</v>
      </c>
      <c r="I429" s="2" t="s">
        <v>36</v>
      </c>
      <c r="J429" s="37">
        <v>45198</v>
      </c>
      <c r="K429" s="37">
        <v>45198</v>
      </c>
      <c r="L429" s="8">
        <f t="shared" si="13"/>
        <v>0</v>
      </c>
      <c r="M429" s="2" t="s">
        <v>10920</v>
      </c>
      <c r="N429" s="52" t="s">
        <v>37</v>
      </c>
      <c r="O429" s="2" t="s">
        <v>10918</v>
      </c>
      <c r="P429" s="53" t="s">
        <v>26</v>
      </c>
      <c r="Q429" s="53" t="str">
        <f t="shared" si="12"/>
        <v>DENTRO DEL TIEMPO</v>
      </c>
      <c r="R429" s="54"/>
    </row>
  </sheetData>
  <autoFilter ref="A5:R429" xr:uid="{00000000-0009-0000-0000-000007000000}">
    <filterColumn colId="5">
      <filters>
        <filter val="ATENDIDO"/>
      </filters>
    </filterColumn>
  </autoFilter>
  <mergeCells count="3">
    <mergeCell ref="A1:R1"/>
    <mergeCell ref="A2:R2"/>
    <mergeCell ref="A3:R3"/>
  </mergeCells>
  <dataValidations count="1">
    <dataValidation type="list" allowBlank="1" showInputMessage="1" showErrorMessage="1" sqref="F428:F429" xr:uid="{00000000-0002-0000-0700-000000000000}">
      <formula1>#REF!</formula1>
    </dataValidation>
  </dataValidations>
  <pageMargins left="0.7" right="0.7" top="0.75" bottom="0.75" header="0.3" footer="0.3"/>
  <pageSetup scale="56" fitToHeight="0" orientation="landscape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pageSetUpPr fitToPage="1"/>
  </sheetPr>
  <dimension ref="A1:R530"/>
  <sheetViews>
    <sheetView zoomScale="85" zoomScaleNormal="85" zoomScaleSheetLayoutView="85" workbookViewId="0">
      <selection sqref="A1:R530"/>
    </sheetView>
  </sheetViews>
  <sheetFormatPr baseColWidth="10" defaultRowHeight="15" x14ac:dyDescent="0.25"/>
  <cols>
    <col min="1" max="1" width="9.85546875" customWidth="1"/>
    <col min="2" max="2" width="12.7109375" customWidth="1"/>
    <col min="3" max="3" width="14.85546875" customWidth="1"/>
    <col min="4" max="4" width="14.140625" customWidth="1"/>
    <col min="8" max="8" width="19.28515625" customWidth="1"/>
  </cols>
  <sheetData>
    <row r="1" spans="1:18" ht="18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18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18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ht="48.75" customHeight="1" x14ac:dyDescent="0.25">
      <c r="A6" s="7">
        <v>1</v>
      </c>
      <c r="B6" s="71" t="s">
        <v>10921</v>
      </c>
      <c r="C6" s="48">
        <v>45121</v>
      </c>
      <c r="D6" s="48">
        <v>45180</v>
      </c>
      <c r="E6" s="58">
        <v>2</v>
      </c>
      <c r="F6" s="50" t="s">
        <v>18</v>
      </c>
      <c r="G6" s="2" t="s">
        <v>1853</v>
      </c>
      <c r="H6" s="2" t="s">
        <v>158</v>
      </c>
      <c r="I6" s="2" t="s">
        <v>1853</v>
      </c>
      <c r="J6" s="48">
        <v>45181.491030092591</v>
      </c>
      <c r="K6" s="48">
        <v>45181.491030092591</v>
      </c>
      <c r="L6" s="8">
        <f t="shared" ref="L6:L69" si="0">+NETWORKDAYS(D6,K6,$R$6:$R$403)-1</f>
        <v>1</v>
      </c>
      <c r="M6" s="71" t="s">
        <v>10922</v>
      </c>
      <c r="N6" s="52" t="s">
        <v>25</v>
      </c>
      <c r="O6" s="71" t="s">
        <v>8762</v>
      </c>
      <c r="P6" s="53" t="s">
        <v>9912</v>
      </c>
      <c r="Q6" s="53" t="str">
        <f t="shared" ref="Q6:Q69" si="1">IF(L6&gt;15,"FUERA DE TIEMPO","DENTRO DEL TIEMPO")</f>
        <v>DENTRO DEL TIEMPO</v>
      </c>
      <c r="R6" s="54"/>
    </row>
    <row r="7" spans="1:18" ht="30.75" x14ac:dyDescent="0.25">
      <c r="A7" s="7">
        <v>2</v>
      </c>
      <c r="B7" s="71" t="s">
        <v>10923</v>
      </c>
      <c r="C7" s="48">
        <v>45180</v>
      </c>
      <c r="D7" s="48">
        <v>45180</v>
      </c>
      <c r="E7" s="58">
        <v>2</v>
      </c>
      <c r="F7" s="50" t="s">
        <v>18</v>
      </c>
      <c r="G7" s="2" t="s">
        <v>211</v>
      </c>
      <c r="H7" s="2" t="s">
        <v>158</v>
      </c>
      <c r="I7" s="2" t="s">
        <v>211</v>
      </c>
      <c r="J7" s="48">
        <v>45183.688125000001</v>
      </c>
      <c r="K7" s="48">
        <v>45183.688125000001</v>
      </c>
      <c r="L7" s="8">
        <f t="shared" si="0"/>
        <v>3</v>
      </c>
      <c r="M7" s="71" t="s">
        <v>10924</v>
      </c>
      <c r="N7" s="52" t="s">
        <v>25</v>
      </c>
      <c r="O7" s="71" t="s">
        <v>10925</v>
      </c>
      <c r="P7" s="53" t="s">
        <v>9912</v>
      </c>
      <c r="Q7" s="53" t="str">
        <f t="shared" si="1"/>
        <v>DENTRO DEL TIEMPO</v>
      </c>
      <c r="R7" s="54"/>
    </row>
    <row r="8" spans="1:18" ht="30.75" x14ac:dyDescent="0.25">
      <c r="A8" s="7">
        <v>3</v>
      </c>
      <c r="B8" s="71" t="s">
        <v>10926</v>
      </c>
      <c r="C8" s="48">
        <v>45183</v>
      </c>
      <c r="D8" s="48">
        <v>45183</v>
      </c>
      <c r="E8" s="58">
        <v>2</v>
      </c>
      <c r="F8" s="50" t="s">
        <v>18</v>
      </c>
      <c r="G8" s="2" t="s">
        <v>1853</v>
      </c>
      <c r="H8" s="2" t="s">
        <v>158</v>
      </c>
      <c r="I8" s="2" t="s">
        <v>1853</v>
      </c>
      <c r="J8" s="48">
        <v>45188.478425925925</v>
      </c>
      <c r="K8" s="48">
        <v>45188.478425925925</v>
      </c>
      <c r="L8" s="8">
        <f t="shared" si="0"/>
        <v>3</v>
      </c>
      <c r="M8" s="71" t="s">
        <v>10927</v>
      </c>
      <c r="N8" s="52" t="s">
        <v>29</v>
      </c>
      <c r="O8" s="71" t="s">
        <v>10928</v>
      </c>
      <c r="P8" s="53" t="s">
        <v>9912</v>
      </c>
      <c r="Q8" s="53" t="str">
        <f t="shared" si="1"/>
        <v>DENTRO DEL TIEMPO</v>
      </c>
      <c r="R8" s="54"/>
    </row>
    <row r="9" spans="1:18" ht="30.75" x14ac:dyDescent="0.25">
      <c r="A9" s="7">
        <v>4</v>
      </c>
      <c r="B9" s="71" t="s">
        <v>10929</v>
      </c>
      <c r="C9" s="48">
        <v>45173</v>
      </c>
      <c r="D9" s="48">
        <v>45173</v>
      </c>
      <c r="E9" s="58">
        <v>2</v>
      </c>
      <c r="F9" s="50" t="s">
        <v>18</v>
      </c>
      <c r="G9" s="2" t="s">
        <v>1853</v>
      </c>
      <c r="H9" s="2" t="s">
        <v>158</v>
      </c>
      <c r="I9" s="2" t="s">
        <v>1853</v>
      </c>
      <c r="J9" s="48">
        <v>45183.68277777778</v>
      </c>
      <c r="K9" s="48">
        <v>45183.68277777778</v>
      </c>
      <c r="L9" s="8">
        <f t="shared" si="0"/>
        <v>8</v>
      </c>
      <c r="M9" s="71" t="s">
        <v>10930</v>
      </c>
      <c r="N9" s="52" t="s">
        <v>29</v>
      </c>
      <c r="O9" s="71" t="s">
        <v>10931</v>
      </c>
      <c r="P9" s="53" t="s">
        <v>9912</v>
      </c>
      <c r="Q9" s="53" t="str">
        <f t="shared" si="1"/>
        <v>DENTRO DEL TIEMPO</v>
      </c>
      <c r="R9" s="54"/>
    </row>
    <row r="10" spans="1:18" ht="30.75" x14ac:dyDescent="0.25">
      <c r="A10" s="7">
        <v>5</v>
      </c>
      <c r="B10" s="71" t="s">
        <v>10932</v>
      </c>
      <c r="C10" s="48">
        <v>45153</v>
      </c>
      <c r="D10" s="48">
        <v>45177</v>
      </c>
      <c r="E10" s="58">
        <v>2</v>
      </c>
      <c r="F10" s="50" t="s">
        <v>18</v>
      </c>
      <c r="G10" s="2" t="s">
        <v>1853</v>
      </c>
      <c r="H10" s="2" t="s">
        <v>158</v>
      </c>
      <c r="I10" s="2" t="s">
        <v>1853</v>
      </c>
      <c r="J10" s="48">
        <v>45188.376851851855</v>
      </c>
      <c r="K10" s="48">
        <v>45188.376851851855</v>
      </c>
      <c r="L10" s="8">
        <f t="shared" si="0"/>
        <v>7</v>
      </c>
      <c r="M10" s="71" t="s">
        <v>10933</v>
      </c>
      <c r="N10" s="52" t="s">
        <v>20</v>
      </c>
      <c r="O10" s="71" t="s">
        <v>10934</v>
      </c>
      <c r="P10" s="53" t="s">
        <v>9912</v>
      </c>
      <c r="Q10" s="53" t="str">
        <f t="shared" si="1"/>
        <v>DENTRO DEL TIEMPO</v>
      </c>
      <c r="R10" s="54"/>
    </row>
    <row r="11" spans="1:18" ht="30.75" x14ac:dyDescent="0.25">
      <c r="A11" s="7">
        <v>6</v>
      </c>
      <c r="B11" s="71" t="s">
        <v>10935</v>
      </c>
      <c r="C11" s="48">
        <v>45177</v>
      </c>
      <c r="D11" s="48">
        <v>45177</v>
      </c>
      <c r="E11" s="58">
        <v>2</v>
      </c>
      <c r="F11" s="50" t="s">
        <v>18</v>
      </c>
      <c r="G11" s="2" t="s">
        <v>211</v>
      </c>
      <c r="H11" s="2" t="s">
        <v>158</v>
      </c>
      <c r="I11" s="2" t="s">
        <v>211</v>
      </c>
      <c r="J11" s="48">
        <v>45176.519942129627</v>
      </c>
      <c r="K11" s="48">
        <v>45176.519942129627</v>
      </c>
      <c r="L11" s="8">
        <f t="shared" si="0"/>
        <v>-3</v>
      </c>
      <c r="M11" s="71" t="s">
        <v>10936</v>
      </c>
      <c r="N11" s="52" t="s">
        <v>20</v>
      </c>
      <c r="O11" s="71" t="s">
        <v>10937</v>
      </c>
      <c r="P11" s="53" t="s">
        <v>9912</v>
      </c>
      <c r="Q11" s="53" t="str">
        <f t="shared" si="1"/>
        <v>DENTRO DEL TIEMPO</v>
      </c>
      <c r="R11" s="54"/>
    </row>
    <row r="12" spans="1:18" ht="39" x14ac:dyDescent="0.25">
      <c r="A12" s="7">
        <v>7</v>
      </c>
      <c r="B12" s="71" t="s">
        <v>10938</v>
      </c>
      <c r="C12" s="48">
        <v>45154</v>
      </c>
      <c r="D12" s="48">
        <v>45176</v>
      </c>
      <c r="E12" s="58">
        <v>2</v>
      </c>
      <c r="F12" s="50" t="s">
        <v>18</v>
      </c>
      <c r="G12" s="2" t="s">
        <v>211</v>
      </c>
      <c r="H12" s="2" t="s">
        <v>158</v>
      </c>
      <c r="I12" s="2" t="s">
        <v>211</v>
      </c>
      <c r="J12" s="48">
        <v>45176.532152777778</v>
      </c>
      <c r="K12" s="48">
        <v>45176.532152777778</v>
      </c>
      <c r="L12" s="8">
        <f t="shared" si="0"/>
        <v>0</v>
      </c>
      <c r="M12" s="71" t="s">
        <v>10939</v>
      </c>
      <c r="N12" s="52" t="s">
        <v>20</v>
      </c>
      <c r="O12" s="71" t="s">
        <v>10940</v>
      </c>
      <c r="P12" s="53" t="s">
        <v>9912</v>
      </c>
      <c r="Q12" s="53" t="str">
        <f t="shared" si="1"/>
        <v>DENTRO DEL TIEMPO</v>
      </c>
      <c r="R12" s="54"/>
    </row>
    <row r="13" spans="1:18" ht="30.75" x14ac:dyDescent="0.25">
      <c r="A13" s="7">
        <v>8</v>
      </c>
      <c r="B13" s="71" t="s">
        <v>10941</v>
      </c>
      <c r="C13" s="48">
        <v>45156</v>
      </c>
      <c r="D13" s="48">
        <v>45177</v>
      </c>
      <c r="E13" s="58">
        <v>2</v>
      </c>
      <c r="F13" s="50" t="s">
        <v>18</v>
      </c>
      <c r="G13" s="2" t="s">
        <v>1853</v>
      </c>
      <c r="H13" s="2" t="s">
        <v>158</v>
      </c>
      <c r="I13" s="2" t="s">
        <v>1853</v>
      </c>
      <c r="J13" s="48">
        <v>45182.594953703701</v>
      </c>
      <c r="K13" s="48">
        <v>45182.594953703701</v>
      </c>
      <c r="L13" s="8">
        <f t="shared" si="0"/>
        <v>3</v>
      </c>
      <c r="M13" s="71" t="s">
        <v>10942</v>
      </c>
      <c r="N13" s="52" t="s">
        <v>20</v>
      </c>
      <c r="O13" s="71" t="s">
        <v>10943</v>
      </c>
      <c r="P13" s="53" t="s">
        <v>9912</v>
      </c>
      <c r="Q13" s="53" t="str">
        <f t="shared" si="1"/>
        <v>DENTRO DEL TIEMPO</v>
      </c>
      <c r="R13" s="54"/>
    </row>
    <row r="14" spans="1:18" ht="30.75" x14ac:dyDescent="0.25">
      <c r="A14" s="7">
        <v>9</v>
      </c>
      <c r="B14" s="71" t="s">
        <v>10944</v>
      </c>
      <c r="C14" s="48">
        <v>45168</v>
      </c>
      <c r="D14" s="48">
        <v>45175</v>
      </c>
      <c r="E14" s="58">
        <v>220</v>
      </c>
      <c r="F14" s="50" t="s">
        <v>18</v>
      </c>
      <c r="G14" s="2" t="s">
        <v>1853</v>
      </c>
      <c r="H14" s="2" t="s">
        <v>158</v>
      </c>
      <c r="I14" s="2" t="s">
        <v>1853</v>
      </c>
      <c r="J14" s="48">
        <v>45180.618726851855</v>
      </c>
      <c r="K14" s="48">
        <v>45180.618726851855</v>
      </c>
      <c r="L14" s="8">
        <f t="shared" si="0"/>
        <v>3</v>
      </c>
      <c r="M14" s="71" t="s">
        <v>10945</v>
      </c>
      <c r="N14" s="52" t="s">
        <v>20</v>
      </c>
      <c r="O14" s="71" t="s">
        <v>8053</v>
      </c>
      <c r="P14" s="53" t="s">
        <v>9912</v>
      </c>
      <c r="Q14" s="53" t="str">
        <f t="shared" si="1"/>
        <v>DENTRO DEL TIEMPO</v>
      </c>
      <c r="R14" s="54"/>
    </row>
    <row r="15" spans="1:18" ht="30.75" hidden="1" x14ac:dyDescent="0.25">
      <c r="A15" s="7">
        <v>10</v>
      </c>
      <c r="B15" s="71" t="s">
        <v>10946</v>
      </c>
      <c r="C15" s="48">
        <v>45176</v>
      </c>
      <c r="D15" s="48">
        <v>45176</v>
      </c>
      <c r="E15" s="58">
        <v>0</v>
      </c>
      <c r="F15" s="50" t="s">
        <v>19</v>
      </c>
      <c r="G15" s="2" t="s">
        <v>10947</v>
      </c>
      <c r="H15" s="2" t="s">
        <v>243</v>
      </c>
      <c r="I15" s="2" t="s">
        <v>10947</v>
      </c>
      <c r="J15" s="72"/>
      <c r="K15" s="72"/>
      <c r="L15" s="8">
        <f t="shared" si="0"/>
        <v>-32270</v>
      </c>
      <c r="M15" s="71"/>
      <c r="N15" s="52" t="s">
        <v>20</v>
      </c>
      <c r="O15" s="71" t="s">
        <v>10948</v>
      </c>
      <c r="P15" s="53" t="s">
        <v>9912</v>
      </c>
      <c r="Q15" s="53" t="str">
        <f t="shared" si="1"/>
        <v>DENTRO DEL TIEMPO</v>
      </c>
      <c r="R15" s="54"/>
    </row>
    <row r="16" spans="1:18" ht="58.5" x14ac:dyDescent="0.25">
      <c r="A16" s="7">
        <v>11</v>
      </c>
      <c r="B16" s="71" t="s">
        <v>10932</v>
      </c>
      <c r="C16" s="48">
        <v>45153</v>
      </c>
      <c r="D16" s="48">
        <v>45177</v>
      </c>
      <c r="E16" s="58">
        <v>2</v>
      </c>
      <c r="F16" s="50" t="s">
        <v>18</v>
      </c>
      <c r="G16" s="2" t="s">
        <v>211</v>
      </c>
      <c r="H16" s="2" t="s">
        <v>158</v>
      </c>
      <c r="I16" s="2" t="s">
        <v>211</v>
      </c>
      <c r="J16" s="48">
        <v>45188</v>
      </c>
      <c r="K16" s="48">
        <v>45188</v>
      </c>
      <c r="L16" s="8">
        <f t="shared" si="0"/>
        <v>7</v>
      </c>
      <c r="M16" s="71" t="s">
        <v>10949</v>
      </c>
      <c r="N16" s="52" t="s">
        <v>20</v>
      </c>
      <c r="O16" s="71" t="s">
        <v>10950</v>
      </c>
      <c r="P16" s="53" t="s">
        <v>9912</v>
      </c>
      <c r="Q16" s="53" t="str">
        <f t="shared" si="1"/>
        <v>DENTRO DEL TIEMPO</v>
      </c>
      <c r="R16" s="54"/>
    </row>
    <row r="17" spans="1:18" ht="39" x14ac:dyDescent="0.25">
      <c r="A17" s="7">
        <v>12</v>
      </c>
      <c r="B17" s="71" t="s">
        <v>10951</v>
      </c>
      <c r="C17" s="48">
        <v>45154</v>
      </c>
      <c r="D17" s="48">
        <v>45176</v>
      </c>
      <c r="E17" s="58">
        <v>2</v>
      </c>
      <c r="F17" s="50" t="s">
        <v>18</v>
      </c>
      <c r="G17" s="2" t="s">
        <v>211</v>
      </c>
      <c r="H17" s="2" t="s">
        <v>158</v>
      </c>
      <c r="I17" s="2" t="s">
        <v>211</v>
      </c>
      <c r="J17" s="48">
        <v>45177</v>
      </c>
      <c r="K17" s="48">
        <v>45177</v>
      </c>
      <c r="L17" s="8">
        <f t="shared" si="0"/>
        <v>1</v>
      </c>
      <c r="M17" s="71" t="s">
        <v>10952</v>
      </c>
      <c r="N17" s="52" t="s">
        <v>20</v>
      </c>
      <c r="O17" s="71" t="s">
        <v>10937</v>
      </c>
      <c r="P17" s="53" t="s">
        <v>9912</v>
      </c>
      <c r="Q17" s="53" t="str">
        <f t="shared" si="1"/>
        <v>DENTRO DEL TIEMPO</v>
      </c>
      <c r="R17" s="54"/>
    </row>
    <row r="18" spans="1:18" ht="39" x14ac:dyDescent="0.25">
      <c r="A18" s="7">
        <v>13</v>
      </c>
      <c r="B18" s="71" t="s">
        <v>10938</v>
      </c>
      <c r="C18" s="48">
        <v>45154</v>
      </c>
      <c r="D18" s="48">
        <v>45176</v>
      </c>
      <c r="E18" s="58">
        <v>2</v>
      </c>
      <c r="F18" s="50" t="s">
        <v>18</v>
      </c>
      <c r="G18" s="2" t="s">
        <v>211</v>
      </c>
      <c r="H18" s="2" t="s">
        <v>158</v>
      </c>
      <c r="I18" s="2" t="s">
        <v>211</v>
      </c>
      <c r="J18" s="48">
        <v>45176</v>
      </c>
      <c r="K18" s="48">
        <v>45176</v>
      </c>
      <c r="L18" s="8">
        <f t="shared" si="0"/>
        <v>0</v>
      </c>
      <c r="M18" s="71" t="s">
        <v>10953</v>
      </c>
      <c r="N18" s="52" t="s">
        <v>20</v>
      </c>
      <c r="O18" s="71" t="s">
        <v>10940</v>
      </c>
      <c r="P18" s="53" t="s">
        <v>9912</v>
      </c>
      <c r="Q18" s="53" t="str">
        <f t="shared" si="1"/>
        <v>DENTRO DEL TIEMPO</v>
      </c>
      <c r="R18" s="54"/>
    </row>
    <row r="19" spans="1:18" ht="30.75" x14ac:dyDescent="0.25">
      <c r="A19" s="7">
        <v>14</v>
      </c>
      <c r="B19" s="71" t="s">
        <v>10954</v>
      </c>
      <c r="C19" s="48">
        <v>45170</v>
      </c>
      <c r="D19" s="48">
        <v>45170</v>
      </c>
      <c r="E19" s="58">
        <v>2</v>
      </c>
      <c r="F19" s="50" t="s">
        <v>18</v>
      </c>
      <c r="G19" s="2" t="s">
        <v>211</v>
      </c>
      <c r="H19" s="2" t="s">
        <v>158</v>
      </c>
      <c r="I19" s="2" t="s">
        <v>211</v>
      </c>
      <c r="J19" s="48">
        <v>45176</v>
      </c>
      <c r="K19" s="48">
        <v>45176</v>
      </c>
      <c r="L19" s="8">
        <f t="shared" si="0"/>
        <v>4</v>
      </c>
      <c r="M19" s="71" t="s">
        <v>10955</v>
      </c>
      <c r="N19" s="52" t="s">
        <v>20</v>
      </c>
      <c r="O19" s="71" t="s">
        <v>2324</v>
      </c>
      <c r="P19" s="53" t="s">
        <v>9912</v>
      </c>
      <c r="Q19" s="53" t="str">
        <f t="shared" si="1"/>
        <v>DENTRO DEL TIEMPO</v>
      </c>
      <c r="R19" s="54"/>
    </row>
    <row r="20" spans="1:18" ht="30.75" x14ac:dyDescent="0.25">
      <c r="A20" s="7">
        <v>15</v>
      </c>
      <c r="B20" s="71" t="s">
        <v>10956</v>
      </c>
      <c r="C20" s="48">
        <v>45170</v>
      </c>
      <c r="D20" s="48">
        <v>45170</v>
      </c>
      <c r="E20" s="58">
        <v>2</v>
      </c>
      <c r="F20" s="50" t="s">
        <v>18</v>
      </c>
      <c r="G20" s="2" t="s">
        <v>211</v>
      </c>
      <c r="H20" s="2" t="s">
        <v>158</v>
      </c>
      <c r="I20" s="2" t="s">
        <v>211</v>
      </c>
      <c r="J20" s="48">
        <v>45176</v>
      </c>
      <c r="K20" s="48">
        <v>45176</v>
      </c>
      <c r="L20" s="8">
        <f t="shared" si="0"/>
        <v>4</v>
      </c>
      <c r="M20" s="71" t="s">
        <v>10957</v>
      </c>
      <c r="N20" s="52" t="s">
        <v>20</v>
      </c>
      <c r="O20" s="71" t="s">
        <v>99</v>
      </c>
      <c r="P20" s="53" t="s">
        <v>9912</v>
      </c>
      <c r="Q20" s="53" t="str">
        <f t="shared" si="1"/>
        <v>DENTRO DEL TIEMPO</v>
      </c>
      <c r="R20" s="54"/>
    </row>
    <row r="21" spans="1:18" ht="30.75" x14ac:dyDescent="0.25">
      <c r="A21" s="7">
        <v>16</v>
      </c>
      <c r="B21" s="71" t="s">
        <v>10958</v>
      </c>
      <c r="C21" s="48">
        <v>45170</v>
      </c>
      <c r="D21" s="48">
        <v>45170</v>
      </c>
      <c r="E21" s="58">
        <v>2</v>
      </c>
      <c r="F21" s="50" t="s">
        <v>18</v>
      </c>
      <c r="G21" s="2" t="s">
        <v>211</v>
      </c>
      <c r="H21" s="2" t="s">
        <v>158</v>
      </c>
      <c r="I21" s="2" t="s">
        <v>211</v>
      </c>
      <c r="J21" s="48">
        <v>45176</v>
      </c>
      <c r="K21" s="48">
        <v>45176</v>
      </c>
      <c r="L21" s="8">
        <f t="shared" si="0"/>
        <v>4</v>
      </c>
      <c r="M21" s="71" t="s">
        <v>10959</v>
      </c>
      <c r="N21" s="52" t="s">
        <v>20</v>
      </c>
      <c r="O21" s="71" t="s">
        <v>10960</v>
      </c>
      <c r="P21" s="53" t="s">
        <v>9912</v>
      </c>
      <c r="Q21" s="53" t="str">
        <f t="shared" si="1"/>
        <v>DENTRO DEL TIEMPO</v>
      </c>
      <c r="R21" s="54"/>
    </row>
    <row r="22" spans="1:18" ht="39" x14ac:dyDescent="0.25">
      <c r="A22" s="7">
        <v>17</v>
      </c>
      <c r="B22" s="71" t="s">
        <v>10961</v>
      </c>
      <c r="C22" s="48">
        <v>45170</v>
      </c>
      <c r="D22" s="48">
        <v>45170</v>
      </c>
      <c r="E22" s="58">
        <v>2</v>
      </c>
      <c r="F22" s="50" t="s">
        <v>18</v>
      </c>
      <c r="G22" s="2" t="s">
        <v>211</v>
      </c>
      <c r="H22" s="2" t="s">
        <v>158</v>
      </c>
      <c r="I22" s="2" t="s">
        <v>211</v>
      </c>
      <c r="J22" s="48">
        <v>45176</v>
      </c>
      <c r="K22" s="48">
        <v>45176</v>
      </c>
      <c r="L22" s="8">
        <f t="shared" si="0"/>
        <v>4</v>
      </c>
      <c r="M22" s="71" t="s">
        <v>10962</v>
      </c>
      <c r="N22" s="52" t="s">
        <v>20</v>
      </c>
      <c r="O22" s="71" t="s">
        <v>10963</v>
      </c>
      <c r="P22" s="53" t="s">
        <v>9912</v>
      </c>
      <c r="Q22" s="53" t="str">
        <f t="shared" si="1"/>
        <v>DENTRO DEL TIEMPO</v>
      </c>
      <c r="R22" s="54"/>
    </row>
    <row r="23" spans="1:18" ht="30.75" x14ac:dyDescent="0.25">
      <c r="A23" s="7">
        <v>18</v>
      </c>
      <c r="B23" s="71" t="s">
        <v>10964</v>
      </c>
      <c r="C23" s="48">
        <v>45170</v>
      </c>
      <c r="D23" s="48">
        <v>45170</v>
      </c>
      <c r="E23" s="58">
        <v>2</v>
      </c>
      <c r="F23" s="50" t="s">
        <v>18</v>
      </c>
      <c r="G23" s="2" t="s">
        <v>211</v>
      </c>
      <c r="H23" s="2" t="s">
        <v>158</v>
      </c>
      <c r="I23" s="2" t="s">
        <v>211</v>
      </c>
      <c r="J23" s="48">
        <v>45176.506608796299</v>
      </c>
      <c r="K23" s="48">
        <v>45176.506608796299</v>
      </c>
      <c r="L23" s="8">
        <f t="shared" si="0"/>
        <v>4</v>
      </c>
      <c r="M23" s="71" t="s">
        <v>10965</v>
      </c>
      <c r="N23" s="52" t="s">
        <v>20</v>
      </c>
      <c r="O23" s="71" t="s">
        <v>4139</v>
      </c>
      <c r="P23" s="53" t="s">
        <v>9912</v>
      </c>
      <c r="Q23" s="53" t="str">
        <f t="shared" si="1"/>
        <v>DENTRO DEL TIEMPO</v>
      </c>
      <c r="R23" s="54"/>
    </row>
    <row r="24" spans="1:18" ht="30.75" x14ac:dyDescent="0.25">
      <c r="A24" s="7">
        <v>19</v>
      </c>
      <c r="B24" s="71" t="s">
        <v>10966</v>
      </c>
      <c r="C24" s="48">
        <v>45170</v>
      </c>
      <c r="D24" s="48">
        <v>45170</v>
      </c>
      <c r="E24" s="58">
        <v>2</v>
      </c>
      <c r="F24" s="50" t="s">
        <v>18</v>
      </c>
      <c r="G24" s="2" t="s">
        <v>211</v>
      </c>
      <c r="H24" s="2" t="s">
        <v>158</v>
      </c>
      <c r="I24" s="2" t="s">
        <v>211</v>
      </c>
      <c r="J24" s="48">
        <v>45176.609178240738</v>
      </c>
      <c r="K24" s="48">
        <v>45176.609178240738</v>
      </c>
      <c r="L24" s="8">
        <f t="shared" si="0"/>
        <v>4</v>
      </c>
      <c r="M24" s="71" t="s">
        <v>10967</v>
      </c>
      <c r="N24" s="52" t="s">
        <v>20</v>
      </c>
      <c r="O24" s="71" t="s">
        <v>10968</v>
      </c>
      <c r="P24" s="53" t="s">
        <v>9912</v>
      </c>
      <c r="Q24" s="53" t="str">
        <f t="shared" si="1"/>
        <v>DENTRO DEL TIEMPO</v>
      </c>
      <c r="R24" s="54"/>
    </row>
    <row r="25" spans="1:18" ht="30.75" x14ac:dyDescent="0.25">
      <c r="A25" s="7">
        <v>20</v>
      </c>
      <c r="B25" s="71" t="s">
        <v>10969</v>
      </c>
      <c r="C25" s="48">
        <v>45170</v>
      </c>
      <c r="D25" s="48">
        <v>45170</v>
      </c>
      <c r="E25" s="58">
        <v>1308</v>
      </c>
      <c r="F25" s="50" t="s">
        <v>18</v>
      </c>
      <c r="G25" s="2" t="s">
        <v>1853</v>
      </c>
      <c r="H25" s="2" t="s">
        <v>158</v>
      </c>
      <c r="I25" s="2" t="s">
        <v>1853</v>
      </c>
      <c r="J25" s="72">
        <v>45174</v>
      </c>
      <c r="K25" s="72">
        <v>45174</v>
      </c>
      <c r="L25" s="8">
        <f t="shared" si="0"/>
        <v>2</v>
      </c>
      <c r="M25" s="71" t="s">
        <v>10970</v>
      </c>
      <c r="N25" s="52" t="s">
        <v>20</v>
      </c>
      <c r="O25" s="71" t="s">
        <v>10971</v>
      </c>
      <c r="P25" s="53" t="s">
        <v>9912</v>
      </c>
      <c r="Q25" s="53" t="str">
        <f t="shared" si="1"/>
        <v>DENTRO DEL TIEMPO</v>
      </c>
      <c r="R25" s="54"/>
    </row>
    <row r="26" spans="1:18" ht="30.75" x14ac:dyDescent="0.25">
      <c r="A26" s="7">
        <v>21</v>
      </c>
      <c r="B26" s="71" t="s">
        <v>10972</v>
      </c>
      <c r="C26" s="48">
        <v>45170</v>
      </c>
      <c r="D26" s="48">
        <v>45170</v>
      </c>
      <c r="E26" s="58">
        <v>2</v>
      </c>
      <c r="F26" s="50" t="s">
        <v>18</v>
      </c>
      <c r="G26" s="2" t="s">
        <v>1853</v>
      </c>
      <c r="H26" s="2" t="s">
        <v>158</v>
      </c>
      <c r="I26" s="2" t="s">
        <v>1853</v>
      </c>
      <c r="J26" s="72">
        <v>45174</v>
      </c>
      <c r="K26" s="72">
        <v>45174</v>
      </c>
      <c r="L26" s="8">
        <f t="shared" si="0"/>
        <v>2</v>
      </c>
      <c r="M26" s="71" t="s">
        <v>10973</v>
      </c>
      <c r="N26" s="52" t="s">
        <v>20</v>
      </c>
      <c r="O26" s="71" t="s">
        <v>10974</v>
      </c>
      <c r="P26" s="53" t="s">
        <v>9912</v>
      </c>
      <c r="Q26" s="53" t="str">
        <f t="shared" si="1"/>
        <v>DENTRO DEL TIEMPO</v>
      </c>
      <c r="R26" s="54"/>
    </row>
    <row r="27" spans="1:18" ht="39" x14ac:dyDescent="0.25">
      <c r="A27" s="7">
        <v>22</v>
      </c>
      <c r="B27" s="71" t="s">
        <v>10975</v>
      </c>
      <c r="C27" s="48">
        <v>45170</v>
      </c>
      <c r="D27" s="48">
        <v>45170</v>
      </c>
      <c r="E27" s="58">
        <v>2</v>
      </c>
      <c r="F27" s="50" t="s">
        <v>18</v>
      </c>
      <c r="G27" s="2" t="s">
        <v>211</v>
      </c>
      <c r="H27" s="2" t="s">
        <v>158</v>
      </c>
      <c r="I27" s="2" t="s">
        <v>211</v>
      </c>
      <c r="J27" s="48">
        <v>45176.641365740739</v>
      </c>
      <c r="K27" s="48">
        <v>45176.641365740739</v>
      </c>
      <c r="L27" s="8">
        <f t="shared" si="0"/>
        <v>4</v>
      </c>
      <c r="M27" s="71" t="s">
        <v>10976</v>
      </c>
      <c r="N27" s="52" t="s">
        <v>20</v>
      </c>
      <c r="O27" s="71" t="s">
        <v>8807</v>
      </c>
      <c r="P27" s="53" t="s">
        <v>9912</v>
      </c>
      <c r="Q27" s="53" t="str">
        <f t="shared" si="1"/>
        <v>DENTRO DEL TIEMPO</v>
      </c>
      <c r="R27" s="54"/>
    </row>
    <row r="28" spans="1:18" ht="39" x14ac:dyDescent="0.25">
      <c r="A28" s="7">
        <v>23</v>
      </c>
      <c r="B28" s="71" t="s">
        <v>10977</v>
      </c>
      <c r="C28" s="48">
        <v>45170</v>
      </c>
      <c r="D28" s="48">
        <v>45170</v>
      </c>
      <c r="E28" s="58">
        <v>2</v>
      </c>
      <c r="F28" s="50" t="s">
        <v>18</v>
      </c>
      <c r="G28" s="2" t="s">
        <v>211</v>
      </c>
      <c r="H28" s="2" t="s">
        <v>158</v>
      </c>
      <c r="I28" s="2" t="s">
        <v>211</v>
      </c>
      <c r="J28" s="48">
        <v>45176</v>
      </c>
      <c r="K28" s="48">
        <v>45176</v>
      </c>
      <c r="L28" s="8">
        <f t="shared" si="0"/>
        <v>4</v>
      </c>
      <c r="M28" s="71" t="s">
        <v>10978</v>
      </c>
      <c r="N28" s="52" t="s">
        <v>20</v>
      </c>
      <c r="O28" s="71" t="s">
        <v>8807</v>
      </c>
      <c r="P28" s="53" t="s">
        <v>9912</v>
      </c>
      <c r="Q28" s="53" t="str">
        <f t="shared" si="1"/>
        <v>DENTRO DEL TIEMPO</v>
      </c>
      <c r="R28" s="54"/>
    </row>
    <row r="29" spans="1:18" ht="40.5" hidden="1" x14ac:dyDescent="0.25">
      <c r="A29" s="7">
        <v>24</v>
      </c>
      <c r="B29" s="71" t="s">
        <v>10979</v>
      </c>
      <c r="C29" s="48">
        <v>45170</v>
      </c>
      <c r="D29" s="48">
        <v>45170</v>
      </c>
      <c r="E29" s="58">
        <v>0</v>
      </c>
      <c r="F29" s="50" t="s">
        <v>19</v>
      </c>
      <c r="G29" s="2" t="s">
        <v>10980</v>
      </c>
      <c r="H29" s="2" t="s">
        <v>10981</v>
      </c>
      <c r="I29" s="2" t="s">
        <v>10980</v>
      </c>
      <c r="J29" s="72"/>
      <c r="K29" s="72"/>
      <c r="L29" s="8">
        <f t="shared" si="0"/>
        <v>-32266</v>
      </c>
      <c r="M29" s="71"/>
      <c r="N29" s="52" t="s">
        <v>20</v>
      </c>
      <c r="O29" s="71" t="s">
        <v>10982</v>
      </c>
      <c r="P29" s="53" t="s">
        <v>9912</v>
      </c>
      <c r="Q29" s="53" t="str">
        <f t="shared" si="1"/>
        <v>DENTRO DEL TIEMPO</v>
      </c>
      <c r="R29" s="54"/>
    </row>
    <row r="30" spans="1:18" ht="30.75" x14ac:dyDescent="0.25">
      <c r="A30" s="7">
        <v>25</v>
      </c>
      <c r="B30" s="71" t="s">
        <v>10983</v>
      </c>
      <c r="C30" s="48">
        <v>45173</v>
      </c>
      <c r="D30" s="48">
        <v>45173</v>
      </c>
      <c r="E30" s="58">
        <v>2</v>
      </c>
      <c r="F30" s="50" t="s">
        <v>18</v>
      </c>
      <c r="G30" s="2" t="s">
        <v>211</v>
      </c>
      <c r="H30" s="2" t="s">
        <v>158</v>
      </c>
      <c r="I30" s="2" t="s">
        <v>211</v>
      </c>
      <c r="J30" s="48">
        <v>45177.381099537037</v>
      </c>
      <c r="K30" s="48">
        <v>45177.381099537037</v>
      </c>
      <c r="L30" s="8">
        <f t="shared" si="0"/>
        <v>4</v>
      </c>
      <c r="M30" s="71" t="s">
        <v>10984</v>
      </c>
      <c r="N30" s="52" t="s">
        <v>20</v>
      </c>
      <c r="O30" s="71" t="s">
        <v>99</v>
      </c>
      <c r="P30" s="53" t="s">
        <v>9912</v>
      </c>
      <c r="Q30" s="53" t="str">
        <f t="shared" si="1"/>
        <v>DENTRO DEL TIEMPO</v>
      </c>
      <c r="R30" s="54"/>
    </row>
    <row r="31" spans="1:18" ht="30.75" x14ac:dyDescent="0.25">
      <c r="A31" s="7">
        <v>26</v>
      </c>
      <c r="B31" s="71" t="s">
        <v>10985</v>
      </c>
      <c r="C31" s="48">
        <v>45173</v>
      </c>
      <c r="D31" s="48">
        <v>45173</v>
      </c>
      <c r="E31" s="58">
        <v>2</v>
      </c>
      <c r="F31" s="50" t="s">
        <v>18</v>
      </c>
      <c r="G31" s="2" t="s">
        <v>211</v>
      </c>
      <c r="H31" s="2" t="s">
        <v>158</v>
      </c>
      <c r="I31" s="2" t="s">
        <v>211</v>
      </c>
      <c r="J31" s="48">
        <v>45176.667430555557</v>
      </c>
      <c r="K31" s="48">
        <v>45176.667430555557</v>
      </c>
      <c r="L31" s="8">
        <f t="shared" si="0"/>
        <v>3</v>
      </c>
      <c r="M31" s="71" t="s">
        <v>10986</v>
      </c>
      <c r="N31" s="52" t="s">
        <v>20</v>
      </c>
      <c r="O31" s="71" t="s">
        <v>4744</v>
      </c>
      <c r="P31" s="53" t="s">
        <v>9912</v>
      </c>
      <c r="Q31" s="53" t="str">
        <f t="shared" si="1"/>
        <v>DENTRO DEL TIEMPO</v>
      </c>
      <c r="R31" s="54"/>
    </row>
    <row r="32" spans="1:18" ht="30.75" x14ac:dyDescent="0.25">
      <c r="A32" s="7">
        <v>27</v>
      </c>
      <c r="B32" s="71" t="s">
        <v>10987</v>
      </c>
      <c r="C32" s="48">
        <v>45173</v>
      </c>
      <c r="D32" s="48">
        <v>45173</v>
      </c>
      <c r="E32" s="58">
        <v>2</v>
      </c>
      <c r="F32" s="50" t="s">
        <v>18</v>
      </c>
      <c r="G32" s="2" t="s">
        <v>211</v>
      </c>
      <c r="H32" s="2" t="s">
        <v>158</v>
      </c>
      <c r="I32" s="2" t="s">
        <v>211</v>
      </c>
      <c r="J32" s="48">
        <v>45176.677094907405</v>
      </c>
      <c r="K32" s="48">
        <v>45176.677094907405</v>
      </c>
      <c r="L32" s="8">
        <f t="shared" si="0"/>
        <v>3</v>
      </c>
      <c r="M32" s="71" t="s">
        <v>10988</v>
      </c>
      <c r="N32" s="52" t="s">
        <v>20</v>
      </c>
      <c r="O32" s="71" t="s">
        <v>9022</v>
      </c>
      <c r="P32" s="53" t="s">
        <v>9912</v>
      </c>
      <c r="Q32" s="53" t="str">
        <f t="shared" si="1"/>
        <v>DENTRO DEL TIEMPO</v>
      </c>
      <c r="R32" s="54"/>
    </row>
    <row r="33" spans="1:18" ht="39" x14ac:dyDescent="0.25">
      <c r="A33" s="7">
        <v>28</v>
      </c>
      <c r="B33" s="71" t="s">
        <v>10989</v>
      </c>
      <c r="C33" s="48">
        <v>45173</v>
      </c>
      <c r="D33" s="48">
        <v>45173</v>
      </c>
      <c r="E33" s="58">
        <v>2</v>
      </c>
      <c r="F33" s="50" t="s">
        <v>18</v>
      </c>
      <c r="G33" s="2" t="s">
        <v>1853</v>
      </c>
      <c r="H33" s="2" t="s">
        <v>158</v>
      </c>
      <c r="I33" s="2" t="s">
        <v>1853</v>
      </c>
      <c r="J33" s="48">
        <v>45180.641909722224</v>
      </c>
      <c r="K33" s="48">
        <v>45180.641909722224</v>
      </c>
      <c r="L33" s="8">
        <f t="shared" si="0"/>
        <v>5</v>
      </c>
      <c r="M33" s="71" t="s">
        <v>10990</v>
      </c>
      <c r="N33" s="52" t="s">
        <v>20</v>
      </c>
      <c r="O33" s="71" t="s">
        <v>10991</v>
      </c>
      <c r="P33" s="53" t="s">
        <v>9912</v>
      </c>
      <c r="Q33" s="53" t="str">
        <f t="shared" si="1"/>
        <v>DENTRO DEL TIEMPO</v>
      </c>
      <c r="R33" s="54"/>
    </row>
    <row r="34" spans="1:18" ht="30.75" x14ac:dyDescent="0.25">
      <c r="A34" s="7">
        <v>29</v>
      </c>
      <c r="B34" s="71" t="s">
        <v>10992</v>
      </c>
      <c r="C34" s="48">
        <v>45173</v>
      </c>
      <c r="D34" s="48">
        <v>45173</v>
      </c>
      <c r="E34" s="58">
        <v>2</v>
      </c>
      <c r="F34" s="50" t="s">
        <v>18</v>
      </c>
      <c r="G34" s="2" t="s">
        <v>211</v>
      </c>
      <c r="H34" s="2" t="s">
        <v>158</v>
      </c>
      <c r="I34" s="2" t="s">
        <v>211</v>
      </c>
      <c r="J34" s="48">
        <v>45176.689525462964</v>
      </c>
      <c r="K34" s="48">
        <v>45176.689525462964</v>
      </c>
      <c r="L34" s="8">
        <f t="shared" si="0"/>
        <v>3</v>
      </c>
      <c r="M34" s="71" t="s">
        <v>10993</v>
      </c>
      <c r="N34" s="52" t="s">
        <v>20</v>
      </c>
      <c r="O34" s="71" t="s">
        <v>10994</v>
      </c>
      <c r="P34" s="53" t="s">
        <v>9912</v>
      </c>
      <c r="Q34" s="53" t="str">
        <f t="shared" si="1"/>
        <v>DENTRO DEL TIEMPO</v>
      </c>
      <c r="R34" s="54"/>
    </row>
    <row r="35" spans="1:18" ht="30.75" x14ac:dyDescent="0.25">
      <c r="A35" s="7">
        <v>30</v>
      </c>
      <c r="B35" s="71" t="s">
        <v>10995</v>
      </c>
      <c r="C35" s="48">
        <v>45173</v>
      </c>
      <c r="D35" s="48">
        <v>45173</v>
      </c>
      <c r="E35" s="58">
        <v>2</v>
      </c>
      <c r="F35" s="50" t="s">
        <v>18</v>
      </c>
      <c r="G35" s="2" t="s">
        <v>211</v>
      </c>
      <c r="H35" s="2" t="s">
        <v>158</v>
      </c>
      <c r="I35" s="2" t="s">
        <v>211</v>
      </c>
      <c r="J35" s="48">
        <v>45177.413668981484</v>
      </c>
      <c r="K35" s="48">
        <v>45177.413668981484</v>
      </c>
      <c r="L35" s="8">
        <f t="shared" si="0"/>
        <v>4</v>
      </c>
      <c r="M35" s="71" t="s">
        <v>10996</v>
      </c>
      <c r="N35" s="52" t="s">
        <v>20</v>
      </c>
      <c r="O35" s="71" t="s">
        <v>2357</v>
      </c>
      <c r="P35" s="53" t="s">
        <v>9912</v>
      </c>
      <c r="Q35" s="53" t="str">
        <f t="shared" si="1"/>
        <v>DENTRO DEL TIEMPO</v>
      </c>
      <c r="R35" s="54"/>
    </row>
    <row r="36" spans="1:18" ht="30.75" x14ac:dyDescent="0.25">
      <c r="A36" s="7">
        <v>31</v>
      </c>
      <c r="B36" s="71" t="s">
        <v>10997</v>
      </c>
      <c r="C36" s="48">
        <v>45173</v>
      </c>
      <c r="D36" s="48">
        <v>45173</v>
      </c>
      <c r="E36" s="58">
        <v>2</v>
      </c>
      <c r="F36" s="50" t="s">
        <v>18</v>
      </c>
      <c r="G36" s="2" t="s">
        <v>211</v>
      </c>
      <c r="H36" s="2" t="s">
        <v>158</v>
      </c>
      <c r="I36" s="2" t="s">
        <v>211</v>
      </c>
      <c r="J36" s="48">
        <v>45177.426388888889</v>
      </c>
      <c r="K36" s="48">
        <v>45177.426388888889</v>
      </c>
      <c r="L36" s="8">
        <f t="shared" si="0"/>
        <v>4</v>
      </c>
      <c r="M36" s="71" t="s">
        <v>10998</v>
      </c>
      <c r="N36" s="52" t="s">
        <v>20</v>
      </c>
      <c r="O36" s="71" t="s">
        <v>6352</v>
      </c>
      <c r="P36" s="53" t="s">
        <v>9912</v>
      </c>
      <c r="Q36" s="53" t="str">
        <f t="shared" si="1"/>
        <v>DENTRO DEL TIEMPO</v>
      </c>
      <c r="R36" s="54"/>
    </row>
    <row r="37" spans="1:18" ht="30.75" x14ac:dyDescent="0.25">
      <c r="A37" s="7">
        <v>32</v>
      </c>
      <c r="B37" s="71" t="s">
        <v>10999</v>
      </c>
      <c r="C37" s="48">
        <v>45173</v>
      </c>
      <c r="D37" s="48">
        <v>45173</v>
      </c>
      <c r="E37" s="58">
        <v>2</v>
      </c>
      <c r="F37" s="50" t="s">
        <v>18</v>
      </c>
      <c r="G37" s="2" t="s">
        <v>211</v>
      </c>
      <c r="H37" s="2" t="s">
        <v>158</v>
      </c>
      <c r="I37" s="2" t="s">
        <v>211</v>
      </c>
      <c r="J37" s="48">
        <v>45177</v>
      </c>
      <c r="K37" s="48">
        <v>45177</v>
      </c>
      <c r="L37" s="8">
        <f t="shared" si="0"/>
        <v>4</v>
      </c>
      <c r="M37" s="71" t="s">
        <v>11000</v>
      </c>
      <c r="N37" s="52" t="s">
        <v>20</v>
      </c>
      <c r="O37" s="71" t="s">
        <v>11001</v>
      </c>
      <c r="P37" s="53" t="s">
        <v>9912</v>
      </c>
      <c r="Q37" s="53" t="str">
        <f t="shared" si="1"/>
        <v>DENTRO DEL TIEMPO</v>
      </c>
      <c r="R37" s="54"/>
    </row>
    <row r="38" spans="1:18" ht="30.75" x14ac:dyDescent="0.25">
      <c r="A38" s="7">
        <v>33</v>
      </c>
      <c r="B38" s="71" t="s">
        <v>11002</v>
      </c>
      <c r="C38" s="48">
        <v>45173</v>
      </c>
      <c r="D38" s="48">
        <v>45173</v>
      </c>
      <c r="E38" s="58">
        <v>132</v>
      </c>
      <c r="F38" s="50" t="s">
        <v>18</v>
      </c>
      <c r="G38" s="2" t="s">
        <v>1853</v>
      </c>
      <c r="H38" s="2" t="s">
        <v>158</v>
      </c>
      <c r="I38" s="2" t="s">
        <v>1853</v>
      </c>
      <c r="J38" s="48">
        <v>45177</v>
      </c>
      <c r="K38" s="48">
        <v>45177</v>
      </c>
      <c r="L38" s="8">
        <f t="shared" si="0"/>
        <v>4</v>
      </c>
      <c r="M38" s="71" t="s">
        <v>11003</v>
      </c>
      <c r="N38" s="52" t="s">
        <v>20</v>
      </c>
      <c r="O38" s="71" t="s">
        <v>11004</v>
      </c>
      <c r="P38" s="53" t="s">
        <v>9912</v>
      </c>
      <c r="Q38" s="53" t="str">
        <f t="shared" si="1"/>
        <v>DENTRO DEL TIEMPO</v>
      </c>
      <c r="R38" s="54"/>
    </row>
    <row r="39" spans="1:18" ht="30.75" x14ac:dyDescent="0.25">
      <c r="A39" s="7">
        <v>34</v>
      </c>
      <c r="B39" s="71" t="s">
        <v>11005</v>
      </c>
      <c r="C39" s="48">
        <v>45173</v>
      </c>
      <c r="D39" s="48">
        <v>45173</v>
      </c>
      <c r="E39" s="58">
        <v>26</v>
      </c>
      <c r="F39" s="50" t="s">
        <v>18</v>
      </c>
      <c r="G39" s="2" t="s">
        <v>1853</v>
      </c>
      <c r="H39" s="2" t="s">
        <v>158</v>
      </c>
      <c r="I39" s="2" t="s">
        <v>1853</v>
      </c>
      <c r="J39" s="48">
        <v>45182.654918981483</v>
      </c>
      <c r="K39" s="48">
        <v>45182.654918981483</v>
      </c>
      <c r="L39" s="8">
        <f t="shared" si="0"/>
        <v>7</v>
      </c>
      <c r="M39" s="71" t="s">
        <v>11006</v>
      </c>
      <c r="N39" s="52" t="s">
        <v>20</v>
      </c>
      <c r="O39" s="71" t="s">
        <v>11007</v>
      </c>
      <c r="P39" s="53" t="s">
        <v>9912</v>
      </c>
      <c r="Q39" s="53" t="str">
        <f t="shared" si="1"/>
        <v>DENTRO DEL TIEMPO</v>
      </c>
      <c r="R39" s="54"/>
    </row>
    <row r="40" spans="1:18" ht="30.75" x14ac:dyDescent="0.25">
      <c r="A40" s="7">
        <v>35</v>
      </c>
      <c r="B40" s="71" t="s">
        <v>11008</v>
      </c>
      <c r="C40" s="48">
        <v>45174</v>
      </c>
      <c r="D40" s="48">
        <v>45174</v>
      </c>
      <c r="E40" s="58">
        <v>2</v>
      </c>
      <c r="F40" s="50" t="s">
        <v>18</v>
      </c>
      <c r="G40" s="2" t="s">
        <v>211</v>
      </c>
      <c r="H40" s="2" t="s">
        <v>158</v>
      </c>
      <c r="I40" s="2" t="s">
        <v>211</v>
      </c>
      <c r="J40" s="48">
        <v>45177.474166666667</v>
      </c>
      <c r="K40" s="48">
        <v>45177.474166666667</v>
      </c>
      <c r="L40" s="8">
        <f t="shared" si="0"/>
        <v>3</v>
      </c>
      <c r="M40" s="71" t="s">
        <v>11009</v>
      </c>
      <c r="N40" s="52" t="s">
        <v>20</v>
      </c>
      <c r="O40" s="71" t="s">
        <v>11010</v>
      </c>
      <c r="P40" s="53" t="s">
        <v>9912</v>
      </c>
      <c r="Q40" s="53" t="str">
        <f t="shared" si="1"/>
        <v>DENTRO DEL TIEMPO</v>
      </c>
      <c r="R40" s="54"/>
    </row>
    <row r="41" spans="1:18" ht="30.75" x14ac:dyDescent="0.25">
      <c r="A41" s="7">
        <v>36</v>
      </c>
      <c r="B41" s="71" t="s">
        <v>11011</v>
      </c>
      <c r="C41" s="48">
        <v>45174</v>
      </c>
      <c r="D41" s="48">
        <v>45174</v>
      </c>
      <c r="E41" s="58">
        <v>1308</v>
      </c>
      <c r="F41" s="50" t="s">
        <v>18</v>
      </c>
      <c r="G41" s="2" t="s">
        <v>1853</v>
      </c>
      <c r="H41" s="2" t="s">
        <v>158</v>
      </c>
      <c r="I41" s="2" t="s">
        <v>1853</v>
      </c>
      <c r="J41" s="48">
        <v>45174</v>
      </c>
      <c r="K41" s="48">
        <v>45174</v>
      </c>
      <c r="L41" s="8">
        <f t="shared" si="0"/>
        <v>0</v>
      </c>
      <c r="M41" s="71" t="s">
        <v>11012</v>
      </c>
      <c r="N41" s="52" t="s">
        <v>20</v>
      </c>
      <c r="O41" s="71" t="s">
        <v>10971</v>
      </c>
      <c r="P41" s="53" t="s">
        <v>9912</v>
      </c>
      <c r="Q41" s="53" t="str">
        <f t="shared" si="1"/>
        <v>DENTRO DEL TIEMPO</v>
      </c>
      <c r="R41" s="54"/>
    </row>
    <row r="42" spans="1:18" ht="30.75" x14ac:dyDescent="0.25">
      <c r="A42" s="7">
        <v>37</v>
      </c>
      <c r="B42" s="71" t="s">
        <v>11013</v>
      </c>
      <c r="C42" s="48">
        <v>45174</v>
      </c>
      <c r="D42" s="48">
        <v>45174</v>
      </c>
      <c r="E42" s="58">
        <v>2</v>
      </c>
      <c r="F42" s="50" t="s">
        <v>18</v>
      </c>
      <c r="G42" s="2" t="s">
        <v>1853</v>
      </c>
      <c r="H42" s="2" t="s">
        <v>158</v>
      </c>
      <c r="I42" s="2" t="s">
        <v>1853</v>
      </c>
      <c r="J42" s="48">
        <v>45176.700787037036</v>
      </c>
      <c r="K42" s="48">
        <v>45176.700787037036</v>
      </c>
      <c r="L42" s="8">
        <f t="shared" si="0"/>
        <v>2</v>
      </c>
      <c r="M42" s="71" t="s">
        <v>11014</v>
      </c>
      <c r="N42" s="52" t="s">
        <v>20</v>
      </c>
      <c r="O42" s="71" t="s">
        <v>11015</v>
      </c>
      <c r="P42" s="53" t="s">
        <v>9912</v>
      </c>
      <c r="Q42" s="53" t="str">
        <f t="shared" si="1"/>
        <v>DENTRO DEL TIEMPO</v>
      </c>
      <c r="R42" s="54"/>
    </row>
    <row r="43" spans="1:18" ht="30.75" x14ac:dyDescent="0.25">
      <c r="A43" s="7">
        <v>38</v>
      </c>
      <c r="B43" s="71" t="s">
        <v>11016</v>
      </c>
      <c r="C43" s="48">
        <v>45174</v>
      </c>
      <c r="D43" s="48">
        <v>45174</v>
      </c>
      <c r="E43" s="58">
        <v>2</v>
      </c>
      <c r="F43" s="50" t="s">
        <v>18</v>
      </c>
      <c r="G43" s="2" t="s">
        <v>211</v>
      </c>
      <c r="H43" s="2" t="s">
        <v>158</v>
      </c>
      <c r="I43" s="2" t="s">
        <v>211</v>
      </c>
      <c r="J43" s="48">
        <v>45177.497696759259</v>
      </c>
      <c r="K43" s="48">
        <v>45177.497696759259</v>
      </c>
      <c r="L43" s="8">
        <f t="shared" si="0"/>
        <v>3</v>
      </c>
      <c r="M43" s="71" t="s">
        <v>11017</v>
      </c>
      <c r="N43" s="52" t="s">
        <v>20</v>
      </c>
      <c r="O43" s="71" t="s">
        <v>102</v>
      </c>
      <c r="P43" s="53" t="s">
        <v>9912</v>
      </c>
      <c r="Q43" s="53" t="str">
        <f t="shared" si="1"/>
        <v>DENTRO DEL TIEMPO</v>
      </c>
      <c r="R43" s="54"/>
    </row>
    <row r="44" spans="1:18" ht="30.75" x14ac:dyDescent="0.25">
      <c r="A44" s="7">
        <v>39</v>
      </c>
      <c r="B44" s="71" t="s">
        <v>11018</v>
      </c>
      <c r="C44" s="48">
        <v>45174</v>
      </c>
      <c r="D44" s="48">
        <v>45174</v>
      </c>
      <c r="E44" s="58">
        <v>2</v>
      </c>
      <c r="F44" s="50" t="s">
        <v>18</v>
      </c>
      <c r="G44" s="2" t="s">
        <v>211</v>
      </c>
      <c r="H44" s="2" t="s">
        <v>158</v>
      </c>
      <c r="I44" s="2" t="s">
        <v>211</v>
      </c>
      <c r="J44" s="48">
        <v>45177.524629629632</v>
      </c>
      <c r="K44" s="48">
        <v>45177.524629629632</v>
      </c>
      <c r="L44" s="8">
        <f t="shared" si="0"/>
        <v>3</v>
      </c>
      <c r="M44" s="71" t="s">
        <v>11019</v>
      </c>
      <c r="N44" s="52" t="s">
        <v>20</v>
      </c>
      <c r="O44" s="71" t="s">
        <v>11020</v>
      </c>
      <c r="P44" s="53" t="s">
        <v>9912</v>
      </c>
      <c r="Q44" s="53" t="str">
        <f t="shared" si="1"/>
        <v>DENTRO DEL TIEMPO</v>
      </c>
      <c r="R44" s="54"/>
    </row>
    <row r="45" spans="1:18" ht="39" x14ac:dyDescent="0.25">
      <c r="A45" s="7">
        <v>40</v>
      </c>
      <c r="B45" s="71" t="s">
        <v>11021</v>
      </c>
      <c r="C45" s="48">
        <v>45174</v>
      </c>
      <c r="D45" s="48">
        <v>45174</v>
      </c>
      <c r="E45" s="58">
        <v>2</v>
      </c>
      <c r="F45" s="50" t="s">
        <v>18</v>
      </c>
      <c r="G45" s="2" t="s">
        <v>211</v>
      </c>
      <c r="H45" s="2" t="s">
        <v>158</v>
      </c>
      <c r="I45" s="2" t="s">
        <v>211</v>
      </c>
      <c r="J45" s="48">
        <v>45177.541643518518</v>
      </c>
      <c r="K45" s="48">
        <v>45177.541643518518</v>
      </c>
      <c r="L45" s="8">
        <f t="shared" si="0"/>
        <v>3</v>
      </c>
      <c r="M45" s="71" t="s">
        <v>11022</v>
      </c>
      <c r="N45" s="52" t="s">
        <v>20</v>
      </c>
      <c r="O45" s="71" t="s">
        <v>8807</v>
      </c>
      <c r="P45" s="53" t="s">
        <v>9912</v>
      </c>
      <c r="Q45" s="53" t="str">
        <f t="shared" si="1"/>
        <v>DENTRO DEL TIEMPO</v>
      </c>
      <c r="R45" s="54"/>
    </row>
    <row r="46" spans="1:18" ht="30.75" x14ac:dyDescent="0.25">
      <c r="A46" s="7">
        <v>41</v>
      </c>
      <c r="B46" s="71" t="s">
        <v>11023</v>
      </c>
      <c r="C46" s="48">
        <v>45174</v>
      </c>
      <c r="D46" s="48">
        <v>45174</v>
      </c>
      <c r="E46" s="58">
        <v>2</v>
      </c>
      <c r="F46" s="50" t="s">
        <v>18</v>
      </c>
      <c r="G46" s="2" t="s">
        <v>211</v>
      </c>
      <c r="H46" s="2" t="s">
        <v>158</v>
      </c>
      <c r="I46" s="2" t="s">
        <v>211</v>
      </c>
      <c r="J46" s="48">
        <v>45177.555486111109</v>
      </c>
      <c r="K46" s="48">
        <v>45177.555486111109</v>
      </c>
      <c r="L46" s="8">
        <f t="shared" si="0"/>
        <v>3</v>
      </c>
      <c r="M46" s="71" t="s">
        <v>11024</v>
      </c>
      <c r="N46" s="52" t="s">
        <v>20</v>
      </c>
      <c r="O46" s="71" t="s">
        <v>11025</v>
      </c>
      <c r="P46" s="53" t="s">
        <v>9912</v>
      </c>
      <c r="Q46" s="53" t="str">
        <f t="shared" si="1"/>
        <v>DENTRO DEL TIEMPO</v>
      </c>
      <c r="R46" s="54"/>
    </row>
    <row r="47" spans="1:18" ht="30.75" x14ac:dyDescent="0.25">
      <c r="A47" s="7">
        <v>42</v>
      </c>
      <c r="B47" s="71" t="s">
        <v>11026</v>
      </c>
      <c r="C47" s="48">
        <v>45174</v>
      </c>
      <c r="D47" s="48">
        <v>45174</v>
      </c>
      <c r="E47" s="58">
        <v>222</v>
      </c>
      <c r="F47" s="50" t="s">
        <v>18</v>
      </c>
      <c r="G47" s="2" t="s">
        <v>1853</v>
      </c>
      <c r="H47" s="2" t="s">
        <v>158</v>
      </c>
      <c r="I47" s="2" t="s">
        <v>1853</v>
      </c>
      <c r="J47" s="48">
        <v>45180.669733796298</v>
      </c>
      <c r="K47" s="48">
        <v>45180.669733796298</v>
      </c>
      <c r="L47" s="8">
        <f t="shared" si="0"/>
        <v>4</v>
      </c>
      <c r="M47" s="71" t="s">
        <v>11027</v>
      </c>
      <c r="N47" s="52" t="s">
        <v>20</v>
      </c>
      <c r="O47" s="71" t="s">
        <v>11028</v>
      </c>
      <c r="P47" s="53" t="s">
        <v>9912</v>
      </c>
      <c r="Q47" s="53" t="str">
        <f t="shared" si="1"/>
        <v>DENTRO DEL TIEMPO</v>
      </c>
      <c r="R47" s="54"/>
    </row>
    <row r="48" spans="1:18" ht="30.75" x14ac:dyDescent="0.25">
      <c r="A48" s="7">
        <v>43</v>
      </c>
      <c r="B48" s="71" t="s">
        <v>11029</v>
      </c>
      <c r="C48" s="48">
        <v>45174</v>
      </c>
      <c r="D48" s="48">
        <v>45174</v>
      </c>
      <c r="E48" s="58">
        <v>28</v>
      </c>
      <c r="F48" s="50" t="s">
        <v>18</v>
      </c>
      <c r="G48" s="2" t="s">
        <v>1853</v>
      </c>
      <c r="H48" s="2" t="s">
        <v>158</v>
      </c>
      <c r="I48" s="2" t="s">
        <v>1853</v>
      </c>
      <c r="J48" s="48">
        <v>45180.677685185183</v>
      </c>
      <c r="K48" s="48">
        <v>45180.677685185183</v>
      </c>
      <c r="L48" s="8">
        <f t="shared" si="0"/>
        <v>4</v>
      </c>
      <c r="M48" s="71" t="s">
        <v>11030</v>
      </c>
      <c r="N48" s="52" t="s">
        <v>20</v>
      </c>
      <c r="O48" s="71" t="s">
        <v>11031</v>
      </c>
      <c r="P48" s="53" t="s">
        <v>9912</v>
      </c>
      <c r="Q48" s="53" t="str">
        <f t="shared" si="1"/>
        <v>DENTRO DEL TIEMPO</v>
      </c>
      <c r="R48" s="54"/>
    </row>
    <row r="49" spans="1:18" ht="39" hidden="1" x14ac:dyDescent="0.25">
      <c r="A49" s="7">
        <v>44</v>
      </c>
      <c r="B49" s="71" t="s">
        <v>11032</v>
      </c>
      <c r="C49" s="48">
        <v>45175</v>
      </c>
      <c r="D49" s="48">
        <v>45175</v>
      </c>
      <c r="E49" s="58">
        <v>0</v>
      </c>
      <c r="F49" s="50" t="s">
        <v>19</v>
      </c>
      <c r="G49" s="2" t="s">
        <v>10415</v>
      </c>
      <c r="H49" s="2" t="s">
        <v>10028</v>
      </c>
      <c r="I49" s="2" t="s">
        <v>10415</v>
      </c>
      <c r="J49" s="48">
        <v>45180</v>
      </c>
      <c r="K49" s="48">
        <v>45180</v>
      </c>
      <c r="L49" s="8">
        <f t="shared" si="0"/>
        <v>3</v>
      </c>
      <c r="M49" s="71" t="s">
        <v>11033</v>
      </c>
      <c r="N49" s="52" t="s">
        <v>20</v>
      </c>
      <c r="O49" s="71" t="s">
        <v>11034</v>
      </c>
      <c r="P49" s="53" t="s">
        <v>9912</v>
      </c>
      <c r="Q49" s="53" t="str">
        <f t="shared" si="1"/>
        <v>DENTRO DEL TIEMPO</v>
      </c>
      <c r="R49" s="54"/>
    </row>
    <row r="50" spans="1:18" ht="39" x14ac:dyDescent="0.25">
      <c r="A50" s="7">
        <v>45</v>
      </c>
      <c r="B50" s="71" t="s">
        <v>11035</v>
      </c>
      <c r="C50" s="48">
        <v>45175</v>
      </c>
      <c r="D50" s="48">
        <v>45175</v>
      </c>
      <c r="E50" s="58">
        <v>3</v>
      </c>
      <c r="F50" s="50" t="s">
        <v>18</v>
      </c>
      <c r="G50" s="2" t="s">
        <v>1853</v>
      </c>
      <c r="H50" s="2" t="s">
        <v>158</v>
      </c>
      <c r="I50" s="2" t="s">
        <v>1853</v>
      </c>
      <c r="J50" s="48">
        <v>45184.382337962961</v>
      </c>
      <c r="K50" s="48">
        <v>45184.382337962961</v>
      </c>
      <c r="L50" s="8">
        <f t="shared" si="0"/>
        <v>7</v>
      </c>
      <c r="M50" s="71" t="s">
        <v>11036</v>
      </c>
      <c r="N50" s="52" t="s">
        <v>20</v>
      </c>
      <c r="O50" s="71" t="s">
        <v>11034</v>
      </c>
      <c r="P50" s="53" t="s">
        <v>9912</v>
      </c>
      <c r="Q50" s="53" t="str">
        <f t="shared" si="1"/>
        <v>DENTRO DEL TIEMPO</v>
      </c>
      <c r="R50" s="54"/>
    </row>
    <row r="51" spans="1:18" ht="30.75" x14ac:dyDescent="0.25">
      <c r="A51" s="7">
        <v>46</v>
      </c>
      <c r="B51" s="71" t="s">
        <v>11037</v>
      </c>
      <c r="C51" s="48">
        <v>45175</v>
      </c>
      <c r="D51" s="48">
        <v>45175</v>
      </c>
      <c r="E51" s="58">
        <v>2</v>
      </c>
      <c r="F51" s="50" t="s">
        <v>18</v>
      </c>
      <c r="G51" s="2" t="s">
        <v>211</v>
      </c>
      <c r="H51" s="2" t="s">
        <v>158</v>
      </c>
      <c r="I51" s="2" t="s">
        <v>211</v>
      </c>
      <c r="J51" s="48">
        <v>45177.598113425927</v>
      </c>
      <c r="K51" s="48">
        <v>45177.598113425927</v>
      </c>
      <c r="L51" s="8">
        <f t="shared" si="0"/>
        <v>2</v>
      </c>
      <c r="M51" s="71" t="s">
        <v>11038</v>
      </c>
      <c r="N51" s="52" t="s">
        <v>20</v>
      </c>
      <c r="O51" s="71" t="s">
        <v>89</v>
      </c>
      <c r="P51" s="53" t="s">
        <v>9912</v>
      </c>
      <c r="Q51" s="53" t="str">
        <f t="shared" si="1"/>
        <v>DENTRO DEL TIEMPO</v>
      </c>
      <c r="R51" s="54"/>
    </row>
    <row r="52" spans="1:18" ht="30.75" x14ac:dyDescent="0.25">
      <c r="A52" s="7">
        <v>47</v>
      </c>
      <c r="B52" s="71" t="s">
        <v>11039</v>
      </c>
      <c r="C52" s="48">
        <v>45175</v>
      </c>
      <c r="D52" s="48">
        <v>45175</v>
      </c>
      <c r="E52" s="58">
        <v>2</v>
      </c>
      <c r="F52" s="50" t="s">
        <v>18</v>
      </c>
      <c r="G52" s="2" t="s">
        <v>211</v>
      </c>
      <c r="H52" s="2" t="s">
        <v>158</v>
      </c>
      <c r="I52" s="2" t="s">
        <v>211</v>
      </c>
      <c r="J52" s="48">
        <v>45177.688680555555</v>
      </c>
      <c r="K52" s="48">
        <v>45177.688680555555</v>
      </c>
      <c r="L52" s="8">
        <f t="shared" si="0"/>
        <v>2</v>
      </c>
      <c r="M52" s="71" t="s">
        <v>11040</v>
      </c>
      <c r="N52" s="52" t="s">
        <v>20</v>
      </c>
      <c r="O52" s="71" t="s">
        <v>112</v>
      </c>
      <c r="P52" s="53" t="s">
        <v>9912</v>
      </c>
      <c r="Q52" s="53" t="str">
        <f t="shared" si="1"/>
        <v>DENTRO DEL TIEMPO</v>
      </c>
      <c r="R52" s="54"/>
    </row>
    <row r="53" spans="1:18" ht="30.75" x14ac:dyDescent="0.25">
      <c r="A53" s="7">
        <v>48</v>
      </c>
      <c r="B53" s="71" t="s">
        <v>11041</v>
      </c>
      <c r="C53" s="48">
        <v>45175</v>
      </c>
      <c r="D53" s="48">
        <v>45175</v>
      </c>
      <c r="E53" s="58">
        <v>2</v>
      </c>
      <c r="F53" s="50" t="s">
        <v>18</v>
      </c>
      <c r="G53" s="2" t="s">
        <v>211</v>
      </c>
      <c r="H53" s="2" t="s">
        <v>158</v>
      </c>
      <c r="I53" s="2" t="s">
        <v>211</v>
      </c>
      <c r="J53" s="48">
        <v>45180.361377314817</v>
      </c>
      <c r="K53" s="48">
        <v>45180.361377314817</v>
      </c>
      <c r="L53" s="8">
        <f t="shared" si="0"/>
        <v>3</v>
      </c>
      <c r="M53" s="71" t="s">
        <v>11042</v>
      </c>
      <c r="N53" s="52" t="s">
        <v>20</v>
      </c>
      <c r="O53" s="71" t="s">
        <v>11043</v>
      </c>
      <c r="P53" s="53" t="s">
        <v>9912</v>
      </c>
      <c r="Q53" s="53" t="str">
        <f t="shared" si="1"/>
        <v>DENTRO DEL TIEMPO</v>
      </c>
      <c r="R53" s="54"/>
    </row>
    <row r="54" spans="1:18" ht="30.75" x14ac:dyDescent="0.25">
      <c r="A54" s="7">
        <v>49</v>
      </c>
      <c r="B54" s="71" t="s">
        <v>11044</v>
      </c>
      <c r="C54" s="48">
        <v>45175</v>
      </c>
      <c r="D54" s="48">
        <v>45175</v>
      </c>
      <c r="E54" s="58">
        <v>2</v>
      </c>
      <c r="F54" s="50" t="s">
        <v>18</v>
      </c>
      <c r="G54" s="2" t="s">
        <v>211</v>
      </c>
      <c r="H54" s="2" t="s">
        <v>158</v>
      </c>
      <c r="I54" s="2" t="s">
        <v>211</v>
      </c>
      <c r="J54" s="48">
        <v>45180.379780092589</v>
      </c>
      <c r="K54" s="48">
        <v>45180.379780092589</v>
      </c>
      <c r="L54" s="8">
        <f t="shared" si="0"/>
        <v>3</v>
      </c>
      <c r="M54" s="71" t="s">
        <v>11045</v>
      </c>
      <c r="N54" s="52" t="s">
        <v>20</v>
      </c>
      <c r="O54" s="71" t="s">
        <v>117</v>
      </c>
      <c r="P54" s="53" t="s">
        <v>9912</v>
      </c>
      <c r="Q54" s="53" t="str">
        <f t="shared" si="1"/>
        <v>DENTRO DEL TIEMPO</v>
      </c>
      <c r="R54" s="54"/>
    </row>
    <row r="55" spans="1:18" ht="30.75" x14ac:dyDescent="0.25">
      <c r="A55" s="7">
        <v>50</v>
      </c>
      <c r="B55" s="71" t="s">
        <v>11046</v>
      </c>
      <c r="C55" s="48">
        <v>45175</v>
      </c>
      <c r="D55" s="48">
        <v>45175</v>
      </c>
      <c r="E55" s="58">
        <v>2</v>
      </c>
      <c r="F55" s="50" t="s">
        <v>18</v>
      </c>
      <c r="G55" s="2" t="s">
        <v>211</v>
      </c>
      <c r="H55" s="2" t="s">
        <v>158</v>
      </c>
      <c r="I55" s="2" t="s">
        <v>211</v>
      </c>
      <c r="J55" s="48">
        <v>45180.394999999997</v>
      </c>
      <c r="K55" s="48">
        <v>45180.394999999997</v>
      </c>
      <c r="L55" s="8">
        <f t="shared" si="0"/>
        <v>3</v>
      </c>
      <c r="M55" s="71" t="s">
        <v>11047</v>
      </c>
      <c r="N55" s="52" t="s">
        <v>20</v>
      </c>
      <c r="O55" s="71" t="s">
        <v>11048</v>
      </c>
      <c r="P55" s="53" t="s">
        <v>9912</v>
      </c>
      <c r="Q55" s="53" t="str">
        <f t="shared" si="1"/>
        <v>DENTRO DEL TIEMPO</v>
      </c>
      <c r="R55" s="54"/>
    </row>
    <row r="56" spans="1:18" ht="39" x14ac:dyDescent="0.25">
      <c r="A56" s="7">
        <v>51</v>
      </c>
      <c r="B56" s="71" t="s">
        <v>11049</v>
      </c>
      <c r="C56" s="48">
        <v>45175</v>
      </c>
      <c r="D56" s="48">
        <v>45175</v>
      </c>
      <c r="E56" s="58">
        <v>2</v>
      </c>
      <c r="F56" s="50" t="s">
        <v>18</v>
      </c>
      <c r="G56" s="2" t="s">
        <v>211</v>
      </c>
      <c r="H56" s="2" t="s">
        <v>158</v>
      </c>
      <c r="I56" s="2" t="s">
        <v>211</v>
      </c>
      <c r="J56" s="48">
        <v>45180.438101851854</v>
      </c>
      <c r="K56" s="48">
        <v>45180.438101851854</v>
      </c>
      <c r="L56" s="8">
        <f t="shared" si="0"/>
        <v>3</v>
      </c>
      <c r="M56" s="71" t="s">
        <v>11050</v>
      </c>
      <c r="N56" s="52" t="s">
        <v>20</v>
      </c>
      <c r="O56" s="71" t="s">
        <v>2112</v>
      </c>
      <c r="P56" s="53" t="s">
        <v>9912</v>
      </c>
      <c r="Q56" s="53" t="str">
        <f t="shared" si="1"/>
        <v>DENTRO DEL TIEMPO</v>
      </c>
      <c r="R56" s="54"/>
    </row>
    <row r="57" spans="1:18" ht="30.75" x14ac:dyDescent="0.25">
      <c r="A57" s="7">
        <v>52</v>
      </c>
      <c r="B57" s="71" t="s">
        <v>11051</v>
      </c>
      <c r="C57" s="48">
        <v>45175</v>
      </c>
      <c r="D57" s="48">
        <v>45175</v>
      </c>
      <c r="E57" s="58">
        <v>2</v>
      </c>
      <c r="F57" s="50" t="s">
        <v>18</v>
      </c>
      <c r="G57" s="2" t="s">
        <v>211</v>
      </c>
      <c r="H57" s="2" t="s">
        <v>158</v>
      </c>
      <c r="I57" s="2" t="s">
        <v>211</v>
      </c>
      <c r="J57" s="48">
        <v>45180.452592592592</v>
      </c>
      <c r="K57" s="48">
        <v>45180.452592592592</v>
      </c>
      <c r="L57" s="8">
        <f t="shared" si="0"/>
        <v>3</v>
      </c>
      <c r="M57" s="71" t="s">
        <v>11052</v>
      </c>
      <c r="N57" s="52" t="s">
        <v>20</v>
      </c>
      <c r="O57" s="71" t="s">
        <v>111</v>
      </c>
      <c r="P57" s="53" t="s">
        <v>9912</v>
      </c>
      <c r="Q57" s="53" t="str">
        <f t="shared" si="1"/>
        <v>DENTRO DEL TIEMPO</v>
      </c>
      <c r="R57" s="54"/>
    </row>
    <row r="58" spans="1:18" ht="30.75" x14ac:dyDescent="0.25">
      <c r="A58" s="7">
        <v>53</v>
      </c>
      <c r="B58" s="71" t="s">
        <v>11053</v>
      </c>
      <c r="C58" s="48">
        <v>45175</v>
      </c>
      <c r="D58" s="48">
        <v>45175</v>
      </c>
      <c r="E58" s="58">
        <v>2</v>
      </c>
      <c r="F58" s="50" t="s">
        <v>18</v>
      </c>
      <c r="G58" s="2" t="s">
        <v>211</v>
      </c>
      <c r="H58" s="2" t="s">
        <v>158</v>
      </c>
      <c r="I58" s="2" t="s">
        <v>211</v>
      </c>
      <c r="J58" s="48">
        <v>45180.466967592591</v>
      </c>
      <c r="K58" s="48">
        <v>45180.466967592591</v>
      </c>
      <c r="L58" s="8">
        <f t="shared" si="0"/>
        <v>3</v>
      </c>
      <c r="M58" s="71" t="s">
        <v>11054</v>
      </c>
      <c r="N58" s="52" t="s">
        <v>20</v>
      </c>
      <c r="O58" s="71" t="s">
        <v>11055</v>
      </c>
      <c r="P58" s="53" t="s">
        <v>9912</v>
      </c>
      <c r="Q58" s="53" t="str">
        <f t="shared" si="1"/>
        <v>DENTRO DEL TIEMPO</v>
      </c>
      <c r="R58" s="54"/>
    </row>
    <row r="59" spans="1:18" ht="30.75" x14ac:dyDescent="0.25">
      <c r="A59" s="7">
        <v>54</v>
      </c>
      <c r="B59" s="71" t="s">
        <v>11056</v>
      </c>
      <c r="C59" s="48">
        <v>45175</v>
      </c>
      <c r="D59" s="48">
        <v>45175</v>
      </c>
      <c r="E59" s="58">
        <v>2</v>
      </c>
      <c r="F59" s="50" t="s">
        <v>18</v>
      </c>
      <c r="G59" s="2" t="s">
        <v>211</v>
      </c>
      <c r="H59" s="2" t="s">
        <v>158</v>
      </c>
      <c r="I59" s="2" t="s">
        <v>211</v>
      </c>
      <c r="J59" s="48">
        <v>45180.475173611114</v>
      </c>
      <c r="K59" s="48">
        <v>45180.475173611114</v>
      </c>
      <c r="L59" s="8">
        <f t="shared" si="0"/>
        <v>3</v>
      </c>
      <c r="M59" s="71" t="s">
        <v>11057</v>
      </c>
      <c r="N59" s="52" t="s">
        <v>20</v>
      </c>
      <c r="O59" s="71" t="s">
        <v>11058</v>
      </c>
      <c r="P59" s="53" t="s">
        <v>9912</v>
      </c>
      <c r="Q59" s="53" t="str">
        <f t="shared" si="1"/>
        <v>DENTRO DEL TIEMPO</v>
      </c>
      <c r="R59" s="54"/>
    </row>
    <row r="60" spans="1:18" ht="30.75" x14ac:dyDescent="0.25">
      <c r="A60" s="7">
        <v>55</v>
      </c>
      <c r="B60" s="71" t="s">
        <v>11059</v>
      </c>
      <c r="C60" s="48">
        <v>45175</v>
      </c>
      <c r="D60" s="48">
        <v>45175</v>
      </c>
      <c r="E60" s="58">
        <v>22</v>
      </c>
      <c r="F60" s="50" t="s">
        <v>18</v>
      </c>
      <c r="G60" s="2" t="s">
        <v>1853</v>
      </c>
      <c r="H60" s="2" t="s">
        <v>158</v>
      </c>
      <c r="I60" s="2" t="s">
        <v>1853</v>
      </c>
      <c r="J60" s="48">
        <v>45177.696574074071</v>
      </c>
      <c r="K60" s="48">
        <v>45177.696574074071</v>
      </c>
      <c r="L60" s="8">
        <f t="shared" si="0"/>
        <v>2</v>
      </c>
      <c r="M60" s="71" t="s">
        <v>11060</v>
      </c>
      <c r="N60" s="52" t="s">
        <v>20</v>
      </c>
      <c r="O60" s="71" t="s">
        <v>11061</v>
      </c>
      <c r="P60" s="53" t="s">
        <v>9912</v>
      </c>
      <c r="Q60" s="53" t="str">
        <f t="shared" si="1"/>
        <v>DENTRO DEL TIEMPO</v>
      </c>
      <c r="R60" s="54"/>
    </row>
    <row r="61" spans="1:18" ht="30.75" x14ac:dyDescent="0.25">
      <c r="A61" s="7">
        <v>56</v>
      </c>
      <c r="B61" s="71" t="s">
        <v>11062</v>
      </c>
      <c r="C61" s="48">
        <v>45175</v>
      </c>
      <c r="D61" s="48">
        <v>45175</v>
      </c>
      <c r="E61" s="58">
        <v>24</v>
      </c>
      <c r="F61" s="50" t="s">
        <v>18</v>
      </c>
      <c r="G61" s="2" t="s">
        <v>1853</v>
      </c>
      <c r="H61" s="2" t="s">
        <v>158</v>
      </c>
      <c r="I61" s="2" t="s">
        <v>1853</v>
      </c>
      <c r="J61" s="48">
        <v>45180.690254629626</v>
      </c>
      <c r="K61" s="48">
        <v>45180.690254629626</v>
      </c>
      <c r="L61" s="8">
        <f t="shared" si="0"/>
        <v>3</v>
      </c>
      <c r="M61" s="71" t="s">
        <v>11063</v>
      </c>
      <c r="N61" s="52" t="s">
        <v>20</v>
      </c>
      <c r="O61" s="71" t="s">
        <v>11064</v>
      </c>
      <c r="P61" s="53" t="s">
        <v>9912</v>
      </c>
      <c r="Q61" s="53" t="str">
        <f t="shared" si="1"/>
        <v>DENTRO DEL TIEMPO</v>
      </c>
      <c r="R61" s="54"/>
    </row>
    <row r="62" spans="1:18" ht="30.75" x14ac:dyDescent="0.25">
      <c r="A62" s="7">
        <v>57</v>
      </c>
      <c r="B62" s="71" t="s">
        <v>11065</v>
      </c>
      <c r="C62" s="48">
        <v>45175</v>
      </c>
      <c r="D62" s="48">
        <v>45175</v>
      </c>
      <c r="E62" s="58">
        <v>2</v>
      </c>
      <c r="F62" s="50" t="s">
        <v>18</v>
      </c>
      <c r="G62" s="2" t="s">
        <v>211</v>
      </c>
      <c r="H62" s="2" t="s">
        <v>158</v>
      </c>
      <c r="I62" s="2" t="s">
        <v>211</v>
      </c>
      <c r="J62" s="48">
        <v>45180.486134259256</v>
      </c>
      <c r="K62" s="48">
        <v>45180.486134259256</v>
      </c>
      <c r="L62" s="8">
        <f t="shared" si="0"/>
        <v>3</v>
      </c>
      <c r="M62" s="71" t="s">
        <v>11066</v>
      </c>
      <c r="N62" s="52" t="s">
        <v>20</v>
      </c>
      <c r="O62" s="71" t="s">
        <v>4091</v>
      </c>
      <c r="P62" s="53" t="s">
        <v>9912</v>
      </c>
      <c r="Q62" s="53" t="str">
        <f t="shared" si="1"/>
        <v>DENTRO DEL TIEMPO</v>
      </c>
      <c r="R62" s="54"/>
    </row>
    <row r="63" spans="1:18" ht="30.75" x14ac:dyDescent="0.25">
      <c r="A63" s="7">
        <v>58</v>
      </c>
      <c r="B63" s="71" t="s">
        <v>11067</v>
      </c>
      <c r="C63" s="48">
        <v>45175</v>
      </c>
      <c r="D63" s="48">
        <v>45175</v>
      </c>
      <c r="E63" s="58">
        <v>2</v>
      </c>
      <c r="F63" s="50" t="s">
        <v>18</v>
      </c>
      <c r="G63" s="2" t="s">
        <v>211</v>
      </c>
      <c r="H63" s="2" t="s">
        <v>158</v>
      </c>
      <c r="I63" s="2" t="s">
        <v>211</v>
      </c>
      <c r="J63" s="48">
        <v>45180.493981481479</v>
      </c>
      <c r="K63" s="48">
        <v>45180.493981481479</v>
      </c>
      <c r="L63" s="8">
        <f t="shared" si="0"/>
        <v>3</v>
      </c>
      <c r="M63" s="71" t="s">
        <v>11068</v>
      </c>
      <c r="N63" s="52" t="s">
        <v>20</v>
      </c>
      <c r="O63" s="71" t="s">
        <v>10943</v>
      </c>
      <c r="P63" s="53" t="s">
        <v>9912</v>
      </c>
      <c r="Q63" s="53" t="str">
        <f t="shared" si="1"/>
        <v>DENTRO DEL TIEMPO</v>
      </c>
      <c r="R63" s="54"/>
    </row>
    <row r="64" spans="1:18" ht="30.75" x14ac:dyDescent="0.25">
      <c r="A64" s="7">
        <v>59</v>
      </c>
      <c r="B64" s="71" t="s">
        <v>11069</v>
      </c>
      <c r="C64" s="48">
        <v>45175</v>
      </c>
      <c r="D64" s="48">
        <v>45175</v>
      </c>
      <c r="E64" s="58">
        <v>53</v>
      </c>
      <c r="F64" s="50" t="s">
        <v>18</v>
      </c>
      <c r="G64" s="2" t="s">
        <v>1853</v>
      </c>
      <c r="H64" s="2" t="s">
        <v>158</v>
      </c>
      <c r="I64" s="2" t="s">
        <v>1853</v>
      </c>
      <c r="J64" s="48">
        <v>45181.358611111114</v>
      </c>
      <c r="K64" s="48">
        <v>45181.358611111114</v>
      </c>
      <c r="L64" s="8">
        <f t="shared" si="0"/>
        <v>4</v>
      </c>
      <c r="M64" s="71" t="s">
        <v>11070</v>
      </c>
      <c r="N64" s="52" t="s">
        <v>20</v>
      </c>
      <c r="O64" s="71" t="s">
        <v>11071</v>
      </c>
      <c r="P64" s="53" t="s">
        <v>9912</v>
      </c>
      <c r="Q64" s="53" t="str">
        <f t="shared" si="1"/>
        <v>DENTRO DEL TIEMPO</v>
      </c>
      <c r="R64" s="54"/>
    </row>
    <row r="65" spans="1:18" ht="30.75" x14ac:dyDescent="0.25">
      <c r="A65" s="7">
        <v>60</v>
      </c>
      <c r="B65" s="71" t="s">
        <v>11072</v>
      </c>
      <c r="C65" s="48">
        <v>45175</v>
      </c>
      <c r="D65" s="48">
        <v>45175</v>
      </c>
      <c r="E65" s="58">
        <v>55</v>
      </c>
      <c r="F65" s="50" t="s">
        <v>18</v>
      </c>
      <c r="G65" s="2" t="s">
        <v>1853</v>
      </c>
      <c r="H65" s="2" t="s">
        <v>158</v>
      </c>
      <c r="I65" s="2" t="s">
        <v>1853</v>
      </c>
      <c r="J65" s="48">
        <v>45181.374884259261</v>
      </c>
      <c r="K65" s="48">
        <v>45181.374884259261</v>
      </c>
      <c r="L65" s="8">
        <f t="shared" si="0"/>
        <v>4</v>
      </c>
      <c r="M65" s="71" t="s">
        <v>11073</v>
      </c>
      <c r="N65" s="52" t="s">
        <v>20</v>
      </c>
      <c r="O65" s="71" t="s">
        <v>11074</v>
      </c>
      <c r="P65" s="53" t="s">
        <v>9912</v>
      </c>
      <c r="Q65" s="53" t="str">
        <f t="shared" si="1"/>
        <v>DENTRO DEL TIEMPO</v>
      </c>
      <c r="R65" s="54"/>
    </row>
    <row r="66" spans="1:18" ht="39" x14ac:dyDescent="0.25">
      <c r="A66" s="7">
        <v>61</v>
      </c>
      <c r="B66" s="71" t="s">
        <v>11075</v>
      </c>
      <c r="C66" s="48">
        <v>45175</v>
      </c>
      <c r="D66" s="48">
        <v>45175</v>
      </c>
      <c r="E66" s="58">
        <v>52</v>
      </c>
      <c r="F66" s="50" t="s">
        <v>18</v>
      </c>
      <c r="G66" s="2" t="s">
        <v>1853</v>
      </c>
      <c r="H66" s="2" t="s">
        <v>158</v>
      </c>
      <c r="I66" s="2" t="s">
        <v>1853</v>
      </c>
      <c r="J66" s="48">
        <v>45181.382905092592</v>
      </c>
      <c r="K66" s="48">
        <v>45181.382905092592</v>
      </c>
      <c r="L66" s="8">
        <f t="shared" si="0"/>
        <v>4</v>
      </c>
      <c r="M66" s="71" t="s">
        <v>11076</v>
      </c>
      <c r="N66" s="52" t="s">
        <v>20</v>
      </c>
      <c r="O66" s="71" t="s">
        <v>11077</v>
      </c>
      <c r="P66" s="53" t="s">
        <v>9912</v>
      </c>
      <c r="Q66" s="53" t="str">
        <f t="shared" si="1"/>
        <v>DENTRO DEL TIEMPO</v>
      </c>
      <c r="R66" s="54"/>
    </row>
    <row r="67" spans="1:18" ht="30.75" x14ac:dyDescent="0.25">
      <c r="A67" s="7">
        <v>62</v>
      </c>
      <c r="B67" s="71" t="s">
        <v>11078</v>
      </c>
      <c r="C67" s="48">
        <v>45175</v>
      </c>
      <c r="D67" s="48">
        <v>45175</v>
      </c>
      <c r="E67" s="58">
        <v>52</v>
      </c>
      <c r="F67" s="50" t="s">
        <v>18</v>
      </c>
      <c r="G67" s="2" t="s">
        <v>1853</v>
      </c>
      <c r="H67" s="2" t="s">
        <v>158</v>
      </c>
      <c r="I67" s="2" t="s">
        <v>1853</v>
      </c>
      <c r="J67" s="48">
        <v>45182.669745370367</v>
      </c>
      <c r="K67" s="48">
        <v>45182.669745370367</v>
      </c>
      <c r="L67" s="8">
        <f t="shared" si="0"/>
        <v>5</v>
      </c>
      <c r="M67" s="71" t="s">
        <v>11079</v>
      </c>
      <c r="N67" s="52" t="s">
        <v>20</v>
      </c>
      <c r="O67" s="71" t="s">
        <v>11080</v>
      </c>
      <c r="P67" s="53" t="s">
        <v>9912</v>
      </c>
      <c r="Q67" s="53" t="str">
        <f t="shared" si="1"/>
        <v>DENTRO DEL TIEMPO</v>
      </c>
      <c r="R67" s="54"/>
    </row>
    <row r="68" spans="1:18" ht="30.75" x14ac:dyDescent="0.25">
      <c r="A68" s="7">
        <v>63</v>
      </c>
      <c r="B68" s="71" t="s">
        <v>11081</v>
      </c>
      <c r="C68" s="48">
        <v>45175</v>
      </c>
      <c r="D68" s="48">
        <v>45175</v>
      </c>
      <c r="E68" s="58">
        <v>52</v>
      </c>
      <c r="F68" s="50" t="s">
        <v>18</v>
      </c>
      <c r="G68" s="2" t="s">
        <v>1853</v>
      </c>
      <c r="H68" s="2" t="s">
        <v>158</v>
      </c>
      <c r="I68" s="2" t="s">
        <v>1853</v>
      </c>
      <c r="J68" s="48">
        <v>45181.3983912037</v>
      </c>
      <c r="K68" s="48">
        <v>45181.3983912037</v>
      </c>
      <c r="L68" s="8">
        <f t="shared" si="0"/>
        <v>4</v>
      </c>
      <c r="M68" s="71" t="s">
        <v>11082</v>
      </c>
      <c r="N68" s="52" t="s">
        <v>20</v>
      </c>
      <c r="O68" s="71" t="s">
        <v>11083</v>
      </c>
      <c r="P68" s="53" t="s">
        <v>9912</v>
      </c>
      <c r="Q68" s="53" t="str">
        <f t="shared" si="1"/>
        <v>DENTRO DEL TIEMPO</v>
      </c>
      <c r="R68" s="54"/>
    </row>
    <row r="69" spans="1:18" ht="30.75" x14ac:dyDescent="0.25">
      <c r="A69" s="7">
        <v>64</v>
      </c>
      <c r="B69" s="71" t="s">
        <v>11084</v>
      </c>
      <c r="C69" s="48">
        <v>45176</v>
      </c>
      <c r="D69" s="48">
        <v>45176</v>
      </c>
      <c r="E69" s="58">
        <v>2</v>
      </c>
      <c r="F69" s="50" t="s">
        <v>18</v>
      </c>
      <c r="G69" s="2" t="s">
        <v>211</v>
      </c>
      <c r="H69" s="2" t="s">
        <v>158</v>
      </c>
      <c r="I69" s="2" t="s">
        <v>211</v>
      </c>
      <c r="J69" s="48">
        <v>45180.524502314816</v>
      </c>
      <c r="K69" s="48">
        <v>45180.524502314816</v>
      </c>
      <c r="L69" s="8">
        <f t="shared" si="0"/>
        <v>2</v>
      </c>
      <c r="M69" s="71" t="s">
        <v>11085</v>
      </c>
      <c r="N69" s="52" t="s">
        <v>20</v>
      </c>
      <c r="O69" s="71" t="s">
        <v>115</v>
      </c>
      <c r="P69" s="53" t="s">
        <v>9912</v>
      </c>
      <c r="Q69" s="53" t="str">
        <f t="shared" si="1"/>
        <v>DENTRO DEL TIEMPO</v>
      </c>
      <c r="R69" s="54"/>
    </row>
    <row r="70" spans="1:18" ht="30.75" x14ac:dyDescent="0.25">
      <c r="A70" s="7">
        <v>65</v>
      </c>
      <c r="B70" s="71" t="s">
        <v>11086</v>
      </c>
      <c r="C70" s="48">
        <v>45176</v>
      </c>
      <c r="D70" s="48">
        <v>45176</v>
      </c>
      <c r="E70" s="58">
        <v>2</v>
      </c>
      <c r="F70" s="50" t="s">
        <v>18</v>
      </c>
      <c r="G70" s="2" t="s">
        <v>211</v>
      </c>
      <c r="H70" s="2" t="s">
        <v>158</v>
      </c>
      <c r="I70" s="2" t="s">
        <v>211</v>
      </c>
      <c r="J70" s="48">
        <v>45180.532986111109</v>
      </c>
      <c r="K70" s="48">
        <v>45180.532986111109</v>
      </c>
      <c r="L70" s="8">
        <f t="shared" ref="L70:L133" si="2">+NETWORKDAYS(D70,K70,$R$6:$R$403)-1</f>
        <v>2</v>
      </c>
      <c r="M70" s="71" t="s">
        <v>11087</v>
      </c>
      <c r="N70" s="52" t="s">
        <v>20</v>
      </c>
      <c r="O70" s="71" t="s">
        <v>115</v>
      </c>
      <c r="P70" s="53" t="s">
        <v>9912</v>
      </c>
      <c r="Q70" s="53" t="str">
        <f t="shared" ref="Q70:Q133" si="3">IF(L70&gt;15,"FUERA DE TIEMPO","DENTRO DEL TIEMPO")</f>
        <v>DENTRO DEL TIEMPO</v>
      </c>
      <c r="R70" s="54"/>
    </row>
    <row r="71" spans="1:18" ht="30.75" x14ac:dyDescent="0.25">
      <c r="A71" s="7">
        <v>66</v>
      </c>
      <c r="B71" s="71" t="s">
        <v>11088</v>
      </c>
      <c r="C71" s="48">
        <v>45176</v>
      </c>
      <c r="D71" s="48">
        <v>45176</v>
      </c>
      <c r="E71" s="58">
        <v>2</v>
      </c>
      <c r="F71" s="50" t="s">
        <v>18</v>
      </c>
      <c r="G71" s="2" t="s">
        <v>211</v>
      </c>
      <c r="H71" s="2" t="s">
        <v>158</v>
      </c>
      <c r="I71" s="2" t="s">
        <v>211</v>
      </c>
      <c r="J71" s="48">
        <v>45180.544432870367</v>
      </c>
      <c r="K71" s="48">
        <v>45180.544432870367</v>
      </c>
      <c r="L71" s="8">
        <f t="shared" si="2"/>
        <v>2</v>
      </c>
      <c r="M71" s="71" t="s">
        <v>11089</v>
      </c>
      <c r="N71" s="52" t="s">
        <v>20</v>
      </c>
      <c r="O71" s="71" t="s">
        <v>115</v>
      </c>
      <c r="P71" s="53" t="s">
        <v>9912</v>
      </c>
      <c r="Q71" s="53" t="str">
        <f t="shared" si="3"/>
        <v>DENTRO DEL TIEMPO</v>
      </c>
      <c r="R71" s="54"/>
    </row>
    <row r="72" spans="1:18" ht="30.75" x14ac:dyDescent="0.25">
      <c r="A72" s="7">
        <v>67</v>
      </c>
      <c r="B72" s="71" t="s">
        <v>11090</v>
      </c>
      <c r="C72" s="48">
        <v>45176</v>
      </c>
      <c r="D72" s="48">
        <v>45176</v>
      </c>
      <c r="E72" s="58">
        <v>2</v>
      </c>
      <c r="F72" s="50" t="s">
        <v>18</v>
      </c>
      <c r="G72" s="2" t="s">
        <v>211</v>
      </c>
      <c r="H72" s="2" t="s">
        <v>158</v>
      </c>
      <c r="I72" s="2" t="s">
        <v>211</v>
      </c>
      <c r="J72" s="48">
        <v>45180.549224537041</v>
      </c>
      <c r="K72" s="48">
        <v>45180.549224537041</v>
      </c>
      <c r="L72" s="8">
        <f t="shared" si="2"/>
        <v>2</v>
      </c>
      <c r="M72" s="71" t="s">
        <v>11091</v>
      </c>
      <c r="N72" s="52" t="s">
        <v>20</v>
      </c>
      <c r="O72" s="71" t="s">
        <v>115</v>
      </c>
      <c r="P72" s="53" t="s">
        <v>9912</v>
      </c>
      <c r="Q72" s="53" t="str">
        <f t="shared" si="3"/>
        <v>DENTRO DEL TIEMPO</v>
      </c>
      <c r="R72" s="54"/>
    </row>
    <row r="73" spans="1:18" ht="30.75" x14ac:dyDescent="0.25">
      <c r="A73" s="7">
        <v>68</v>
      </c>
      <c r="B73" s="71" t="s">
        <v>11092</v>
      </c>
      <c r="C73" s="48">
        <v>45176</v>
      </c>
      <c r="D73" s="48">
        <v>45176</v>
      </c>
      <c r="E73" s="58">
        <v>2</v>
      </c>
      <c r="F73" s="50" t="s">
        <v>18</v>
      </c>
      <c r="G73" s="2" t="s">
        <v>211</v>
      </c>
      <c r="H73" s="2" t="s">
        <v>158</v>
      </c>
      <c r="I73" s="2" t="s">
        <v>211</v>
      </c>
      <c r="J73" s="48">
        <v>45180.557430555556</v>
      </c>
      <c r="K73" s="48">
        <v>45180.557430555556</v>
      </c>
      <c r="L73" s="8">
        <f t="shared" si="2"/>
        <v>2</v>
      </c>
      <c r="M73" s="71" t="s">
        <v>11093</v>
      </c>
      <c r="N73" s="52" t="s">
        <v>20</v>
      </c>
      <c r="O73" s="71" t="s">
        <v>115</v>
      </c>
      <c r="P73" s="53" t="s">
        <v>9912</v>
      </c>
      <c r="Q73" s="53" t="str">
        <f t="shared" si="3"/>
        <v>DENTRO DEL TIEMPO</v>
      </c>
      <c r="R73" s="54"/>
    </row>
    <row r="74" spans="1:18" ht="30.75" x14ac:dyDescent="0.25">
      <c r="A74" s="7">
        <v>69</v>
      </c>
      <c r="B74" s="71" t="s">
        <v>11094</v>
      </c>
      <c r="C74" s="48">
        <v>45176</v>
      </c>
      <c r="D74" s="48">
        <v>45176</v>
      </c>
      <c r="E74" s="58">
        <v>2</v>
      </c>
      <c r="F74" s="50" t="s">
        <v>18</v>
      </c>
      <c r="G74" s="2" t="s">
        <v>211</v>
      </c>
      <c r="H74" s="2" t="s">
        <v>158</v>
      </c>
      <c r="I74" s="2" t="s">
        <v>211</v>
      </c>
      <c r="J74" s="48">
        <v>45180.563796296294</v>
      </c>
      <c r="K74" s="48">
        <v>45180.563796296294</v>
      </c>
      <c r="L74" s="8">
        <f t="shared" si="2"/>
        <v>2</v>
      </c>
      <c r="M74" s="71" t="s">
        <v>11095</v>
      </c>
      <c r="N74" s="52" t="s">
        <v>20</v>
      </c>
      <c r="O74" s="71" t="s">
        <v>115</v>
      </c>
      <c r="P74" s="53" t="s">
        <v>9912</v>
      </c>
      <c r="Q74" s="53" t="str">
        <f t="shared" si="3"/>
        <v>DENTRO DEL TIEMPO</v>
      </c>
      <c r="R74" s="54"/>
    </row>
    <row r="75" spans="1:18" ht="30.75" x14ac:dyDescent="0.25">
      <c r="A75" s="7">
        <v>70</v>
      </c>
      <c r="B75" s="71" t="s">
        <v>11096</v>
      </c>
      <c r="C75" s="48">
        <v>45176</v>
      </c>
      <c r="D75" s="48">
        <v>45176</v>
      </c>
      <c r="E75" s="58">
        <v>2</v>
      </c>
      <c r="F75" s="50" t="s">
        <v>18</v>
      </c>
      <c r="G75" s="2" t="s">
        <v>211</v>
      </c>
      <c r="H75" s="2" t="s">
        <v>158</v>
      </c>
      <c r="I75" s="2" t="s">
        <v>211</v>
      </c>
      <c r="J75" s="48">
        <v>45180.591956018521</v>
      </c>
      <c r="K75" s="48">
        <v>45180.591956018521</v>
      </c>
      <c r="L75" s="8">
        <f t="shared" si="2"/>
        <v>2</v>
      </c>
      <c r="M75" s="71" t="s">
        <v>11097</v>
      </c>
      <c r="N75" s="52" t="s">
        <v>20</v>
      </c>
      <c r="O75" s="71" t="s">
        <v>2523</v>
      </c>
      <c r="P75" s="53" t="s">
        <v>9912</v>
      </c>
      <c r="Q75" s="53" t="str">
        <f t="shared" si="3"/>
        <v>DENTRO DEL TIEMPO</v>
      </c>
      <c r="R75" s="54"/>
    </row>
    <row r="76" spans="1:18" ht="30.75" x14ac:dyDescent="0.25">
      <c r="A76" s="7">
        <v>71</v>
      </c>
      <c r="B76" s="71" t="s">
        <v>11098</v>
      </c>
      <c r="C76" s="48">
        <v>45176</v>
      </c>
      <c r="D76" s="48">
        <v>45176</v>
      </c>
      <c r="E76" s="58">
        <v>2</v>
      </c>
      <c r="F76" s="50" t="s">
        <v>18</v>
      </c>
      <c r="G76" s="2" t="s">
        <v>211</v>
      </c>
      <c r="H76" s="2" t="s">
        <v>158</v>
      </c>
      <c r="I76" s="2" t="s">
        <v>211</v>
      </c>
      <c r="J76" s="48">
        <v>45180.608715277776</v>
      </c>
      <c r="K76" s="48">
        <v>45180.608715277776</v>
      </c>
      <c r="L76" s="8">
        <f t="shared" si="2"/>
        <v>2</v>
      </c>
      <c r="M76" s="71" t="s">
        <v>11099</v>
      </c>
      <c r="N76" s="52" t="s">
        <v>20</v>
      </c>
      <c r="O76" s="71" t="s">
        <v>112</v>
      </c>
      <c r="P76" s="53" t="s">
        <v>9912</v>
      </c>
      <c r="Q76" s="53" t="str">
        <f t="shared" si="3"/>
        <v>DENTRO DEL TIEMPO</v>
      </c>
      <c r="R76" s="54"/>
    </row>
    <row r="77" spans="1:18" ht="30.75" x14ac:dyDescent="0.25">
      <c r="A77" s="7">
        <v>72</v>
      </c>
      <c r="B77" s="71" t="s">
        <v>11100</v>
      </c>
      <c r="C77" s="48">
        <v>45176</v>
      </c>
      <c r="D77" s="48">
        <v>45176</v>
      </c>
      <c r="E77" s="58">
        <v>2</v>
      </c>
      <c r="F77" s="50" t="s">
        <v>18</v>
      </c>
      <c r="G77" s="2" t="s">
        <v>211</v>
      </c>
      <c r="H77" s="2" t="s">
        <v>158</v>
      </c>
      <c r="I77" s="2" t="s">
        <v>211</v>
      </c>
      <c r="J77" s="48">
        <v>45180.625601851854</v>
      </c>
      <c r="K77" s="48">
        <v>45180.625601851854</v>
      </c>
      <c r="L77" s="8">
        <f t="shared" si="2"/>
        <v>2</v>
      </c>
      <c r="M77" s="71" t="s">
        <v>11101</v>
      </c>
      <c r="N77" s="52" t="s">
        <v>20</v>
      </c>
      <c r="O77" s="71" t="s">
        <v>115</v>
      </c>
      <c r="P77" s="53" t="s">
        <v>9912</v>
      </c>
      <c r="Q77" s="53" t="str">
        <f t="shared" si="3"/>
        <v>DENTRO DEL TIEMPO</v>
      </c>
      <c r="R77" s="54"/>
    </row>
    <row r="78" spans="1:18" ht="30.75" x14ac:dyDescent="0.25">
      <c r="A78" s="7">
        <v>73</v>
      </c>
      <c r="B78" s="71" t="s">
        <v>11102</v>
      </c>
      <c r="C78" s="48">
        <v>45176</v>
      </c>
      <c r="D78" s="48">
        <v>45176</v>
      </c>
      <c r="E78" s="58">
        <v>2</v>
      </c>
      <c r="F78" s="50" t="s">
        <v>18</v>
      </c>
      <c r="G78" s="2" t="s">
        <v>211</v>
      </c>
      <c r="H78" s="2" t="s">
        <v>158</v>
      </c>
      <c r="I78" s="2" t="s">
        <v>211</v>
      </c>
      <c r="J78" s="48">
        <v>45180.636990740742</v>
      </c>
      <c r="K78" s="48">
        <v>45180.636990740742</v>
      </c>
      <c r="L78" s="8">
        <f t="shared" si="2"/>
        <v>2</v>
      </c>
      <c r="M78" s="71" t="s">
        <v>11103</v>
      </c>
      <c r="N78" s="52" t="s">
        <v>20</v>
      </c>
      <c r="O78" s="71" t="s">
        <v>115</v>
      </c>
      <c r="P78" s="53" t="s">
        <v>9912</v>
      </c>
      <c r="Q78" s="53" t="str">
        <f t="shared" si="3"/>
        <v>DENTRO DEL TIEMPO</v>
      </c>
      <c r="R78" s="54"/>
    </row>
    <row r="79" spans="1:18" ht="30.75" x14ac:dyDescent="0.25">
      <c r="A79" s="7">
        <v>74</v>
      </c>
      <c r="B79" s="71" t="s">
        <v>11104</v>
      </c>
      <c r="C79" s="48">
        <v>45176</v>
      </c>
      <c r="D79" s="48">
        <v>45176</v>
      </c>
      <c r="E79" s="58">
        <v>2</v>
      </c>
      <c r="F79" s="50" t="s">
        <v>18</v>
      </c>
      <c r="G79" s="2" t="s">
        <v>211</v>
      </c>
      <c r="H79" s="2" t="s">
        <v>158</v>
      </c>
      <c r="I79" s="2" t="s">
        <v>211</v>
      </c>
      <c r="J79" s="48">
        <v>45180.656585648147</v>
      </c>
      <c r="K79" s="48">
        <v>45180.656585648147</v>
      </c>
      <c r="L79" s="8">
        <f t="shared" si="2"/>
        <v>2</v>
      </c>
      <c r="M79" s="71" t="s">
        <v>11105</v>
      </c>
      <c r="N79" s="52" t="s">
        <v>20</v>
      </c>
      <c r="O79" s="71" t="s">
        <v>115</v>
      </c>
      <c r="P79" s="53" t="s">
        <v>9912</v>
      </c>
      <c r="Q79" s="53" t="str">
        <f t="shared" si="3"/>
        <v>DENTRO DEL TIEMPO</v>
      </c>
      <c r="R79" s="54"/>
    </row>
    <row r="80" spans="1:18" ht="30.75" x14ac:dyDescent="0.25">
      <c r="A80" s="7">
        <v>75</v>
      </c>
      <c r="B80" s="71" t="s">
        <v>11106</v>
      </c>
      <c r="C80" s="48">
        <v>45176</v>
      </c>
      <c r="D80" s="48">
        <v>45176</v>
      </c>
      <c r="E80" s="58">
        <v>2</v>
      </c>
      <c r="F80" s="50" t="s">
        <v>18</v>
      </c>
      <c r="G80" s="2" t="s">
        <v>211</v>
      </c>
      <c r="H80" s="2" t="s">
        <v>158</v>
      </c>
      <c r="I80" s="2" t="s">
        <v>211</v>
      </c>
      <c r="J80" s="48">
        <v>45180.66300925926</v>
      </c>
      <c r="K80" s="48">
        <v>45180.66300925926</v>
      </c>
      <c r="L80" s="8">
        <f t="shared" si="2"/>
        <v>2</v>
      </c>
      <c r="M80" s="71" t="s">
        <v>11107</v>
      </c>
      <c r="N80" s="52" t="s">
        <v>20</v>
      </c>
      <c r="O80" s="71" t="s">
        <v>115</v>
      </c>
      <c r="P80" s="53" t="s">
        <v>9912</v>
      </c>
      <c r="Q80" s="53" t="str">
        <f t="shared" si="3"/>
        <v>DENTRO DEL TIEMPO</v>
      </c>
      <c r="R80" s="54"/>
    </row>
    <row r="81" spans="1:18" ht="30.75" x14ac:dyDescent="0.25">
      <c r="A81" s="7">
        <v>76</v>
      </c>
      <c r="B81" s="71" t="s">
        <v>11108</v>
      </c>
      <c r="C81" s="48">
        <v>45176</v>
      </c>
      <c r="D81" s="48">
        <v>45176</v>
      </c>
      <c r="E81" s="58">
        <v>2</v>
      </c>
      <c r="F81" s="50" t="s">
        <v>18</v>
      </c>
      <c r="G81" s="2" t="s">
        <v>211</v>
      </c>
      <c r="H81" s="2" t="s">
        <v>158</v>
      </c>
      <c r="I81" s="2" t="s">
        <v>211</v>
      </c>
      <c r="J81" s="48">
        <v>45180.67454861111</v>
      </c>
      <c r="K81" s="48">
        <v>45180.67454861111</v>
      </c>
      <c r="L81" s="8">
        <f t="shared" si="2"/>
        <v>2</v>
      </c>
      <c r="M81" s="71" t="s">
        <v>11109</v>
      </c>
      <c r="N81" s="52" t="s">
        <v>20</v>
      </c>
      <c r="O81" s="71" t="s">
        <v>11110</v>
      </c>
      <c r="P81" s="53" t="s">
        <v>9912</v>
      </c>
      <c r="Q81" s="53" t="str">
        <f t="shared" si="3"/>
        <v>DENTRO DEL TIEMPO</v>
      </c>
      <c r="R81" s="54"/>
    </row>
    <row r="82" spans="1:18" ht="30.75" x14ac:dyDescent="0.25">
      <c r="A82" s="7">
        <v>77</v>
      </c>
      <c r="B82" s="71" t="s">
        <v>11111</v>
      </c>
      <c r="C82" s="48">
        <v>45176</v>
      </c>
      <c r="D82" s="48">
        <v>45176</v>
      </c>
      <c r="E82" s="58">
        <v>2</v>
      </c>
      <c r="F82" s="50" t="s">
        <v>18</v>
      </c>
      <c r="G82" s="2" t="s">
        <v>211</v>
      </c>
      <c r="H82" s="2" t="s">
        <v>158</v>
      </c>
      <c r="I82" s="2" t="s">
        <v>211</v>
      </c>
      <c r="J82" s="48">
        <v>45180.682106481479</v>
      </c>
      <c r="K82" s="48">
        <v>45180.682106481479</v>
      </c>
      <c r="L82" s="8">
        <f t="shared" si="2"/>
        <v>2</v>
      </c>
      <c r="M82" s="71" t="s">
        <v>11112</v>
      </c>
      <c r="N82" s="52" t="s">
        <v>20</v>
      </c>
      <c r="O82" s="71" t="s">
        <v>11110</v>
      </c>
      <c r="P82" s="53" t="s">
        <v>9912</v>
      </c>
      <c r="Q82" s="53" t="str">
        <f t="shared" si="3"/>
        <v>DENTRO DEL TIEMPO</v>
      </c>
      <c r="R82" s="54"/>
    </row>
    <row r="83" spans="1:18" ht="30.75" x14ac:dyDescent="0.25">
      <c r="A83" s="7">
        <v>78</v>
      </c>
      <c r="B83" s="71" t="s">
        <v>11113</v>
      </c>
      <c r="C83" s="48">
        <v>45176</v>
      </c>
      <c r="D83" s="48">
        <v>45176</v>
      </c>
      <c r="E83" s="58">
        <v>2</v>
      </c>
      <c r="F83" s="50" t="s">
        <v>18</v>
      </c>
      <c r="G83" s="2" t="s">
        <v>211</v>
      </c>
      <c r="H83" s="2" t="s">
        <v>158</v>
      </c>
      <c r="I83" s="2" t="s">
        <v>211</v>
      </c>
      <c r="J83" s="48">
        <v>45181.361817129633</v>
      </c>
      <c r="K83" s="48">
        <v>45181.361817129633</v>
      </c>
      <c r="L83" s="8">
        <f t="shared" si="2"/>
        <v>3</v>
      </c>
      <c r="M83" s="71" t="s">
        <v>11114</v>
      </c>
      <c r="N83" s="52" t="s">
        <v>20</v>
      </c>
      <c r="O83" s="71" t="s">
        <v>11110</v>
      </c>
      <c r="P83" s="53" t="s">
        <v>9912</v>
      </c>
      <c r="Q83" s="53" t="str">
        <f t="shared" si="3"/>
        <v>DENTRO DEL TIEMPO</v>
      </c>
      <c r="R83" s="54"/>
    </row>
    <row r="84" spans="1:18" ht="30.75" x14ac:dyDescent="0.25">
      <c r="A84" s="7">
        <v>79</v>
      </c>
      <c r="B84" s="71" t="s">
        <v>11115</v>
      </c>
      <c r="C84" s="48">
        <v>45176</v>
      </c>
      <c r="D84" s="48">
        <v>45176</v>
      </c>
      <c r="E84" s="58">
        <v>2</v>
      </c>
      <c r="F84" s="50" t="s">
        <v>18</v>
      </c>
      <c r="G84" s="2" t="s">
        <v>211</v>
      </c>
      <c r="H84" s="2" t="s">
        <v>158</v>
      </c>
      <c r="I84" s="2" t="s">
        <v>211</v>
      </c>
      <c r="J84" s="48">
        <v>45181.383877314816</v>
      </c>
      <c r="K84" s="48">
        <v>45181.383877314816</v>
      </c>
      <c r="L84" s="8">
        <f t="shared" si="2"/>
        <v>3</v>
      </c>
      <c r="M84" s="71" t="s">
        <v>11116</v>
      </c>
      <c r="N84" s="52" t="s">
        <v>20</v>
      </c>
      <c r="O84" s="71" t="s">
        <v>11110</v>
      </c>
      <c r="P84" s="53" t="s">
        <v>9912</v>
      </c>
      <c r="Q84" s="53" t="str">
        <f t="shared" si="3"/>
        <v>DENTRO DEL TIEMPO</v>
      </c>
      <c r="R84" s="54"/>
    </row>
    <row r="85" spans="1:18" ht="30.75" x14ac:dyDescent="0.25">
      <c r="A85" s="7">
        <v>80</v>
      </c>
      <c r="B85" s="71" t="s">
        <v>11117</v>
      </c>
      <c r="C85" s="48">
        <v>45176</v>
      </c>
      <c r="D85" s="48">
        <v>45176</v>
      </c>
      <c r="E85" s="58">
        <v>2</v>
      </c>
      <c r="F85" s="50" t="s">
        <v>18</v>
      </c>
      <c r="G85" s="2" t="s">
        <v>211</v>
      </c>
      <c r="H85" s="2" t="s">
        <v>158</v>
      </c>
      <c r="I85" s="2" t="s">
        <v>211</v>
      </c>
      <c r="J85" s="48">
        <v>45181.404733796298</v>
      </c>
      <c r="K85" s="48">
        <v>45181.404733796298</v>
      </c>
      <c r="L85" s="8">
        <f t="shared" si="2"/>
        <v>3</v>
      </c>
      <c r="M85" s="71" t="s">
        <v>11118</v>
      </c>
      <c r="N85" s="52" t="s">
        <v>20</v>
      </c>
      <c r="O85" s="71" t="s">
        <v>11110</v>
      </c>
      <c r="P85" s="53" t="s">
        <v>9912</v>
      </c>
      <c r="Q85" s="53" t="str">
        <f t="shared" si="3"/>
        <v>DENTRO DEL TIEMPO</v>
      </c>
      <c r="R85" s="54"/>
    </row>
    <row r="86" spans="1:18" ht="30.75" x14ac:dyDescent="0.25">
      <c r="A86" s="7">
        <v>81</v>
      </c>
      <c r="B86" s="71" t="s">
        <v>11119</v>
      </c>
      <c r="C86" s="48">
        <v>45176</v>
      </c>
      <c r="D86" s="48">
        <v>45176</v>
      </c>
      <c r="E86" s="58">
        <v>2</v>
      </c>
      <c r="F86" s="50" t="s">
        <v>18</v>
      </c>
      <c r="G86" s="2" t="s">
        <v>211</v>
      </c>
      <c r="H86" s="2" t="s">
        <v>158</v>
      </c>
      <c r="I86" s="2" t="s">
        <v>211</v>
      </c>
      <c r="J86" s="48">
        <v>45181.449849537035</v>
      </c>
      <c r="K86" s="48">
        <v>45181.449849537035</v>
      </c>
      <c r="L86" s="8">
        <f t="shared" si="2"/>
        <v>3</v>
      </c>
      <c r="M86" s="71" t="s">
        <v>11120</v>
      </c>
      <c r="N86" s="52" t="s">
        <v>20</v>
      </c>
      <c r="O86" s="71" t="s">
        <v>115</v>
      </c>
      <c r="P86" s="53" t="s">
        <v>9912</v>
      </c>
      <c r="Q86" s="53" t="str">
        <f t="shared" si="3"/>
        <v>DENTRO DEL TIEMPO</v>
      </c>
      <c r="R86" s="54"/>
    </row>
    <row r="87" spans="1:18" ht="30.75" x14ac:dyDescent="0.25">
      <c r="A87" s="7">
        <v>82</v>
      </c>
      <c r="B87" s="71" t="s">
        <v>11121</v>
      </c>
      <c r="C87" s="48">
        <v>45176</v>
      </c>
      <c r="D87" s="48">
        <v>45176</v>
      </c>
      <c r="E87" s="58">
        <v>2</v>
      </c>
      <c r="F87" s="50" t="s">
        <v>18</v>
      </c>
      <c r="G87" s="2" t="s">
        <v>211</v>
      </c>
      <c r="H87" s="2" t="s">
        <v>158</v>
      </c>
      <c r="I87" s="2" t="s">
        <v>211</v>
      </c>
      <c r="J87" s="48">
        <v>45181.457430555558</v>
      </c>
      <c r="K87" s="48">
        <v>45181.457430555558</v>
      </c>
      <c r="L87" s="8">
        <f t="shared" si="2"/>
        <v>3</v>
      </c>
      <c r="M87" s="71" t="s">
        <v>11122</v>
      </c>
      <c r="N87" s="52" t="s">
        <v>20</v>
      </c>
      <c r="O87" s="71" t="s">
        <v>115</v>
      </c>
      <c r="P87" s="53" t="s">
        <v>9912</v>
      </c>
      <c r="Q87" s="53" t="str">
        <f t="shared" si="3"/>
        <v>DENTRO DEL TIEMPO</v>
      </c>
      <c r="R87" s="54"/>
    </row>
    <row r="88" spans="1:18" ht="30.75" x14ac:dyDescent="0.25">
      <c r="A88" s="7">
        <v>83</v>
      </c>
      <c r="B88" s="71" t="s">
        <v>11123</v>
      </c>
      <c r="C88" s="48">
        <v>45176</v>
      </c>
      <c r="D88" s="48">
        <v>45176</v>
      </c>
      <c r="E88" s="58">
        <v>2</v>
      </c>
      <c r="F88" s="50" t="s">
        <v>18</v>
      </c>
      <c r="G88" s="2" t="s">
        <v>211</v>
      </c>
      <c r="H88" s="2" t="s">
        <v>158</v>
      </c>
      <c r="I88" s="2" t="s">
        <v>211</v>
      </c>
      <c r="J88" s="48">
        <v>45181.476064814815</v>
      </c>
      <c r="K88" s="48">
        <v>45181.476064814815</v>
      </c>
      <c r="L88" s="8">
        <f t="shared" si="2"/>
        <v>3</v>
      </c>
      <c r="M88" s="71" t="s">
        <v>11124</v>
      </c>
      <c r="N88" s="52" t="s">
        <v>20</v>
      </c>
      <c r="O88" s="71" t="s">
        <v>115</v>
      </c>
      <c r="P88" s="53" t="s">
        <v>9912</v>
      </c>
      <c r="Q88" s="53" t="str">
        <f t="shared" si="3"/>
        <v>DENTRO DEL TIEMPO</v>
      </c>
      <c r="R88" s="54"/>
    </row>
    <row r="89" spans="1:18" ht="30.75" x14ac:dyDescent="0.25">
      <c r="A89" s="7">
        <v>84</v>
      </c>
      <c r="B89" s="71" t="s">
        <v>11125</v>
      </c>
      <c r="C89" s="48">
        <v>45176</v>
      </c>
      <c r="D89" s="48">
        <v>45176</v>
      </c>
      <c r="E89" s="58">
        <v>2</v>
      </c>
      <c r="F89" s="50" t="s">
        <v>18</v>
      </c>
      <c r="G89" s="2" t="s">
        <v>211</v>
      </c>
      <c r="H89" s="2" t="s">
        <v>158</v>
      </c>
      <c r="I89" s="2" t="s">
        <v>211</v>
      </c>
      <c r="J89" s="48">
        <v>45181.481620370374</v>
      </c>
      <c r="K89" s="48">
        <v>45181.481620370374</v>
      </c>
      <c r="L89" s="8">
        <f t="shared" si="2"/>
        <v>3</v>
      </c>
      <c r="M89" s="71" t="s">
        <v>11126</v>
      </c>
      <c r="N89" s="52" t="s">
        <v>20</v>
      </c>
      <c r="O89" s="71" t="s">
        <v>115</v>
      </c>
      <c r="P89" s="53" t="s">
        <v>9912</v>
      </c>
      <c r="Q89" s="53" t="str">
        <f t="shared" si="3"/>
        <v>DENTRO DEL TIEMPO</v>
      </c>
      <c r="R89" s="54"/>
    </row>
    <row r="90" spans="1:18" ht="30.75" x14ac:dyDescent="0.25">
      <c r="A90" s="7">
        <v>85</v>
      </c>
      <c r="B90" s="71" t="s">
        <v>11127</v>
      </c>
      <c r="C90" s="48">
        <v>45176</v>
      </c>
      <c r="D90" s="48">
        <v>45176</v>
      </c>
      <c r="E90" s="58">
        <v>2</v>
      </c>
      <c r="F90" s="50" t="s">
        <v>18</v>
      </c>
      <c r="G90" s="2" t="s">
        <v>211</v>
      </c>
      <c r="H90" s="2" t="s">
        <v>158</v>
      </c>
      <c r="I90" s="2" t="s">
        <v>211</v>
      </c>
      <c r="J90" s="48">
        <v>45181.490972222222</v>
      </c>
      <c r="K90" s="48">
        <v>45181.490972222222</v>
      </c>
      <c r="L90" s="8">
        <f t="shared" si="2"/>
        <v>3</v>
      </c>
      <c r="M90" s="71" t="s">
        <v>11128</v>
      </c>
      <c r="N90" s="52" t="s">
        <v>20</v>
      </c>
      <c r="O90" s="71" t="s">
        <v>6352</v>
      </c>
      <c r="P90" s="53" t="s">
        <v>9912</v>
      </c>
      <c r="Q90" s="53" t="str">
        <f t="shared" si="3"/>
        <v>DENTRO DEL TIEMPO</v>
      </c>
      <c r="R90" s="54"/>
    </row>
    <row r="91" spans="1:18" ht="30.75" x14ac:dyDescent="0.25">
      <c r="A91" s="7">
        <v>86</v>
      </c>
      <c r="B91" s="71" t="s">
        <v>11129</v>
      </c>
      <c r="C91" s="48">
        <v>45176</v>
      </c>
      <c r="D91" s="48">
        <v>45176</v>
      </c>
      <c r="E91" s="58">
        <v>2</v>
      </c>
      <c r="F91" s="50" t="s">
        <v>18</v>
      </c>
      <c r="G91" s="2" t="s">
        <v>211</v>
      </c>
      <c r="H91" s="2" t="s">
        <v>158</v>
      </c>
      <c r="I91" s="2" t="s">
        <v>211</v>
      </c>
      <c r="J91" s="48">
        <v>45181.498715277776</v>
      </c>
      <c r="K91" s="48">
        <v>45181.498715277776</v>
      </c>
      <c r="L91" s="8">
        <f t="shared" si="2"/>
        <v>3</v>
      </c>
      <c r="M91" s="71" t="s">
        <v>11130</v>
      </c>
      <c r="N91" s="52" t="s">
        <v>20</v>
      </c>
      <c r="O91" s="71" t="s">
        <v>6352</v>
      </c>
      <c r="P91" s="53" t="s">
        <v>9912</v>
      </c>
      <c r="Q91" s="53" t="str">
        <f t="shared" si="3"/>
        <v>DENTRO DEL TIEMPO</v>
      </c>
      <c r="R91" s="54"/>
    </row>
    <row r="92" spans="1:18" ht="30.75" x14ac:dyDescent="0.25">
      <c r="A92" s="7">
        <v>87</v>
      </c>
      <c r="B92" s="71" t="s">
        <v>11131</v>
      </c>
      <c r="C92" s="48">
        <v>45176</v>
      </c>
      <c r="D92" s="48">
        <v>45176</v>
      </c>
      <c r="E92" s="58">
        <v>2</v>
      </c>
      <c r="F92" s="50" t="s">
        <v>18</v>
      </c>
      <c r="G92" s="2" t="s">
        <v>211</v>
      </c>
      <c r="H92" s="2" t="s">
        <v>158</v>
      </c>
      <c r="I92" s="2" t="s">
        <v>211</v>
      </c>
      <c r="J92" s="48">
        <v>45181.514108796298</v>
      </c>
      <c r="K92" s="48">
        <v>45181.514108796298</v>
      </c>
      <c r="L92" s="8">
        <f t="shared" si="2"/>
        <v>3</v>
      </c>
      <c r="M92" s="71" t="s">
        <v>11132</v>
      </c>
      <c r="N92" s="52" t="s">
        <v>20</v>
      </c>
      <c r="O92" s="71" t="s">
        <v>6352</v>
      </c>
      <c r="P92" s="53" t="s">
        <v>9912</v>
      </c>
      <c r="Q92" s="53" t="str">
        <f t="shared" si="3"/>
        <v>DENTRO DEL TIEMPO</v>
      </c>
      <c r="R92" s="54"/>
    </row>
    <row r="93" spans="1:18" ht="30.75" x14ac:dyDescent="0.25">
      <c r="A93" s="7">
        <v>88</v>
      </c>
      <c r="B93" s="71" t="s">
        <v>11133</v>
      </c>
      <c r="C93" s="48">
        <v>45176</v>
      </c>
      <c r="D93" s="48">
        <v>45176</v>
      </c>
      <c r="E93" s="58">
        <v>2</v>
      </c>
      <c r="F93" s="50" t="s">
        <v>18</v>
      </c>
      <c r="G93" s="2" t="s">
        <v>211</v>
      </c>
      <c r="H93" s="2" t="s">
        <v>158</v>
      </c>
      <c r="I93" s="2" t="s">
        <v>211</v>
      </c>
      <c r="J93" s="48">
        <v>45182.693171296298</v>
      </c>
      <c r="K93" s="48">
        <v>45182.693171296298</v>
      </c>
      <c r="L93" s="8">
        <f t="shared" si="2"/>
        <v>4</v>
      </c>
      <c r="M93" s="71" t="s">
        <v>11134</v>
      </c>
      <c r="N93" s="52" t="s">
        <v>20</v>
      </c>
      <c r="O93" s="71" t="s">
        <v>6352</v>
      </c>
      <c r="P93" s="53" t="s">
        <v>9912</v>
      </c>
      <c r="Q93" s="53" t="str">
        <f t="shared" si="3"/>
        <v>DENTRO DEL TIEMPO</v>
      </c>
      <c r="R93" s="54"/>
    </row>
    <row r="94" spans="1:18" ht="30.75" x14ac:dyDescent="0.25">
      <c r="A94" s="7">
        <v>89</v>
      </c>
      <c r="B94" s="71" t="s">
        <v>11135</v>
      </c>
      <c r="C94" s="48">
        <v>45176</v>
      </c>
      <c r="D94" s="48">
        <v>45176</v>
      </c>
      <c r="E94" s="58">
        <v>2</v>
      </c>
      <c r="F94" s="50" t="s">
        <v>18</v>
      </c>
      <c r="G94" s="2" t="s">
        <v>211</v>
      </c>
      <c r="H94" s="2" t="s">
        <v>158</v>
      </c>
      <c r="I94" s="2" t="s">
        <v>211</v>
      </c>
      <c r="J94" s="48">
        <v>45182.475069444445</v>
      </c>
      <c r="K94" s="48">
        <v>45182.475069444445</v>
      </c>
      <c r="L94" s="8">
        <f t="shared" si="2"/>
        <v>4</v>
      </c>
      <c r="M94" s="71" t="s">
        <v>11136</v>
      </c>
      <c r="N94" s="52" t="s">
        <v>20</v>
      </c>
      <c r="O94" s="71" t="s">
        <v>106</v>
      </c>
      <c r="P94" s="53" t="s">
        <v>9912</v>
      </c>
      <c r="Q94" s="53" t="str">
        <f t="shared" si="3"/>
        <v>DENTRO DEL TIEMPO</v>
      </c>
      <c r="R94" s="54"/>
    </row>
    <row r="95" spans="1:18" ht="30.75" x14ac:dyDescent="0.25">
      <c r="A95" s="7">
        <v>90</v>
      </c>
      <c r="B95" s="71" t="s">
        <v>11137</v>
      </c>
      <c r="C95" s="48">
        <v>45176</v>
      </c>
      <c r="D95" s="48">
        <v>45176</v>
      </c>
      <c r="E95" s="58">
        <v>2</v>
      </c>
      <c r="F95" s="50" t="s">
        <v>18</v>
      </c>
      <c r="G95" s="2" t="s">
        <v>211</v>
      </c>
      <c r="H95" s="2" t="s">
        <v>158</v>
      </c>
      <c r="I95" s="2" t="s">
        <v>211</v>
      </c>
      <c r="J95" s="48">
        <v>45182.481249999997</v>
      </c>
      <c r="K95" s="48">
        <v>45182.481249999997</v>
      </c>
      <c r="L95" s="8">
        <f t="shared" si="2"/>
        <v>4</v>
      </c>
      <c r="M95" s="71" t="s">
        <v>11138</v>
      </c>
      <c r="N95" s="52" t="s">
        <v>20</v>
      </c>
      <c r="O95" s="71" t="s">
        <v>11139</v>
      </c>
      <c r="P95" s="53" t="s">
        <v>9912</v>
      </c>
      <c r="Q95" s="53" t="str">
        <f t="shared" si="3"/>
        <v>DENTRO DEL TIEMPO</v>
      </c>
      <c r="R95" s="54"/>
    </row>
    <row r="96" spans="1:18" ht="30.75" x14ac:dyDescent="0.25">
      <c r="A96" s="7">
        <v>91</v>
      </c>
      <c r="B96" s="71" t="s">
        <v>11140</v>
      </c>
      <c r="C96" s="48">
        <v>45176</v>
      </c>
      <c r="D96" s="48">
        <v>45176</v>
      </c>
      <c r="E96" s="58">
        <v>2</v>
      </c>
      <c r="F96" s="50" t="s">
        <v>18</v>
      </c>
      <c r="G96" s="2" t="s">
        <v>211</v>
      </c>
      <c r="H96" s="2" t="s">
        <v>158</v>
      </c>
      <c r="I96" s="2" t="s">
        <v>211</v>
      </c>
      <c r="J96" s="48">
        <v>45182.489687499998</v>
      </c>
      <c r="K96" s="48">
        <v>45182.489687499998</v>
      </c>
      <c r="L96" s="8">
        <f t="shared" si="2"/>
        <v>4</v>
      </c>
      <c r="M96" s="71" t="s">
        <v>11141</v>
      </c>
      <c r="N96" s="52" t="s">
        <v>20</v>
      </c>
      <c r="O96" s="71" t="s">
        <v>209</v>
      </c>
      <c r="P96" s="53" t="s">
        <v>9912</v>
      </c>
      <c r="Q96" s="53" t="str">
        <f t="shared" si="3"/>
        <v>DENTRO DEL TIEMPO</v>
      </c>
      <c r="R96" s="54"/>
    </row>
    <row r="97" spans="1:18" ht="39" x14ac:dyDescent="0.25">
      <c r="A97" s="7">
        <v>92</v>
      </c>
      <c r="B97" s="71" t="s">
        <v>11142</v>
      </c>
      <c r="C97" s="48">
        <v>45176</v>
      </c>
      <c r="D97" s="48">
        <v>45176</v>
      </c>
      <c r="E97" s="58">
        <v>2</v>
      </c>
      <c r="F97" s="50" t="s">
        <v>18</v>
      </c>
      <c r="G97" s="2" t="s">
        <v>211</v>
      </c>
      <c r="H97" s="2" t="s">
        <v>158</v>
      </c>
      <c r="I97" s="2" t="s">
        <v>211</v>
      </c>
      <c r="J97" s="48">
        <v>45182.497812499998</v>
      </c>
      <c r="K97" s="48">
        <v>45182.497812499998</v>
      </c>
      <c r="L97" s="8">
        <f t="shared" si="2"/>
        <v>4</v>
      </c>
      <c r="M97" s="71" t="s">
        <v>11143</v>
      </c>
      <c r="N97" s="52" t="s">
        <v>20</v>
      </c>
      <c r="O97" s="71" t="s">
        <v>128</v>
      </c>
      <c r="P97" s="53" t="s">
        <v>9912</v>
      </c>
      <c r="Q97" s="53" t="str">
        <f t="shared" si="3"/>
        <v>DENTRO DEL TIEMPO</v>
      </c>
      <c r="R97" s="54"/>
    </row>
    <row r="98" spans="1:18" ht="30.75" x14ac:dyDescent="0.25">
      <c r="A98" s="7">
        <v>93</v>
      </c>
      <c r="B98" s="71" t="s">
        <v>11144</v>
      </c>
      <c r="C98" s="48">
        <v>45176</v>
      </c>
      <c r="D98" s="48">
        <v>45176</v>
      </c>
      <c r="E98" s="58">
        <v>2</v>
      </c>
      <c r="F98" s="50" t="s">
        <v>18</v>
      </c>
      <c r="G98" s="2" t="s">
        <v>211</v>
      </c>
      <c r="H98" s="2" t="s">
        <v>158</v>
      </c>
      <c r="I98" s="2" t="s">
        <v>211</v>
      </c>
      <c r="J98" s="48">
        <v>45182.504803240743</v>
      </c>
      <c r="K98" s="48">
        <v>45182.504803240743</v>
      </c>
      <c r="L98" s="8">
        <f t="shared" si="2"/>
        <v>4</v>
      </c>
      <c r="M98" s="71" t="s">
        <v>11145</v>
      </c>
      <c r="N98" s="52" t="s">
        <v>20</v>
      </c>
      <c r="O98" s="71" t="s">
        <v>11146</v>
      </c>
      <c r="P98" s="53" t="s">
        <v>9912</v>
      </c>
      <c r="Q98" s="53" t="str">
        <f t="shared" si="3"/>
        <v>DENTRO DEL TIEMPO</v>
      </c>
      <c r="R98" s="54"/>
    </row>
    <row r="99" spans="1:18" ht="30.75" x14ac:dyDescent="0.25">
      <c r="A99" s="7">
        <v>94</v>
      </c>
      <c r="B99" s="71" t="s">
        <v>11147</v>
      </c>
      <c r="C99" s="48">
        <v>45176</v>
      </c>
      <c r="D99" s="48">
        <v>45176</v>
      </c>
      <c r="E99" s="58">
        <v>2</v>
      </c>
      <c r="F99" s="50" t="s">
        <v>18</v>
      </c>
      <c r="G99" s="2" t="s">
        <v>211</v>
      </c>
      <c r="H99" s="2" t="s">
        <v>158</v>
      </c>
      <c r="I99" s="2" t="s">
        <v>211</v>
      </c>
      <c r="J99" s="48">
        <v>45182.514398148145</v>
      </c>
      <c r="K99" s="48">
        <v>45182.514398148145</v>
      </c>
      <c r="L99" s="8">
        <f t="shared" si="2"/>
        <v>4</v>
      </c>
      <c r="M99" s="71" t="s">
        <v>11148</v>
      </c>
      <c r="N99" s="52" t="s">
        <v>20</v>
      </c>
      <c r="O99" s="71" t="s">
        <v>11149</v>
      </c>
      <c r="P99" s="53" t="s">
        <v>9912</v>
      </c>
      <c r="Q99" s="53" t="str">
        <f t="shared" si="3"/>
        <v>DENTRO DEL TIEMPO</v>
      </c>
      <c r="R99" s="54"/>
    </row>
    <row r="100" spans="1:18" ht="30.75" x14ac:dyDescent="0.25">
      <c r="A100" s="7">
        <v>95</v>
      </c>
      <c r="B100" s="71" t="s">
        <v>11150</v>
      </c>
      <c r="C100" s="48">
        <v>45176</v>
      </c>
      <c r="D100" s="48">
        <v>45176</v>
      </c>
      <c r="E100" s="58">
        <v>2</v>
      </c>
      <c r="F100" s="50" t="s">
        <v>18</v>
      </c>
      <c r="G100" s="2" t="s">
        <v>211</v>
      </c>
      <c r="H100" s="2" t="s">
        <v>158</v>
      </c>
      <c r="I100" s="2" t="s">
        <v>211</v>
      </c>
      <c r="J100" s="48">
        <v>45182.516770833332</v>
      </c>
      <c r="K100" s="48">
        <v>45182.516770833332</v>
      </c>
      <c r="L100" s="8">
        <f t="shared" si="2"/>
        <v>4</v>
      </c>
      <c r="M100" s="71" t="s">
        <v>11151</v>
      </c>
      <c r="N100" s="52" t="s">
        <v>20</v>
      </c>
      <c r="O100" s="71" t="s">
        <v>11152</v>
      </c>
      <c r="P100" s="53" t="s">
        <v>9912</v>
      </c>
      <c r="Q100" s="53" t="str">
        <f t="shared" si="3"/>
        <v>DENTRO DEL TIEMPO</v>
      </c>
      <c r="R100" s="54"/>
    </row>
    <row r="101" spans="1:18" ht="30.75" x14ac:dyDescent="0.25">
      <c r="A101" s="7">
        <v>96</v>
      </c>
      <c r="B101" s="71" t="s">
        <v>11153</v>
      </c>
      <c r="C101" s="48">
        <v>45176</v>
      </c>
      <c r="D101" s="48">
        <v>45176</v>
      </c>
      <c r="E101" s="58">
        <v>2</v>
      </c>
      <c r="F101" s="50" t="s">
        <v>18</v>
      </c>
      <c r="G101" s="2" t="s">
        <v>211</v>
      </c>
      <c r="H101" s="2" t="s">
        <v>158</v>
      </c>
      <c r="I101" s="2" t="s">
        <v>211</v>
      </c>
      <c r="J101" s="48">
        <v>45182.522256944445</v>
      </c>
      <c r="K101" s="48">
        <v>45182.522256944445</v>
      </c>
      <c r="L101" s="8">
        <f t="shared" si="2"/>
        <v>4</v>
      </c>
      <c r="M101" s="71" t="s">
        <v>11154</v>
      </c>
      <c r="N101" s="52" t="s">
        <v>20</v>
      </c>
      <c r="O101" s="71" t="s">
        <v>11155</v>
      </c>
      <c r="P101" s="53" t="s">
        <v>9912</v>
      </c>
      <c r="Q101" s="53" t="str">
        <f t="shared" si="3"/>
        <v>DENTRO DEL TIEMPO</v>
      </c>
      <c r="R101" s="54"/>
    </row>
    <row r="102" spans="1:18" ht="30.75" x14ac:dyDescent="0.25">
      <c r="A102" s="7">
        <v>97</v>
      </c>
      <c r="B102" s="71" t="s">
        <v>11156</v>
      </c>
      <c r="C102" s="48">
        <v>45176</v>
      </c>
      <c r="D102" s="48">
        <v>45176</v>
      </c>
      <c r="E102" s="58">
        <v>2</v>
      </c>
      <c r="F102" s="50" t="s">
        <v>18</v>
      </c>
      <c r="G102" s="2" t="s">
        <v>211</v>
      </c>
      <c r="H102" s="2" t="s">
        <v>158</v>
      </c>
      <c r="I102" s="2" t="s">
        <v>211</v>
      </c>
      <c r="J102" s="48">
        <v>45182.52553240741</v>
      </c>
      <c r="K102" s="48">
        <v>45182.52553240741</v>
      </c>
      <c r="L102" s="8">
        <f t="shared" si="2"/>
        <v>4</v>
      </c>
      <c r="M102" s="71" t="s">
        <v>11157</v>
      </c>
      <c r="N102" s="52" t="s">
        <v>20</v>
      </c>
      <c r="O102" s="71" t="s">
        <v>102</v>
      </c>
      <c r="P102" s="53" t="s">
        <v>9912</v>
      </c>
      <c r="Q102" s="53" t="str">
        <f t="shared" si="3"/>
        <v>DENTRO DEL TIEMPO</v>
      </c>
      <c r="R102" s="54"/>
    </row>
    <row r="103" spans="1:18" ht="30.75" x14ac:dyDescent="0.25">
      <c r="A103" s="7">
        <v>98</v>
      </c>
      <c r="B103" s="71" t="s">
        <v>11158</v>
      </c>
      <c r="C103" s="48">
        <v>45176</v>
      </c>
      <c r="D103" s="48">
        <v>45176</v>
      </c>
      <c r="E103" s="58">
        <v>2</v>
      </c>
      <c r="F103" s="50" t="s">
        <v>18</v>
      </c>
      <c r="G103" s="2" t="s">
        <v>211</v>
      </c>
      <c r="H103" s="2" t="s">
        <v>158</v>
      </c>
      <c r="I103" s="2" t="s">
        <v>211</v>
      </c>
      <c r="J103" s="48">
        <v>45182.552754629629</v>
      </c>
      <c r="K103" s="48">
        <v>45182.552754629629</v>
      </c>
      <c r="L103" s="8">
        <f t="shared" si="2"/>
        <v>4</v>
      </c>
      <c r="M103" s="71" t="s">
        <v>11159</v>
      </c>
      <c r="N103" s="52" t="s">
        <v>20</v>
      </c>
      <c r="O103" s="71" t="s">
        <v>102</v>
      </c>
      <c r="P103" s="53" t="s">
        <v>9912</v>
      </c>
      <c r="Q103" s="53" t="str">
        <f t="shared" si="3"/>
        <v>DENTRO DEL TIEMPO</v>
      </c>
      <c r="R103" s="54"/>
    </row>
    <row r="104" spans="1:18" ht="30.75" x14ac:dyDescent="0.25">
      <c r="A104" s="7">
        <v>99</v>
      </c>
      <c r="B104" s="71" t="s">
        <v>11160</v>
      </c>
      <c r="C104" s="48">
        <v>45176</v>
      </c>
      <c r="D104" s="48">
        <v>45176</v>
      </c>
      <c r="E104" s="58">
        <v>2</v>
      </c>
      <c r="F104" s="50" t="s">
        <v>18</v>
      </c>
      <c r="G104" s="2" t="s">
        <v>211</v>
      </c>
      <c r="H104" s="2" t="s">
        <v>158</v>
      </c>
      <c r="I104" s="2" t="s">
        <v>211</v>
      </c>
      <c r="J104" s="48">
        <v>45182.59</v>
      </c>
      <c r="K104" s="48">
        <v>45182.59</v>
      </c>
      <c r="L104" s="8">
        <f t="shared" si="2"/>
        <v>4</v>
      </c>
      <c r="M104" s="71" t="s">
        <v>11161</v>
      </c>
      <c r="N104" s="52" t="s">
        <v>20</v>
      </c>
      <c r="O104" s="71" t="s">
        <v>102</v>
      </c>
      <c r="P104" s="53" t="s">
        <v>9912</v>
      </c>
      <c r="Q104" s="53" t="str">
        <f t="shared" si="3"/>
        <v>DENTRO DEL TIEMPO</v>
      </c>
      <c r="R104" s="54"/>
    </row>
    <row r="105" spans="1:18" ht="30.75" x14ac:dyDescent="0.25">
      <c r="A105" s="7">
        <v>100</v>
      </c>
      <c r="B105" s="71" t="s">
        <v>11162</v>
      </c>
      <c r="C105" s="48">
        <v>45176</v>
      </c>
      <c r="D105" s="48">
        <v>45176</v>
      </c>
      <c r="E105" s="58">
        <v>2</v>
      </c>
      <c r="F105" s="50" t="s">
        <v>18</v>
      </c>
      <c r="G105" s="2" t="s">
        <v>211</v>
      </c>
      <c r="H105" s="2" t="s">
        <v>158</v>
      </c>
      <c r="I105" s="2" t="s">
        <v>211</v>
      </c>
      <c r="J105" s="48">
        <v>45182.595578703702</v>
      </c>
      <c r="K105" s="48">
        <v>45182.595578703702</v>
      </c>
      <c r="L105" s="8">
        <f t="shared" si="2"/>
        <v>4</v>
      </c>
      <c r="M105" s="71" t="s">
        <v>11163</v>
      </c>
      <c r="N105" s="52" t="s">
        <v>20</v>
      </c>
      <c r="O105" s="71" t="s">
        <v>102</v>
      </c>
      <c r="P105" s="53" t="s">
        <v>9912</v>
      </c>
      <c r="Q105" s="53" t="str">
        <f t="shared" si="3"/>
        <v>DENTRO DEL TIEMPO</v>
      </c>
      <c r="R105" s="54"/>
    </row>
    <row r="106" spans="1:18" ht="30.75" x14ac:dyDescent="0.25">
      <c r="A106" s="7">
        <v>101</v>
      </c>
      <c r="B106" s="71" t="s">
        <v>11164</v>
      </c>
      <c r="C106" s="48">
        <v>45176</v>
      </c>
      <c r="D106" s="48">
        <v>45176</v>
      </c>
      <c r="E106" s="58">
        <v>2</v>
      </c>
      <c r="F106" s="50" t="s">
        <v>18</v>
      </c>
      <c r="G106" s="2" t="s">
        <v>211</v>
      </c>
      <c r="H106" s="2" t="s">
        <v>158</v>
      </c>
      <c r="I106" s="2" t="s">
        <v>211</v>
      </c>
      <c r="J106" s="48">
        <v>45182.603414351855</v>
      </c>
      <c r="K106" s="48">
        <v>45182.603414351855</v>
      </c>
      <c r="L106" s="8">
        <f t="shared" si="2"/>
        <v>4</v>
      </c>
      <c r="M106" s="71" t="s">
        <v>11165</v>
      </c>
      <c r="N106" s="52" t="s">
        <v>20</v>
      </c>
      <c r="O106" s="71" t="s">
        <v>102</v>
      </c>
      <c r="P106" s="53" t="s">
        <v>9912</v>
      </c>
      <c r="Q106" s="53" t="str">
        <f t="shared" si="3"/>
        <v>DENTRO DEL TIEMPO</v>
      </c>
      <c r="R106" s="54"/>
    </row>
    <row r="107" spans="1:18" ht="30.75" x14ac:dyDescent="0.25">
      <c r="A107" s="7">
        <v>102</v>
      </c>
      <c r="B107" s="71" t="s">
        <v>11166</v>
      </c>
      <c r="C107" s="48">
        <v>45176</v>
      </c>
      <c r="D107" s="48">
        <v>45176</v>
      </c>
      <c r="E107" s="58">
        <v>2</v>
      </c>
      <c r="F107" s="50" t="s">
        <v>18</v>
      </c>
      <c r="G107" s="2" t="s">
        <v>211</v>
      </c>
      <c r="H107" s="2" t="s">
        <v>158</v>
      </c>
      <c r="I107" s="2" t="s">
        <v>211</v>
      </c>
      <c r="J107" s="48">
        <v>45182.452615740738</v>
      </c>
      <c r="K107" s="48">
        <v>45182.452615740738</v>
      </c>
      <c r="L107" s="8">
        <f t="shared" si="2"/>
        <v>4</v>
      </c>
      <c r="M107" s="71" t="s">
        <v>11167</v>
      </c>
      <c r="N107" s="52" t="s">
        <v>20</v>
      </c>
      <c r="O107" s="71" t="s">
        <v>5082</v>
      </c>
      <c r="P107" s="53" t="s">
        <v>9912</v>
      </c>
      <c r="Q107" s="53" t="str">
        <f t="shared" si="3"/>
        <v>DENTRO DEL TIEMPO</v>
      </c>
      <c r="R107" s="54"/>
    </row>
    <row r="108" spans="1:18" ht="30.75" x14ac:dyDescent="0.25">
      <c r="A108" s="7">
        <v>103</v>
      </c>
      <c r="B108" s="71" t="s">
        <v>11168</v>
      </c>
      <c r="C108" s="48">
        <v>45177</v>
      </c>
      <c r="D108" s="48">
        <v>45177</v>
      </c>
      <c r="E108" s="58">
        <v>2</v>
      </c>
      <c r="F108" s="50" t="s">
        <v>18</v>
      </c>
      <c r="G108" s="2" t="s">
        <v>211</v>
      </c>
      <c r="H108" s="2" t="s">
        <v>158</v>
      </c>
      <c r="I108" s="2" t="s">
        <v>211</v>
      </c>
      <c r="J108" s="48">
        <v>45182.459965277776</v>
      </c>
      <c r="K108" s="48">
        <v>45182.459965277776</v>
      </c>
      <c r="L108" s="8">
        <f t="shared" si="2"/>
        <v>3</v>
      </c>
      <c r="M108" s="71" t="s">
        <v>11169</v>
      </c>
      <c r="N108" s="52" t="s">
        <v>20</v>
      </c>
      <c r="O108" s="71" t="s">
        <v>11170</v>
      </c>
      <c r="P108" s="53" t="s">
        <v>9912</v>
      </c>
      <c r="Q108" s="53" t="str">
        <f t="shared" si="3"/>
        <v>DENTRO DEL TIEMPO</v>
      </c>
      <c r="R108" s="54"/>
    </row>
    <row r="109" spans="1:18" ht="30.75" x14ac:dyDescent="0.25">
      <c r="A109" s="7">
        <v>104</v>
      </c>
      <c r="B109" s="71" t="s">
        <v>11171</v>
      </c>
      <c r="C109" s="48">
        <v>45177</v>
      </c>
      <c r="D109" s="48">
        <v>45177</v>
      </c>
      <c r="E109" s="58">
        <v>2</v>
      </c>
      <c r="F109" s="50" t="s">
        <v>18</v>
      </c>
      <c r="G109" s="2" t="s">
        <v>211</v>
      </c>
      <c r="H109" s="2" t="s">
        <v>158</v>
      </c>
      <c r="I109" s="2" t="s">
        <v>211</v>
      </c>
      <c r="J109" s="48">
        <v>45182.446006944447</v>
      </c>
      <c r="K109" s="48">
        <v>45182.446006944447</v>
      </c>
      <c r="L109" s="8">
        <f t="shared" si="2"/>
        <v>3</v>
      </c>
      <c r="M109" s="71" t="s">
        <v>11172</v>
      </c>
      <c r="N109" s="52" t="s">
        <v>20</v>
      </c>
      <c r="O109" s="71" t="s">
        <v>11173</v>
      </c>
      <c r="P109" s="53" t="s">
        <v>9912</v>
      </c>
      <c r="Q109" s="53" t="str">
        <f t="shared" si="3"/>
        <v>DENTRO DEL TIEMPO</v>
      </c>
      <c r="R109" s="54"/>
    </row>
    <row r="110" spans="1:18" ht="30.75" x14ac:dyDescent="0.25">
      <c r="A110" s="7">
        <v>105</v>
      </c>
      <c r="B110" s="71" t="s">
        <v>11174</v>
      </c>
      <c r="C110" s="48">
        <v>45177</v>
      </c>
      <c r="D110" s="48">
        <v>45177</v>
      </c>
      <c r="E110" s="58">
        <v>3</v>
      </c>
      <c r="F110" s="50" t="s">
        <v>18</v>
      </c>
      <c r="G110" s="2" t="s">
        <v>1853</v>
      </c>
      <c r="H110" s="2" t="s">
        <v>158</v>
      </c>
      <c r="I110" s="2" t="s">
        <v>1853</v>
      </c>
      <c r="J110" s="48">
        <v>45182.519930555558</v>
      </c>
      <c r="K110" s="48">
        <v>45182.519930555558</v>
      </c>
      <c r="L110" s="8">
        <f t="shared" si="2"/>
        <v>3</v>
      </c>
      <c r="M110" s="71" t="s">
        <v>11175</v>
      </c>
      <c r="N110" s="52" t="s">
        <v>20</v>
      </c>
      <c r="O110" s="71" t="s">
        <v>11176</v>
      </c>
      <c r="P110" s="53" t="s">
        <v>9912</v>
      </c>
      <c r="Q110" s="53" t="str">
        <f t="shared" si="3"/>
        <v>DENTRO DEL TIEMPO</v>
      </c>
      <c r="R110" s="54"/>
    </row>
    <row r="111" spans="1:18" ht="30.75" x14ac:dyDescent="0.25">
      <c r="A111" s="7">
        <v>106</v>
      </c>
      <c r="B111" s="71" t="s">
        <v>11177</v>
      </c>
      <c r="C111" s="48">
        <v>45177</v>
      </c>
      <c r="D111" s="48">
        <v>45177</v>
      </c>
      <c r="E111" s="58">
        <v>2</v>
      </c>
      <c r="F111" s="50" t="s">
        <v>18</v>
      </c>
      <c r="G111" s="2" t="s">
        <v>211</v>
      </c>
      <c r="H111" s="2" t="s">
        <v>158</v>
      </c>
      <c r="I111" s="2" t="s">
        <v>211</v>
      </c>
      <c r="J111" s="48">
        <v>45182.466053240743</v>
      </c>
      <c r="K111" s="48">
        <v>45182.466053240743</v>
      </c>
      <c r="L111" s="8">
        <f t="shared" si="2"/>
        <v>3</v>
      </c>
      <c r="M111" s="71" t="s">
        <v>11178</v>
      </c>
      <c r="N111" s="52" t="s">
        <v>20</v>
      </c>
      <c r="O111" s="71" t="s">
        <v>7855</v>
      </c>
      <c r="P111" s="53" t="s">
        <v>9912</v>
      </c>
      <c r="Q111" s="53" t="str">
        <f t="shared" si="3"/>
        <v>DENTRO DEL TIEMPO</v>
      </c>
      <c r="R111" s="54"/>
    </row>
    <row r="112" spans="1:18" ht="30.75" x14ac:dyDescent="0.25">
      <c r="A112" s="7">
        <v>107</v>
      </c>
      <c r="B112" s="71" t="s">
        <v>11179</v>
      </c>
      <c r="C112" s="48">
        <v>45177</v>
      </c>
      <c r="D112" s="48">
        <v>45177</v>
      </c>
      <c r="E112" s="58">
        <v>2</v>
      </c>
      <c r="F112" s="50" t="s">
        <v>18</v>
      </c>
      <c r="G112" s="2" t="s">
        <v>211</v>
      </c>
      <c r="H112" s="2" t="s">
        <v>158</v>
      </c>
      <c r="I112" s="2" t="s">
        <v>211</v>
      </c>
      <c r="J112" s="48">
        <v>45182.612384259257</v>
      </c>
      <c r="K112" s="48">
        <v>45182.612384259257</v>
      </c>
      <c r="L112" s="8">
        <f t="shared" si="2"/>
        <v>3</v>
      </c>
      <c r="M112" s="71" t="s">
        <v>11180</v>
      </c>
      <c r="N112" s="52" t="s">
        <v>20</v>
      </c>
      <c r="O112" s="71" t="s">
        <v>11181</v>
      </c>
      <c r="P112" s="53" t="s">
        <v>9912</v>
      </c>
      <c r="Q112" s="53" t="str">
        <f t="shared" si="3"/>
        <v>DENTRO DEL TIEMPO</v>
      </c>
      <c r="R112" s="54"/>
    </row>
    <row r="113" spans="1:18" ht="30.75" x14ac:dyDescent="0.25">
      <c r="A113" s="7">
        <v>108</v>
      </c>
      <c r="B113" s="71" t="s">
        <v>11182</v>
      </c>
      <c r="C113" s="48">
        <v>45177</v>
      </c>
      <c r="D113" s="48">
        <v>45177</v>
      </c>
      <c r="E113" s="58">
        <v>3</v>
      </c>
      <c r="F113" s="50" t="s">
        <v>18</v>
      </c>
      <c r="G113" s="2" t="s">
        <v>1853</v>
      </c>
      <c r="H113" s="2" t="s">
        <v>158</v>
      </c>
      <c r="I113" s="2" t="s">
        <v>1853</v>
      </c>
      <c r="J113" s="48">
        <v>45188.517337962963</v>
      </c>
      <c r="K113" s="48">
        <v>45188.517337962963</v>
      </c>
      <c r="L113" s="8">
        <f t="shared" si="2"/>
        <v>7</v>
      </c>
      <c r="M113" s="71" t="s">
        <v>11183</v>
      </c>
      <c r="N113" s="52" t="s">
        <v>20</v>
      </c>
      <c r="O113" s="71" t="s">
        <v>11176</v>
      </c>
      <c r="P113" s="53" t="s">
        <v>9912</v>
      </c>
      <c r="Q113" s="53" t="str">
        <f t="shared" si="3"/>
        <v>DENTRO DEL TIEMPO</v>
      </c>
      <c r="R113" s="54"/>
    </row>
    <row r="114" spans="1:18" ht="30.75" x14ac:dyDescent="0.25">
      <c r="A114" s="7">
        <v>109</v>
      </c>
      <c r="B114" s="71" t="s">
        <v>11184</v>
      </c>
      <c r="C114" s="48">
        <v>45177</v>
      </c>
      <c r="D114" s="48">
        <v>45177</v>
      </c>
      <c r="E114" s="58">
        <v>3</v>
      </c>
      <c r="F114" s="50" t="s">
        <v>18</v>
      </c>
      <c r="G114" s="2" t="s">
        <v>1853</v>
      </c>
      <c r="H114" s="2" t="s">
        <v>158</v>
      </c>
      <c r="I114" s="2" t="s">
        <v>1853</v>
      </c>
      <c r="J114" s="48">
        <v>45188.524259259262</v>
      </c>
      <c r="K114" s="48">
        <v>45188.524259259262</v>
      </c>
      <c r="L114" s="8">
        <f t="shared" si="2"/>
        <v>7</v>
      </c>
      <c r="M114" s="71" t="s">
        <v>11185</v>
      </c>
      <c r="N114" s="52" t="s">
        <v>20</v>
      </c>
      <c r="O114" s="71" t="s">
        <v>11176</v>
      </c>
      <c r="P114" s="53" t="s">
        <v>9912</v>
      </c>
      <c r="Q114" s="53" t="str">
        <f t="shared" si="3"/>
        <v>DENTRO DEL TIEMPO</v>
      </c>
      <c r="R114" s="54"/>
    </row>
    <row r="115" spans="1:18" ht="30.75" x14ac:dyDescent="0.25">
      <c r="A115" s="7">
        <v>110</v>
      </c>
      <c r="B115" s="71" t="s">
        <v>11186</v>
      </c>
      <c r="C115" s="48">
        <v>45177</v>
      </c>
      <c r="D115" s="48">
        <v>45177</v>
      </c>
      <c r="E115" s="58">
        <v>67</v>
      </c>
      <c r="F115" s="50" t="s">
        <v>18</v>
      </c>
      <c r="G115" s="2" t="s">
        <v>1853</v>
      </c>
      <c r="H115" s="2" t="s">
        <v>158</v>
      </c>
      <c r="I115" s="2" t="s">
        <v>1853</v>
      </c>
      <c r="J115" s="48">
        <v>45181.409444444442</v>
      </c>
      <c r="K115" s="48">
        <v>45181.409444444442</v>
      </c>
      <c r="L115" s="8">
        <f t="shared" si="2"/>
        <v>2</v>
      </c>
      <c r="M115" s="71" t="s">
        <v>11187</v>
      </c>
      <c r="N115" s="52" t="s">
        <v>20</v>
      </c>
      <c r="O115" s="71" t="s">
        <v>10982</v>
      </c>
      <c r="P115" s="53" t="s">
        <v>9912</v>
      </c>
      <c r="Q115" s="53" t="str">
        <f t="shared" si="3"/>
        <v>DENTRO DEL TIEMPO</v>
      </c>
      <c r="R115" s="54"/>
    </row>
    <row r="116" spans="1:18" ht="40.5" hidden="1" x14ac:dyDescent="0.25">
      <c r="A116" s="7">
        <v>111</v>
      </c>
      <c r="B116" s="71" t="s">
        <v>11188</v>
      </c>
      <c r="C116" s="48">
        <v>45177</v>
      </c>
      <c r="D116" s="48">
        <v>45177</v>
      </c>
      <c r="E116" s="58">
        <v>0</v>
      </c>
      <c r="F116" s="50" t="s">
        <v>19</v>
      </c>
      <c r="G116" s="2" t="s">
        <v>10982</v>
      </c>
      <c r="H116" s="2" t="s">
        <v>10981</v>
      </c>
      <c r="I116" s="2" t="s">
        <v>10982</v>
      </c>
      <c r="J116" s="48">
        <v>45187</v>
      </c>
      <c r="K116" s="48">
        <v>45187</v>
      </c>
      <c r="L116" s="8">
        <f t="shared" si="2"/>
        <v>6</v>
      </c>
      <c r="M116" s="71" t="s">
        <v>11189</v>
      </c>
      <c r="N116" s="52" t="s">
        <v>20</v>
      </c>
      <c r="O116" s="71" t="s">
        <v>10982</v>
      </c>
      <c r="P116" s="53" t="s">
        <v>9912</v>
      </c>
      <c r="Q116" s="53" t="str">
        <f t="shared" si="3"/>
        <v>DENTRO DEL TIEMPO</v>
      </c>
      <c r="R116" s="54"/>
    </row>
    <row r="117" spans="1:18" ht="30.75" x14ac:dyDescent="0.25">
      <c r="A117" s="7">
        <v>112</v>
      </c>
      <c r="B117" s="71" t="s">
        <v>11190</v>
      </c>
      <c r="C117" s="48">
        <v>45177</v>
      </c>
      <c r="D117" s="48">
        <v>45177</v>
      </c>
      <c r="E117" s="58">
        <v>66</v>
      </c>
      <c r="F117" s="50" t="s">
        <v>18</v>
      </c>
      <c r="G117" s="2" t="s">
        <v>1853</v>
      </c>
      <c r="H117" s="2" t="s">
        <v>158</v>
      </c>
      <c r="I117" s="2" t="s">
        <v>1853</v>
      </c>
      <c r="J117" s="48">
        <v>45181.454155092593</v>
      </c>
      <c r="K117" s="48">
        <v>45181.454155092593</v>
      </c>
      <c r="L117" s="8">
        <f t="shared" si="2"/>
        <v>2</v>
      </c>
      <c r="M117" s="71" t="s">
        <v>11191</v>
      </c>
      <c r="N117" s="52" t="s">
        <v>20</v>
      </c>
      <c r="O117" s="71" t="s">
        <v>10982</v>
      </c>
      <c r="P117" s="53" t="s">
        <v>9912</v>
      </c>
      <c r="Q117" s="53" t="str">
        <f t="shared" si="3"/>
        <v>DENTRO DEL TIEMPO</v>
      </c>
      <c r="R117" s="54"/>
    </row>
    <row r="118" spans="1:18" ht="30.75" x14ac:dyDescent="0.25">
      <c r="A118" s="7">
        <v>113</v>
      </c>
      <c r="B118" s="71" t="s">
        <v>11192</v>
      </c>
      <c r="C118" s="48">
        <v>45177</v>
      </c>
      <c r="D118" s="48">
        <v>45177</v>
      </c>
      <c r="E118" s="58">
        <v>2</v>
      </c>
      <c r="F118" s="50" t="s">
        <v>18</v>
      </c>
      <c r="G118" s="2" t="s">
        <v>1853</v>
      </c>
      <c r="H118" s="2" t="s">
        <v>158</v>
      </c>
      <c r="I118" s="2" t="s">
        <v>1853</v>
      </c>
      <c r="J118" s="48">
        <v>45187.504328703704</v>
      </c>
      <c r="K118" s="48">
        <v>45187.504328703704</v>
      </c>
      <c r="L118" s="8">
        <f t="shared" si="2"/>
        <v>6</v>
      </c>
      <c r="M118" s="71" t="s">
        <v>11193</v>
      </c>
      <c r="N118" s="52" t="s">
        <v>20</v>
      </c>
      <c r="O118" s="71" t="s">
        <v>11194</v>
      </c>
      <c r="P118" s="53" t="s">
        <v>9912</v>
      </c>
      <c r="Q118" s="53" t="str">
        <f t="shared" si="3"/>
        <v>DENTRO DEL TIEMPO</v>
      </c>
      <c r="R118" s="54"/>
    </row>
    <row r="119" spans="1:18" ht="30.75" x14ac:dyDescent="0.25">
      <c r="A119" s="7">
        <v>114</v>
      </c>
      <c r="B119" s="71" t="s">
        <v>11195</v>
      </c>
      <c r="C119" s="48">
        <v>45177</v>
      </c>
      <c r="D119" s="48">
        <v>45177</v>
      </c>
      <c r="E119" s="58">
        <v>2</v>
      </c>
      <c r="F119" s="50" t="s">
        <v>18</v>
      </c>
      <c r="G119" s="2" t="s">
        <v>211</v>
      </c>
      <c r="H119" s="2" t="s">
        <v>158</v>
      </c>
      <c r="I119" s="2" t="s">
        <v>211</v>
      </c>
      <c r="J119" s="48">
        <v>45182.685185185182</v>
      </c>
      <c r="K119" s="48">
        <v>45182.685185185182</v>
      </c>
      <c r="L119" s="8">
        <f t="shared" si="2"/>
        <v>3</v>
      </c>
      <c r="M119" s="71" t="s">
        <v>11196</v>
      </c>
      <c r="N119" s="52" t="s">
        <v>20</v>
      </c>
      <c r="O119" s="71" t="s">
        <v>11197</v>
      </c>
      <c r="P119" s="53" t="s">
        <v>9912</v>
      </c>
      <c r="Q119" s="53" t="str">
        <f t="shared" si="3"/>
        <v>DENTRO DEL TIEMPO</v>
      </c>
      <c r="R119" s="54"/>
    </row>
    <row r="120" spans="1:18" ht="39" x14ac:dyDescent="0.25">
      <c r="A120" s="7">
        <v>115</v>
      </c>
      <c r="B120" s="71" t="s">
        <v>11198</v>
      </c>
      <c r="C120" s="48">
        <v>45180</v>
      </c>
      <c r="D120" s="48">
        <v>45180</v>
      </c>
      <c r="E120" s="58">
        <v>2</v>
      </c>
      <c r="F120" s="50" t="s">
        <v>18</v>
      </c>
      <c r="G120" s="2" t="s">
        <v>1853</v>
      </c>
      <c r="H120" s="2" t="s">
        <v>158</v>
      </c>
      <c r="I120" s="2" t="s">
        <v>1853</v>
      </c>
      <c r="J120" s="48">
        <v>45187.601967592593</v>
      </c>
      <c r="K120" s="48">
        <v>45187.601967592593</v>
      </c>
      <c r="L120" s="8">
        <f t="shared" si="2"/>
        <v>5</v>
      </c>
      <c r="M120" s="71" t="s">
        <v>11199</v>
      </c>
      <c r="N120" s="52" t="s">
        <v>20</v>
      </c>
      <c r="O120" s="71" t="s">
        <v>11200</v>
      </c>
      <c r="P120" s="53" t="s">
        <v>9912</v>
      </c>
      <c r="Q120" s="53" t="str">
        <f t="shared" si="3"/>
        <v>DENTRO DEL TIEMPO</v>
      </c>
      <c r="R120" s="54"/>
    </row>
    <row r="121" spans="1:18" ht="30.75" x14ac:dyDescent="0.25">
      <c r="A121" s="7">
        <v>116</v>
      </c>
      <c r="B121" s="71" t="s">
        <v>11201</v>
      </c>
      <c r="C121" s="48">
        <v>45180</v>
      </c>
      <c r="D121" s="48">
        <v>45180</v>
      </c>
      <c r="E121" s="58">
        <v>2</v>
      </c>
      <c r="F121" s="50" t="s">
        <v>18</v>
      </c>
      <c r="G121" s="2" t="s">
        <v>211</v>
      </c>
      <c r="H121" s="2" t="s">
        <v>158</v>
      </c>
      <c r="I121" s="2" t="s">
        <v>211</v>
      </c>
      <c r="J121" s="48">
        <v>45182.630636574075</v>
      </c>
      <c r="K121" s="48">
        <v>45182.630636574075</v>
      </c>
      <c r="L121" s="8">
        <f t="shared" si="2"/>
        <v>2</v>
      </c>
      <c r="M121" s="71" t="s">
        <v>11202</v>
      </c>
      <c r="N121" s="52" t="s">
        <v>20</v>
      </c>
      <c r="O121" s="71" t="s">
        <v>102</v>
      </c>
      <c r="P121" s="53" t="s">
        <v>9912</v>
      </c>
      <c r="Q121" s="53" t="str">
        <f t="shared" si="3"/>
        <v>DENTRO DEL TIEMPO</v>
      </c>
      <c r="R121" s="54"/>
    </row>
    <row r="122" spans="1:18" ht="30.75" x14ac:dyDescent="0.25">
      <c r="A122" s="7">
        <v>117</v>
      </c>
      <c r="B122" s="71" t="s">
        <v>11203</v>
      </c>
      <c r="C122" s="48">
        <v>45180</v>
      </c>
      <c r="D122" s="48">
        <v>45180</v>
      </c>
      <c r="E122" s="58">
        <v>2</v>
      </c>
      <c r="F122" s="50" t="s">
        <v>18</v>
      </c>
      <c r="G122" s="2" t="s">
        <v>211</v>
      </c>
      <c r="H122" s="2" t="s">
        <v>158</v>
      </c>
      <c r="I122" s="2" t="s">
        <v>211</v>
      </c>
      <c r="J122" s="48">
        <v>45183.388969907406</v>
      </c>
      <c r="K122" s="48">
        <v>45183.388969907406</v>
      </c>
      <c r="L122" s="8">
        <f t="shared" si="2"/>
        <v>3</v>
      </c>
      <c r="M122" s="71" t="s">
        <v>11204</v>
      </c>
      <c r="N122" s="52" t="s">
        <v>20</v>
      </c>
      <c r="O122" s="71" t="s">
        <v>102</v>
      </c>
      <c r="P122" s="53" t="s">
        <v>9912</v>
      </c>
      <c r="Q122" s="53" t="str">
        <f t="shared" si="3"/>
        <v>DENTRO DEL TIEMPO</v>
      </c>
      <c r="R122" s="54"/>
    </row>
    <row r="123" spans="1:18" ht="30.75" x14ac:dyDescent="0.25">
      <c r="A123" s="7">
        <v>118</v>
      </c>
      <c r="B123" s="71" t="s">
        <v>11205</v>
      </c>
      <c r="C123" s="48">
        <v>45180</v>
      </c>
      <c r="D123" s="48">
        <v>45180</v>
      </c>
      <c r="E123" s="58">
        <v>2</v>
      </c>
      <c r="F123" s="50" t="s">
        <v>18</v>
      </c>
      <c r="G123" s="2" t="s">
        <v>211</v>
      </c>
      <c r="H123" s="2" t="s">
        <v>158</v>
      </c>
      <c r="I123" s="2" t="s">
        <v>211</v>
      </c>
      <c r="J123" s="48">
        <v>45183.428553240738</v>
      </c>
      <c r="K123" s="48">
        <v>45183.428553240738</v>
      </c>
      <c r="L123" s="8">
        <f t="shared" si="2"/>
        <v>3</v>
      </c>
      <c r="M123" s="71" t="s">
        <v>11206</v>
      </c>
      <c r="N123" s="52" t="s">
        <v>20</v>
      </c>
      <c r="O123" s="71" t="s">
        <v>7967</v>
      </c>
      <c r="P123" s="53" t="s">
        <v>9912</v>
      </c>
      <c r="Q123" s="53" t="str">
        <f t="shared" si="3"/>
        <v>DENTRO DEL TIEMPO</v>
      </c>
      <c r="R123" s="54"/>
    </row>
    <row r="124" spans="1:18" ht="30.75" x14ac:dyDescent="0.25">
      <c r="A124" s="7">
        <v>119</v>
      </c>
      <c r="B124" s="71" t="s">
        <v>11207</v>
      </c>
      <c r="C124" s="48">
        <v>45180</v>
      </c>
      <c r="D124" s="48">
        <v>45180</v>
      </c>
      <c r="E124" s="58">
        <v>2</v>
      </c>
      <c r="F124" s="50" t="s">
        <v>18</v>
      </c>
      <c r="G124" s="2" t="s">
        <v>211</v>
      </c>
      <c r="H124" s="2" t="s">
        <v>158</v>
      </c>
      <c r="I124" s="2" t="s">
        <v>211</v>
      </c>
      <c r="J124" s="48">
        <v>45183.436747685184</v>
      </c>
      <c r="K124" s="48">
        <v>45183.436747685184</v>
      </c>
      <c r="L124" s="8">
        <f t="shared" si="2"/>
        <v>3</v>
      </c>
      <c r="M124" s="71" t="s">
        <v>11208</v>
      </c>
      <c r="N124" s="52" t="s">
        <v>20</v>
      </c>
      <c r="O124" s="71" t="s">
        <v>11209</v>
      </c>
      <c r="P124" s="53" t="s">
        <v>9912</v>
      </c>
      <c r="Q124" s="53" t="str">
        <f t="shared" si="3"/>
        <v>DENTRO DEL TIEMPO</v>
      </c>
      <c r="R124" s="54"/>
    </row>
    <row r="125" spans="1:18" ht="30.75" x14ac:dyDescent="0.25">
      <c r="A125" s="7">
        <v>120</v>
      </c>
      <c r="B125" s="71" t="s">
        <v>11210</v>
      </c>
      <c r="C125" s="48">
        <v>45180</v>
      </c>
      <c r="D125" s="48">
        <v>45180</v>
      </c>
      <c r="E125" s="58">
        <v>2</v>
      </c>
      <c r="F125" s="50" t="s">
        <v>18</v>
      </c>
      <c r="G125" s="2" t="s">
        <v>211</v>
      </c>
      <c r="H125" s="2" t="s">
        <v>158</v>
      </c>
      <c r="I125" s="2" t="s">
        <v>211</v>
      </c>
      <c r="J125" s="48">
        <v>45183.450868055559</v>
      </c>
      <c r="K125" s="48">
        <v>45183.450868055559</v>
      </c>
      <c r="L125" s="8">
        <f t="shared" si="2"/>
        <v>3</v>
      </c>
      <c r="M125" s="71" t="s">
        <v>11211</v>
      </c>
      <c r="N125" s="52" t="s">
        <v>20</v>
      </c>
      <c r="O125" s="71" t="s">
        <v>11212</v>
      </c>
      <c r="P125" s="53" t="s">
        <v>9912</v>
      </c>
      <c r="Q125" s="53" t="str">
        <f t="shared" si="3"/>
        <v>DENTRO DEL TIEMPO</v>
      </c>
      <c r="R125" s="54"/>
    </row>
    <row r="126" spans="1:18" ht="30.75" x14ac:dyDescent="0.25">
      <c r="A126" s="7">
        <v>121</v>
      </c>
      <c r="B126" s="71" t="s">
        <v>11213</v>
      </c>
      <c r="C126" s="48">
        <v>45180</v>
      </c>
      <c r="D126" s="48">
        <v>45180</v>
      </c>
      <c r="E126" s="58">
        <v>2</v>
      </c>
      <c r="F126" s="50" t="s">
        <v>18</v>
      </c>
      <c r="G126" s="2" t="s">
        <v>211</v>
      </c>
      <c r="H126" s="2" t="s">
        <v>158</v>
      </c>
      <c r="I126" s="2" t="s">
        <v>211</v>
      </c>
      <c r="J126" s="48">
        <v>45184.34888888889</v>
      </c>
      <c r="K126" s="48">
        <v>45184.34888888889</v>
      </c>
      <c r="L126" s="8">
        <f t="shared" si="2"/>
        <v>4</v>
      </c>
      <c r="M126" s="71" t="s">
        <v>11214</v>
      </c>
      <c r="N126" s="52" t="s">
        <v>20</v>
      </c>
      <c r="O126" s="71" t="s">
        <v>11215</v>
      </c>
      <c r="P126" s="53" t="s">
        <v>9912</v>
      </c>
      <c r="Q126" s="53" t="str">
        <f t="shared" si="3"/>
        <v>DENTRO DEL TIEMPO</v>
      </c>
      <c r="R126" s="54"/>
    </row>
    <row r="127" spans="1:18" ht="30.75" x14ac:dyDescent="0.25">
      <c r="A127" s="7">
        <v>122</v>
      </c>
      <c r="B127" s="71" t="s">
        <v>11216</v>
      </c>
      <c r="C127" s="48">
        <v>45180</v>
      </c>
      <c r="D127" s="48">
        <v>45180</v>
      </c>
      <c r="E127" s="58">
        <v>2</v>
      </c>
      <c r="F127" s="50" t="s">
        <v>18</v>
      </c>
      <c r="G127" s="2" t="s">
        <v>1853</v>
      </c>
      <c r="H127" s="2" t="s">
        <v>158</v>
      </c>
      <c r="I127" s="2" t="s">
        <v>1853</v>
      </c>
      <c r="J127" s="48">
        <v>45184.533090277779</v>
      </c>
      <c r="K127" s="48">
        <v>45184.533090277779</v>
      </c>
      <c r="L127" s="8">
        <f t="shared" si="2"/>
        <v>4</v>
      </c>
      <c r="M127" s="71" t="s">
        <v>11217</v>
      </c>
      <c r="N127" s="52" t="s">
        <v>20</v>
      </c>
      <c r="O127" s="71" t="s">
        <v>11218</v>
      </c>
      <c r="P127" s="53" t="s">
        <v>9912</v>
      </c>
      <c r="Q127" s="53" t="str">
        <f t="shared" si="3"/>
        <v>DENTRO DEL TIEMPO</v>
      </c>
      <c r="R127" s="54"/>
    </row>
    <row r="128" spans="1:18" ht="30.75" x14ac:dyDescent="0.25">
      <c r="A128" s="7">
        <v>123</v>
      </c>
      <c r="B128" s="71" t="s">
        <v>11219</v>
      </c>
      <c r="C128" s="48">
        <v>45180</v>
      </c>
      <c r="D128" s="48">
        <v>45180</v>
      </c>
      <c r="E128" s="58">
        <v>2</v>
      </c>
      <c r="F128" s="50" t="s">
        <v>18</v>
      </c>
      <c r="G128" s="2" t="s">
        <v>211</v>
      </c>
      <c r="H128" s="2" t="s">
        <v>158</v>
      </c>
      <c r="I128" s="2" t="s">
        <v>211</v>
      </c>
      <c r="J128" s="48">
        <v>45183.46334490741</v>
      </c>
      <c r="K128" s="48">
        <v>45183.46334490741</v>
      </c>
      <c r="L128" s="8">
        <f t="shared" si="2"/>
        <v>3</v>
      </c>
      <c r="M128" s="71" t="s">
        <v>11220</v>
      </c>
      <c r="N128" s="52" t="s">
        <v>20</v>
      </c>
      <c r="O128" s="71" t="s">
        <v>11221</v>
      </c>
      <c r="P128" s="53" t="s">
        <v>9912</v>
      </c>
      <c r="Q128" s="53" t="str">
        <f t="shared" si="3"/>
        <v>DENTRO DEL TIEMPO</v>
      </c>
      <c r="R128" s="54"/>
    </row>
    <row r="129" spans="1:18" ht="30.75" x14ac:dyDescent="0.25">
      <c r="A129" s="7">
        <v>124</v>
      </c>
      <c r="B129" s="71" t="s">
        <v>11222</v>
      </c>
      <c r="C129" s="48">
        <v>45180</v>
      </c>
      <c r="D129" s="48">
        <v>45180</v>
      </c>
      <c r="E129" s="58">
        <v>2</v>
      </c>
      <c r="F129" s="50" t="s">
        <v>18</v>
      </c>
      <c r="G129" s="2" t="s">
        <v>211</v>
      </c>
      <c r="H129" s="2" t="s">
        <v>158</v>
      </c>
      <c r="I129" s="2" t="s">
        <v>211</v>
      </c>
      <c r="J129" s="48">
        <v>45183.474490740744</v>
      </c>
      <c r="K129" s="48">
        <v>45183.474490740744</v>
      </c>
      <c r="L129" s="8">
        <f t="shared" si="2"/>
        <v>3</v>
      </c>
      <c r="M129" s="71" t="s">
        <v>11223</v>
      </c>
      <c r="N129" s="52" t="s">
        <v>20</v>
      </c>
      <c r="O129" s="71" t="s">
        <v>11224</v>
      </c>
      <c r="P129" s="53" t="s">
        <v>9912</v>
      </c>
      <c r="Q129" s="53" t="str">
        <f t="shared" si="3"/>
        <v>DENTRO DEL TIEMPO</v>
      </c>
      <c r="R129" s="54"/>
    </row>
    <row r="130" spans="1:18" ht="40.5" hidden="1" x14ac:dyDescent="0.25">
      <c r="A130" s="7">
        <v>125</v>
      </c>
      <c r="B130" s="71" t="s">
        <v>11225</v>
      </c>
      <c r="C130" s="48">
        <v>45180</v>
      </c>
      <c r="D130" s="48">
        <v>45180</v>
      </c>
      <c r="E130" s="58">
        <v>0</v>
      </c>
      <c r="F130" s="50" t="s">
        <v>19</v>
      </c>
      <c r="G130" s="2" t="s">
        <v>11226</v>
      </c>
      <c r="H130" s="2" t="s">
        <v>243</v>
      </c>
      <c r="I130" s="2" t="s">
        <v>11226</v>
      </c>
      <c r="J130" s="48">
        <v>45202</v>
      </c>
      <c r="K130" s="48">
        <v>45202</v>
      </c>
      <c r="L130" s="8">
        <f t="shared" si="2"/>
        <v>16</v>
      </c>
      <c r="M130" s="71" t="s">
        <v>11227</v>
      </c>
      <c r="N130" s="52" t="s">
        <v>20</v>
      </c>
      <c r="O130" s="71" t="s">
        <v>8169</v>
      </c>
      <c r="P130" s="53" t="s">
        <v>9912</v>
      </c>
      <c r="Q130" s="53" t="str">
        <f t="shared" si="3"/>
        <v>FUERA DE TIEMPO</v>
      </c>
      <c r="R130" s="54"/>
    </row>
    <row r="131" spans="1:18" ht="30.75" x14ac:dyDescent="0.25">
      <c r="A131" s="7">
        <v>126</v>
      </c>
      <c r="B131" s="71" t="s">
        <v>11228</v>
      </c>
      <c r="C131" s="48">
        <v>45180</v>
      </c>
      <c r="D131" s="48">
        <v>45180</v>
      </c>
      <c r="E131" s="58">
        <v>2</v>
      </c>
      <c r="F131" s="50" t="s">
        <v>18</v>
      </c>
      <c r="G131" s="2" t="s">
        <v>211</v>
      </c>
      <c r="H131" s="2" t="s">
        <v>158</v>
      </c>
      <c r="I131" s="2" t="s">
        <v>211</v>
      </c>
      <c r="J131" s="48">
        <v>45183.494317129633</v>
      </c>
      <c r="K131" s="48">
        <v>45183.494317129633</v>
      </c>
      <c r="L131" s="8">
        <f t="shared" si="2"/>
        <v>3</v>
      </c>
      <c r="M131" s="71" t="s">
        <v>11229</v>
      </c>
      <c r="N131" s="52" t="s">
        <v>20</v>
      </c>
      <c r="O131" s="71" t="s">
        <v>11230</v>
      </c>
      <c r="P131" s="53" t="s">
        <v>9912</v>
      </c>
      <c r="Q131" s="53" t="str">
        <f t="shared" si="3"/>
        <v>DENTRO DEL TIEMPO</v>
      </c>
      <c r="R131" s="54"/>
    </row>
    <row r="132" spans="1:18" ht="30.75" x14ac:dyDescent="0.25">
      <c r="A132" s="7">
        <v>127</v>
      </c>
      <c r="B132" s="71" t="s">
        <v>11231</v>
      </c>
      <c r="C132" s="48">
        <v>45180</v>
      </c>
      <c r="D132" s="48">
        <v>45180</v>
      </c>
      <c r="E132" s="58">
        <v>24</v>
      </c>
      <c r="F132" s="50" t="s">
        <v>18</v>
      </c>
      <c r="G132" s="2" t="s">
        <v>1853</v>
      </c>
      <c r="H132" s="2" t="s">
        <v>158</v>
      </c>
      <c r="I132" s="2" t="s">
        <v>1853</v>
      </c>
      <c r="J132" s="48">
        <v>45182.608032407406</v>
      </c>
      <c r="K132" s="48">
        <v>45182.608032407406</v>
      </c>
      <c r="L132" s="8">
        <f t="shared" si="2"/>
        <v>2</v>
      </c>
      <c r="M132" s="71" t="s">
        <v>11232</v>
      </c>
      <c r="N132" s="52" t="s">
        <v>20</v>
      </c>
      <c r="O132" s="71" t="s">
        <v>11233</v>
      </c>
      <c r="P132" s="53" t="s">
        <v>9912</v>
      </c>
      <c r="Q132" s="53" t="str">
        <f t="shared" si="3"/>
        <v>DENTRO DEL TIEMPO</v>
      </c>
      <c r="R132" s="54"/>
    </row>
    <row r="133" spans="1:18" ht="30.75" x14ac:dyDescent="0.25">
      <c r="A133" s="7">
        <v>128</v>
      </c>
      <c r="B133" s="71" t="s">
        <v>11234</v>
      </c>
      <c r="C133" s="48">
        <v>45180</v>
      </c>
      <c r="D133" s="48">
        <v>45180</v>
      </c>
      <c r="E133" s="58">
        <v>2</v>
      </c>
      <c r="F133" s="50" t="s">
        <v>18</v>
      </c>
      <c r="G133" s="2" t="s">
        <v>211</v>
      </c>
      <c r="H133" s="2" t="s">
        <v>158</v>
      </c>
      <c r="I133" s="2" t="s">
        <v>211</v>
      </c>
      <c r="J133" s="48">
        <v>45183.544548611113</v>
      </c>
      <c r="K133" s="48">
        <v>45183.544548611113</v>
      </c>
      <c r="L133" s="8">
        <f t="shared" si="2"/>
        <v>3</v>
      </c>
      <c r="M133" s="71" t="s">
        <v>11235</v>
      </c>
      <c r="N133" s="52" t="s">
        <v>20</v>
      </c>
      <c r="O133" s="71" t="s">
        <v>2523</v>
      </c>
      <c r="P133" s="53" t="s">
        <v>9912</v>
      </c>
      <c r="Q133" s="53" t="str">
        <f t="shared" si="3"/>
        <v>DENTRO DEL TIEMPO</v>
      </c>
      <c r="R133" s="54"/>
    </row>
    <row r="134" spans="1:18" ht="30.75" x14ac:dyDescent="0.25">
      <c r="A134" s="7">
        <v>129</v>
      </c>
      <c r="B134" s="71" t="s">
        <v>11236</v>
      </c>
      <c r="C134" s="48">
        <v>45180</v>
      </c>
      <c r="D134" s="48">
        <v>45180</v>
      </c>
      <c r="E134" s="58">
        <v>18</v>
      </c>
      <c r="F134" s="50" t="s">
        <v>18</v>
      </c>
      <c r="G134" s="2" t="s">
        <v>1853</v>
      </c>
      <c r="H134" s="2" t="s">
        <v>158</v>
      </c>
      <c r="I134" s="2" t="s">
        <v>1853</v>
      </c>
      <c r="J134" s="48">
        <v>45187.645462962966</v>
      </c>
      <c r="K134" s="48">
        <v>45187.645462962966</v>
      </c>
      <c r="L134" s="8">
        <f t="shared" ref="L134:L197" si="4">+NETWORKDAYS(D134,K134,$R$6:$R$403)-1</f>
        <v>5</v>
      </c>
      <c r="M134" s="71" t="s">
        <v>11237</v>
      </c>
      <c r="N134" s="52" t="s">
        <v>20</v>
      </c>
      <c r="O134" s="71" t="s">
        <v>11238</v>
      </c>
      <c r="P134" s="53" t="s">
        <v>9912</v>
      </c>
      <c r="Q134" s="53" t="str">
        <f t="shared" ref="Q134:Q197" si="5">IF(L134&gt;15,"FUERA DE TIEMPO","DENTRO DEL TIEMPO")</f>
        <v>DENTRO DEL TIEMPO</v>
      </c>
      <c r="R134" s="54"/>
    </row>
    <row r="135" spans="1:18" ht="30.75" x14ac:dyDescent="0.25">
      <c r="A135" s="7">
        <v>130</v>
      </c>
      <c r="B135" s="71" t="s">
        <v>11239</v>
      </c>
      <c r="C135" s="48">
        <v>45181</v>
      </c>
      <c r="D135" s="48">
        <v>45181</v>
      </c>
      <c r="E135" s="58">
        <v>2</v>
      </c>
      <c r="F135" s="50" t="s">
        <v>18</v>
      </c>
      <c r="G135" s="2" t="s">
        <v>211</v>
      </c>
      <c r="H135" s="2" t="s">
        <v>158</v>
      </c>
      <c r="I135" s="2" t="s">
        <v>211</v>
      </c>
      <c r="J135" s="48">
        <v>45183.358287037037</v>
      </c>
      <c r="K135" s="48">
        <v>45183.358287037037</v>
      </c>
      <c r="L135" s="8">
        <f t="shared" si="4"/>
        <v>2</v>
      </c>
      <c r="M135" s="71" t="s">
        <v>11240</v>
      </c>
      <c r="N135" s="52" t="s">
        <v>20</v>
      </c>
      <c r="O135" s="71" t="s">
        <v>8223</v>
      </c>
      <c r="P135" s="53" t="s">
        <v>9912</v>
      </c>
      <c r="Q135" s="53" t="str">
        <f t="shared" si="5"/>
        <v>DENTRO DEL TIEMPO</v>
      </c>
      <c r="R135" s="54"/>
    </row>
    <row r="136" spans="1:18" ht="30.75" x14ac:dyDescent="0.25">
      <c r="A136" s="7">
        <v>131</v>
      </c>
      <c r="B136" s="71" t="s">
        <v>11241</v>
      </c>
      <c r="C136" s="48">
        <v>45181</v>
      </c>
      <c r="D136" s="48">
        <v>45181</v>
      </c>
      <c r="E136" s="58">
        <v>3</v>
      </c>
      <c r="F136" s="50" t="s">
        <v>18</v>
      </c>
      <c r="G136" s="2" t="s">
        <v>1853</v>
      </c>
      <c r="H136" s="2" t="s">
        <v>158</v>
      </c>
      <c r="I136" s="2" t="s">
        <v>1853</v>
      </c>
      <c r="J136" s="48">
        <v>45191.491099537037</v>
      </c>
      <c r="K136" s="48">
        <v>45191.491099537037</v>
      </c>
      <c r="L136" s="8">
        <f t="shared" si="4"/>
        <v>8</v>
      </c>
      <c r="M136" s="71" t="s">
        <v>11242</v>
      </c>
      <c r="N136" s="52" t="s">
        <v>20</v>
      </c>
      <c r="O136" s="71" t="s">
        <v>11243</v>
      </c>
      <c r="P136" s="53" t="s">
        <v>9912</v>
      </c>
      <c r="Q136" s="53" t="str">
        <f t="shared" si="5"/>
        <v>DENTRO DEL TIEMPO</v>
      </c>
      <c r="R136" s="54"/>
    </row>
    <row r="137" spans="1:18" ht="30.75" x14ac:dyDescent="0.25">
      <c r="A137" s="7">
        <v>132</v>
      </c>
      <c r="B137" s="71" t="s">
        <v>11244</v>
      </c>
      <c r="C137" s="48">
        <v>45181</v>
      </c>
      <c r="D137" s="48">
        <v>45181</v>
      </c>
      <c r="E137" s="58">
        <v>2</v>
      </c>
      <c r="F137" s="50" t="s">
        <v>18</v>
      </c>
      <c r="G137" s="2" t="s">
        <v>1853</v>
      </c>
      <c r="H137" s="2" t="s">
        <v>158</v>
      </c>
      <c r="I137" s="2" t="s">
        <v>1853</v>
      </c>
      <c r="J137" s="48">
        <v>45194.421157407407</v>
      </c>
      <c r="K137" s="48">
        <v>45194.421157407407</v>
      </c>
      <c r="L137" s="8">
        <f t="shared" si="4"/>
        <v>9</v>
      </c>
      <c r="M137" s="71" t="s">
        <v>11245</v>
      </c>
      <c r="N137" s="52" t="s">
        <v>20</v>
      </c>
      <c r="O137" s="71" t="s">
        <v>11243</v>
      </c>
      <c r="P137" s="53" t="s">
        <v>9912</v>
      </c>
      <c r="Q137" s="53" t="str">
        <f t="shared" si="5"/>
        <v>DENTRO DEL TIEMPO</v>
      </c>
      <c r="R137" s="54"/>
    </row>
    <row r="138" spans="1:18" ht="29.25" hidden="1" x14ac:dyDescent="0.25">
      <c r="A138" s="7">
        <v>133</v>
      </c>
      <c r="B138" s="71" t="s">
        <v>11246</v>
      </c>
      <c r="C138" s="48">
        <v>45181</v>
      </c>
      <c r="D138" s="48">
        <v>45181</v>
      </c>
      <c r="E138" s="58">
        <v>0</v>
      </c>
      <c r="F138" s="50" t="s">
        <v>19</v>
      </c>
      <c r="G138" s="2" t="s">
        <v>11247</v>
      </c>
      <c r="H138" s="2" t="s">
        <v>10028</v>
      </c>
      <c r="I138" s="2" t="s">
        <v>11247</v>
      </c>
      <c r="J138" s="48">
        <v>45189</v>
      </c>
      <c r="K138" s="48">
        <v>45189</v>
      </c>
      <c r="L138" s="8">
        <f t="shared" si="4"/>
        <v>6</v>
      </c>
      <c r="M138" s="71" t="s">
        <v>11248</v>
      </c>
      <c r="N138" s="52" t="s">
        <v>20</v>
      </c>
      <c r="O138" s="71" t="s">
        <v>11243</v>
      </c>
      <c r="P138" s="53" t="s">
        <v>9912</v>
      </c>
      <c r="Q138" s="53" t="str">
        <f t="shared" si="5"/>
        <v>DENTRO DEL TIEMPO</v>
      </c>
      <c r="R138" s="54"/>
    </row>
    <row r="139" spans="1:18" ht="30.75" x14ac:dyDescent="0.25">
      <c r="A139" s="7">
        <v>134</v>
      </c>
      <c r="B139" s="71" t="s">
        <v>11249</v>
      </c>
      <c r="C139" s="48">
        <v>45181</v>
      </c>
      <c r="D139" s="48">
        <v>45181</v>
      </c>
      <c r="E139" s="58">
        <v>2</v>
      </c>
      <c r="F139" s="50" t="s">
        <v>18</v>
      </c>
      <c r="G139" s="2" t="s">
        <v>211</v>
      </c>
      <c r="H139" s="2" t="s">
        <v>158</v>
      </c>
      <c r="I139" s="2" t="s">
        <v>211</v>
      </c>
      <c r="J139" s="48">
        <v>45183.588148148148</v>
      </c>
      <c r="K139" s="48">
        <v>45183.588148148148</v>
      </c>
      <c r="L139" s="8">
        <f t="shared" si="4"/>
        <v>2</v>
      </c>
      <c r="M139" s="71" t="s">
        <v>11250</v>
      </c>
      <c r="N139" s="52" t="s">
        <v>20</v>
      </c>
      <c r="O139" s="71" t="s">
        <v>11251</v>
      </c>
      <c r="P139" s="53" t="s">
        <v>9912</v>
      </c>
      <c r="Q139" s="53" t="str">
        <f t="shared" si="5"/>
        <v>DENTRO DEL TIEMPO</v>
      </c>
      <c r="R139" s="54"/>
    </row>
    <row r="140" spans="1:18" ht="30.75" x14ac:dyDescent="0.25">
      <c r="A140" s="7">
        <v>135</v>
      </c>
      <c r="B140" s="71" t="s">
        <v>11252</v>
      </c>
      <c r="C140" s="48">
        <v>45181</v>
      </c>
      <c r="D140" s="48">
        <v>45181</v>
      </c>
      <c r="E140" s="58">
        <v>2</v>
      </c>
      <c r="F140" s="50" t="s">
        <v>18</v>
      </c>
      <c r="G140" s="2" t="s">
        <v>211</v>
      </c>
      <c r="H140" s="2" t="s">
        <v>158</v>
      </c>
      <c r="I140" s="2" t="s">
        <v>211</v>
      </c>
      <c r="J140" s="48">
        <v>45183.61986111111</v>
      </c>
      <c r="K140" s="48">
        <v>45183.61986111111</v>
      </c>
      <c r="L140" s="8">
        <f t="shared" si="4"/>
        <v>2</v>
      </c>
      <c r="M140" s="71" t="s">
        <v>11253</v>
      </c>
      <c r="N140" s="52" t="s">
        <v>20</v>
      </c>
      <c r="O140" s="71" t="s">
        <v>11254</v>
      </c>
      <c r="P140" s="53" t="s">
        <v>9912</v>
      </c>
      <c r="Q140" s="53" t="str">
        <f t="shared" si="5"/>
        <v>DENTRO DEL TIEMPO</v>
      </c>
      <c r="R140" s="54"/>
    </row>
    <row r="141" spans="1:18" ht="30.75" x14ac:dyDescent="0.25">
      <c r="A141" s="7">
        <v>136</v>
      </c>
      <c r="B141" s="71" t="s">
        <v>11255</v>
      </c>
      <c r="C141" s="48">
        <v>45181</v>
      </c>
      <c r="D141" s="48">
        <v>45181</v>
      </c>
      <c r="E141" s="58">
        <v>2</v>
      </c>
      <c r="F141" s="50" t="s">
        <v>18</v>
      </c>
      <c r="G141" s="2" t="s">
        <v>211</v>
      </c>
      <c r="H141" s="2" t="s">
        <v>158</v>
      </c>
      <c r="I141" s="2" t="s">
        <v>211</v>
      </c>
      <c r="J141" s="48">
        <v>45183.64234953704</v>
      </c>
      <c r="K141" s="48">
        <v>45183.64234953704</v>
      </c>
      <c r="L141" s="8">
        <f t="shared" si="4"/>
        <v>2</v>
      </c>
      <c r="M141" s="71" t="s">
        <v>11256</v>
      </c>
      <c r="N141" s="52" t="s">
        <v>20</v>
      </c>
      <c r="O141" s="71" t="s">
        <v>96</v>
      </c>
      <c r="P141" s="53" t="s">
        <v>9912</v>
      </c>
      <c r="Q141" s="53" t="str">
        <f t="shared" si="5"/>
        <v>DENTRO DEL TIEMPO</v>
      </c>
      <c r="R141" s="54"/>
    </row>
    <row r="142" spans="1:18" ht="30.75" x14ac:dyDescent="0.25">
      <c r="A142" s="7">
        <v>137</v>
      </c>
      <c r="B142" s="71" t="s">
        <v>11257</v>
      </c>
      <c r="C142" s="48">
        <v>45181</v>
      </c>
      <c r="D142" s="48">
        <v>45181</v>
      </c>
      <c r="E142" s="58">
        <v>2</v>
      </c>
      <c r="F142" s="50" t="s">
        <v>18</v>
      </c>
      <c r="G142" s="2" t="s">
        <v>211</v>
      </c>
      <c r="H142" s="2" t="s">
        <v>158</v>
      </c>
      <c r="I142" s="2" t="s">
        <v>211</v>
      </c>
      <c r="J142" s="48">
        <v>45183.646805555552</v>
      </c>
      <c r="K142" s="48">
        <v>45183.646805555552</v>
      </c>
      <c r="L142" s="8">
        <f t="shared" si="4"/>
        <v>2</v>
      </c>
      <c r="M142" s="71" t="s">
        <v>11258</v>
      </c>
      <c r="N142" s="52" t="s">
        <v>20</v>
      </c>
      <c r="O142" s="71" t="s">
        <v>11259</v>
      </c>
      <c r="P142" s="53" t="s">
        <v>9912</v>
      </c>
      <c r="Q142" s="53" t="str">
        <f t="shared" si="5"/>
        <v>DENTRO DEL TIEMPO</v>
      </c>
      <c r="R142" s="54"/>
    </row>
    <row r="143" spans="1:18" ht="30.75" x14ac:dyDescent="0.25">
      <c r="A143" s="7">
        <v>138</v>
      </c>
      <c r="B143" s="71" t="s">
        <v>11260</v>
      </c>
      <c r="C143" s="48">
        <v>45181</v>
      </c>
      <c r="D143" s="48">
        <v>45181</v>
      </c>
      <c r="E143" s="58">
        <v>2</v>
      </c>
      <c r="F143" s="50" t="s">
        <v>18</v>
      </c>
      <c r="G143" s="2" t="s">
        <v>211</v>
      </c>
      <c r="H143" s="2" t="s">
        <v>158</v>
      </c>
      <c r="I143" s="2" t="s">
        <v>211</v>
      </c>
      <c r="J143" s="48">
        <v>45183.654108796298</v>
      </c>
      <c r="K143" s="48">
        <v>45183.654108796298</v>
      </c>
      <c r="L143" s="8">
        <f t="shared" si="4"/>
        <v>2</v>
      </c>
      <c r="M143" s="71" t="s">
        <v>11261</v>
      </c>
      <c r="N143" s="52" t="s">
        <v>20</v>
      </c>
      <c r="O143" s="71" t="s">
        <v>11221</v>
      </c>
      <c r="P143" s="53" t="s">
        <v>9912</v>
      </c>
      <c r="Q143" s="53" t="str">
        <f t="shared" si="5"/>
        <v>DENTRO DEL TIEMPO</v>
      </c>
      <c r="R143" s="54"/>
    </row>
    <row r="144" spans="1:18" ht="30.75" x14ac:dyDescent="0.25">
      <c r="A144" s="7">
        <v>139</v>
      </c>
      <c r="B144" s="71" t="s">
        <v>11262</v>
      </c>
      <c r="C144" s="48">
        <v>45182</v>
      </c>
      <c r="D144" s="48">
        <v>45182</v>
      </c>
      <c r="E144" s="58">
        <v>2</v>
      </c>
      <c r="F144" s="50" t="s">
        <v>18</v>
      </c>
      <c r="G144" s="2" t="s">
        <v>211</v>
      </c>
      <c r="H144" s="2" t="s">
        <v>158</v>
      </c>
      <c r="I144" s="2" t="s">
        <v>211</v>
      </c>
      <c r="J144" s="48">
        <v>45184.448206018518</v>
      </c>
      <c r="K144" s="48">
        <v>45184.448206018518</v>
      </c>
      <c r="L144" s="8">
        <f t="shared" si="4"/>
        <v>2</v>
      </c>
      <c r="M144" s="71" t="s">
        <v>11263</v>
      </c>
      <c r="N144" s="52" t="s">
        <v>20</v>
      </c>
      <c r="O144" s="71" t="s">
        <v>99</v>
      </c>
      <c r="P144" s="53" t="s">
        <v>9912</v>
      </c>
      <c r="Q144" s="53" t="str">
        <f t="shared" si="5"/>
        <v>DENTRO DEL TIEMPO</v>
      </c>
      <c r="R144" s="54"/>
    </row>
    <row r="145" spans="1:18" ht="30.75" x14ac:dyDescent="0.25">
      <c r="A145" s="7">
        <v>140</v>
      </c>
      <c r="B145" s="71" t="s">
        <v>11264</v>
      </c>
      <c r="C145" s="48">
        <v>45182</v>
      </c>
      <c r="D145" s="48">
        <v>45182</v>
      </c>
      <c r="E145" s="58">
        <v>2</v>
      </c>
      <c r="F145" s="50" t="s">
        <v>18</v>
      </c>
      <c r="G145" s="2" t="s">
        <v>211</v>
      </c>
      <c r="H145" s="2" t="s">
        <v>158</v>
      </c>
      <c r="I145" s="2" t="s">
        <v>211</v>
      </c>
      <c r="J145" s="48">
        <v>45184.460324074076</v>
      </c>
      <c r="K145" s="48">
        <v>45184.460324074076</v>
      </c>
      <c r="L145" s="8">
        <f t="shared" si="4"/>
        <v>2</v>
      </c>
      <c r="M145" s="71" t="s">
        <v>11265</v>
      </c>
      <c r="N145" s="52" t="s">
        <v>20</v>
      </c>
      <c r="O145" s="71" t="s">
        <v>2486</v>
      </c>
      <c r="P145" s="53" t="s">
        <v>9912</v>
      </c>
      <c r="Q145" s="53" t="str">
        <f t="shared" si="5"/>
        <v>DENTRO DEL TIEMPO</v>
      </c>
      <c r="R145" s="54"/>
    </row>
    <row r="146" spans="1:18" ht="30.75" x14ac:dyDescent="0.25">
      <c r="A146" s="7">
        <v>141</v>
      </c>
      <c r="B146" s="71" t="s">
        <v>11266</v>
      </c>
      <c r="C146" s="48">
        <v>45182</v>
      </c>
      <c r="D146" s="48">
        <v>45182</v>
      </c>
      <c r="E146" s="58">
        <v>2</v>
      </c>
      <c r="F146" s="50" t="s">
        <v>18</v>
      </c>
      <c r="G146" s="2" t="s">
        <v>211</v>
      </c>
      <c r="H146" s="2" t="s">
        <v>158</v>
      </c>
      <c r="I146" s="2" t="s">
        <v>211</v>
      </c>
      <c r="J146" s="48">
        <v>45183.667893518519</v>
      </c>
      <c r="K146" s="48">
        <v>45183.667893518519</v>
      </c>
      <c r="L146" s="8">
        <f t="shared" si="4"/>
        <v>1</v>
      </c>
      <c r="M146" s="71" t="s">
        <v>11267</v>
      </c>
      <c r="N146" s="52" t="s">
        <v>20</v>
      </c>
      <c r="O146" s="71" t="s">
        <v>4731</v>
      </c>
      <c r="P146" s="53" t="s">
        <v>9912</v>
      </c>
      <c r="Q146" s="53" t="str">
        <f t="shared" si="5"/>
        <v>DENTRO DEL TIEMPO</v>
      </c>
      <c r="R146" s="54"/>
    </row>
    <row r="147" spans="1:18" ht="39" x14ac:dyDescent="0.25">
      <c r="A147" s="7">
        <v>142</v>
      </c>
      <c r="B147" s="71" t="s">
        <v>11268</v>
      </c>
      <c r="C147" s="48">
        <v>45182</v>
      </c>
      <c r="D147" s="48">
        <v>45182</v>
      </c>
      <c r="E147" s="58">
        <v>2</v>
      </c>
      <c r="F147" s="50" t="s">
        <v>18</v>
      </c>
      <c r="G147" s="2" t="s">
        <v>211</v>
      </c>
      <c r="H147" s="2" t="s">
        <v>158</v>
      </c>
      <c r="I147" s="2" t="s">
        <v>211</v>
      </c>
      <c r="J147" s="48">
        <v>45184.36923611111</v>
      </c>
      <c r="K147" s="48">
        <v>45184.36923611111</v>
      </c>
      <c r="L147" s="8">
        <f t="shared" si="4"/>
        <v>2</v>
      </c>
      <c r="M147" s="71" t="s">
        <v>11269</v>
      </c>
      <c r="N147" s="52" t="s">
        <v>20</v>
      </c>
      <c r="O147" s="71" t="s">
        <v>95</v>
      </c>
      <c r="P147" s="53" t="s">
        <v>9912</v>
      </c>
      <c r="Q147" s="53" t="str">
        <f t="shared" si="5"/>
        <v>DENTRO DEL TIEMPO</v>
      </c>
      <c r="R147" s="54"/>
    </row>
    <row r="148" spans="1:18" ht="30.75" x14ac:dyDescent="0.25">
      <c r="A148" s="7">
        <v>143</v>
      </c>
      <c r="B148" s="71" t="s">
        <v>11270</v>
      </c>
      <c r="C148" s="48">
        <v>45182</v>
      </c>
      <c r="D148" s="48">
        <v>45182</v>
      </c>
      <c r="E148" s="58">
        <v>2</v>
      </c>
      <c r="F148" s="50" t="s">
        <v>18</v>
      </c>
      <c r="G148" s="2" t="s">
        <v>211</v>
      </c>
      <c r="H148" s="2" t="s">
        <v>158</v>
      </c>
      <c r="I148" s="2" t="s">
        <v>211</v>
      </c>
      <c r="J148" s="48">
        <v>45184.386643518519</v>
      </c>
      <c r="K148" s="48">
        <v>45184.386643518519</v>
      </c>
      <c r="L148" s="8">
        <f t="shared" si="4"/>
        <v>2</v>
      </c>
      <c r="M148" s="71" t="s">
        <v>11271</v>
      </c>
      <c r="N148" s="52" t="s">
        <v>20</v>
      </c>
      <c r="O148" s="71" t="s">
        <v>2523</v>
      </c>
      <c r="P148" s="53" t="s">
        <v>9912</v>
      </c>
      <c r="Q148" s="53" t="str">
        <f t="shared" si="5"/>
        <v>DENTRO DEL TIEMPO</v>
      </c>
      <c r="R148" s="54"/>
    </row>
    <row r="149" spans="1:18" ht="30.75" x14ac:dyDescent="0.25">
      <c r="A149" s="7">
        <v>144</v>
      </c>
      <c r="B149" s="71" t="s">
        <v>11272</v>
      </c>
      <c r="C149" s="48">
        <v>45182</v>
      </c>
      <c r="D149" s="48">
        <v>45182</v>
      </c>
      <c r="E149" s="58">
        <v>2</v>
      </c>
      <c r="F149" s="50" t="s">
        <v>18</v>
      </c>
      <c r="G149" s="2" t="s">
        <v>211</v>
      </c>
      <c r="H149" s="2" t="s">
        <v>158</v>
      </c>
      <c r="I149" s="2" t="s">
        <v>211</v>
      </c>
      <c r="J149" s="48">
        <v>45184.407395833332</v>
      </c>
      <c r="K149" s="48">
        <v>45184.407395833332</v>
      </c>
      <c r="L149" s="8">
        <f t="shared" si="4"/>
        <v>2</v>
      </c>
      <c r="M149" s="71" t="s">
        <v>11273</v>
      </c>
      <c r="N149" s="52" t="s">
        <v>20</v>
      </c>
      <c r="O149" s="71" t="s">
        <v>11274</v>
      </c>
      <c r="P149" s="53" t="s">
        <v>9912</v>
      </c>
      <c r="Q149" s="53" t="str">
        <f t="shared" si="5"/>
        <v>DENTRO DEL TIEMPO</v>
      </c>
      <c r="R149" s="54"/>
    </row>
    <row r="150" spans="1:18" ht="30.75" x14ac:dyDescent="0.25">
      <c r="A150" s="7">
        <v>145</v>
      </c>
      <c r="B150" s="71" t="s">
        <v>11275</v>
      </c>
      <c r="C150" s="48">
        <v>45182</v>
      </c>
      <c r="D150" s="48">
        <v>45182</v>
      </c>
      <c r="E150" s="58">
        <v>2</v>
      </c>
      <c r="F150" s="50" t="s">
        <v>18</v>
      </c>
      <c r="G150" s="2" t="s">
        <v>211</v>
      </c>
      <c r="H150" s="2" t="s">
        <v>158</v>
      </c>
      <c r="I150" s="2" t="s">
        <v>211</v>
      </c>
      <c r="J150" s="48">
        <v>45184.469201388885</v>
      </c>
      <c r="K150" s="48">
        <v>45184.469201388885</v>
      </c>
      <c r="L150" s="8">
        <f t="shared" si="4"/>
        <v>2</v>
      </c>
      <c r="M150" s="71" t="s">
        <v>11276</v>
      </c>
      <c r="N150" s="52" t="s">
        <v>20</v>
      </c>
      <c r="O150" s="71" t="s">
        <v>11277</v>
      </c>
      <c r="P150" s="53" t="s">
        <v>9912</v>
      </c>
      <c r="Q150" s="53" t="str">
        <f t="shared" si="5"/>
        <v>DENTRO DEL TIEMPO</v>
      </c>
      <c r="R150" s="54"/>
    </row>
    <row r="151" spans="1:18" ht="30.75" x14ac:dyDescent="0.25">
      <c r="A151" s="7">
        <v>146</v>
      </c>
      <c r="B151" s="71" t="s">
        <v>11278</v>
      </c>
      <c r="C151" s="48">
        <v>45182</v>
      </c>
      <c r="D151" s="48">
        <v>45182</v>
      </c>
      <c r="E151" s="58">
        <v>2</v>
      </c>
      <c r="F151" s="50" t="s">
        <v>18</v>
      </c>
      <c r="G151" s="2" t="s">
        <v>211</v>
      </c>
      <c r="H151" s="2" t="s">
        <v>158</v>
      </c>
      <c r="I151" s="2" t="s">
        <v>211</v>
      </c>
      <c r="J151" s="48">
        <v>45184.481990740744</v>
      </c>
      <c r="K151" s="48">
        <v>45184.481990740744</v>
      </c>
      <c r="L151" s="8">
        <f t="shared" si="4"/>
        <v>2</v>
      </c>
      <c r="M151" s="71" t="s">
        <v>11279</v>
      </c>
      <c r="N151" s="52" t="s">
        <v>20</v>
      </c>
      <c r="O151" s="71" t="s">
        <v>2102</v>
      </c>
      <c r="P151" s="53" t="s">
        <v>9912</v>
      </c>
      <c r="Q151" s="53" t="str">
        <f t="shared" si="5"/>
        <v>DENTRO DEL TIEMPO</v>
      </c>
      <c r="R151" s="54"/>
    </row>
    <row r="152" spans="1:18" ht="30.75" x14ac:dyDescent="0.25">
      <c r="A152" s="7">
        <v>147</v>
      </c>
      <c r="B152" s="71" t="s">
        <v>11280</v>
      </c>
      <c r="C152" s="48">
        <v>45182</v>
      </c>
      <c r="D152" s="48">
        <v>45182</v>
      </c>
      <c r="E152" s="58">
        <v>2</v>
      </c>
      <c r="F152" s="50" t="s">
        <v>18</v>
      </c>
      <c r="G152" s="2" t="s">
        <v>211</v>
      </c>
      <c r="H152" s="2" t="s">
        <v>158</v>
      </c>
      <c r="I152" s="2" t="s">
        <v>211</v>
      </c>
      <c r="J152" s="48">
        <v>45184.494328703702</v>
      </c>
      <c r="K152" s="48">
        <v>45184.494328703702</v>
      </c>
      <c r="L152" s="8">
        <f t="shared" si="4"/>
        <v>2</v>
      </c>
      <c r="M152" s="71" t="s">
        <v>11281</v>
      </c>
      <c r="N152" s="52" t="s">
        <v>20</v>
      </c>
      <c r="O152" s="71" t="s">
        <v>11282</v>
      </c>
      <c r="P152" s="53" t="s">
        <v>9912</v>
      </c>
      <c r="Q152" s="53" t="str">
        <f t="shared" si="5"/>
        <v>DENTRO DEL TIEMPO</v>
      </c>
      <c r="R152" s="54"/>
    </row>
    <row r="153" spans="1:18" ht="30.75" x14ac:dyDescent="0.25">
      <c r="A153" s="7">
        <v>148</v>
      </c>
      <c r="B153" s="71" t="s">
        <v>11283</v>
      </c>
      <c r="C153" s="48">
        <v>45182</v>
      </c>
      <c r="D153" s="48">
        <v>45182</v>
      </c>
      <c r="E153" s="58">
        <v>2</v>
      </c>
      <c r="F153" s="50" t="s">
        <v>18</v>
      </c>
      <c r="G153" s="2" t="s">
        <v>211</v>
      </c>
      <c r="H153" s="2" t="s">
        <v>158</v>
      </c>
      <c r="I153" s="2" t="s">
        <v>211</v>
      </c>
      <c r="J153" s="48">
        <v>45184.4997337963</v>
      </c>
      <c r="K153" s="48">
        <v>45184.4997337963</v>
      </c>
      <c r="L153" s="8">
        <f t="shared" si="4"/>
        <v>2</v>
      </c>
      <c r="M153" s="71" t="s">
        <v>11284</v>
      </c>
      <c r="N153" s="52" t="s">
        <v>20</v>
      </c>
      <c r="O153" s="71" t="s">
        <v>6480</v>
      </c>
      <c r="P153" s="53" t="s">
        <v>9912</v>
      </c>
      <c r="Q153" s="53" t="str">
        <f t="shared" si="5"/>
        <v>DENTRO DEL TIEMPO</v>
      </c>
      <c r="R153" s="54"/>
    </row>
    <row r="154" spans="1:18" ht="30.75" x14ac:dyDescent="0.25">
      <c r="A154" s="7">
        <v>149</v>
      </c>
      <c r="B154" s="71" t="s">
        <v>11285</v>
      </c>
      <c r="C154" s="48">
        <v>45182</v>
      </c>
      <c r="D154" s="48">
        <v>45182</v>
      </c>
      <c r="E154" s="58">
        <v>2</v>
      </c>
      <c r="F154" s="50" t="s">
        <v>18</v>
      </c>
      <c r="G154" s="2" t="s">
        <v>211</v>
      </c>
      <c r="H154" s="2" t="s">
        <v>158</v>
      </c>
      <c r="I154" s="2" t="s">
        <v>211</v>
      </c>
      <c r="J154" s="48">
        <v>45184.508171296293</v>
      </c>
      <c r="K154" s="48">
        <v>45184.508171296293</v>
      </c>
      <c r="L154" s="8">
        <f t="shared" si="4"/>
        <v>2</v>
      </c>
      <c r="M154" s="71" t="s">
        <v>11286</v>
      </c>
      <c r="N154" s="52" t="s">
        <v>20</v>
      </c>
      <c r="O154" s="71" t="s">
        <v>11221</v>
      </c>
      <c r="P154" s="53" t="s">
        <v>9912</v>
      </c>
      <c r="Q154" s="53" t="str">
        <f t="shared" si="5"/>
        <v>DENTRO DEL TIEMPO</v>
      </c>
      <c r="R154" s="54"/>
    </row>
    <row r="155" spans="1:18" ht="30.75" x14ac:dyDescent="0.25">
      <c r="A155" s="7">
        <v>150</v>
      </c>
      <c r="B155" s="71" t="s">
        <v>11287</v>
      </c>
      <c r="C155" s="48">
        <v>45182</v>
      </c>
      <c r="D155" s="48">
        <v>45182</v>
      </c>
      <c r="E155" s="58">
        <v>2</v>
      </c>
      <c r="F155" s="50" t="s">
        <v>18</v>
      </c>
      <c r="G155" s="2" t="s">
        <v>211</v>
      </c>
      <c r="H155" s="2" t="s">
        <v>158</v>
      </c>
      <c r="I155" s="2" t="s">
        <v>211</v>
      </c>
      <c r="J155" s="48">
        <v>45184.517430555556</v>
      </c>
      <c r="K155" s="48">
        <v>45184.517430555556</v>
      </c>
      <c r="L155" s="8">
        <f t="shared" si="4"/>
        <v>2</v>
      </c>
      <c r="M155" s="71" t="s">
        <v>11288</v>
      </c>
      <c r="N155" s="52" t="s">
        <v>20</v>
      </c>
      <c r="O155" s="71" t="s">
        <v>2021</v>
      </c>
      <c r="P155" s="53" t="s">
        <v>9912</v>
      </c>
      <c r="Q155" s="53" t="str">
        <f t="shared" si="5"/>
        <v>DENTRO DEL TIEMPO</v>
      </c>
      <c r="R155" s="54"/>
    </row>
    <row r="156" spans="1:18" ht="30.75" x14ac:dyDescent="0.25">
      <c r="A156" s="7">
        <v>151</v>
      </c>
      <c r="B156" s="71" t="s">
        <v>11289</v>
      </c>
      <c r="C156" s="48">
        <v>45182</v>
      </c>
      <c r="D156" s="48">
        <v>45182</v>
      </c>
      <c r="E156" s="58">
        <v>2</v>
      </c>
      <c r="F156" s="50" t="s">
        <v>18</v>
      </c>
      <c r="G156" s="2" t="s">
        <v>211</v>
      </c>
      <c r="H156" s="2" t="s">
        <v>158</v>
      </c>
      <c r="I156" s="2" t="s">
        <v>211</v>
      </c>
      <c r="J156" s="48">
        <v>45184.526967592596</v>
      </c>
      <c r="K156" s="48">
        <v>45184.526967592596</v>
      </c>
      <c r="L156" s="8">
        <f t="shared" si="4"/>
        <v>2</v>
      </c>
      <c r="M156" s="71" t="s">
        <v>11290</v>
      </c>
      <c r="N156" s="52" t="s">
        <v>20</v>
      </c>
      <c r="O156" s="71" t="s">
        <v>2021</v>
      </c>
      <c r="P156" s="53" t="s">
        <v>9912</v>
      </c>
      <c r="Q156" s="53" t="str">
        <f t="shared" si="5"/>
        <v>DENTRO DEL TIEMPO</v>
      </c>
      <c r="R156" s="54"/>
    </row>
    <row r="157" spans="1:18" ht="30.75" x14ac:dyDescent="0.25">
      <c r="A157" s="7">
        <v>152</v>
      </c>
      <c r="B157" s="71" t="s">
        <v>11291</v>
      </c>
      <c r="C157" s="48">
        <v>45182</v>
      </c>
      <c r="D157" s="48">
        <v>45182</v>
      </c>
      <c r="E157" s="58">
        <v>2</v>
      </c>
      <c r="F157" s="50" t="s">
        <v>18</v>
      </c>
      <c r="G157" s="2" t="s">
        <v>211</v>
      </c>
      <c r="H157" s="2" t="s">
        <v>158</v>
      </c>
      <c r="I157" s="2" t="s">
        <v>211</v>
      </c>
      <c r="J157" s="48">
        <v>45184.548622685186</v>
      </c>
      <c r="K157" s="48">
        <v>45184.548622685186</v>
      </c>
      <c r="L157" s="8">
        <f t="shared" si="4"/>
        <v>2</v>
      </c>
      <c r="M157" s="71" t="s">
        <v>11292</v>
      </c>
      <c r="N157" s="52" t="s">
        <v>20</v>
      </c>
      <c r="O157" s="71" t="s">
        <v>129</v>
      </c>
      <c r="P157" s="53" t="s">
        <v>9912</v>
      </c>
      <c r="Q157" s="53" t="str">
        <f t="shared" si="5"/>
        <v>DENTRO DEL TIEMPO</v>
      </c>
      <c r="R157" s="54"/>
    </row>
    <row r="158" spans="1:18" ht="30.75" x14ac:dyDescent="0.25">
      <c r="A158" s="7">
        <v>153</v>
      </c>
      <c r="B158" s="71" t="s">
        <v>11293</v>
      </c>
      <c r="C158" s="48">
        <v>45182</v>
      </c>
      <c r="D158" s="48">
        <v>45182</v>
      </c>
      <c r="E158" s="58">
        <v>2</v>
      </c>
      <c r="F158" s="50" t="s">
        <v>18</v>
      </c>
      <c r="G158" s="2" t="s">
        <v>211</v>
      </c>
      <c r="H158" s="2" t="s">
        <v>158</v>
      </c>
      <c r="I158" s="2" t="s">
        <v>211</v>
      </c>
      <c r="J158" s="48">
        <v>45184.601631944446</v>
      </c>
      <c r="K158" s="48">
        <v>45184.601631944446</v>
      </c>
      <c r="L158" s="8">
        <f t="shared" si="4"/>
        <v>2</v>
      </c>
      <c r="M158" s="71" t="s">
        <v>11294</v>
      </c>
      <c r="N158" s="52" t="s">
        <v>20</v>
      </c>
      <c r="O158" s="71" t="s">
        <v>129</v>
      </c>
      <c r="P158" s="53" t="s">
        <v>9912</v>
      </c>
      <c r="Q158" s="53" t="str">
        <f t="shared" si="5"/>
        <v>DENTRO DEL TIEMPO</v>
      </c>
      <c r="R158" s="54"/>
    </row>
    <row r="159" spans="1:18" ht="30.75" x14ac:dyDescent="0.25">
      <c r="A159" s="7">
        <v>154</v>
      </c>
      <c r="B159" s="71" t="s">
        <v>11295</v>
      </c>
      <c r="C159" s="48">
        <v>45182</v>
      </c>
      <c r="D159" s="48">
        <v>45182</v>
      </c>
      <c r="E159" s="58">
        <v>2</v>
      </c>
      <c r="F159" s="50" t="s">
        <v>18</v>
      </c>
      <c r="G159" s="2" t="s">
        <v>211</v>
      </c>
      <c r="H159" s="2" t="s">
        <v>158</v>
      </c>
      <c r="I159" s="2" t="s">
        <v>211</v>
      </c>
      <c r="J159" s="48">
        <v>45184.625949074078</v>
      </c>
      <c r="K159" s="48">
        <v>45184.625949074078</v>
      </c>
      <c r="L159" s="8">
        <f t="shared" si="4"/>
        <v>2</v>
      </c>
      <c r="M159" s="71" t="s">
        <v>11296</v>
      </c>
      <c r="N159" s="52" t="s">
        <v>20</v>
      </c>
      <c r="O159" s="71" t="s">
        <v>129</v>
      </c>
      <c r="P159" s="53" t="s">
        <v>9912</v>
      </c>
      <c r="Q159" s="53" t="str">
        <f t="shared" si="5"/>
        <v>DENTRO DEL TIEMPO</v>
      </c>
      <c r="R159" s="54"/>
    </row>
    <row r="160" spans="1:18" ht="30.75" x14ac:dyDescent="0.25">
      <c r="A160" s="7">
        <v>155</v>
      </c>
      <c r="B160" s="71" t="s">
        <v>11297</v>
      </c>
      <c r="C160" s="48">
        <v>45182</v>
      </c>
      <c r="D160" s="48">
        <v>45182</v>
      </c>
      <c r="E160" s="58">
        <v>2</v>
      </c>
      <c r="F160" s="50" t="s">
        <v>18</v>
      </c>
      <c r="G160" s="2" t="s">
        <v>211</v>
      </c>
      <c r="H160" s="2" t="s">
        <v>158</v>
      </c>
      <c r="I160" s="2" t="s">
        <v>211</v>
      </c>
      <c r="J160" s="48">
        <v>45187.356932870367</v>
      </c>
      <c r="K160" s="48">
        <v>45187.356932870367</v>
      </c>
      <c r="L160" s="8">
        <f t="shared" si="4"/>
        <v>3</v>
      </c>
      <c r="M160" s="71" t="s">
        <v>11298</v>
      </c>
      <c r="N160" s="52" t="s">
        <v>20</v>
      </c>
      <c r="O160" s="71" t="s">
        <v>2719</v>
      </c>
      <c r="P160" s="53" t="s">
        <v>9912</v>
      </c>
      <c r="Q160" s="53" t="str">
        <f t="shared" si="5"/>
        <v>DENTRO DEL TIEMPO</v>
      </c>
      <c r="R160" s="54"/>
    </row>
    <row r="161" spans="1:18" ht="30.75" x14ac:dyDescent="0.25">
      <c r="A161" s="7">
        <v>156</v>
      </c>
      <c r="B161" s="71" t="s">
        <v>11299</v>
      </c>
      <c r="C161" s="48">
        <v>45182</v>
      </c>
      <c r="D161" s="48">
        <v>45182</v>
      </c>
      <c r="E161" s="58">
        <v>2</v>
      </c>
      <c r="F161" s="50" t="s">
        <v>18</v>
      </c>
      <c r="G161" s="2" t="s">
        <v>211</v>
      </c>
      <c r="H161" s="2" t="s">
        <v>158</v>
      </c>
      <c r="I161" s="2" t="s">
        <v>211</v>
      </c>
      <c r="J161" s="48">
        <v>45184.671655092592</v>
      </c>
      <c r="K161" s="48">
        <v>45184.671655092592</v>
      </c>
      <c r="L161" s="8">
        <f t="shared" si="4"/>
        <v>2</v>
      </c>
      <c r="M161" s="71" t="s">
        <v>11300</v>
      </c>
      <c r="N161" s="52" t="s">
        <v>20</v>
      </c>
      <c r="O161" s="71" t="s">
        <v>5089</v>
      </c>
      <c r="P161" s="53" t="s">
        <v>9912</v>
      </c>
      <c r="Q161" s="53" t="str">
        <f t="shared" si="5"/>
        <v>DENTRO DEL TIEMPO</v>
      </c>
      <c r="R161" s="54"/>
    </row>
    <row r="162" spans="1:18" ht="30.75" x14ac:dyDescent="0.25">
      <c r="A162" s="7">
        <v>157</v>
      </c>
      <c r="B162" s="71" t="s">
        <v>11301</v>
      </c>
      <c r="C162" s="48">
        <v>45182</v>
      </c>
      <c r="D162" s="48">
        <v>45182</v>
      </c>
      <c r="E162" s="58">
        <v>2</v>
      </c>
      <c r="F162" s="50" t="s">
        <v>18</v>
      </c>
      <c r="G162" s="2" t="s">
        <v>211</v>
      </c>
      <c r="H162" s="2" t="s">
        <v>158</v>
      </c>
      <c r="I162" s="2" t="s">
        <v>211</v>
      </c>
      <c r="J162" s="48">
        <v>45187.367210648146</v>
      </c>
      <c r="K162" s="48">
        <v>45187.367210648146</v>
      </c>
      <c r="L162" s="8">
        <f t="shared" si="4"/>
        <v>3</v>
      </c>
      <c r="M162" s="71" t="s">
        <v>11302</v>
      </c>
      <c r="N162" s="52" t="s">
        <v>20</v>
      </c>
      <c r="O162" s="71" t="s">
        <v>11303</v>
      </c>
      <c r="P162" s="53" t="s">
        <v>9912</v>
      </c>
      <c r="Q162" s="53" t="str">
        <f t="shared" si="5"/>
        <v>DENTRO DEL TIEMPO</v>
      </c>
      <c r="R162" s="54"/>
    </row>
    <row r="163" spans="1:18" ht="30.75" x14ac:dyDescent="0.25">
      <c r="A163" s="7">
        <v>158</v>
      </c>
      <c r="B163" s="71" t="s">
        <v>11304</v>
      </c>
      <c r="C163" s="48">
        <v>45182</v>
      </c>
      <c r="D163" s="48">
        <v>45182</v>
      </c>
      <c r="E163" s="58">
        <v>2</v>
      </c>
      <c r="F163" s="50" t="s">
        <v>18</v>
      </c>
      <c r="G163" s="2" t="s">
        <v>1853</v>
      </c>
      <c r="H163" s="2" t="s">
        <v>158</v>
      </c>
      <c r="I163" s="2" t="s">
        <v>1853</v>
      </c>
      <c r="J163" s="48">
        <v>45187.324849537035</v>
      </c>
      <c r="K163" s="48">
        <v>45187.324849537035</v>
      </c>
      <c r="L163" s="8">
        <f t="shared" si="4"/>
        <v>3</v>
      </c>
      <c r="M163" s="71" t="s">
        <v>11305</v>
      </c>
      <c r="N163" s="52" t="s">
        <v>20</v>
      </c>
      <c r="O163" s="71" t="s">
        <v>11306</v>
      </c>
      <c r="P163" s="53" t="s">
        <v>9912</v>
      </c>
      <c r="Q163" s="53" t="str">
        <f t="shared" si="5"/>
        <v>DENTRO DEL TIEMPO</v>
      </c>
      <c r="R163" s="54"/>
    </row>
    <row r="164" spans="1:18" ht="30.75" x14ac:dyDescent="0.25">
      <c r="A164" s="7">
        <v>159</v>
      </c>
      <c r="B164" s="71" t="s">
        <v>11307</v>
      </c>
      <c r="C164" s="48">
        <v>45182</v>
      </c>
      <c r="D164" s="48">
        <v>45182</v>
      </c>
      <c r="E164" s="58">
        <v>2</v>
      </c>
      <c r="F164" s="50" t="s">
        <v>18</v>
      </c>
      <c r="G164" s="2" t="s">
        <v>1853</v>
      </c>
      <c r="H164" s="2" t="s">
        <v>158</v>
      </c>
      <c r="I164" s="2" t="s">
        <v>1853</v>
      </c>
      <c r="J164" s="48">
        <v>45191.63108796296</v>
      </c>
      <c r="K164" s="48">
        <v>45191.63108796296</v>
      </c>
      <c r="L164" s="8">
        <f t="shared" si="4"/>
        <v>7</v>
      </c>
      <c r="M164" s="71" t="s">
        <v>11308</v>
      </c>
      <c r="N164" s="52" t="s">
        <v>20</v>
      </c>
      <c r="O164" s="71" t="s">
        <v>11306</v>
      </c>
      <c r="P164" s="53" t="s">
        <v>9912</v>
      </c>
      <c r="Q164" s="53" t="str">
        <f t="shared" si="5"/>
        <v>DENTRO DEL TIEMPO</v>
      </c>
      <c r="R164" s="54"/>
    </row>
    <row r="165" spans="1:18" ht="30.75" x14ac:dyDescent="0.25">
      <c r="A165" s="7">
        <v>160</v>
      </c>
      <c r="B165" s="71" t="s">
        <v>11309</v>
      </c>
      <c r="C165" s="48">
        <v>45182</v>
      </c>
      <c r="D165" s="48">
        <v>45182</v>
      </c>
      <c r="E165" s="58">
        <v>1386</v>
      </c>
      <c r="F165" s="50" t="s">
        <v>18</v>
      </c>
      <c r="G165" s="2" t="s">
        <v>1853</v>
      </c>
      <c r="H165" s="2" t="s">
        <v>158</v>
      </c>
      <c r="I165" s="2" t="s">
        <v>1853</v>
      </c>
      <c r="J165" s="48">
        <v>45191.60832175926</v>
      </c>
      <c r="K165" s="48">
        <v>45191.60832175926</v>
      </c>
      <c r="L165" s="8">
        <f t="shared" si="4"/>
        <v>7</v>
      </c>
      <c r="M165" s="71" t="s">
        <v>11310</v>
      </c>
      <c r="N165" s="52" t="s">
        <v>20</v>
      </c>
      <c r="O165" s="71" t="s">
        <v>11243</v>
      </c>
      <c r="P165" s="53" t="s">
        <v>9912</v>
      </c>
      <c r="Q165" s="53" t="str">
        <f t="shared" si="5"/>
        <v>DENTRO DEL TIEMPO</v>
      </c>
      <c r="R165" s="54"/>
    </row>
    <row r="166" spans="1:18" ht="30.75" x14ac:dyDescent="0.25">
      <c r="A166" s="7">
        <v>161</v>
      </c>
      <c r="B166" s="71" t="s">
        <v>11311</v>
      </c>
      <c r="C166" s="48">
        <v>45182</v>
      </c>
      <c r="D166" s="48">
        <v>45182</v>
      </c>
      <c r="E166" s="58">
        <v>2</v>
      </c>
      <c r="F166" s="50" t="s">
        <v>18</v>
      </c>
      <c r="G166" s="2" t="s">
        <v>211</v>
      </c>
      <c r="H166" s="2" t="s">
        <v>158</v>
      </c>
      <c r="I166" s="2" t="s">
        <v>211</v>
      </c>
      <c r="J166" s="48">
        <v>45201.381724537037</v>
      </c>
      <c r="K166" s="48">
        <v>45201.381724537037</v>
      </c>
      <c r="L166" s="8">
        <f t="shared" si="4"/>
        <v>13</v>
      </c>
      <c r="M166" s="71" t="s">
        <v>11312</v>
      </c>
      <c r="N166" s="52" t="s">
        <v>20</v>
      </c>
      <c r="O166" s="71" t="s">
        <v>2264</v>
      </c>
      <c r="P166" s="53" t="s">
        <v>9912</v>
      </c>
      <c r="Q166" s="53" t="str">
        <f t="shared" si="5"/>
        <v>DENTRO DEL TIEMPO</v>
      </c>
      <c r="R166" s="54"/>
    </row>
    <row r="167" spans="1:18" ht="39" x14ac:dyDescent="0.25">
      <c r="A167" s="7">
        <v>162</v>
      </c>
      <c r="B167" s="71" t="s">
        <v>11313</v>
      </c>
      <c r="C167" s="48">
        <v>45182</v>
      </c>
      <c r="D167" s="48">
        <v>45182</v>
      </c>
      <c r="E167" s="58">
        <v>2</v>
      </c>
      <c r="F167" s="50" t="s">
        <v>18</v>
      </c>
      <c r="G167" s="2" t="s">
        <v>211</v>
      </c>
      <c r="H167" s="2" t="s">
        <v>158</v>
      </c>
      <c r="I167" s="2" t="s">
        <v>211</v>
      </c>
      <c r="J167" s="48">
        <v>45201.393287037034</v>
      </c>
      <c r="K167" s="48">
        <v>45201.393287037034</v>
      </c>
      <c r="L167" s="8">
        <f t="shared" si="4"/>
        <v>13</v>
      </c>
      <c r="M167" s="71" t="s">
        <v>11314</v>
      </c>
      <c r="N167" s="52" t="s">
        <v>20</v>
      </c>
      <c r="O167" s="71" t="s">
        <v>1903</v>
      </c>
      <c r="P167" s="53" t="s">
        <v>9912</v>
      </c>
      <c r="Q167" s="53" t="str">
        <f t="shared" si="5"/>
        <v>DENTRO DEL TIEMPO</v>
      </c>
      <c r="R167" s="54"/>
    </row>
    <row r="168" spans="1:18" ht="30.75" x14ac:dyDescent="0.25">
      <c r="A168" s="7">
        <v>163</v>
      </c>
      <c r="B168" s="71" t="s">
        <v>11315</v>
      </c>
      <c r="C168" s="48">
        <v>45183</v>
      </c>
      <c r="D168" s="48">
        <v>45183</v>
      </c>
      <c r="E168" s="58">
        <v>3</v>
      </c>
      <c r="F168" s="50" t="s">
        <v>18</v>
      </c>
      <c r="G168" s="2" t="s">
        <v>1853</v>
      </c>
      <c r="H168" s="2" t="s">
        <v>158</v>
      </c>
      <c r="I168" s="2" t="s">
        <v>1853</v>
      </c>
      <c r="J168" s="48">
        <v>45188.531504629631</v>
      </c>
      <c r="K168" s="48">
        <v>45188.531504629631</v>
      </c>
      <c r="L168" s="8">
        <f t="shared" si="4"/>
        <v>3</v>
      </c>
      <c r="M168" s="71" t="s">
        <v>11316</v>
      </c>
      <c r="N168" s="52" t="s">
        <v>20</v>
      </c>
      <c r="O168" s="71" t="s">
        <v>11176</v>
      </c>
      <c r="P168" s="53" t="s">
        <v>9912</v>
      </c>
      <c r="Q168" s="53" t="str">
        <f t="shared" si="5"/>
        <v>DENTRO DEL TIEMPO</v>
      </c>
      <c r="R168" s="54"/>
    </row>
    <row r="169" spans="1:18" ht="30.75" x14ac:dyDescent="0.25">
      <c r="A169" s="7">
        <v>164</v>
      </c>
      <c r="B169" s="71" t="s">
        <v>11317</v>
      </c>
      <c r="C169" s="48">
        <v>45183</v>
      </c>
      <c r="D169" s="48">
        <v>45183</v>
      </c>
      <c r="E169" s="58">
        <v>2</v>
      </c>
      <c r="F169" s="50" t="s">
        <v>18</v>
      </c>
      <c r="G169" s="2" t="s">
        <v>211</v>
      </c>
      <c r="H169" s="2" t="s">
        <v>158</v>
      </c>
      <c r="I169" s="2" t="s">
        <v>211</v>
      </c>
      <c r="J169" s="48">
        <v>45183.401041666664</v>
      </c>
      <c r="K169" s="48">
        <v>45183.401041666664</v>
      </c>
      <c r="L169" s="8">
        <f t="shared" si="4"/>
        <v>0</v>
      </c>
      <c r="M169" s="71" t="s">
        <v>11318</v>
      </c>
      <c r="N169" s="52" t="s">
        <v>20</v>
      </c>
      <c r="O169" s="71" t="s">
        <v>11319</v>
      </c>
      <c r="P169" s="53" t="s">
        <v>9912</v>
      </c>
      <c r="Q169" s="53" t="str">
        <f t="shared" si="5"/>
        <v>DENTRO DEL TIEMPO</v>
      </c>
      <c r="R169" s="54"/>
    </row>
    <row r="170" spans="1:18" ht="30.75" x14ac:dyDescent="0.25">
      <c r="A170" s="7">
        <v>165</v>
      </c>
      <c r="B170" s="71" t="s">
        <v>11320</v>
      </c>
      <c r="C170" s="48">
        <v>45183</v>
      </c>
      <c r="D170" s="48">
        <v>45183</v>
      </c>
      <c r="E170" s="58">
        <v>2</v>
      </c>
      <c r="F170" s="50" t="s">
        <v>18</v>
      </c>
      <c r="G170" s="2" t="s">
        <v>211</v>
      </c>
      <c r="H170" s="2" t="s">
        <v>158</v>
      </c>
      <c r="I170" s="2" t="s">
        <v>211</v>
      </c>
      <c r="J170" s="48">
        <v>45187.677847222221</v>
      </c>
      <c r="K170" s="48">
        <v>45187.677847222221</v>
      </c>
      <c r="L170" s="8">
        <f t="shared" si="4"/>
        <v>2</v>
      </c>
      <c r="M170" s="71" t="s">
        <v>11321</v>
      </c>
      <c r="N170" s="52" t="s">
        <v>20</v>
      </c>
      <c r="O170" s="71" t="s">
        <v>110</v>
      </c>
      <c r="P170" s="53" t="s">
        <v>9912</v>
      </c>
      <c r="Q170" s="53" t="str">
        <f t="shared" si="5"/>
        <v>DENTRO DEL TIEMPO</v>
      </c>
      <c r="R170" s="54"/>
    </row>
    <row r="171" spans="1:18" ht="30.75" x14ac:dyDescent="0.25">
      <c r="A171" s="7">
        <v>166</v>
      </c>
      <c r="B171" s="71" t="s">
        <v>11322</v>
      </c>
      <c r="C171" s="48">
        <v>45183</v>
      </c>
      <c r="D171" s="48">
        <v>45183</v>
      </c>
      <c r="E171" s="58">
        <v>2</v>
      </c>
      <c r="F171" s="50" t="s">
        <v>18</v>
      </c>
      <c r="G171" s="2" t="s">
        <v>211</v>
      </c>
      <c r="H171" s="2" t="s">
        <v>158</v>
      </c>
      <c r="I171" s="2" t="s">
        <v>211</v>
      </c>
      <c r="J171" s="48">
        <v>45187.385729166665</v>
      </c>
      <c r="K171" s="48">
        <v>45187.385729166665</v>
      </c>
      <c r="L171" s="8">
        <f t="shared" si="4"/>
        <v>2</v>
      </c>
      <c r="M171" s="71" t="s">
        <v>11323</v>
      </c>
      <c r="N171" s="52" t="s">
        <v>20</v>
      </c>
      <c r="O171" s="71" t="s">
        <v>11324</v>
      </c>
      <c r="P171" s="53" t="s">
        <v>9912</v>
      </c>
      <c r="Q171" s="53" t="str">
        <f t="shared" si="5"/>
        <v>DENTRO DEL TIEMPO</v>
      </c>
      <c r="R171" s="54"/>
    </row>
    <row r="172" spans="1:18" ht="30.75" x14ac:dyDescent="0.25">
      <c r="A172" s="7">
        <v>167</v>
      </c>
      <c r="B172" s="71" t="s">
        <v>11325</v>
      </c>
      <c r="C172" s="48">
        <v>45183</v>
      </c>
      <c r="D172" s="48">
        <v>45183</v>
      </c>
      <c r="E172" s="58">
        <v>36</v>
      </c>
      <c r="F172" s="50" t="s">
        <v>18</v>
      </c>
      <c r="G172" s="2" t="s">
        <v>1853</v>
      </c>
      <c r="H172" s="2" t="s">
        <v>158</v>
      </c>
      <c r="I172" s="2" t="s">
        <v>1853</v>
      </c>
      <c r="J172" s="48">
        <v>45191.691932870373</v>
      </c>
      <c r="K172" s="48">
        <v>45191.691932870373</v>
      </c>
      <c r="L172" s="8">
        <f t="shared" si="4"/>
        <v>6</v>
      </c>
      <c r="M172" s="71" t="s">
        <v>11326</v>
      </c>
      <c r="N172" s="52" t="s">
        <v>20</v>
      </c>
      <c r="O172" s="71" t="s">
        <v>11327</v>
      </c>
      <c r="P172" s="53" t="s">
        <v>9912</v>
      </c>
      <c r="Q172" s="53" t="str">
        <f t="shared" si="5"/>
        <v>DENTRO DEL TIEMPO</v>
      </c>
      <c r="R172" s="54"/>
    </row>
    <row r="173" spans="1:18" ht="30.75" x14ac:dyDescent="0.25">
      <c r="A173" s="7">
        <v>168</v>
      </c>
      <c r="B173" s="71" t="s">
        <v>11328</v>
      </c>
      <c r="C173" s="48">
        <v>45183</v>
      </c>
      <c r="D173" s="48">
        <v>45183</v>
      </c>
      <c r="E173" s="58">
        <v>2</v>
      </c>
      <c r="F173" s="50" t="s">
        <v>18</v>
      </c>
      <c r="G173" s="2" t="s">
        <v>211</v>
      </c>
      <c r="H173" s="2" t="s">
        <v>158</v>
      </c>
      <c r="I173" s="2" t="s">
        <v>211</v>
      </c>
      <c r="J173" s="48">
        <v>45187.46503472222</v>
      </c>
      <c r="K173" s="48">
        <v>45187.46503472222</v>
      </c>
      <c r="L173" s="8">
        <f t="shared" si="4"/>
        <v>2</v>
      </c>
      <c r="M173" s="71" t="s">
        <v>11329</v>
      </c>
      <c r="N173" s="52" t="s">
        <v>20</v>
      </c>
      <c r="O173" s="71" t="s">
        <v>11330</v>
      </c>
      <c r="P173" s="53" t="s">
        <v>9912</v>
      </c>
      <c r="Q173" s="53" t="str">
        <f t="shared" si="5"/>
        <v>DENTRO DEL TIEMPO</v>
      </c>
      <c r="R173" s="54"/>
    </row>
    <row r="174" spans="1:18" ht="30.75" x14ac:dyDescent="0.25">
      <c r="A174" s="7">
        <v>169</v>
      </c>
      <c r="B174" s="71" t="s">
        <v>11331</v>
      </c>
      <c r="C174" s="48">
        <v>45183</v>
      </c>
      <c r="D174" s="48">
        <v>45183</v>
      </c>
      <c r="E174" s="58">
        <v>2</v>
      </c>
      <c r="F174" s="50" t="s">
        <v>18</v>
      </c>
      <c r="G174" s="2" t="s">
        <v>211</v>
      </c>
      <c r="H174" s="2" t="s">
        <v>158</v>
      </c>
      <c r="I174" s="2" t="s">
        <v>211</v>
      </c>
      <c r="J174" s="48">
        <v>45187.493425925924</v>
      </c>
      <c r="K174" s="48">
        <v>45187.493425925924</v>
      </c>
      <c r="L174" s="8">
        <f t="shared" si="4"/>
        <v>2</v>
      </c>
      <c r="M174" s="71" t="s">
        <v>11332</v>
      </c>
      <c r="N174" s="52" t="s">
        <v>20</v>
      </c>
      <c r="O174" s="71" t="s">
        <v>8953</v>
      </c>
      <c r="P174" s="53" t="s">
        <v>9912</v>
      </c>
      <c r="Q174" s="53" t="str">
        <f t="shared" si="5"/>
        <v>DENTRO DEL TIEMPO</v>
      </c>
      <c r="R174" s="54"/>
    </row>
    <row r="175" spans="1:18" ht="30.75" x14ac:dyDescent="0.25">
      <c r="A175" s="7">
        <v>170</v>
      </c>
      <c r="B175" s="71" t="s">
        <v>11333</v>
      </c>
      <c r="C175" s="48">
        <v>45183</v>
      </c>
      <c r="D175" s="48">
        <v>45183</v>
      </c>
      <c r="E175" s="58">
        <v>2</v>
      </c>
      <c r="F175" s="50" t="s">
        <v>18</v>
      </c>
      <c r="G175" s="2" t="s">
        <v>211</v>
      </c>
      <c r="H175" s="2" t="s">
        <v>158</v>
      </c>
      <c r="I175" s="2" t="s">
        <v>211</v>
      </c>
      <c r="J175" s="48">
        <v>45187.433483796296</v>
      </c>
      <c r="K175" s="48">
        <v>45187.433483796296</v>
      </c>
      <c r="L175" s="8">
        <f t="shared" si="4"/>
        <v>2</v>
      </c>
      <c r="M175" s="71" t="s">
        <v>11334</v>
      </c>
      <c r="N175" s="52" t="s">
        <v>20</v>
      </c>
      <c r="O175" s="71" t="s">
        <v>4453</v>
      </c>
      <c r="P175" s="53" t="s">
        <v>9912</v>
      </c>
      <c r="Q175" s="53" t="str">
        <f t="shared" si="5"/>
        <v>DENTRO DEL TIEMPO</v>
      </c>
      <c r="R175" s="54"/>
    </row>
    <row r="176" spans="1:18" ht="30.75" x14ac:dyDescent="0.25">
      <c r="A176" s="7">
        <v>171</v>
      </c>
      <c r="B176" s="71" t="s">
        <v>11335</v>
      </c>
      <c r="C176" s="48">
        <v>45183</v>
      </c>
      <c r="D176" s="48">
        <v>45183</v>
      </c>
      <c r="E176" s="58">
        <v>2</v>
      </c>
      <c r="F176" s="50" t="s">
        <v>18</v>
      </c>
      <c r="G176" s="2" t="s">
        <v>211</v>
      </c>
      <c r="H176" s="2" t="s">
        <v>158</v>
      </c>
      <c r="I176" s="2" t="s">
        <v>211</v>
      </c>
      <c r="J176" s="48">
        <v>45187.453379629631</v>
      </c>
      <c r="K176" s="48">
        <v>45187.453379629631</v>
      </c>
      <c r="L176" s="8">
        <f t="shared" si="4"/>
        <v>2</v>
      </c>
      <c r="M176" s="71" t="s">
        <v>11336</v>
      </c>
      <c r="N176" s="52" t="s">
        <v>20</v>
      </c>
      <c r="O176" s="71" t="s">
        <v>11337</v>
      </c>
      <c r="P176" s="53" t="s">
        <v>9912</v>
      </c>
      <c r="Q176" s="53" t="str">
        <f t="shared" si="5"/>
        <v>DENTRO DEL TIEMPO</v>
      </c>
      <c r="R176" s="54"/>
    </row>
    <row r="177" spans="1:18" ht="30.75" x14ac:dyDescent="0.25">
      <c r="A177" s="7">
        <v>172</v>
      </c>
      <c r="B177" s="71" t="s">
        <v>11338</v>
      </c>
      <c r="C177" s="48">
        <v>45183</v>
      </c>
      <c r="D177" s="48">
        <v>45183</v>
      </c>
      <c r="E177" s="58">
        <v>2</v>
      </c>
      <c r="F177" s="50" t="s">
        <v>18</v>
      </c>
      <c r="G177" s="2" t="s">
        <v>211</v>
      </c>
      <c r="H177" s="2" t="s">
        <v>158</v>
      </c>
      <c r="I177" s="2" t="s">
        <v>211</v>
      </c>
      <c r="J177" s="48">
        <v>45187.519479166665</v>
      </c>
      <c r="K177" s="48">
        <v>45187.519479166665</v>
      </c>
      <c r="L177" s="8">
        <f t="shared" si="4"/>
        <v>2</v>
      </c>
      <c r="M177" s="71" t="s">
        <v>11339</v>
      </c>
      <c r="N177" s="52" t="s">
        <v>20</v>
      </c>
      <c r="O177" s="71" t="s">
        <v>91</v>
      </c>
      <c r="P177" s="53" t="s">
        <v>9912</v>
      </c>
      <c r="Q177" s="53" t="str">
        <f t="shared" si="5"/>
        <v>DENTRO DEL TIEMPO</v>
      </c>
      <c r="R177" s="54"/>
    </row>
    <row r="178" spans="1:18" ht="30.75" x14ac:dyDescent="0.25">
      <c r="A178" s="7">
        <v>173</v>
      </c>
      <c r="B178" s="71" t="s">
        <v>11340</v>
      </c>
      <c r="C178" s="48">
        <v>45183</v>
      </c>
      <c r="D178" s="48">
        <v>45183</v>
      </c>
      <c r="E178" s="58">
        <v>2</v>
      </c>
      <c r="F178" s="50" t="s">
        <v>18</v>
      </c>
      <c r="G178" s="2" t="s">
        <v>211</v>
      </c>
      <c r="H178" s="2" t="s">
        <v>158</v>
      </c>
      <c r="I178" s="2" t="s">
        <v>211</v>
      </c>
      <c r="J178" s="48">
        <v>45187.531307870369</v>
      </c>
      <c r="K178" s="48">
        <v>45187.531307870369</v>
      </c>
      <c r="L178" s="8">
        <f t="shared" si="4"/>
        <v>2</v>
      </c>
      <c r="M178" s="71" t="s">
        <v>11341</v>
      </c>
      <c r="N178" s="52" t="s">
        <v>20</v>
      </c>
      <c r="O178" s="71" t="s">
        <v>7906</v>
      </c>
      <c r="P178" s="53" t="s">
        <v>9912</v>
      </c>
      <c r="Q178" s="53" t="str">
        <f t="shared" si="5"/>
        <v>DENTRO DEL TIEMPO</v>
      </c>
      <c r="R178" s="54"/>
    </row>
    <row r="179" spans="1:18" ht="30.75" x14ac:dyDescent="0.25">
      <c r="A179" s="7">
        <v>174</v>
      </c>
      <c r="B179" s="71" t="s">
        <v>11342</v>
      </c>
      <c r="C179" s="48">
        <v>45183</v>
      </c>
      <c r="D179" s="48">
        <v>45183</v>
      </c>
      <c r="E179" s="58">
        <v>2</v>
      </c>
      <c r="F179" s="50" t="s">
        <v>18</v>
      </c>
      <c r="G179" s="2" t="s">
        <v>211</v>
      </c>
      <c r="H179" s="2" t="s">
        <v>158</v>
      </c>
      <c r="I179" s="2" t="s">
        <v>211</v>
      </c>
      <c r="J179" s="48">
        <v>45187.544953703706</v>
      </c>
      <c r="K179" s="48">
        <v>45187.544953703706</v>
      </c>
      <c r="L179" s="8">
        <f t="shared" si="4"/>
        <v>2</v>
      </c>
      <c r="M179" s="71" t="s">
        <v>11343</v>
      </c>
      <c r="N179" s="52" t="s">
        <v>20</v>
      </c>
      <c r="O179" s="71" t="s">
        <v>115</v>
      </c>
      <c r="P179" s="53" t="s">
        <v>9912</v>
      </c>
      <c r="Q179" s="53" t="str">
        <f t="shared" si="5"/>
        <v>DENTRO DEL TIEMPO</v>
      </c>
      <c r="R179" s="54"/>
    </row>
    <row r="180" spans="1:18" ht="30.75" x14ac:dyDescent="0.25">
      <c r="A180" s="7">
        <v>175</v>
      </c>
      <c r="B180" s="71" t="s">
        <v>11344</v>
      </c>
      <c r="C180" s="48">
        <v>45183</v>
      </c>
      <c r="D180" s="48">
        <v>45183</v>
      </c>
      <c r="E180" s="58">
        <v>2</v>
      </c>
      <c r="F180" s="50" t="s">
        <v>18</v>
      </c>
      <c r="G180" s="2" t="s">
        <v>211</v>
      </c>
      <c r="H180" s="2" t="s">
        <v>158</v>
      </c>
      <c r="I180" s="2" t="s">
        <v>211</v>
      </c>
      <c r="J180" s="48">
        <v>45187.551874999997</v>
      </c>
      <c r="K180" s="48">
        <v>45187.551874999997</v>
      </c>
      <c r="L180" s="8">
        <f t="shared" si="4"/>
        <v>2</v>
      </c>
      <c r="M180" s="71" t="s">
        <v>11345</v>
      </c>
      <c r="N180" s="52" t="s">
        <v>20</v>
      </c>
      <c r="O180" s="71" t="s">
        <v>115</v>
      </c>
      <c r="P180" s="53" t="s">
        <v>9912</v>
      </c>
      <c r="Q180" s="53" t="str">
        <f t="shared" si="5"/>
        <v>DENTRO DEL TIEMPO</v>
      </c>
      <c r="R180" s="54"/>
    </row>
    <row r="181" spans="1:18" ht="30.75" x14ac:dyDescent="0.25">
      <c r="A181" s="7">
        <v>176</v>
      </c>
      <c r="B181" s="71" t="s">
        <v>11346</v>
      </c>
      <c r="C181" s="48">
        <v>45183</v>
      </c>
      <c r="D181" s="48">
        <v>45183</v>
      </c>
      <c r="E181" s="58">
        <v>2</v>
      </c>
      <c r="F181" s="50" t="s">
        <v>18</v>
      </c>
      <c r="G181" s="2" t="s">
        <v>211</v>
      </c>
      <c r="H181" s="2" t="s">
        <v>158</v>
      </c>
      <c r="I181" s="2" t="s">
        <v>211</v>
      </c>
      <c r="J181" s="48">
        <v>45187.597013888888</v>
      </c>
      <c r="K181" s="48">
        <v>45187.597013888888</v>
      </c>
      <c r="L181" s="8">
        <f t="shared" si="4"/>
        <v>2</v>
      </c>
      <c r="M181" s="71" t="s">
        <v>11347</v>
      </c>
      <c r="N181" s="52" t="s">
        <v>20</v>
      </c>
      <c r="O181" s="71" t="s">
        <v>115</v>
      </c>
      <c r="P181" s="53" t="s">
        <v>9912</v>
      </c>
      <c r="Q181" s="53" t="str">
        <f t="shared" si="5"/>
        <v>DENTRO DEL TIEMPO</v>
      </c>
      <c r="R181" s="54"/>
    </row>
    <row r="182" spans="1:18" ht="30.75" x14ac:dyDescent="0.25">
      <c r="A182" s="7">
        <v>177</v>
      </c>
      <c r="B182" s="71" t="s">
        <v>11348</v>
      </c>
      <c r="C182" s="48">
        <v>45183</v>
      </c>
      <c r="D182" s="48">
        <v>45183</v>
      </c>
      <c r="E182" s="58">
        <v>2</v>
      </c>
      <c r="F182" s="50" t="s">
        <v>18</v>
      </c>
      <c r="G182" s="2" t="s">
        <v>211</v>
      </c>
      <c r="H182" s="2" t="s">
        <v>158</v>
      </c>
      <c r="I182" s="2" t="s">
        <v>211</v>
      </c>
      <c r="J182" s="48">
        <v>45187.60533564815</v>
      </c>
      <c r="K182" s="48">
        <v>45187.60533564815</v>
      </c>
      <c r="L182" s="8">
        <f t="shared" si="4"/>
        <v>2</v>
      </c>
      <c r="M182" s="71" t="s">
        <v>11349</v>
      </c>
      <c r="N182" s="52" t="s">
        <v>20</v>
      </c>
      <c r="O182" s="71" t="s">
        <v>115</v>
      </c>
      <c r="P182" s="53" t="s">
        <v>9912</v>
      </c>
      <c r="Q182" s="53" t="str">
        <f t="shared" si="5"/>
        <v>DENTRO DEL TIEMPO</v>
      </c>
      <c r="R182" s="54"/>
    </row>
    <row r="183" spans="1:18" ht="30.75" x14ac:dyDescent="0.25">
      <c r="A183" s="7">
        <v>178</v>
      </c>
      <c r="B183" s="71" t="s">
        <v>11350</v>
      </c>
      <c r="C183" s="48">
        <v>45183</v>
      </c>
      <c r="D183" s="48">
        <v>45183</v>
      </c>
      <c r="E183" s="58">
        <v>2</v>
      </c>
      <c r="F183" s="50" t="s">
        <v>18</v>
      </c>
      <c r="G183" s="2" t="s">
        <v>211</v>
      </c>
      <c r="H183" s="2" t="s">
        <v>158</v>
      </c>
      <c r="I183" s="2" t="s">
        <v>211</v>
      </c>
      <c r="J183" s="48">
        <v>45187.614259259259</v>
      </c>
      <c r="K183" s="48">
        <v>45187.614259259259</v>
      </c>
      <c r="L183" s="8">
        <f t="shared" si="4"/>
        <v>2</v>
      </c>
      <c r="M183" s="71" t="s">
        <v>11351</v>
      </c>
      <c r="N183" s="52" t="s">
        <v>20</v>
      </c>
      <c r="O183" s="71" t="s">
        <v>115</v>
      </c>
      <c r="P183" s="53" t="s">
        <v>9912</v>
      </c>
      <c r="Q183" s="53" t="str">
        <f t="shared" si="5"/>
        <v>DENTRO DEL TIEMPO</v>
      </c>
      <c r="R183" s="54"/>
    </row>
    <row r="184" spans="1:18" ht="30.75" x14ac:dyDescent="0.25">
      <c r="A184" s="7">
        <v>179</v>
      </c>
      <c r="B184" s="71" t="s">
        <v>11352</v>
      </c>
      <c r="C184" s="48">
        <v>45183</v>
      </c>
      <c r="D184" s="48">
        <v>45183</v>
      </c>
      <c r="E184" s="58">
        <v>2</v>
      </c>
      <c r="F184" s="50" t="s">
        <v>18</v>
      </c>
      <c r="G184" s="2" t="s">
        <v>211</v>
      </c>
      <c r="H184" s="2" t="s">
        <v>158</v>
      </c>
      <c r="I184" s="2" t="s">
        <v>211</v>
      </c>
      <c r="J184" s="48">
        <v>45187.63449074074</v>
      </c>
      <c r="K184" s="48">
        <v>45187.63449074074</v>
      </c>
      <c r="L184" s="8">
        <f t="shared" si="4"/>
        <v>2</v>
      </c>
      <c r="M184" s="71" t="s">
        <v>11353</v>
      </c>
      <c r="N184" s="52" t="s">
        <v>20</v>
      </c>
      <c r="O184" s="71" t="s">
        <v>115</v>
      </c>
      <c r="P184" s="53" t="s">
        <v>9912</v>
      </c>
      <c r="Q184" s="53" t="str">
        <f t="shared" si="5"/>
        <v>DENTRO DEL TIEMPO</v>
      </c>
      <c r="R184" s="54"/>
    </row>
    <row r="185" spans="1:18" ht="30.75" x14ac:dyDescent="0.25">
      <c r="A185" s="7">
        <v>180</v>
      </c>
      <c r="B185" s="71" t="s">
        <v>11354</v>
      </c>
      <c r="C185" s="48">
        <v>45183</v>
      </c>
      <c r="D185" s="48">
        <v>45183</v>
      </c>
      <c r="E185" s="58">
        <v>2</v>
      </c>
      <c r="F185" s="50" t="s">
        <v>18</v>
      </c>
      <c r="G185" s="2" t="s">
        <v>211</v>
      </c>
      <c r="H185" s="2" t="s">
        <v>158</v>
      </c>
      <c r="I185" s="2" t="s">
        <v>211</v>
      </c>
      <c r="J185" s="48">
        <v>45187.645092592589</v>
      </c>
      <c r="K185" s="48">
        <v>45187.645092592589</v>
      </c>
      <c r="L185" s="8">
        <f t="shared" si="4"/>
        <v>2</v>
      </c>
      <c r="M185" s="71" t="s">
        <v>11355</v>
      </c>
      <c r="N185" s="52" t="s">
        <v>20</v>
      </c>
      <c r="O185" s="71" t="s">
        <v>115</v>
      </c>
      <c r="P185" s="53" t="s">
        <v>9912</v>
      </c>
      <c r="Q185" s="53" t="str">
        <f t="shared" si="5"/>
        <v>DENTRO DEL TIEMPO</v>
      </c>
      <c r="R185" s="54"/>
    </row>
    <row r="186" spans="1:18" ht="30.75" x14ac:dyDescent="0.25">
      <c r="A186" s="7">
        <v>181</v>
      </c>
      <c r="B186" s="71" t="s">
        <v>11356</v>
      </c>
      <c r="C186" s="48">
        <v>45183</v>
      </c>
      <c r="D186" s="48">
        <v>45183</v>
      </c>
      <c r="E186" s="58">
        <v>2</v>
      </c>
      <c r="F186" s="50" t="s">
        <v>18</v>
      </c>
      <c r="G186" s="2" t="s">
        <v>211</v>
      </c>
      <c r="H186" s="2" t="s">
        <v>158</v>
      </c>
      <c r="I186" s="2" t="s">
        <v>211</v>
      </c>
      <c r="J186" s="48">
        <v>45187.671342592592</v>
      </c>
      <c r="K186" s="48">
        <v>45187.671342592592</v>
      </c>
      <c r="L186" s="8">
        <f t="shared" si="4"/>
        <v>2</v>
      </c>
      <c r="M186" s="71" t="s">
        <v>11357</v>
      </c>
      <c r="N186" s="52" t="s">
        <v>20</v>
      </c>
      <c r="O186" s="71" t="s">
        <v>115</v>
      </c>
      <c r="P186" s="53" t="s">
        <v>9912</v>
      </c>
      <c r="Q186" s="53" t="str">
        <f t="shared" si="5"/>
        <v>DENTRO DEL TIEMPO</v>
      </c>
      <c r="R186" s="54"/>
    </row>
    <row r="187" spans="1:18" ht="30.75" x14ac:dyDescent="0.25">
      <c r="A187" s="7">
        <v>182</v>
      </c>
      <c r="B187" s="71" t="s">
        <v>11358</v>
      </c>
      <c r="C187" s="48">
        <v>45183</v>
      </c>
      <c r="D187" s="48">
        <v>45183</v>
      </c>
      <c r="E187" s="58">
        <v>2</v>
      </c>
      <c r="F187" s="50" t="s">
        <v>18</v>
      </c>
      <c r="G187" s="2" t="s">
        <v>211</v>
      </c>
      <c r="H187" s="2" t="s">
        <v>158</v>
      </c>
      <c r="I187" s="2" t="s">
        <v>211</v>
      </c>
      <c r="J187" s="48">
        <v>45187.694861111115</v>
      </c>
      <c r="K187" s="48">
        <v>45187.694861111115</v>
      </c>
      <c r="L187" s="8">
        <f t="shared" si="4"/>
        <v>2</v>
      </c>
      <c r="M187" s="71" t="s">
        <v>11359</v>
      </c>
      <c r="N187" s="52" t="s">
        <v>20</v>
      </c>
      <c r="O187" s="71" t="s">
        <v>115</v>
      </c>
      <c r="P187" s="53" t="s">
        <v>9912</v>
      </c>
      <c r="Q187" s="53" t="str">
        <f t="shared" si="5"/>
        <v>DENTRO DEL TIEMPO</v>
      </c>
      <c r="R187" s="54"/>
    </row>
    <row r="188" spans="1:18" ht="30.75" x14ac:dyDescent="0.25">
      <c r="A188" s="7">
        <v>183</v>
      </c>
      <c r="B188" s="71" t="s">
        <v>11360</v>
      </c>
      <c r="C188" s="48">
        <v>45183</v>
      </c>
      <c r="D188" s="48">
        <v>45183</v>
      </c>
      <c r="E188" s="58">
        <v>2</v>
      </c>
      <c r="F188" s="50" t="s">
        <v>18</v>
      </c>
      <c r="G188" s="2" t="s">
        <v>211</v>
      </c>
      <c r="H188" s="2" t="s">
        <v>158</v>
      </c>
      <c r="I188" s="2" t="s">
        <v>211</v>
      </c>
      <c r="J188" s="48">
        <v>45188.381203703706</v>
      </c>
      <c r="K188" s="48">
        <v>45188.381203703706</v>
      </c>
      <c r="L188" s="8">
        <f t="shared" si="4"/>
        <v>3</v>
      </c>
      <c r="M188" s="71" t="s">
        <v>11361</v>
      </c>
      <c r="N188" s="52" t="s">
        <v>20</v>
      </c>
      <c r="O188" s="71" t="s">
        <v>115</v>
      </c>
      <c r="P188" s="53" t="s">
        <v>9912</v>
      </c>
      <c r="Q188" s="53" t="str">
        <f t="shared" si="5"/>
        <v>DENTRO DEL TIEMPO</v>
      </c>
      <c r="R188" s="54"/>
    </row>
    <row r="189" spans="1:18" ht="30.75" x14ac:dyDescent="0.25">
      <c r="A189" s="7">
        <v>184</v>
      </c>
      <c r="B189" s="71" t="s">
        <v>11362</v>
      </c>
      <c r="C189" s="48">
        <v>45183</v>
      </c>
      <c r="D189" s="48">
        <v>45183</v>
      </c>
      <c r="E189" s="58">
        <v>2</v>
      </c>
      <c r="F189" s="50" t="s">
        <v>18</v>
      </c>
      <c r="G189" s="2" t="s">
        <v>211</v>
      </c>
      <c r="H189" s="2" t="s">
        <v>158</v>
      </c>
      <c r="I189" s="2" t="s">
        <v>211</v>
      </c>
      <c r="J189" s="48">
        <v>45188.403981481482</v>
      </c>
      <c r="K189" s="48">
        <v>45188.403981481482</v>
      </c>
      <c r="L189" s="8">
        <f t="shared" si="4"/>
        <v>3</v>
      </c>
      <c r="M189" s="71" t="s">
        <v>11363</v>
      </c>
      <c r="N189" s="52" t="s">
        <v>20</v>
      </c>
      <c r="O189" s="71" t="s">
        <v>115</v>
      </c>
      <c r="P189" s="53" t="s">
        <v>9912</v>
      </c>
      <c r="Q189" s="53" t="str">
        <f t="shared" si="5"/>
        <v>DENTRO DEL TIEMPO</v>
      </c>
      <c r="R189" s="54"/>
    </row>
    <row r="190" spans="1:18" ht="30.75" x14ac:dyDescent="0.25">
      <c r="A190" s="7">
        <v>185</v>
      </c>
      <c r="B190" s="71" t="s">
        <v>11364</v>
      </c>
      <c r="C190" s="48">
        <v>45183</v>
      </c>
      <c r="D190" s="48">
        <v>45183</v>
      </c>
      <c r="E190" s="58">
        <v>2</v>
      </c>
      <c r="F190" s="50" t="s">
        <v>18</v>
      </c>
      <c r="G190" s="2" t="s">
        <v>211</v>
      </c>
      <c r="H190" s="2" t="s">
        <v>158</v>
      </c>
      <c r="I190" s="2" t="s">
        <v>211</v>
      </c>
      <c r="J190" s="48">
        <v>45188.415231481478</v>
      </c>
      <c r="K190" s="48">
        <v>45188.415231481478</v>
      </c>
      <c r="L190" s="8">
        <f t="shared" si="4"/>
        <v>3</v>
      </c>
      <c r="M190" s="71" t="s">
        <v>11365</v>
      </c>
      <c r="N190" s="52" t="s">
        <v>20</v>
      </c>
      <c r="O190" s="71" t="s">
        <v>112</v>
      </c>
      <c r="P190" s="53" t="s">
        <v>9912</v>
      </c>
      <c r="Q190" s="53" t="str">
        <f t="shared" si="5"/>
        <v>DENTRO DEL TIEMPO</v>
      </c>
      <c r="R190" s="54"/>
    </row>
    <row r="191" spans="1:18" ht="30.75" x14ac:dyDescent="0.25">
      <c r="A191" s="7">
        <v>186</v>
      </c>
      <c r="B191" s="71" t="s">
        <v>11366</v>
      </c>
      <c r="C191" s="48">
        <v>45183</v>
      </c>
      <c r="D191" s="48">
        <v>45183</v>
      </c>
      <c r="E191" s="58">
        <v>2</v>
      </c>
      <c r="F191" s="50" t="s">
        <v>18</v>
      </c>
      <c r="G191" s="2" t="s">
        <v>211</v>
      </c>
      <c r="H191" s="2" t="s">
        <v>158</v>
      </c>
      <c r="I191" s="2" t="s">
        <v>211</v>
      </c>
      <c r="J191" s="48">
        <v>45188.424178240741</v>
      </c>
      <c r="K191" s="48">
        <v>45188.424178240741</v>
      </c>
      <c r="L191" s="8">
        <f t="shared" si="4"/>
        <v>3</v>
      </c>
      <c r="M191" s="71" t="s">
        <v>11367</v>
      </c>
      <c r="N191" s="52" t="s">
        <v>20</v>
      </c>
      <c r="O191" s="71" t="s">
        <v>4091</v>
      </c>
      <c r="P191" s="53" t="s">
        <v>9912</v>
      </c>
      <c r="Q191" s="53" t="str">
        <f t="shared" si="5"/>
        <v>DENTRO DEL TIEMPO</v>
      </c>
      <c r="R191" s="54"/>
    </row>
    <row r="192" spans="1:18" ht="30.75" x14ac:dyDescent="0.25">
      <c r="A192" s="7">
        <v>187</v>
      </c>
      <c r="B192" s="71" t="s">
        <v>11368</v>
      </c>
      <c r="C192" s="48">
        <v>45184</v>
      </c>
      <c r="D192" s="48">
        <v>45184</v>
      </c>
      <c r="E192" s="58">
        <v>2</v>
      </c>
      <c r="F192" s="50" t="s">
        <v>18</v>
      </c>
      <c r="G192" s="2" t="s">
        <v>211</v>
      </c>
      <c r="H192" s="2" t="s">
        <v>158</v>
      </c>
      <c r="I192" s="2" t="s">
        <v>211</v>
      </c>
      <c r="J192" s="48">
        <v>45188.434930555559</v>
      </c>
      <c r="K192" s="48">
        <v>45188.434930555559</v>
      </c>
      <c r="L192" s="8">
        <f t="shared" si="4"/>
        <v>2</v>
      </c>
      <c r="M192" s="71" t="s">
        <v>11369</v>
      </c>
      <c r="N192" s="52" t="s">
        <v>20</v>
      </c>
      <c r="O192" s="71" t="s">
        <v>115</v>
      </c>
      <c r="P192" s="53" t="s">
        <v>9912</v>
      </c>
      <c r="Q192" s="53" t="str">
        <f t="shared" si="5"/>
        <v>DENTRO DEL TIEMPO</v>
      </c>
      <c r="R192" s="54"/>
    </row>
    <row r="193" spans="1:18" ht="30.75" x14ac:dyDescent="0.25">
      <c r="A193" s="7">
        <v>188</v>
      </c>
      <c r="B193" s="71" t="s">
        <v>11370</v>
      </c>
      <c r="C193" s="48">
        <v>45184</v>
      </c>
      <c r="D193" s="48">
        <v>45184</v>
      </c>
      <c r="E193" s="58">
        <v>2</v>
      </c>
      <c r="F193" s="50" t="s">
        <v>18</v>
      </c>
      <c r="G193" s="2" t="s">
        <v>211</v>
      </c>
      <c r="H193" s="2" t="s">
        <v>158</v>
      </c>
      <c r="I193" s="2" t="s">
        <v>211</v>
      </c>
      <c r="J193" s="48">
        <v>45188.444131944445</v>
      </c>
      <c r="K193" s="48">
        <v>45188.444131944445</v>
      </c>
      <c r="L193" s="8">
        <f t="shared" si="4"/>
        <v>2</v>
      </c>
      <c r="M193" s="71" t="s">
        <v>11371</v>
      </c>
      <c r="N193" s="52" t="s">
        <v>20</v>
      </c>
      <c r="O193" s="71" t="s">
        <v>6953</v>
      </c>
      <c r="P193" s="53" t="s">
        <v>9912</v>
      </c>
      <c r="Q193" s="53" t="str">
        <f t="shared" si="5"/>
        <v>DENTRO DEL TIEMPO</v>
      </c>
      <c r="R193" s="54"/>
    </row>
    <row r="194" spans="1:18" ht="30.75" x14ac:dyDescent="0.25">
      <c r="A194" s="7">
        <v>189</v>
      </c>
      <c r="B194" s="71" t="s">
        <v>11372</v>
      </c>
      <c r="C194" s="48">
        <v>45184</v>
      </c>
      <c r="D194" s="48">
        <v>45184</v>
      </c>
      <c r="E194" s="58">
        <v>2</v>
      </c>
      <c r="F194" s="50" t="s">
        <v>18</v>
      </c>
      <c r="G194" s="2" t="s">
        <v>211</v>
      </c>
      <c r="H194" s="2" t="s">
        <v>158</v>
      </c>
      <c r="I194" s="2" t="s">
        <v>211</v>
      </c>
      <c r="J194" s="48">
        <v>45188.456006944441</v>
      </c>
      <c r="K194" s="48">
        <v>45188.456006944441</v>
      </c>
      <c r="L194" s="8">
        <f t="shared" si="4"/>
        <v>2</v>
      </c>
      <c r="M194" s="71" t="s">
        <v>11373</v>
      </c>
      <c r="N194" s="52" t="s">
        <v>20</v>
      </c>
      <c r="O194" s="71" t="s">
        <v>119</v>
      </c>
      <c r="P194" s="53" t="s">
        <v>9912</v>
      </c>
      <c r="Q194" s="53" t="str">
        <f t="shared" si="5"/>
        <v>DENTRO DEL TIEMPO</v>
      </c>
      <c r="R194" s="54"/>
    </row>
    <row r="195" spans="1:18" ht="30.75" x14ac:dyDescent="0.25">
      <c r="A195" s="7">
        <v>190</v>
      </c>
      <c r="B195" s="71" t="s">
        <v>11374</v>
      </c>
      <c r="C195" s="48">
        <v>45184</v>
      </c>
      <c r="D195" s="48">
        <v>45184</v>
      </c>
      <c r="E195" s="58">
        <v>2</v>
      </c>
      <c r="F195" s="50" t="s">
        <v>18</v>
      </c>
      <c r="G195" s="2" t="s">
        <v>211</v>
      </c>
      <c r="H195" s="2" t="s">
        <v>158</v>
      </c>
      <c r="I195" s="2" t="s">
        <v>211</v>
      </c>
      <c r="J195" s="48">
        <v>45188.478472222225</v>
      </c>
      <c r="K195" s="48">
        <v>45188.478472222225</v>
      </c>
      <c r="L195" s="8">
        <f t="shared" si="4"/>
        <v>2</v>
      </c>
      <c r="M195" s="71" t="s">
        <v>11375</v>
      </c>
      <c r="N195" s="52" t="s">
        <v>20</v>
      </c>
      <c r="O195" s="71" t="s">
        <v>11221</v>
      </c>
      <c r="P195" s="53" t="s">
        <v>9912</v>
      </c>
      <c r="Q195" s="53" t="str">
        <f t="shared" si="5"/>
        <v>DENTRO DEL TIEMPO</v>
      </c>
      <c r="R195" s="54"/>
    </row>
    <row r="196" spans="1:18" ht="30.75" x14ac:dyDescent="0.25">
      <c r="A196" s="7">
        <v>191</v>
      </c>
      <c r="B196" s="71" t="s">
        <v>11376</v>
      </c>
      <c r="C196" s="48">
        <v>45184</v>
      </c>
      <c r="D196" s="48">
        <v>45184</v>
      </c>
      <c r="E196" s="58">
        <v>140</v>
      </c>
      <c r="F196" s="50" t="s">
        <v>18</v>
      </c>
      <c r="G196" s="2" t="s">
        <v>1853</v>
      </c>
      <c r="H196" s="2" t="s">
        <v>158</v>
      </c>
      <c r="I196" s="2" t="s">
        <v>1853</v>
      </c>
      <c r="J196" s="48">
        <v>45190.654374999998</v>
      </c>
      <c r="K196" s="48">
        <v>45190.654374999998</v>
      </c>
      <c r="L196" s="8">
        <f t="shared" si="4"/>
        <v>4</v>
      </c>
      <c r="M196" s="71" t="s">
        <v>11377</v>
      </c>
      <c r="N196" s="52" t="s">
        <v>20</v>
      </c>
      <c r="O196" s="71" t="s">
        <v>11378</v>
      </c>
      <c r="P196" s="53" t="s">
        <v>9912</v>
      </c>
      <c r="Q196" s="53" t="str">
        <f t="shared" si="5"/>
        <v>DENTRO DEL TIEMPO</v>
      </c>
      <c r="R196" s="54"/>
    </row>
    <row r="197" spans="1:18" ht="30.75" x14ac:dyDescent="0.25">
      <c r="A197" s="7">
        <v>192</v>
      </c>
      <c r="B197" s="71" t="s">
        <v>11379</v>
      </c>
      <c r="C197" s="48">
        <v>45184</v>
      </c>
      <c r="D197" s="48">
        <v>45184</v>
      </c>
      <c r="E197" s="58">
        <v>2</v>
      </c>
      <c r="F197" s="50" t="s">
        <v>18</v>
      </c>
      <c r="G197" s="2" t="s">
        <v>211</v>
      </c>
      <c r="H197" s="2" t="s">
        <v>158</v>
      </c>
      <c r="I197" s="2" t="s">
        <v>211</v>
      </c>
      <c r="J197" s="48">
        <v>45188.50540509259</v>
      </c>
      <c r="K197" s="48">
        <v>45188.50540509259</v>
      </c>
      <c r="L197" s="8">
        <f t="shared" si="4"/>
        <v>2</v>
      </c>
      <c r="M197" s="71" t="s">
        <v>11380</v>
      </c>
      <c r="N197" s="52" t="s">
        <v>20</v>
      </c>
      <c r="O197" s="71" t="s">
        <v>11381</v>
      </c>
      <c r="P197" s="53" t="s">
        <v>9912</v>
      </c>
      <c r="Q197" s="53" t="str">
        <f t="shared" si="5"/>
        <v>DENTRO DEL TIEMPO</v>
      </c>
      <c r="R197" s="54"/>
    </row>
    <row r="198" spans="1:18" ht="30.75" x14ac:dyDescent="0.25">
      <c r="A198" s="7">
        <v>193</v>
      </c>
      <c r="B198" s="71" t="s">
        <v>11382</v>
      </c>
      <c r="C198" s="48">
        <v>45184</v>
      </c>
      <c r="D198" s="48">
        <v>45184</v>
      </c>
      <c r="E198" s="58">
        <v>2</v>
      </c>
      <c r="F198" s="50" t="s">
        <v>18</v>
      </c>
      <c r="G198" s="2" t="s">
        <v>211</v>
      </c>
      <c r="H198" s="2" t="s">
        <v>158</v>
      </c>
      <c r="I198" s="2" t="s">
        <v>211</v>
      </c>
      <c r="J198" s="48">
        <v>45188.511944444443</v>
      </c>
      <c r="K198" s="48">
        <v>45188.511944444443</v>
      </c>
      <c r="L198" s="8">
        <f t="shared" ref="L198:L261" si="6">+NETWORKDAYS(D198,K198,$R$6:$R$403)-1</f>
        <v>2</v>
      </c>
      <c r="M198" s="71" t="s">
        <v>11383</v>
      </c>
      <c r="N198" s="52" t="s">
        <v>20</v>
      </c>
      <c r="O198" s="71" t="s">
        <v>11384</v>
      </c>
      <c r="P198" s="53" t="s">
        <v>9912</v>
      </c>
      <c r="Q198" s="53" t="str">
        <f t="shared" ref="Q198:Q261" si="7">IF(L198&gt;15,"FUERA DE TIEMPO","DENTRO DEL TIEMPO")</f>
        <v>DENTRO DEL TIEMPO</v>
      </c>
      <c r="R198" s="54"/>
    </row>
    <row r="199" spans="1:18" ht="30.75" x14ac:dyDescent="0.25">
      <c r="A199" s="7">
        <v>194</v>
      </c>
      <c r="B199" s="71" t="s">
        <v>11385</v>
      </c>
      <c r="C199" s="48">
        <v>45184</v>
      </c>
      <c r="D199" s="48">
        <v>45184</v>
      </c>
      <c r="E199" s="58">
        <v>2</v>
      </c>
      <c r="F199" s="50" t="s">
        <v>18</v>
      </c>
      <c r="G199" s="2" t="s">
        <v>211</v>
      </c>
      <c r="H199" s="2" t="s">
        <v>158</v>
      </c>
      <c r="I199" s="2" t="s">
        <v>211</v>
      </c>
      <c r="J199" s="48">
        <v>45188.525138888886</v>
      </c>
      <c r="K199" s="48">
        <v>45188.525138888886</v>
      </c>
      <c r="L199" s="8">
        <f t="shared" si="6"/>
        <v>2</v>
      </c>
      <c r="M199" s="71" t="s">
        <v>11386</v>
      </c>
      <c r="N199" s="52" t="s">
        <v>20</v>
      </c>
      <c r="O199" s="71" t="s">
        <v>115</v>
      </c>
      <c r="P199" s="53" t="s">
        <v>9912</v>
      </c>
      <c r="Q199" s="53" t="str">
        <f t="shared" si="7"/>
        <v>DENTRO DEL TIEMPO</v>
      </c>
      <c r="R199" s="54"/>
    </row>
    <row r="200" spans="1:18" ht="30.75" x14ac:dyDescent="0.25">
      <c r="A200" s="7">
        <v>195</v>
      </c>
      <c r="B200" s="71" t="s">
        <v>11387</v>
      </c>
      <c r="C200" s="48">
        <v>45184</v>
      </c>
      <c r="D200" s="48">
        <v>45184</v>
      </c>
      <c r="E200" s="58">
        <v>2</v>
      </c>
      <c r="F200" s="50" t="s">
        <v>18</v>
      </c>
      <c r="G200" s="2" t="s">
        <v>211</v>
      </c>
      <c r="H200" s="2" t="s">
        <v>158</v>
      </c>
      <c r="I200" s="2" t="s">
        <v>211</v>
      </c>
      <c r="J200" s="48">
        <v>45188.531064814815</v>
      </c>
      <c r="K200" s="48">
        <v>45188.531064814815</v>
      </c>
      <c r="L200" s="8">
        <f t="shared" si="6"/>
        <v>2</v>
      </c>
      <c r="M200" s="71" t="s">
        <v>11388</v>
      </c>
      <c r="N200" s="52" t="s">
        <v>20</v>
      </c>
      <c r="O200" s="71" t="s">
        <v>115</v>
      </c>
      <c r="P200" s="53" t="s">
        <v>9912</v>
      </c>
      <c r="Q200" s="53" t="str">
        <f t="shared" si="7"/>
        <v>DENTRO DEL TIEMPO</v>
      </c>
      <c r="R200" s="54"/>
    </row>
    <row r="201" spans="1:18" ht="30.75" x14ac:dyDescent="0.25">
      <c r="A201" s="7">
        <v>196</v>
      </c>
      <c r="B201" s="71" t="s">
        <v>11389</v>
      </c>
      <c r="C201" s="48">
        <v>45184</v>
      </c>
      <c r="D201" s="48">
        <v>45184</v>
      </c>
      <c r="E201" s="58">
        <v>2</v>
      </c>
      <c r="F201" s="50" t="s">
        <v>18</v>
      </c>
      <c r="G201" s="2" t="s">
        <v>211</v>
      </c>
      <c r="H201" s="2" t="s">
        <v>158</v>
      </c>
      <c r="I201" s="2" t="s">
        <v>211</v>
      </c>
      <c r="J201" s="48">
        <v>45188.546770833331</v>
      </c>
      <c r="K201" s="48">
        <v>45188.546770833331</v>
      </c>
      <c r="L201" s="8">
        <f t="shared" si="6"/>
        <v>2</v>
      </c>
      <c r="M201" s="71" t="s">
        <v>11390</v>
      </c>
      <c r="N201" s="52" t="s">
        <v>20</v>
      </c>
      <c r="O201" s="71" t="s">
        <v>115</v>
      </c>
      <c r="P201" s="53" t="s">
        <v>9912</v>
      </c>
      <c r="Q201" s="53" t="str">
        <f t="shared" si="7"/>
        <v>DENTRO DEL TIEMPO</v>
      </c>
      <c r="R201" s="54"/>
    </row>
    <row r="202" spans="1:18" ht="30.75" x14ac:dyDescent="0.25">
      <c r="A202" s="7">
        <v>197</v>
      </c>
      <c r="B202" s="71" t="s">
        <v>11391</v>
      </c>
      <c r="C202" s="48">
        <v>45184</v>
      </c>
      <c r="D202" s="48">
        <v>45184</v>
      </c>
      <c r="E202" s="58">
        <v>2</v>
      </c>
      <c r="F202" s="50" t="s">
        <v>18</v>
      </c>
      <c r="G202" s="2" t="s">
        <v>211</v>
      </c>
      <c r="H202" s="2" t="s">
        <v>158</v>
      </c>
      <c r="I202" s="2" t="s">
        <v>211</v>
      </c>
      <c r="J202" s="48">
        <v>45188.553749999999</v>
      </c>
      <c r="K202" s="48">
        <v>45188.553749999999</v>
      </c>
      <c r="L202" s="8">
        <f t="shared" si="6"/>
        <v>2</v>
      </c>
      <c r="M202" s="71" t="s">
        <v>11392</v>
      </c>
      <c r="N202" s="52" t="s">
        <v>20</v>
      </c>
      <c r="O202" s="71" t="s">
        <v>115</v>
      </c>
      <c r="P202" s="53" t="s">
        <v>9912</v>
      </c>
      <c r="Q202" s="53" t="str">
        <f t="shared" si="7"/>
        <v>DENTRO DEL TIEMPO</v>
      </c>
      <c r="R202" s="54"/>
    </row>
    <row r="203" spans="1:18" ht="30.75" x14ac:dyDescent="0.25">
      <c r="A203" s="7">
        <v>198</v>
      </c>
      <c r="B203" s="71" t="s">
        <v>11393</v>
      </c>
      <c r="C203" s="48">
        <v>45184</v>
      </c>
      <c r="D203" s="48">
        <v>45184</v>
      </c>
      <c r="E203" s="58">
        <v>2</v>
      </c>
      <c r="F203" s="50" t="s">
        <v>18</v>
      </c>
      <c r="G203" s="2" t="s">
        <v>211</v>
      </c>
      <c r="H203" s="2" t="s">
        <v>158</v>
      </c>
      <c r="I203" s="2" t="s">
        <v>211</v>
      </c>
      <c r="J203" s="48">
        <v>45188.559386574074</v>
      </c>
      <c r="K203" s="48">
        <v>45188.559386574074</v>
      </c>
      <c r="L203" s="8">
        <f t="shared" si="6"/>
        <v>2</v>
      </c>
      <c r="M203" s="71" t="s">
        <v>11394</v>
      </c>
      <c r="N203" s="52" t="s">
        <v>20</v>
      </c>
      <c r="O203" s="71" t="s">
        <v>115</v>
      </c>
      <c r="P203" s="53" t="s">
        <v>9912</v>
      </c>
      <c r="Q203" s="53" t="str">
        <f t="shared" si="7"/>
        <v>DENTRO DEL TIEMPO</v>
      </c>
      <c r="R203" s="54"/>
    </row>
    <row r="204" spans="1:18" ht="30.75" x14ac:dyDescent="0.25">
      <c r="A204" s="7">
        <v>199</v>
      </c>
      <c r="B204" s="71" t="s">
        <v>11395</v>
      </c>
      <c r="C204" s="48">
        <v>45184</v>
      </c>
      <c r="D204" s="48">
        <v>45184</v>
      </c>
      <c r="E204" s="58">
        <v>2</v>
      </c>
      <c r="F204" s="50" t="s">
        <v>18</v>
      </c>
      <c r="G204" s="2" t="s">
        <v>211</v>
      </c>
      <c r="H204" s="2" t="s">
        <v>158</v>
      </c>
      <c r="I204" s="2" t="s">
        <v>211</v>
      </c>
      <c r="J204" s="48">
        <v>45188.592719907407</v>
      </c>
      <c r="K204" s="48">
        <v>45188.592719907407</v>
      </c>
      <c r="L204" s="8">
        <f t="shared" si="6"/>
        <v>2</v>
      </c>
      <c r="M204" s="71" t="s">
        <v>11396</v>
      </c>
      <c r="N204" s="52" t="s">
        <v>20</v>
      </c>
      <c r="O204" s="71" t="s">
        <v>115</v>
      </c>
      <c r="P204" s="53" t="s">
        <v>9912</v>
      </c>
      <c r="Q204" s="53" t="str">
        <f t="shared" si="7"/>
        <v>DENTRO DEL TIEMPO</v>
      </c>
      <c r="R204" s="54"/>
    </row>
    <row r="205" spans="1:18" ht="30.75" x14ac:dyDescent="0.25">
      <c r="A205" s="7">
        <v>200</v>
      </c>
      <c r="B205" s="71" t="s">
        <v>11397</v>
      </c>
      <c r="C205" s="48">
        <v>45184</v>
      </c>
      <c r="D205" s="48">
        <v>45184</v>
      </c>
      <c r="E205" s="58">
        <v>2</v>
      </c>
      <c r="F205" s="50" t="s">
        <v>18</v>
      </c>
      <c r="G205" s="2" t="s">
        <v>211</v>
      </c>
      <c r="H205" s="2" t="s">
        <v>158</v>
      </c>
      <c r="I205" s="2" t="s">
        <v>211</v>
      </c>
      <c r="J205" s="48">
        <v>45188.636192129627</v>
      </c>
      <c r="K205" s="48">
        <v>45188.636192129627</v>
      </c>
      <c r="L205" s="8">
        <f t="shared" si="6"/>
        <v>2</v>
      </c>
      <c r="M205" s="71" t="s">
        <v>11398</v>
      </c>
      <c r="N205" s="52" t="s">
        <v>20</v>
      </c>
      <c r="O205" s="71" t="s">
        <v>115</v>
      </c>
      <c r="P205" s="53" t="s">
        <v>9912</v>
      </c>
      <c r="Q205" s="53" t="str">
        <f t="shared" si="7"/>
        <v>DENTRO DEL TIEMPO</v>
      </c>
      <c r="R205" s="54"/>
    </row>
    <row r="206" spans="1:18" ht="30.75" x14ac:dyDescent="0.25">
      <c r="A206" s="7">
        <v>201</v>
      </c>
      <c r="B206" s="71" t="s">
        <v>11399</v>
      </c>
      <c r="C206" s="48">
        <v>45184</v>
      </c>
      <c r="D206" s="48">
        <v>45184</v>
      </c>
      <c r="E206" s="58">
        <v>2</v>
      </c>
      <c r="F206" s="50" t="s">
        <v>18</v>
      </c>
      <c r="G206" s="2" t="s">
        <v>211</v>
      </c>
      <c r="H206" s="2" t="s">
        <v>158</v>
      </c>
      <c r="I206" s="2" t="s">
        <v>211</v>
      </c>
      <c r="J206" s="48">
        <v>45188.647534722222</v>
      </c>
      <c r="K206" s="48">
        <v>45188.647534722222</v>
      </c>
      <c r="L206" s="8">
        <f t="shared" si="6"/>
        <v>2</v>
      </c>
      <c r="M206" s="71" t="s">
        <v>11400</v>
      </c>
      <c r="N206" s="52" t="s">
        <v>20</v>
      </c>
      <c r="O206" s="71" t="s">
        <v>115</v>
      </c>
      <c r="P206" s="53" t="s">
        <v>9912</v>
      </c>
      <c r="Q206" s="53" t="str">
        <f t="shared" si="7"/>
        <v>DENTRO DEL TIEMPO</v>
      </c>
      <c r="R206" s="54"/>
    </row>
    <row r="207" spans="1:18" ht="30.75" x14ac:dyDescent="0.25">
      <c r="A207" s="7">
        <v>202</v>
      </c>
      <c r="B207" s="71" t="s">
        <v>11401</v>
      </c>
      <c r="C207" s="48">
        <v>45184</v>
      </c>
      <c r="D207" s="48">
        <v>45184</v>
      </c>
      <c r="E207" s="58">
        <v>2</v>
      </c>
      <c r="F207" s="50" t="s">
        <v>18</v>
      </c>
      <c r="G207" s="2" t="s">
        <v>211</v>
      </c>
      <c r="H207" s="2" t="s">
        <v>158</v>
      </c>
      <c r="I207" s="2" t="s">
        <v>211</v>
      </c>
      <c r="J207" s="48">
        <v>45188.654363425929</v>
      </c>
      <c r="K207" s="48">
        <v>45188.654363425929</v>
      </c>
      <c r="L207" s="8">
        <f t="shared" si="6"/>
        <v>2</v>
      </c>
      <c r="M207" s="71" t="s">
        <v>11402</v>
      </c>
      <c r="N207" s="52" t="s">
        <v>20</v>
      </c>
      <c r="O207" s="71" t="s">
        <v>115</v>
      </c>
      <c r="P207" s="53" t="s">
        <v>9912</v>
      </c>
      <c r="Q207" s="53" t="str">
        <f t="shared" si="7"/>
        <v>DENTRO DEL TIEMPO</v>
      </c>
      <c r="R207" s="54"/>
    </row>
    <row r="208" spans="1:18" ht="30.75" x14ac:dyDescent="0.25">
      <c r="A208" s="7">
        <v>203</v>
      </c>
      <c r="B208" s="71" t="s">
        <v>11403</v>
      </c>
      <c r="C208" s="48">
        <v>45184</v>
      </c>
      <c r="D208" s="48">
        <v>45184</v>
      </c>
      <c r="E208" s="58">
        <v>2</v>
      </c>
      <c r="F208" s="50" t="s">
        <v>18</v>
      </c>
      <c r="G208" s="2" t="s">
        <v>211</v>
      </c>
      <c r="H208" s="2" t="s">
        <v>158</v>
      </c>
      <c r="I208" s="2" t="s">
        <v>211</v>
      </c>
      <c r="J208" s="48">
        <v>45188.665925925925</v>
      </c>
      <c r="K208" s="48">
        <v>45188.665925925925</v>
      </c>
      <c r="L208" s="8">
        <f t="shared" si="6"/>
        <v>2</v>
      </c>
      <c r="M208" s="71" t="s">
        <v>11404</v>
      </c>
      <c r="N208" s="52" t="s">
        <v>20</v>
      </c>
      <c r="O208" s="71" t="s">
        <v>115</v>
      </c>
      <c r="P208" s="53" t="s">
        <v>9912</v>
      </c>
      <c r="Q208" s="53" t="str">
        <f t="shared" si="7"/>
        <v>DENTRO DEL TIEMPO</v>
      </c>
      <c r="R208" s="54"/>
    </row>
    <row r="209" spans="1:18" ht="48.75" x14ac:dyDescent="0.25">
      <c r="A209" s="7">
        <v>204</v>
      </c>
      <c r="B209" s="71" t="s">
        <v>11405</v>
      </c>
      <c r="C209" s="48">
        <v>45184</v>
      </c>
      <c r="D209" s="48">
        <v>45184</v>
      </c>
      <c r="E209" s="58">
        <v>4</v>
      </c>
      <c r="F209" s="50" t="s">
        <v>18</v>
      </c>
      <c r="G209" s="2" t="s">
        <v>1853</v>
      </c>
      <c r="H209" s="2" t="s">
        <v>158</v>
      </c>
      <c r="I209" s="2" t="s">
        <v>1853</v>
      </c>
      <c r="J209" s="48">
        <v>45203</v>
      </c>
      <c r="K209" s="48">
        <v>45203</v>
      </c>
      <c r="L209" s="8">
        <f t="shared" si="6"/>
        <v>13</v>
      </c>
      <c r="M209" s="71" t="s">
        <v>11406</v>
      </c>
      <c r="N209" s="52" t="s">
        <v>20</v>
      </c>
      <c r="O209" s="71" t="s">
        <v>11407</v>
      </c>
      <c r="P209" s="53" t="s">
        <v>9912</v>
      </c>
      <c r="Q209" s="53" t="str">
        <f t="shared" si="7"/>
        <v>DENTRO DEL TIEMPO</v>
      </c>
      <c r="R209" s="54"/>
    </row>
    <row r="210" spans="1:18" ht="30.75" x14ac:dyDescent="0.25">
      <c r="A210" s="7">
        <v>205</v>
      </c>
      <c r="B210" s="71" t="s">
        <v>11408</v>
      </c>
      <c r="C210" s="48">
        <v>45184</v>
      </c>
      <c r="D210" s="48">
        <v>45184</v>
      </c>
      <c r="E210" s="58">
        <v>2</v>
      </c>
      <c r="F210" s="50" t="s">
        <v>18</v>
      </c>
      <c r="G210" s="2" t="s">
        <v>211</v>
      </c>
      <c r="H210" s="2" t="s">
        <v>158</v>
      </c>
      <c r="I210" s="2" t="s">
        <v>211</v>
      </c>
      <c r="J210" s="48">
        <v>45188.692037037035</v>
      </c>
      <c r="K210" s="48">
        <v>45188.692037037035</v>
      </c>
      <c r="L210" s="8">
        <f t="shared" si="6"/>
        <v>2</v>
      </c>
      <c r="M210" s="71" t="s">
        <v>11409</v>
      </c>
      <c r="N210" s="52" t="s">
        <v>20</v>
      </c>
      <c r="O210" s="71" t="s">
        <v>123</v>
      </c>
      <c r="P210" s="53" t="s">
        <v>9912</v>
      </c>
      <c r="Q210" s="53" t="str">
        <f t="shared" si="7"/>
        <v>DENTRO DEL TIEMPO</v>
      </c>
      <c r="R210" s="54"/>
    </row>
    <row r="211" spans="1:18" ht="30.75" x14ac:dyDescent="0.25">
      <c r="A211" s="7">
        <v>206</v>
      </c>
      <c r="B211" s="71" t="s">
        <v>11410</v>
      </c>
      <c r="C211" s="48">
        <v>45184</v>
      </c>
      <c r="D211" s="48">
        <v>45184</v>
      </c>
      <c r="E211" s="58">
        <v>2</v>
      </c>
      <c r="F211" s="50" t="s">
        <v>18</v>
      </c>
      <c r="G211" s="2" t="s">
        <v>211</v>
      </c>
      <c r="H211" s="2" t="s">
        <v>158</v>
      </c>
      <c r="I211" s="2" t="s">
        <v>211</v>
      </c>
      <c r="J211" s="48">
        <v>45189.367523148147</v>
      </c>
      <c r="K211" s="48">
        <v>45189.367523148147</v>
      </c>
      <c r="L211" s="8">
        <f t="shared" si="6"/>
        <v>3</v>
      </c>
      <c r="M211" s="71" t="s">
        <v>11411</v>
      </c>
      <c r="N211" s="52" t="s">
        <v>20</v>
      </c>
      <c r="O211" s="71" t="s">
        <v>123</v>
      </c>
      <c r="P211" s="53" t="s">
        <v>9912</v>
      </c>
      <c r="Q211" s="53" t="str">
        <f t="shared" si="7"/>
        <v>DENTRO DEL TIEMPO</v>
      </c>
      <c r="R211" s="54"/>
    </row>
    <row r="212" spans="1:18" ht="30.75" x14ac:dyDescent="0.25">
      <c r="A212" s="7">
        <v>207</v>
      </c>
      <c r="B212" s="71" t="s">
        <v>11412</v>
      </c>
      <c r="C212" s="48">
        <v>45184</v>
      </c>
      <c r="D212" s="48">
        <v>45184</v>
      </c>
      <c r="E212" s="58">
        <v>2</v>
      </c>
      <c r="F212" s="50" t="s">
        <v>18</v>
      </c>
      <c r="G212" s="2" t="s">
        <v>211</v>
      </c>
      <c r="H212" s="2" t="s">
        <v>158</v>
      </c>
      <c r="I212" s="2" t="s">
        <v>211</v>
      </c>
      <c r="J212" s="48">
        <v>45189.380219907405</v>
      </c>
      <c r="K212" s="48">
        <v>45189.380219907405</v>
      </c>
      <c r="L212" s="8">
        <f t="shared" si="6"/>
        <v>3</v>
      </c>
      <c r="M212" s="71" t="s">
        <v>11413</v>
      </c>
      <c r="N212" s="52" t="s">
        <v>20</v>
      </c>
      <c r="O212" s="71" t="s">
        <v>123</v>
      </c>
      <c r="P212" s="53" t="s">
        <v>9912</v>
      </c>
      <c r="Q212" s="53" t="str">
        <f t="shared" si="7"/>
        <v>DENTRO DEL TIEMPO</v>
      </c>
      <c r="R212" s="54"/>
    </row>
    <row r="213" spans="1:18" ht="30.75" x14ac:dyDescent="0.25">
      <c r="A213" s="7">
        <v>208</v>
      </c>
      <c r="B213" s="71" t="s">
        <v>11414</v>
      </c>
      <c r="C213" s="48">
        <v>45184</v>
      </c>
      <c r="D213" s="48">
        <v>45184</v>
      </c>
      <c r="E213" s="58">
        <v>2</v>
      </c>
      <c r="F213" s="50" t="s">
        <v>18</v>
      </c>
      <c r="G213" s="2" t="s">
        <v>211</v>
      </c>
      <c r="H213" s="2" t="s">
        <v>158</v>
      </c>
      <c r="I213" s="2" t="s">
        <v>211</v>
      </c>
      <c r="J213" s="48">
        <v>45189.437141203707</v>
      </c>
      <c r="K213" s="48">
        <v>45189.437141203707</v>
      </c>
      <c r="L213" s="8">
        <f t="shared" si="6"/>
        <v>3</v>
      </c>
      <c r="M213" s="71" t="s">
        <v>11415</v>
      </c>
      <c r="N213" s="52" t="s">
        <v>20</v>
      </c>
      <c r="O213" s="71" t="s">
        <v>123</v>
      </c>
      <c r="P213" s="53" t="s">
        <v>9912</v>
      </c>
      <c r="Q213" s="53" t="str">
        <f t="shared" si="7"/>
        <v>DENTRO DEL TIEMPO</v>
      </c>
      <c r="R213" s="54"/>
    </row>
    <row r="214" spans="1:18" ht="30.75" x14ac:dyDescent="0.25">
      <c r="A214" s="7">
        <v>209</v>
      </c>
      <c r="B214" s="71" t="s">
        <v>11416</v>
      </c>
      <c r="C214" s="48">
        <v>45184</v>
      </c>
      <c r="D214" s="48">
        <v>45184</v>
      </c>
      <c r="E214" s="58">
        <v>2</v>
      </c>
      <c r="F214" s="50" t="s">
        <v>18</v>
      </c>
      <c r="G214" s="2" t="s">
        <v>211</v>
      </c>
      <c r="H214" s="2" t="s">
        <v>158</v>
      </c>
      <c r="I214" s="2" t="s">
        <v>211</v>
      </c>
      <c r="J214" s="48">
        <v>45189.446331018517</v>
      </c>
      <c r="K214" s="48">
        <v>45189.446331018517</v>
      </c>
      <c r="L214" s="8">
        <f t="shared" si="6"/>
        <v>3</v>
      </c>
      <c r="M214" s="71" t="s">
        <v>11417</v>
      </c>
      <c r="N214" s="52" t="s">
        <v>20</v>
      </c>
      <c r="O214" s="71" t="s">
        <v>123</v>
      </c>
      <c r="P214" s="53" t="s">
        <v>9912</v>
      </c>
      <c r="Q214" s="53" t="str">
        <f t="shared" si="7"/>
        <v>DENTRO DEL TIEMPO</v>
      </c>
      <c r="R214" s="54"/>
    </row>
    <row r="215" spans="1:18" ht="30.75" x14ac:dyDescent="0.25">
      <c r="A215" s="7">
        <v>210</v>
      </c>
      <c r="B215" s="71" t="s">
        <v>11418</v>
      </c>
      <c r="C215" s="48">
        <v>45184</v>
      </c>
      <c r="D215" s="48">
        <v>45184</v>
      </c>
      <c r="E215" s="58">
        <v>2</v>
      </c>
      <c r="F215" s="50" t="s">
        <v>18</v>
      </c>
      <c r="G215" s="2" t="s">
        <v>211</v>
      </c>
      <c r="H215" s="2" t="s">
        <v>158</v>
      </c>
      <c r="I215" s="2" t="s">
        <v>211</v>
      </c>
      <c r="J215" s="48">
        <v>45189.458460648151</v>
      </c>
      <c r="K215" s="48">
        <v>45189.458460648151</v>
      </c>
      <c r="L215" s="8">
        <f t="shared" si="6"/>
        <v>3</v>
      </c>
      <c r="M215" s="71" t="s">
        <v>11419</v>
      </c>
      <c r="N215" s="52" t="s">
        <v>20</v>
      </c>
      <c r="O215" s="71" t="s">
        <v>8040</v>
      </c>
      <c r="P215" s="53" t="s">
        <v>9912</v>
      </c>
      <c r="Q215" s="53" t="str">
        <f t="shared" si="7"/>
        <v>DENTRO DEL TIEMPO</v>
      </c>
      <c r="R215" s="54"/>
    </row>
    <row r="216" spans="1:18" ht="30.75" x14ac:dyDescent="0.25">
      <c r="A216" s="7">
        <v>211</v>
      </c>
      <c r="B216" s="71" t="s">
        <v>11420</v>
      </c>
      <c r="C216" s="48">
        <v>45187</v>
      </c>
      <c r="D216" s="48">
        <v>45187</v>
      </c>
      <c r="E216" s="58">
        <v>182</v>
      </c>
      <c r="F216" s="50" t="s">
        <v>18</v>
      </c>
      <c r="G216" s="2" t="s">
        <v>1853</v>
      </c>
      <c r="H216" s="2" t="s">
        <v>158</v>
      </c>
      <c r="I216" s="2" t="s">
        <v>1853</v>
      </c>
      <c r="J216" s="48">
        <v>45187.658055555556</v>
      </c>
      <c r="K216" s="48">
        <v>45187.658055555556</v>
      </c>
      <c r="L216" s="8">
        <f t="shared" si="6"/>
        <v>0</v>
      </c>
      <c r="M216" s="71" t="s">
        <v>11421</v>
      </c>
      <c r="N216" s="52" t="s">
        <v>20</v>
      </c>
      <c r="O216" s="71" t="s">
        <v>11422</v>
      </c>
      <c r="P216" s="53" t="s">
        <v>9912</v>
      </c>
      <c r="Q216" s="53" t="str">
        <f t="shared" si="7"/>
        <v>DENTRO DEL TIEMPO</v>
      </c>
      <c r="R216" s="54"/>
    </row>
    <row r="217" spans="1:18" ht="30.75" x14ac:dyDescent="0.25">
      <c r="A217" s="7">
        <v>212</v>
      </c>
      <c r="B217" s="71" t="s">
        <v>11423</v>
      </c>
      <c r="C217" s="48">
        <v>45187</v>
      </c>
      <c r="D217" s="48">
        <v>45187</v>
      </c>
      <c r="E217" s="58">
        <v>2</v>
      </c>
      <c r="F217" s="50" t="s">
        <v>18</v>
      </c>
      <c r="G217" s="2" t="s">
        <v>211</v>
      </c>
      <c r="H217" s="2" t="s">
        <v>158</v>
      </c>
      <c r="I217" s="2" t="s">
        <v>211</v>
      </c>
      <c r="J217" s="48">
        <v>45189.469236111108</v>
      </c>
      <c r="K217" s="48">
        <v>45189.469236111108</v>
      </c>
      <c r="L217" s="8">
        <f t="shared" si="6"/>
        <v>2</v>
      </c>
      <c r="M217" s="71" t="s">
        <v>11424</v>
      </c>
      <c r="N217" s="52" t="s">
        <v>20</v>
      </c>
      <c r="O217" s="71" t="s">
        <v>2357</v>
      </c>
      <c r="P217" s="53" t="s">
        <v>9912</v>
      </c>
      <c r="Q217" s="53" t="str">
        <f t="shared" si="7"/>
        <v>DENTRO DEL TIEMPO</v>
      </c>
      <c r="R217" s="54"/>
    </row>
    <row r="218" spans="1:18" ht="30.75" x14ac:dyDescent="0.25">
      <c r="A218" s="7">
        <v>213</v>
      </c>
      <c r="B218" s="71" t="s">
        <v>11425</v>
      </c>
      <c r="C218" s="48">
        <v>45187</v>
      </c>
      <c r="D218" s="48">
        <v>45187</v>
      </c>
      <c r="E218" s="58">
        <v>2</v>
      </c>
      <c r="F218" s="50" t="s">
        <v>18</v>
      </c>
      <c r="G218" s="2" t="s">
        <v>211</v>
      </c>
      <c r="H218" s="2" t="s">
        <v>158</v>
      </c>
      <c r="I218" s="2" t="s">
        <v>211</v>
      </c>
      <c r="J218" s="48">
        <v>45189.486747685187</v>
      </c>
      <c r="K218" s="48">
        <v>45189.486747685187</v>
      </c>
      <c r="L218" s="8">
        <f t="shared" si="6"/>
        <v>2</v>
      </c>
      <c r="M218" s="71" t="s">
        <v>11426</v>
      </c>
      <c r="N218" s="52" t="s">
        <v>20</v>
      </c>
      <c r="O218" s="71" t="s">
        <v>134</v>
      </c>
      <c r="P218" s="53" t="s">
        <v>9912</v>
      </c>
      <c r="Q218" s="53" t="str">
        <f t="shared" si="7"/>
        <v>DENTRO DEL TIEMPO</v>
      </c>
      <c r="R218" s="54"/>
    </row>
    <row r="219" spans="1:18" ht="30.75" x14ac:dyDescent="0.25">
      <c r="A219" s="7">
        <v>214</v>
      </c>
      <c r="B219" s="71" t="s">
        <v>11427</v>
      </c>
      <c r="C219" s="48">
        <v>45187</v>
      </c>
      <c r="D219" s="48">
        <v>45187</v>
      </c>
      <c r="E219" s="58">
        <v>2</v>
      </c>
      <c r="F219" s="50" t="s">
        <v>18</v>
      </c>
      <c r="G219" s="2" t="s">
        <v>211</v>
      </c>
      <c r="H219" s="2" t="s">
        <v>158</v>
      </c>
      <c r="I219" s="2" t="s">
        <v>211</v>
      </c>
      <c r="J219" s="48">
        <v>45189.493472222224</v>
      </c>
      <c r="K219" s="48">
        <v>45189.493472222224</v>
      </c>
      <c r="L219" s="8">
        <f t="shared" si="6"/>
        <v>2</v>
      </c>
      <c r="M219" s="71" t="s">
        <v>11428</v>
      </c>
      <c r="N219" s="52" t="s">
        <v>20</v>
      </c>
      <c r="O219" s="71" t="s">
        <v>11429</v>
      </c>
      <c r="P219" s="53" t="s">
        <v>9912</v>
      </c>
      <c r="Q219" s="53" t="str">
        <f t="shared" si="7"/>
        <v>DENTRO DEL TIEMPO</v>
      </c>
      <c r="R219" s="54"/>
    </row>
    <row r="220" spans="1:18" ht="30.75" x14ac:dyDescent="0.25">
      <c r="A220" s="7">
        <v>215</v>
      </c>
      <c r="B220" s="71" t="s">
        <v>11430</v>
      </c>
      <c r="C220" s="48">
        <v>45187</v>
      </c>
      <c r="D220" s="48">
        <v>45187</v>
      </c>
      <c r="E220" s="58">
        <v>2</v>
      </c>
      <c r="F220" s="50" t="s">
        <v>18</v>
      </c>
      <c r="G220" s="2" t="s">
        <v>211</v>
      </c>
      <c r="H220" s="2" t="s">
        <v>158</v>
      </c>
      <c r="I220" s="2" t="s">
        <v>211</v>
      </c>
      <c r="J220" s="48">
        <v>45189.501481481479</v>
      </c>
      <c r="K220" s="48">
        <v>45189.501481481479</v>
      </c>
      <c r="L220" s="8">
        <f t="shared" si="6"/>
        <v>2</v>
      </c>
      <c r="M220" s="71" t="s">
        <v>11431</v>
      </c>
      <c r="N220" s="52" t="s">
        <v>20</v>
      </c>
      <c r="O220" s="71" t="s">
        <v>11432</v>
      </c>
      <c r="P220" s="53" t="s">
        <v>9912</v>
      </c>
      <c r="Q220" s="53" t="str">
        <f t="shared" si="7"/>
        <v>DENTRO DEL TIEMPO</v>
      </c>
      <c r="R220" s="54"/>
    </row>
    <row r="221" spans="1:18" ht="30.75" x14ac:dyDescent="0.25">
      <c r="A221" s="7">
        <v>216</v>
      </c>
      <c r="B221" s="71" t="s">
        <v>11433</v>
      </c>
      <c r="C221" s="48">
        <v>45187</v>
      </c>
      <c r="D221" s="48">
        <v>45187</v>
      </c>
      <c r="E221" s="58">
        <v>18</v>
      </c>
      <c r="F221" s="50" t="s">
        <v>18</v>
      </c>
      <c r="G221" s="2" t="s">
        <v>1853</v>
      </c>
      <c r="H221" s="2" t="s">
        <v>158</v>
      </c>
      <c r="I221" s="2" t="s">
        <v>1853</v>
      </c>
      <c r="J221" s="48">
        <v>45189.59746527778</v>
      </c>
      <c r="K221" s="48">
        <v>45189.59746527778</v>
      </c>
      <c r="L221" s="8">
        <f t="shared" si="6"/>
        <v>2</v>
      </c>
      <c r="M221" s="71" t="s">
        <v>11434</v>
      </c>
      <c r="N221" s="52" t="s">
        <v>20</v>
      </c>
      <c r="O221" s="71" t="s">
        <v>11435</v>
      </c>
      <c r="P221" s="53" t="s">
        <v>9912</v>
      </c>
      <c r="Q221" s="53" t="str">
        <f t="shared" si="7"/>
        <v>DENTRO DEL TIEMPO</v>
      </c>
      <c r="R221" s="54"/>
    </row>
    <row r="222" spans="1:18" ht="39" x14ac:dyDescent="0.25">
      <c r="A222" s="7">
        <v>217</v>
      </c>
      <c r="B222" s="71" t="s">
        <v>11436</v>
      </c>
      <c r="C222" s="48">
        <v>45187</v>
      </c>
      <c r="D222" s="48">
        <v>45187</v>
      </c>
      <c r="E222" s="58">
        <v>2</v>
      </c>
      <c r="F222" s="50" t="s">
        <v>18</v>
      </c>
      <c r="G222" s="2" t="s">
        <v>211</v>
      </c>
      <c r="H222" s="2" t="s">
        <v>158</v>
      </c>
      <c r="I222" s="2" t="s">
        <v>211</v>
      </c>
      <c r="J222" s="48">
        <v>45189.515706018516</v>
      </c>
      <c r="K222" s="48">
        <v>45189.515706018516</v>
      </c>
      <c r="L222" s="8">
        <f t="shared" si="6"/>
        <v>2</v>
      </c>
      <c r="M222" s="71" t="s">
        <v>11437</v>
      </c>
      <c r="N222" s="52" t="s">
        <v>20</v>
      </c>
      <c r="O222" s="71" t="s">
        <v>11438</v>
      </c>
      <c r="P222" s="53" t="s">
        <v>9912</v>
      </c>
      <c r="Q222" s="53" t="str">
        <f t="shared" si="7"/>
        <v>DENTRO DEL TIEMPO</v>
      </c>
      <c r="R222" s="54"/>
    </row>
    <row r="223" spans="1:18" ht="30.75" x14ac:dyDescent="0.25">
      <c r="A223" s="7">
        <v>218</v>
      </c>
      <c r="B223" s="71" t="s">
        <v>11439</v>
      </c>
      <c r="C223" s="48">
        <v>45187</v>
      </c>
      <c r="D223" s="48">
        <v>45187</v>
      </c>
      <c r="E223" s="58">
        <v>16</v>
      </c>
      <c r="F223" s="50" t="s">
        <v>18</v>
      </c>
      <c r="G223" s="2" t="s">
        <v>1853</v>
      </c>
      <c r="H223" s="2" t="s">
        <v>158</v>
      </c>
      <c r="I223" s="2" t="s">
        <v>1853</v>
      </c>
      <c r="J223" s="48">
        <v>45190.684942129628</v>
      </c>
      <c r="K223" s="48">
        <v>45190.684942129628</v>
      </c>
      <c r="L223" s="8">
        <f t="shared" si="6"/>
        <v>3</v>
      </c>
      <c r="M223" s="71" t="s">
        <v>11440</v>
      </c>
      <c r="N223" s="52" t="s">
        <v>20</v>
      </c>
      <c r="O223" s="71" t="s">
        <v>11441</v>
      </c>
      <c r="P223" s="53" t="s">
        <v>9912</v>
      </c>
      <c r="Q223" s="53" t="str">
        <f t="shared" si="7"/>
        <v>DENTRO DEL TIEMPO</v>
      </c>
      <c r="R223" s="54"/>
    </row>
    <row r="224" spans="1:18" ht="30.75" x14ac:dyDescent="0.25">
      <c r="A224" s="7">
        <v>219</v>
      </c>
      <c r="B224" s="71" t="s">
        <v>11442</v>
      </c>
      <c r="C224" s="48">
        <v>45187</v>
      </c>
      <c r="D224" s="48">
        <v>45187</v>
      </c>
      <c r="E224" s="58">
        <v>2</v>
      </c>
      <c r="F224" s="50" t="s">
        <v>18</v>
      </c>
      <c r="G224" s="2" t="s">
        <v>1853</v>
      </c>
      <c r="H224" s="2" t="s">
        <v>158</v>
      </c>
      <c r="I224" s="2" t="s">
        <v>1853</v>
      </c>
      <c r="J224" s="48">
        <v>45187.511192129627</v>
      </c>
      <c r="K224" s="48">
        <v>45187.511192129627</v>
      </c>
      <c r="L224" s="8">
        <f t="shared" si="6"/>
        <v>0</v>
      </c>
      <c r="M224" s="71" t="s">
        <v>11443</v>
      </c>
      <c r="N224" s="52" t="s">
        <v>20</v>
      </c>
      <c r="O224" s="71" t="s">
        <v>11444</v>
      </c>
      <c r="P224" s="53" t="s">
        <v>9912</v>
      </c>
      <c r="Q224" s="53" t="str">
        <f t="shared" si="7"/>
        <v>DENTRO DEL TIEMPO</v>
      </c>
      <c r="R224" s="54"/>
    </row>
    <row r="225" spans="1:18" ht="30.75" x14ac:dyDescent="0.25">
      <c r="A225" s="7">
        <v>220</v>
      </c>
      <c r="B225" s="71" t="s">
        <v>11445</v>
      </c>
      <c r="C225" s="48">
        <v>45187</v>
      </c>
      <c r="D225" s="48">
        <v>45187</v>
      </c>
      <c r="E225" s="58">
        <v>2</v>
      </c>
      <c r="F225" s="50" t="s">
        <v>18</v>
      </c>
      <c r="G225" s="2" t="s">
        <v>211</v>
      </c>
      <c r="H225" s="2" t="s">
        <v>158</v>
      </c>
      <c r="I225" s="2" t="s">
        <v>211</v>
      </c>
      <c r="J225" s="48">
        <v>45189.537962962961</v>
      </c>
      <c r="K225" s="48">
        <v>45189.537962962961</v>
      </c>
      <c r="L225" s="8">
        <f t="shared" si="6"/>
        <v>2</v>
      </c>
      <c r="M225" s="71" t="s">
        <v>11446</v>
      </c>
      <c r="N225" s="52" t="s">
        <v>20</v>
      </c>
      <c r="O225" s="71" t="s">
        <v>11447</v>
      </c>
      <c r="P225" s="53" t="s">
        <v>9912</v>
      </c>
      <c r="Q225" s="53" t="str">
        <f t="shared" si="7"/>
        <v>DENTRO DEL TIEMPO</v>
      </c>
      <c r="R225" s="54"/>
    </row>
    <row r="226" spans="1:18" ht="30.75" x14ac:dyDescent="0.25">
      <c r="A226" s="7">
        <v>221</v>
      </c>
      <c r="B226" s="71" t="s">
        <v>11448</v>
      </c>
      <c r="C226" s="48">
        <v>45187</v>
      </c>
      <c r="D226" s="48">
        <v>45187</v>
      </c>
      <c r="E226" s="58">
        <v>2</v>
      </c>
      <c r="F226" s="50" t="s">
        <v>18</v>
      </c>
      <c r="G226" s="2" t="s">
        <v>211</v>
      </c>
      <c r="H226" s="2" t="s">
        <v>158</v>
      </c>
      <c r="I226" s="2" t="s">
        <v>211</v>
      </c>
      <c r="J226" s="48">
        <v>45189.557314814818</v>
      </c>
      <c r="K226" s="48">
        <v>45189.557314814818</v>
      </c>
      <c r="L226" s="8">
        <f t="shared" si="6"/>
        <v>2</v>
      </c>
      <c r="M226" s="71" t="s">
        <v>11449</v>
      </c>
      <c r="N226" s="52" t="s">
        <v>20</v>
      </c>
      <c r="O226" s="71" t="s">
        <v>127</v>
      </c>
      <c r="P226" s="53" t="s">
        <v>9912</v>
      </c>
      <c r="Q226" s="53" t="str">
        <f t="shared" si="7"/>
        <v>DENTRO DEL TIEMPO</v>
      </c>
      <c r="R226" s="54"/>
    </row>
    <row r="227" spans="1:18" ht="30.75" x14ac:dyDescent="0.25">
      <c r="A227" s="7">
        <v>222</v>
      </c>
      <c r="B227" s="71" t="s">
        <v>11450</v>
      </c>
      <c r="C227" s="48">
        <v>45187</v>
      </c>
      <c r="D227" s="48">
        <v>45187</v>
      </c>
      <c r="E227" s="58">
        <v>2</v>
      </c>
      <c r="F227" s="50" t="s">
        <v>18</v>
      </c>
      <c r="G227" s="2" t="s">
        <v>211</v>
      </c>
      <c r="H227" s="2" t="s">
        <v>158</v>
      </c>
      <c r="I227" s="2" t="s">
        <v>211</v>
      </c>
      <c r="J227" s="48">
        <v>45189.565439814818</v>
      </c>
      <c r="K227" s="48">
        <v>45189.565439814818</v>
      </c>
      <c r="L227" s="8">
        <f t="shared" si="6"/>
        <v>2</v>
      </c>
      <c r="M227" s="71" t="s">
        <v>11451</v>
      </c>
      <c r="N227" s="52" t="s">
        <v>20</v>
      </c>
      <c r="O227" s="71" t="s">
        <v>127</v>
      </c>
      <c r="P227" s="53" t="s">
        <v>9912</v>
      </c>
      <c r="Q227" s="53" t="str">
        <f t="shared" si="7"/>
        <v>DENTRO DEL TIEMPO</v>
      </c>
      <c r="R227" s="54"/>
    </row>
    <row r="228" spans="1:18" ht="30.75" x14ac:dyDescent="0.25">
      <c r="A228" s="7">
        <v>223</v>
      </c>
      <c r="B228" s="71" t="s">
        <v>11452</v>
      </c>
      <c r="C228" s="48">
        <v>45187</v>
      </c>
      <c r="D228" s="48">
        <v>45187</v>
      </c>
      <c r="E228" s="58">
        <v>2</v>
      </c>
      <c r="F228" s="50" t="s">
        <v>18</v>
      </c>
      <c r="G228" s="2" t="s">
        <v>211</v>
      </c>
      <c r="H228" s="2" t="s">
        <v>158</v>
      </c>
      <c r="I228" s="2" t="s">
        <v>211</v>
      </c>
      <c r="J228" s="48">
        <v>45189.607685185183</v>
      </c>
      <c r="K228" s="48">
        <v>45189.607685185183</v>
      </c>
      <c r="L228" s="8">
        <f t="shared" si="6"/>
        <v>2</v>
      </c>
      <c r="M228" s="71" t="s">
        <v>11453</v>
      </c>
      <c r="N228" s="52" t="s">
        <v>20</v>
      </c>
      <c r="O228" s="71" t="s">
        <v>11454</v>
      </c>
      <c r="P228" s="53" t="s">
        <v>9912</v>
      </c>
      <c r="Q228" s="53" t="str">
        <f t="shared" si="7"/>
        <v>DENTRO DEL TIEMPO</v>
      </c>
      <c r="R228" s="54"/>
    </row>
    <row r="229" spans="1:18" ht="30.75" x14ac:dyDescent="0.25">
      <c r="A229" s="7">
        <v>224</v>
      </c>
      <c r="B229" s="71" t="s">
        <v>11455</v>
      </c>
      <c r="C229" s="48">
        <v>45187</v>
      </c>
      <c r="D229" s="48">
        <v>45187</v>
      </c>
      <c r="E229" s="58">
        <v>2</v>
      </c>
      <c r="F229" s="50" t="s">
        <v>18</v>
      </c>
      <c r="G229" s="2" t="s">
        <v>211</v>
      </c>
      <c r="H229" s="2" t="s">
        <v>158</v>
      </c>
      <c r="I229" s="2" t="s">
        <v>211</v>
      </c>
      <c r="J229" s="48">
        <v>45189.633645833332</v>
      </c>
      <c r="K229" s="48">
        <v>45189.633645833332</v>
      </c>
      <c r="L229" s="8">
        <f t="shared" si="6"/>
        <v>2</v>
      </c>
      <c r="M229" s="71" t="s">
        <v>11456</v>
      </c>
      <c r="N229" s="52" t="s">
        <v>20</v>
      </c>
      <c r="O229" s="71" t="s">
        <v>127</v>
      </c>
      <c r="P229" s="53" t="s">
        <v>9912</v>
      </c>
      <c r="Q229" s="53" t="str">
        <f t="shared" si="7"/>
        <v>DENTRO DEL TIEMPO</v>
      </c>
      <c r="R229" s="54"/>
    </row>
    <row r="230" spans="1:18" ht="30.75" x14ac:dyDescent="0.25">
      <c r="A230" s="7">
        <v>225</v>
      </c>
      <c r="B230" s="71" t="s">
        <v>11457</v>
      </c>
      <c r="C230" s="48">
        <v>45187</v>
      </c>
      <c r="D230" s="48">
        <v>45187</v>
      </c>
      <c r="E230" s="58">
        <v>2</v>
      </c>
      <c r="F230" s="50" t="s">
        <v>18</v>
      </c>
      <c r="G230" s="2" t="s">
        <v>211</v>
      </c>
      <c r="H230" s="2" t="s">
        <v>158</v>
      </c>
      <c r="I230" s="2" t="s">
        <v>211</v>
      </c>
      <c r="J230" s="48">
        <v>45189.644421296296</v>
      </c>
      <c r="K230" s="48">
        <v>45189.644421296296</v>
      </c>
      <c r="L230" s="8">
        <f t="shared" si="6"/>
        <v>2</v>
      </c>
      <c r="M230" s="71" t="s">
        <v>11458</v>
      </c>
      <c r="N230" s="52" t="s">
        <v>20</v>
      </c>
      <c r="O230" s="71" t="s">
        <v>11459</v>
      </c>
      <c r="P230" s="53" t="s">
        <v>9912</v>
      </c>
      <c r="Q230" s="53" t="str">
        <f t="shared" si="7"/>
        <v>DENTRO DEL TIEMPO</v>
      </c>
      <c r="R230" s="54"/>
    </row>
    <row r="231" spans="1:18" ht="30.75" x14ac:dyDescent="0.25">
      <c r="A231" s="7">
        <v>226</v>
      </c>
      <c r="B231" s="71" t="s">
        <v>11460</v>
      </c>
      <c r="C231" s="48">
        <v>45187</v>
      </c>
      <c r="D231" s="48">
        <v>45187</v>
      </c>
      <c r="E231" s="58">
        <v>2</v>
      </c>
      <c r="F231" s="50" t="s">
        <v>18</v>
      </c>
      <c r="G231" s="2" t="s">
        <v>211</v>
      </c>
      <c r="H231" s="2" t="s">
        <v>158</v>
      </c>
      <c r="I231" s="2" t="s">
        <v>211</v>
      </c>
      <c r="J231" s="48">
        <v>45189.65824074074</v>
      </c>
      <c r="K231" s="48">
        <v>45189.65824074074</v>
      </c>
      <c r="L231" s="8">
        <f t="shared" si="6"/>
        <v>2</v>
      </c>
      <c r="M231" s="71" t="s">
        <v>11461</v>
      </c>
      <c r="N231" s="52" t="s">
        <v>20</v>
      </c>
      <c r="O231" s="71" t="s">
        <v>11462</v>
      </c>
      <c r="P231" s="53" t="s">
        <v>9912</v>
      </c>
      <c r="Q231" s="53" t="str">
        <f t="shared" si="7"/>
        <v>DENTRO DEL TIEMPO</v>
      </c>
      <c r="R231" s="54"/>
    </row>
    <row r="232" spans="1:18" ht="30.75" x14ac:dyDescent="0.25">
      <c r="A232" s="7">
        <v>227</v>
      </c>
      <c r="B232" s="71" t="s">
        <v>11463</v>
      </c>
      <c r="C232" s="48">
        <v>45187</v>
      </c>
      <c r="D232" s="48">
        <v>45187</v>
      </c>
      <c r="E232" s="58">
        <v>2</v>
      </c>
      <c r="F232" s="50" t="s">
        <v>18</v>
      </c>
      <c r="G232" s="2" t="s">
        <v>211</v>
      </c>
      <c r="H232" s="2" t="s">
        <v>158</v>
      </c>
      <c r="I232" s="2" t="s">
        <v>211</v>
      </c>
      <c r="J232" s="48">
        <v>45189.673587962963</v>
      </c>
      <c r="K232" s="48">
        <v>45189.673587962963</v>
      </c>
      <c r="L232" s="8">
        <f t="shared" si="6"/>
        <v>2</v>
      </c>
      <c r="M232" s="71" t="s">
        <v>11464</v>
      </c>
      <c r="N232" s="52" t="s">
        <v>20</v>
      </c>
      <c r="O232" s="71" t="s">
        <v>127</v>
      </c>
      <c r="P232" s="53" t="s">
        <v>9912</v>
      </c>
      <c r="Q232" s="53" t="str">
        <f t="shared" si="7"/>
        <v>DENTRO DEL TIEMPO</v>
      </c>
      <c r="R232" s="54"/>
    </row>
    <row r="233" spans="1:18" ht="30.75" x14ac:dyDescent="0.25">
      <c r="A233" s="7">
        <v>228</v>
      </c>
      <c r="B233" s="71" t="s">
        <v>11465</v>
      </c>
      <c r="C233" s="48">
        <v>45187</v>
      </c>
      <c r="D233" s="48">
        <v>45187</v>
      </c>
      <c r="E233" s="58">
        <v>2</v>
      </c>
      <c r="F233" s="50" t="s">
        <v>18</v>
      </c>
      <c r="G233" s="2" t="s">
        <v>211</v>
      </c>
      <c r="H233" s="2" t="s">
        <v>158</v>
      </c>
      <c r="I233" s="2" t="s">
        <v>211</v>
      </c>
      <c r="J233" s="48">
        <v>45189.685613425929</v>
      </c>
      <c r="K233" s="48">
        <v>45189.685613425929</v>
      </c>
      <c r="L233" s="8">
        <f t="shared" si="6"/>
        <v>2</v>
      </c>
      <c r="M233" s="71" t="s">
        <v>11466</v>
      </c>
      <c r="N233" s="52" t="s">
        <v>20</v>
      </c>
      <c r="O233" s="71" t="s">
        <v>127</v>
      </c>
      <c r="P233" s="53" t="s">
        <v>9912</v>
      </c>
      <c r="Q233" s="53" t="str">
        <f t="shared" si="7"/>
        <v>DENTRO DEL TIEMPO</v>
      </c>
      <c r="R233" s="54"/>
    </row>
    <row r="234" spans="1:18" ht="30.75" x14ac:dyDescent="0.25">
      <c r="A234" s="7">
        <v>229</v>
      </c>
      <c r="B234" s="71" t="s">
        <v>11467</v>
      </c>
      <c r="C234" s="48">
        <v>45187</v>
      </c>
      <c r="D234" s="48">
        <v>45187</v>
      </c>
      <c r="E234" s="58">
        <v>2</v>
      </c>
      <c r="F234" s="50" t="s">
        <v>18</v>
      </c>
      <c r="G234" s="2" t="s">
        <v>211</v>
      </c>
      <c r="H234" s="2" t="s">
        <v>158</v>
      </c>
      <c r="I234" s="2" t="s">
        <v>211</v>
      </c>
      <c r="J234" s="48">
        <v>45190.354259259257</v>
      </c>
      <c r="K234" s="48">
        <v>45190.354259259257</v>
      </c>
      <c r="L234" s="8">
        <f t="shared" si="6"/>
        <v>3</v>
      </c>
      <c r="M234" s="71" t="s">
        <v>11468</v>
      </c>
      <c r="N234" s="52" t="s">
        <v>20</v>
      </c>
      <c r="O234" s="71" t="s">
        <v>127</v>
      </c>
      <c r="P234" s="53" t="s">
        <v>9912</v>
      </c>
      <c r="Q234" s="53" t="str">
        <f t="shared" si="7"/>
        <v>DENTRO DEL TIEMPO</v>
      </c>
      <c r="R234" s="54"/>
    </row>
    <row r="235" spans="1:18" ht="30.75" x14ac:dyDescent="0.25">
      <c r="A235" s="7">
        <v>230</v>
      </c>
      <c r="B235" s="71" t="s">
        <v>11469</v>
      </c>
      <c r="C235" s="48">
        <v>45187</v>
      </c>
      <c r="D235" s="48">
        <v>45187</v>
      </c>
      <c r="E235" s="58">
        <v>2</v>
      </c>
      <c r="F235" s="50" t="s">
        <v>18</v>
      </c>
      <c r="G235" s="2" t="s">
        <v>211</v>
      </c>
      <c r="H235" s="2" t="s">
        <v>158</v>
      </c>
      <c r="I235" s="2" t="s">
        <v>211</v>
      </c>
      <c r="J235" s="48">
        <v>45190.365347222221</v>
      </c>
      <c r="K235" s="48">
        <v>45190.365347222221</v>
      </c>
      <c r="L235" s="8">
        <f t="shared" si="6"/>
        <v>3</v>
      </c>
      <c r="M235" s="71" t="s">
        <v>11470</v>
      </c>
      <c r="N235" s="52" t="s">
        <v>20</v>
      </c>
      <c r="O235" s="71" t="s">
        <v>4744</v>
      </c>
      <c r="P235" s="53" t="s">
        <v>9912</v>
      </c>
      <c r="Q235" s="53" t="str">
        <f t="shared" si="7"/>
        <v>DENTRO DEL TIEMPO</v>
      </c>
      <c r="R235" s="54"/>
    </row>
    <row r="236" spans="1:18" ht="30.75" x14ac:dyDescent="0.25">
      <c r="A236" s="7">
        <v>231</v>
      </c>
      <c r="B236" s="71" t="s">
        <v>11471</v>
      </c>
      <c r="C236" s="48">
        <v>45187</v>
      </c>
      <c r="D236" s="48">
        <v>45187</v>
      </c>
      <c r="E236" s="58">
        <v>2</v>
      </c>
      <c r="F236" s="50" t="s">
        <v>18</v>
      </c>
      <c r="G236" s="2" t="s">
        <v>211</v>
      </c>
      <c r="H236" s="2" t="s">
        <v>158</v>
      </c>
      <c r="I236" s="2" t="s">
        <v>211</v>
      </c>
      <c r="J236" s="48">
        <v>45190.387175925927</v>
      </c>
      <c r="K236" s="48">
        <v>45190.387175925927</v>
      </c>
      <c r="L236" s="8">
        <f t="shared" si="6"/>
        <v>3</v>
      </c>
      <c r="M236" s="71" t="s">
        <v>11472</v>
      </c>
      <c r="N236" s="52" t="s">
        <v>20</v>
      </c>
      <c r="O236" s="71" t="s">
        <v>11473</v>
      </c>
      <c r="P236" s="53" t="s">
        <v>9912</v>
      </c>
      <c r="Q236" s="53" t="str">
        <f t="shared" si="7"/>
        <v>DENTRO DEL TIEMPO</v>
      </c>
      <c r="R236" s="54"/>
    </row>
    <row r="237" spans="1:18" ht="30.75" x14ac:dyDescent="0.25">
      <c r="A237" s="7">
        <v>232</v>
      </c>
      <c r="B237" s="71" t="s">
        <v>11474</v>
      </c>
      <c r="C237" s="48">
        <v>45187</v>
      </c>
      <c r="D237" s="48">
        <v>45187</v>
      </c>
      <c r="E237" s="58">
        <v>2</v>
      </c>
      <c r="F237" s="50" t="s">
        <v>18</v>
      </c>
      <c r="G237" s="2" t="s">
        <v>211</v>
      </c>
      <c r="H237" s="2" t="s">
        <v>158</v>
      </c>
      <c r="I237" s="2" t="s">
        <v>211</v>
      </c>
      <c r="J237" s="48">
        <v>45190.445879629631</v>
      </c>
      <c r="K237" s="48">
        <v>45190.445879629631</v>
      </c>
      <c r="L237" s="8">
        <f t="shared" si="6"/>
        <v>3</v>
      </c>
      <c r="M237" s="71" t="s">
        <v>11475</v>
      </c>
      <c r="N237" s="52" t="s">
        <v>20</v>
      </c>
      <c r="O237" s="71" t="s">
        <v>11473</v>
      </c>
      <c r="P237" s="53" t="s">
        <v>9912</v>
      </c>
      <c r="Q237" s="53" t="str">
        <f t="shared" si="7"/>
        <v>DENTRO DEL TIEMPO</v>
      </c>
      <c r="R237" s="54"/>
    </row>
    <row r="238" spans="1:18" ht="30.75" x14ac:dyDescent="0.25">
      <c r="A238" s="7">
        <v>233</v>
      </c>
      <c r="B238" s="71" t="s">
        <v>11476</v>
      </c>
      <c r="C238" s="48">
        <v>45187</v>
      </c>
      <c r="D238" s="48">
        <v>45187</v>
      </c>
      <c r="E238" s="58">
        <v>2</v>
      </c>
      <c r="F238" s="50" t="s">
        <v>18</v>
      </c>
      <c r="G238" s="2" t="s">
        <v>211</v>
      </c>
      <c r="H238" s="2" t="s">
        <v>158</v>
      </c>
      <c r="I238" s="2" t="s">
        <v>211</v>
      </c>
      <c r="J238" s="48">
        <v>45190.468136574076</v>
      </c>
      <c r="K238" s="48">
        <v>45190.468136574076</v>
      </c>
      <c r="L238" s="8">
        <f t="shared" si="6"/>
        <v>3</v>
      </c>
      <c r="M238" s="71" t="s">
        <v>11477</v>
      </c>
      <c r="N238" s="52" t="s">
        <v>20</v>
      </c>
      <c r="O238" s="71" t="s">
        <v>11473</v>
      </c>
      <c r="P238" s="53" t="s">
        <v>9912</v>
      </c>
      <c r="Q238" s="53" t="str">
        <f t="shared" si="7"/>
        <v>DENTRO DEL TIEMPO</v>
      </c>
      <c r="R238" s="54"/>
    </row>
    <row r="239" spans="1:18" ht="30.75" x14ac:dyDescent="0.25">
      <c r="A239" s="7">
        <v>234</v>
      </c>
      <c r="B239" s="71" t="s">
        <v>11478</v>
      </c>
      <c r="C239" s="48">
        <v>45187</v>
      </c>
      <c r="D239" s="48">
        <v>45187</v>
      </c>
      <c r="E239" s="58">
        <v>2</v>
      </c>
      <c r="F239" s="50" t="s">
        <v>18</v>
      </c>
      <c r="G239" s="2" t="s">
        <v>211</v>
      </c>
      <c r="H239" s="2" t="s">
        <v>158</v>
      </c>
      <c r="I239" s="2" t="s">
        <v>211</v>
      </c>
      <c r="J239" s="48">
        <v>45191.359652777777</v>
      </c>
      <c r="K239" s="48">
        <v>45191.359652777777</v>
      </c>
      <c r="L239" s="8">
        <f t="shared" si="6"/>
        <v>4</v>
      </c>
      <c r="M239" s="71" t="s">
        <v>11479</v>
      </c>
      <c r="N239" s="52" t="s">
        <v>20</v>
      </c>
      <c r="O239" s="71" t="s">
        <v>8268</v>
      </c>
      <c r="P239" s="53" t="s">
        <v>9912</v>
      </c>
      <c r="Q239" s="53" t="str">
        <f t="shared" si="7"/>
        <v>DENTRO DEL TIEMPO</v>
      </c>
      <c r="R239" s="54"/>
    </row>
    <row r="240" spans="1:18" ht="30.75" x14ac:dyDescent="0.25">
      <c r="A240" s="7">
        <v>235</v>
      </c>
      <c r="B240" s="71" t="s">
        <v>11480</v>
      </c>
      <c r="C240" s="48">
        <v>45187</v>
      </c>
      <c r="D240" s="48">
        <v>45187</v>
      </c>
      <c r="E240" s="58">
        <v>2</v>
      </c>
      <c r="F240" s="50" t="s">
        <v>18</v>
      </c>
      <c r="G240" s="2" t="s">
        <v>211</v>
      </c>
      <c r="H240" s="2" t="s">
        <v>158</v>
      </c>
      <c r="I240" s="2" t="s">
        <v>211</v>
      </c>
      <c r="J240" s="48">
        <v>45190.485937500001</v>
      </c>
      <c r="K240" s="48">
        <v>45190.485937500001</v>
      </c>
      <c r="L240" s="8">
        <f t="shared" si="6"/>
        <v>3</v>
      </c>
      <c r="M240" s="71" t="s">
        <v>11481</v>
      </c>
      <c r="N240" s="52" t="s">
        <v>20</v>
      </c>
      <c r="O240" s="71" t="s">
        <v>11473</v>
      </c>
      <c r="P240" s="53" t="s">
        <v>9912</v>
      </c>
      <c r="Q240" s="53" t="str">
        <f t="shared" si="7"/>
        <v>DENTRO DEL TIEMPO</v>
      </c>
      <c r="R240" s="54"/>
    </row>
    <row r="241" spans="1:18" ht="30.75" x14ac:dyDescent="0.25">
      <c r="A241" s="7">
        <v>236</v>
      </c>
      <c r="B241" s="71" t="s">
        <v>11482</v>
      </c>
      <c r="C241" s="48">
        <v>45187</v>
      </c>
      <c r="D241" s="48">
        <v>45187</v>
      </c>
      <c r="E241" s="58">
        <v>2</v>
      </c>
      <c r="F241" s="50" t="s">
        <v>18</v>
      </c>
      <c r="G241" s="2" t="s">
        <v>211</v>
      </c>
      <c r="H241" s="2" t="s">
        <v>158</v>
      </c>
      <c r="I241" s="2" t="s">
        <v>211</v>
      </c>
      <c r="J241" s="48">
        <v>45190.504861111112</v>
      </c>
      <c r="K241" s="48">
        <v>45190.504861111112</v>
      </c>
      <c r="L241" s="8">
        <f t="shared" si="6"/>
        <v>3</v>
      </c>
      <c r="M241" s="71" t="s">
        <v>11483</v>
      </c>
      <c r="N241" s="52" t="s">
        <v>20</v>
      </c>
      <c r="O241" s="71" t="s">
        <v>11473</v>
      </c>
      <c r="P241" s="53" t="s">
        <v>9912</v>
      </c>
      <c r="Q241" s="53" t="str">
        <f t="shared" si="7"/>
        <v>DENTRO DEL TIEMPO</v>
      </c>
      <c r="R241" s="54"/>
    </row>
    <row r="242" spans="1:18" ht="30.75" x14ac:dyDescent="0.25">
      <c r="A242" s="7">
        <v>237</v>
      </c>
      <c r="B242" s="71" t="s">
        <v>11484</v>
      </c>
      <c r="C242" s="48">
        <v>45187</v>
      </c>
      <c r="D242" s="48">
        <v>45187</v>
      </c>
      <c r="E242" s="58">
        <v>2</v>
      </c>
      <c r="F242" s="50" t="s">
        <v>18</v>
      </c>
      <c r="G242" s="2" t="s">
        <v>211</v>
      </c>
      <c r="H242" s="2" t="s">
        <v>158</v>
      </c>
      <c r="I242" s="2" t="s">
        <v>211</v>
      </c>
      <c r="J242" s="48">
        <v>45190.512708333335</v>
      </c>
      <c r="K242" s="48">
        <v>45190.512708333335</v>
      </c>
      <c r="L242" s="8">
        <f t="shared" si="6"/>
        <v>3</v>
      </c>
      <c r="M242" s="71" t="s">
        <v>11485</v>
      </c>
      <c r="N242" s="52" t="s">
        <v>20</v>
      </c>
      <c r="O242" s="71" t="s">
        <v>11473</v>
      </c>
      <c r="P242" s="53" t="s">
        <v>9912</v>
      </c>
      <c r="Q242" s="53" t="str">
        <f t="shared" si="7"/>
        <v>DENTRO DEL TIEMPO</v>
      </c>
      <c r="R242" s="54"/>
    </row>
    <row r="243" spans="1:18" ht="30.75" x14ac:dyDescent="0.25">
      <c r="A243" s="7">
        <v>238</v>
      </c>
      <c r="B243" s="71" t="s">
        <v>11486</v>
      </c>
      <c r="C243" s="48">
        <v>45187</v>
      </c>
      <c r="D243" s="48">
        <v>45187</v>
      </c>
      <c r="E243" s="58">
        <v>2</v>
      </c>
      <c r="F243" s="50" t="s">
        <v>18</v>
      </c>
      <c r="G243" s="2" t="s">
        <v>211</v>
      </c>
      <c r="H243" s="2" t="s">
        <v>158</v>
      </c>
      <c r="I243" s="2" t="s">
        <v>211</v>
      </c>
      <c r="J243" s="48">
        <v>45190.587604166663</v>
      </c>
      <c r="K243" s="48">
        <v>45190.587604166663</v>
      </c>
      <c r="L243" s="8">
        <f t="shared" si="6"/>
        <v>3</v>
      </c>
      <c r="M243" s="71" t="s">
        <v>11487</v>
      </c>
      <c r="N243" s="52" t="s">
        <v>20</v>
      </c>
      <c r="O243" s="71" t="s">
        <v>11473</v>
      </c>
      <c r="P243" s="53" t="s">
        <v>9912</v>
      </c>
      <c r="Q243" s="53" t="str">
        <f t="shared" si="7"/>
        <v>DENTRO DEL TIEMPO</v>
      </c>
      <c r="R243" s="54"/>
    </row>
    <row r="244" spans="1:18" ht="30.75" x14ac:dyDescent="0.25">
      <c r="A244" s="7">
        <v>239</v>
      </c>
      <c r="B244" s="71" t="s">
        <v>11488</v>
      </c>
      <c r="C244" s="48">
        <v>45187</v>
      </c>
      <c r="D244" s="48">
        <v>45187</v>
      </c>
      <c r="E244" s="58">
        <v>2</v>
      </c>
      <c r="F244" s="50" t="s">
        <v>18</v>
      </c>
      <c r="G244" s="2" t="s">
        <v>211</v>
      </c>
      <c r="H244" s="2" t="s">
        <v>158</v>
      </c>
      <c r="I244" s="2" t="s">
        <v>211</v>
      </c>
      <c r="J244" s="48">
        <v>45190.594270833331</v>
      </c>
      <c r="K244" s="48">
        <v>45190.594270833331</v>
      </c>
      <c r="L244" s="8">
        <f t="shared" si="6"/>
        <v>3</v>
      </c>
      <c r="M244" s="71" t="s">
        <v>11489</v>
      </c>
      <c r="N244" s="52" t="s">
        <v>20</v>
      </c>
      <c r="O244" s="71" t="s">
        <v>11221</v>
      </c>
      <c r="P244" s="53" t="s">
        <v>9912</v>
      </c>
      <c r="Q244" s="53" t="str">
        <f t="shared" si="7"/>
        <v>DENTRO DEL TIEMPO</v>
      </c>
      <c r="R244" s="54"/>
    </row>
    <row r="245" spans="1:18" ht="30.75" x14ac:dyDescent="0.25">
      <c r="A245" s="7">
        <v>240</v>
      </c>
      <c r="B245" s="71" t="s">
        <v>11490</v>
      </c>
      <c r="C245" s="48">
        <v>45187</v>
      </c>
      <c r="D245" s="48">
        <v>45187</v>
      </c>
      <c r="E245" s="58">
        <v>2</v>
      </c>
      <c r="F245" s="50" t="s">
        <v>18</v>
      </c>
      <c r="G245" s="2" t="s">
        <v>211</v>
      </c>
      <c r="H245" s="2" t="s">
        <v>158</v>
      </c>
      <c r="I245" s="2" t="s">
        <v>211</v>
      </c>
      <c r="J245" s="48">
        <v>45190.602766203701</v>
      </c>
      <c r="K245" s="48">
        <v>45190.602766203701</v>
      </c>
      <c r="L245" s="8">
        <f t="shared" si="6"/>
        <v>3</v>
      </c>
      <c r="M245" s="71" t="s">
        <v>11491</v>
      </c>
      <c r="N245" s="52" t="s">
        <v>20</v>
      </c>
      <c r="O245" s="71" t="s">
        <v>4091</v>
      </c>
      <c r="P245" s="53" t="s">
        <v>9912</v>
      </c>
      <c r="Q245" s="53" t="str">
        <f t="shared" si="7"/>
        <v>DENTRO DEL TIEMPO</v>
      </c>
      <c r="R245" s="54"/>
    </row>
    <row r="246" spans="1:18" ht="30.75" x14ac:dyDescent="0.25">
      <c r="A246" s="7">
        <v>241</v>
      </c>
      <c r="B246" s="71" t="s">
        <v>11492</v>
      </c>
      <c r="C246" s="48">
        <v>45188</v>
      </c>
      <c r="D246" s="48">
        <v>45188</v>
      </c>
      <c r="E246" s="58">
        <v>2</v>
      </c>
      <c r="F246" s="50" t="s">
        <v>18</v>
      </c>
      <c r="G246" s="2" t="s">
        <v>211</v>
      </c>
      <c r="H246" s="2" t="s">
        <v>158</v>
      </c>
      <c r="I246" s="2" t="s">
        <v>211</v>
      </c>
      <c r="J246" s="48">
        <v>45190.617430555554</v>
      </c>
      <c r="K246" s="48">
        <v>45190.617430555554</v>
      </c>
      <c r="L246" s="8">
        <f t="shared" si="6"/>
        <v>2</v>
      </c>
      <c r="M246" s="71" t="s">
        <v>11493</v>
      </c>
      <c r="N246" s="52" t="s">
        <v>20</v>
      </c>
      <c r="O246" s="71" t="s">
        <v>11494</v>
      </c>
      <c r="P246" s="53" t="s">
        <v>9912</v>
      </c>
      <c r="Q246" s="53" t="str">
        <f t="shared" si="7"/>
        <v>DENTRO DEL TIEMPO</v>
      </c>
      <c r="R246" s="54"/>
    </row>
    <row r="247" spans="1:18" ht="30.75" x14ac:dyDescent="0.25">
      <c r="A247" s="7">
        <v>242</v>
      </c>
      <c r="B247" s="71" t="s">
        <v>11495</v>
      </c>
      <c r="C247" s="48">
        <v>45188</v>
      </c>
      <c r="D247" s="48">
        <v>45188</v>
      </c>
      <c r="E247" s="58">
        <v>28</v>
      </c>
      <c r="F247" s="50" t="s">
        <v>18</v>
      </c>
      <c r="G247" s="2" t="s">
        <v>1853</v>
      </c>
      <c r="H247" s="2" t="s">
        <v>158</v>
      </c>
      <c r="I247" s="2" t="s">
        <v>1853</v>
      </c>
      <c r="J247" s="48">
        <v>45189.63177083333</v>
      </c>
      <c r="K247" s="48">
        <v>45189.63177083333</v>
      </c>
      <c r="L247" s="8">
        <f t="shared" si="6"/>
        <v>1</v>
      </c>
      <c r="M247" s="71" t="s">
        <v>11496</v>
      </c>
      <c r="N247" s="52" t="s">
        <v>20</v>
      </c>
      <c r="O247" s="71" t="s">
        <v>11497</v>
      </c>
      <c r="P247" s="53" t="s">
        <v>9912</v>
      </c>
      <c r="Q247" s="53" t="str">
        <f t="shared" si="7"/>
        <v>DENTRO DEL TIEMPO</v>
      </c>
      <c r="R247" s="54"/>
    </row>
    <row r="248" spans="1:18" ht="30.75" x14ac:dyDescent="0.25">
      <c r="A248" s="7">
        <v>243</v>
      </c>
      <c r="B248" s="71" t="s">
        <v>11498</v>
      </c>
      <c r="C248" s="48">
        <v>45188</v>
      </c>
      <c r="D248" s="48">
        <v>45188</v>
      </c>
      <c r="E248" s="58">
        <v>2</v>
      </c>
      <c r="F248" s="50" t="s">
        <v>18</v>
      </c>
      <c r="G248" s="2" t="s">
        <v>211</v>
      </c>
      <c r="H248" s="2" t="s">
        <v>158</v>
      </c>
      <c r="I248" s="2" t="s">
        <v>211</v>
      </c>
      <c r="J248" s="48">
        <v>45190.632997685185</v>
      </c>
      <c r="K248" s="48">
        <v>45190.632997685185</v>
      </c>
      <c r="L248" s="8">
        <f t="shared" si="6"/>
        <v>2</v>
      </c>
      <c r="M248" s="71" t="s">
        <v>11499</v>
      </c>
      <c r="N248" s="52" t="s">
        <v>20</v>
      </c>
      <c r="O248" s="71" t="s">
        <v>11500</v>
      </c>
      <c r="P248" s="53" t="s">
        <v>9912</v>
      </c>
      <c r="Q248" s="53" t="str">
        <f t="shared" si="7"/>
        <v>DENTRO DEL TIEMPO</v>
      </c>
      <c r="R248" s="54"/>
    </row>
    <row r="249" spans="1:18" ht="39" x14ac:dyDescent="0.25">
      <c r="A249" s="7">
        <v>244</v>
      </c>
      <c r="B249" s="71" t="s">
        <v>11501</v>
      </c>
      <c r="C249" s="48">
        <v>45188</v>
      </c>
      <c r="D249" s="48">
        <v>45188</v>
      </c>
      <c r="E249" s="58">
        <v>2</v>
      </c>
      <c r="F249" s="50" t="s">
        <v>18</v>
      </c>
      <c r="G249" s="2" t="s">
        <v>211</v>
      </c>
      <c r="H249" s="2" t="s">
        <v>158</v>
      </c>
      <c r="I249" s="2" t="s">
        <v>211</v>
      </c>
      <c r="J249" s="48">
        <v>45190.64571759259</v>
      </c>
      <c r="K249" s="48">
        <v>45190.64571759259</v>
      </c>
      <c r="L249" s="8">
        <f t="shared" si="6"/>
        <v>2</v>
      </c>
      <c r="M249" s="71" t="s">
        <v>11502</v>
      </c>
      <c r="N249" s="52" t="s">
        <v>20</v>
      </c>
      <c r="O249" s="71" t="s">
        <v>8807</v>
      </c>
      <c r="P249" s="53" t="s">
        <v>9912</v>
      </c>
      <c r="Q249" s="53" t="str">
        <f t="shared" si="7"/>
        <v>DENTRO DEL TIEMPO</v>
      </c>
      <c r="R249" s="54"/>
    </row>
    <row r="250" spans="1:18" ht="30.75" x14ac:dyDescent="0.25">
      <c r="A250" s="7">
        <v>245</v>
      </c>
      <c r="B250" s="71" t="s">
        <v>11503</v>
      </c>
      <c r="C250" s="48">
        <v>45188</v>
      </c>
      <c r="D250" s="48">
        <v>45188</v>
      </c>
      <c r="E250" s="58">
        <v>2</v>
      </c>
      <c r="F250" s="50" t="s">
        <v>18</v>
      </c>
      <c r="G250" s="2" t="s">
        <v>211</v>
      </c>
      <c r="H250" s="2" t="s">
        <v>158</v>
      </c>
      <c r="I250" s="2" t="s">
        <v>211</v>
      </c>
      <c r="J250" s="48">
        <v>45190.652627314812</v>
      </c>
      <c r="K250" s="48">
        <v>45190.652627314812</v>
      </c>
      <c r="L250" s="8">
        <f t="shared" si="6"/>
        <v>2</v>
      </c>
      <c r="M250" s="71" t="s">
        <v>11504</v>
      </c>
      <c r="N250" s="52" t="s">
        <v>20</v>
      </c>
      <c r="O250" s="71" t="s">
        <v>9350</v>
      </c>
      <c r="P250" s="53" t="s">
        <v>9912</v>
      </c>
      <c r="Q250" s="53" t="str">
        <f t="shared" si="7"/>
        <v>DENTRO DEL TIEMPO</v>
      </c>
      <c r="R250" s="54"/>
    </row>
    <row r="251" spans="1:18" ht="30.75" x14ac:dyDescent="0.25">
      <c r="A251" s="7">
        <v>246</v>
      </c>
      <c r="B251" s="71" t="s">
        <v>11505</v>
      </c>
      <c r="C251" s="48">
        <v>45188</v>
      </c>
      <c r="D251" s="48">
        <v>45188</v>
      </c>
      <c r="E251" s="58">
        <v>2</v>
      </c>
      <c r="F251" s="50" t="s">
        <v>18</v>
      </c>
      <c r="G251" s="2" t="s">
        <v>211</v>
      </c>
      <c r="H251" s="2" t="s">
        <v>158</v>
      </c>
      <c r="I251" s="2" t="s">
        <v>211</v>
      </c>
      <c r="J251" s="48">
        <v>45190.663055555553</v>
      </c>
      <c r="K251" s="48">
        <v>45190.663055555553</v>
      </c>
      <c r="L251" s="8">
        <f t="shared" si="6"/>
        <v>2</v>
      </c>
      <c r="M251" s="71" t="s">
        <v>11506</v>
      </c>
      <c r="N251" s="52" t="s">
        <v>20</v>
      </c>
      <c r="O251" s="71" t="s">
        <v>91</v>
      </c>
      <c r="P251" s="53" t="s">
        <v>9912</v>
      </c>
      <c r="Q251" s="53" t="str">
        <f t="shared" si="7"/>
        <v>DENTRO DEL TIEMPO</v>
      </c>
      <c r="R251" s="54"/>
    </row>
    <row r="252" spans="1:18" ht="30.75" x14ac:dyDescent="0.25">
      <c r="A252" s="7">
        <v>247</v>
      </c>
      <c r="B252" s="71" t="s">
        <v>11507</v>
      </c>
      <c r="C252" s="48">
        <v>45188</v>
      </c>
      <c r="D252" s="48">
        <v>45188</v>
      </c>
      <c r="E252" s="58">
        <v>2</v>
      </c>
      <c r="F252" s="50" t="s">
        <v>18</v>
      </c>
      <c r="G252" s="2" t="s">
        <v>211</v>
      </c>
      <c r="H252" s="2" t="s">
        <v>158</v>
      </c>
      <c r="I252" s="2" t="s">
        <v>211</v>
      </c>
      <c r="J252" s="48">
        <v>45190.672175925924</v>
      </c>
      <c r="K252" s="48">
        <v>45190.672175925924</v>
      </c>
      <c r="L252" s="8">
        <f t="shared" si="6"/>
        <v>2</v>
      </c>
      <c r="M252" s="71" t="s">
        <v>11508</v>
      </c>
      <c r="N252" s="52" t="s">
        <v>20</v>
      </c>
      <c r="O252" s="71" t="s">
        <v>99</v>
      </c>
      <c r="P252" s="53" t="s">
        <v>9912</v>
      </c>
      <c r="Q252" s="53" t="str">
        <f t="shared" si="7"/>
        <v>DENTRO DEL TIEMPO</v>
      </c>
      <c r="R252" s="54"/>
    </row>
    <row r="253" spans="1:18" ht="30.75" x14ac:dyDescent="0.25">
      <c r="A253" s="7">
        <v>248</v>
      </c>
      <c r="B253" s="71" t="s">
        <v>11509</v>
      </c>
      <c r="C253" s="48">
        <v>45188</v>
      </c>
      <c r="D253" s="48">
        <v>45188</v>
      </c>
      <c r="E253" s="58">
        <v>2</v>
      </c>
      <c r="F253" s="50" t="s">
        <v>18</v>
      </c>
      <c r="G253" s="2" t="s">
        <v>211</v>
      </c>
      <c r="H253" s="2" t="s">
        <v>158</v>
      </c>
      <c r="I253" s="2" t="s">
        <v>211</v>
      </c>
      <c r="J253" s="48">
        <v>45190.678587962961</v>
      </c>
      <c r="K253" s="48">
        <v>45190.678587962961</v>
      </c>
      <c r="L253" s="8">
        <f t="shared" si="6"/>
        <v>2</v>
      </c>
      <c r="M253" s="71" t="s">
        <v>11510</v>
      </c>
      <c r="N253" s="52" t="s">
        <v>20</v>
      </c>
      <c r="O253" s="71" t="s">
        <v>2523</v>
      </c>
      <c r="P253" s="53" t="s">
        <v>9912</v>
      </c>
      <c r="Q253" s="53" t="str">
        <f t="shared" si="7"/>
        <v>DENTRO DEL TIEMPO</v>
      </c>
      <c r="R253" s="54"/>
    </row>
    <row r="254" spans="1:18" ht="30.75" x14ac:dyDescent="0.25">
      <c r="A254" s="7">
        <v>249</v>
      </c>
      <c r="B254" s="71" t="s">
        <v>11511</v>
      </c>
      <c r="C254" s="48">
        <v>45188</v>
      </c>
      <c r="D254" s="48">
        <v>45188</v>
      </c>
      <c r="E254" s="58">
        <v>2</v>
      </c>
      <c r="F254" s="50" t="s">
        <v>18</v>
      </c>
      <c r="G254" s="2" t="s">
        <v>211</v>
      </c>
      <c r="H254" s="2" t="s">
        <v>158</v>
      </c>
      <c r="I254" s="2" t="s">
        <v>211</v>
      </c>
      <c r="J254" s="48">
        <v>45190.688449074078</v>
      </c>
      <c r="K254" s="48">
        <v>45190.688449074078</v>
      </c>
      <c r="L254" s="8">
        <f t="shared" si="6"/>
        <v>2</v>
      </c>
      <c r="M254" s="71" t="s">
        <v>11512</v>
      </c>
      <c r="N254" s="52" t="s">
        <v>20</v>
      </c>
      <c r="O254" s="71" t="s">
        <v>11513</v>
      </c>
      <c r="P254" s="53" t="s">
        <v>9912</v>
      </c>
      <c r="Q254" s="53" t="str">
        <f t="shared" si="7"/>
        <v>DENTRO DEL TIEMPO</v>
      </c>
      <c r="R254" s="54"/>
    </row>
    <row r="255" spans="1:18" ht="30.75" x14ac:dyDescent="0.25">
      <c r="A255" s="7">
        <v>250</v>
      </c>
      <c r="B255" s="71" t="s">
        <v>11514</v>
      </c>
      <c r="C255" s="48">
        <v>45188</v>
      </c>
      <c r="D255" s="48">
        <v>45188</v>
      </c>
      <c r="E255" s="58">
        <v>2</v>
      </c>
      <c r="F255" s="50" t="s">
        <v>18</v>
      </c>
      <c r="G255" s="2" t="s">
        <v>211</v>
      </c>
      <c r="H255" s="2" t="s">
        <v>158</v>
      </c>
      <c r="I255" s="2" t="s">
        <v>211</v>
      </c>
      <c r="J255" s="48">
        <v>45191.352442129632</v>
      </c>
      <c r="K255" s="48">
        <v>45191.352442129632</v>
      </c>
      <c r="L255" s="8">
        <f t="shared" si="6"/>
        <v>3</v>
      </c>
      <c r="M255" s="71" t="s">
        <v>11515</v>
      </c>
      <c r="N255" s="52" t="s">
        <v>20</v>
      </c>
      <c r="O255" s="71" t="s">
        <v>11516</v>
      </c>
      <c r="P255" s="53" t="s">
        <v>9912</v>
      </c>
      <c r="Q255" s="53" t="str">
        <f t="shared" si="7"/>
        <v>DENTRO DEL TIEMPO</v>
      </c>
      <c r="R255" s="54"/>
    </row>
    <row r="256" spans="1:18" ht="30.75" x14ac:dyDescent="0.25">
      <c r="A256" s="7">
        <v>251</v>
      </c>
      <c r="B256" s="71" t="s">
        <v>11517</v>
      </c>
      <c r="C256" s="48">
        <v>45188</v>
      </c>
      <c r="D256" s="48">
        <v>45188</v>
      </c>
      <c r="E256" s="58">
        <v>52</v>
      </c>
      <c r="F256" s="50" t="s">
        <v>18</v>
      </c>
      <c r="G256" s="2" t="s">
        <v>1853</v>
      </c>
      <c r="H256" s="2" t="s">
        <v>158</v>
      </c>
      <c r="I256" s="2" t="s">
        <v>1853</v>
      </c>
      <c r="J256" s="48">
        <v>45190.624942129631</v>
      </c>
      <c r="K256" s="48">
        <v>45190.624942129631</v>
      </c>
      <c r="L256" s="8">
        <f t="shared" si="6"/>
        <v>2</v>
      </c>
      <c r="M256" s="71" t="s">
        <v>11518</v>
      </c>
      <c r="N256" s="52" t="s">
        <v>20</v>
      </c>
      <c r="O256" s="71" t="s">
        <v>11519</v>
      </c>
      <c r="P256" s="53" t="s">
        <v>9912</v>
      </c>
      <c r="Q256" s="53" t="str">
        <f t="shared" si="7"/>
        <v>DENTRO DEL TIEMPO</v>
      </c>
      <c r="R256" s="54"/>
    </row>
    <row r="257" spans="1:18" ht="39" x14ac:dyDescent="0.25">
      <c r="A257" s="7">
        <v>252</v>
      </c>
      <c r="B257" s="71" t="s">
        <v>11520</v>
      </c>
      <c r="C257" s="48">
        <v>45188</v>
      </c>
      <c r="D257" s="48">
        <v>45188</v>
      </c>
      <c r="E257" s="58">
        <v>2</v>
      </c>
      <c r="F257" s="50" t="s">
        <v>18</v>
      </c>
      <c r="G257" s="2" t="s">
        <v>211</v>
      </c>
      <c r="H257" s="2" t="s">
        <v>158</v>
      </c>
      <c r="I257" s="2" t="s">
        <v>211</v>
      </c>
      <c r="J257" s="48">
        <v>45191.368773148148</v>
      </c>
      <c r="K257" s="48">
        <v>45191.368773148148</v>
      </c>
      <c r="L257" s="8">
        <f t="shared" si="6"/>
        <v>3</v>
      </c>
      <c r="M257" s="71" t="s">
        <v>11521</v>
      </c>
      <c r="N257" s="52" t="s">
        <v>20</v>
      </c>
      <c r="O257" s="71" t="s">
        <v>11522</v>
      </c>
      <c r="P257" s="53" t="s">
        <v>9912</v>
      </c>
      <c r="Q257" s="53" t="str">
        <f t="shared" si="7"/>
        <v>DENTRO DEL TIEMPO</v>
      </c>
      <c r="R257" s="54"/>
    </row>
    <row r="258" spans="1:18" ht="30.75" x14ac:dyDescent="0.25">
      <c r="A258" s="7">
        <v>253</v>
      </c>
      <c r="B258" s="71" t="s">
        <v>11523</v>
      </c>
      <c r="C258" s="48">
        <v>45188</v>
      </c>
      <c r="D258" s="48">
        <v>45188</v>
      </c>
      <c r="E258" s="58">
        <v>2</v>
      </c>
      <c r="F258" s="50" t="s">
        <v>18</v>
      </c>
      <c r="G258" s="2" t="s">
        <v>211</v>
      </c>
      <c r="H258" s="2" t="s">
        <v>158</v>
      </c>
      <c r="I258" s="2" t="s">
        <v>211</v>
      </c>
      <c r="J258" s="48">
        <v>45191.390914351854</v>
      </c>
      <c r="K258" s="48">
        <v>45191.390914351854</v>
      </c>
      <c r="L258" s="8">
        <f t="shared" si="6"/>
        <v>3</v>
      </c>
      <c r="M258" s="71" t="s">
        <v>11524</v>
      </c>
      <c r="N258" s="52" t="s">
        <v>20</v>
      </c>
      <c r="O258" s="71" t="s">
        <v>11525</v>
      </c>
      <c r="P258" s="53" t="s">
        <v>9912</v>
      </c>
      <c r="Q258" s="53" t="str">
        <f t="shared" si="7"/>
        <v>DENTRO DEL TIEMPO</v>
      </c>
      <c r="R258" s="54"/>
    </row>
    <row r="259" spans="1:18" ht="39" x14ac:dyDescent="0.25">
      <c r="A259" s="7">
        <v>254</v>
      </c>
      <c r="B259" s="71" t="s">
        <v>11526</v>
      </c>
      <c r="C259" s="48">
        <v>45188</v>
      </c>
      <c r="D259" s="48">
        <v>45188</v>
      </c>
      <c r="E259" s="58">
        <v>2</v>
      </c>
      <c r="F259" s="50" t="s">
        <v>18</v>
      </c>
      <c r="G259" s="2" t="s">
        <v>211</v>
      </c>
      <c r="H259" s="2" t="s">
        <v>158</v>
      </c>
      <c r="I259" s="2" t="s">
        <v>211</v>
      </c>
      <c r="J259" s="48">
        <v>45191.453263888892</v>
      </c>
      <c r="K259" s="48">
        <v>45191.453263888892</v>
      </c>
      <c r="L259" s="8">
        <f t="shared" si="6"/>
        <v>3</v>
      </c>
      <c r="M259" s="71" t="s">
        <v>11527</v>
      </c>
      <c r="N259" s="52" t="s">
        <v>20</v>
      </c>
      <c r="O259" s="71" t="s">
        <v>4294</v>
      </c>
      <c r="P259" s="53" t="s">
        <v>9912</v>
      </c>
      <c r="Q259" s="53" t="str">
        <f t="shared" si="7"/>
        <v>DENTRO DEL TIEMPO</v>
      </c>
      <c r="R259" s="54"/>
    </row>
    <row r="260" spans="1:18" ht="39" x14ac:dyDescent="0.25">
      <c r="A260" s="7">
        <v>255</v>
      </c>
      <c r="B260" s="71" t="s">
        <v>11528</v>
      </c>
      <c r="C260" s="48">
        <v>45188</v>
      </c>
      <c r="D260" s="48">
        <v>45188</v>
      </c>
      <c r="E260" s="58">
        <v>2</v>
      </c>
      <c r="F260" s="50" t="s">
        <v>18</v>
      </c>
      <c r="G260" s="2" t="s">
        <v>211</v>
      </c>
      <c r="H260" s="2" t="s">
        <v>158</v>
      </c>
      <c r="I260" s="2" t="s">
        <v>211</v>
      </c>
      <c r="J260" s="48">
        <v>45191.464722222219</v>
      </c>
      <c r="K260" s="48">
        <v>45191.464722222219</v>
      </c>
      <c r="L260" s="8">
        <f t="shared" si="6"/>
        <v>3</v>
      </c>
      <c r="M260" s="71" t="s">
        <v>11529</v>
      </c>
      <c r="N260" s="52" t="s">
        <v>20</v>
      </c>
      <c r="O260" s="71" t="s">
        <v>4294</v>
      </c>
      <c r="P260" s="53" t="s">
        <v>9912</v>
      </c>
      <c r="Q260" s="53" t="str">
        <f t="shared" si="7"/>
        <v>DENTRO DEL TIEMPO</v>
      </c>
      <c r="R260" s="54"/>
    </row>
    <row r="261" spans="1:18" ht="30.75" x14ac:dyDescent="0.25">
      <c r="A261" s="7">
        <v>256</v>
      </c>
      <c r="B261" s="71" t="s">
        <v>11530</v>
      </c>
      <c r="C261" s="48">
        <v>45188</v>
      </c>
      <c r="D261" s="48">
        <v>45188</v>
      </c>
      <c r="E261" s="58">
        <v>2</v>
      </c>
      <c r="F261" s="50" t="s">
        <v>18</v>
      </c>
      <c r="G261" s="2" t="s">
        <v>211</v>
      </c>
      <c r="H261" s="2" t="s">
        <v>158</v>
      </c>
      <c r="I261" s="2" t="s">
        <v>211</v>
      </c>
      <c r="J261" s="48">
        <v>45191.530694444446</v>
      </c>
      <c r="K261" s="48">
        <v>45191.530694444446</v>
      </c>
      <c r="L261" s="8">
        <f t="shared" si="6"/>
        <v>3</v>
      </c>
      <c r="M261" s="71" t="s">
        <v>11531</v>
      </c>
      <c r="N261" s="52" t="s">
        <v>20</v>
      </c>
      <c r="O261" s="71" t="s">
        <v>2523</v>
      </c>
      <c r="P261" s="53" t="s">
        <v>9912</v>
      </c>
      <c r="Q261" s="53" t="str">
        <f t="shared" si="7"/>
        <v>DENTRO DEL TIEMPO</v>
      </c>
      <c r="R261" s="54"/>
    </row>
    <row r="262" spans="1:18" ht="30.75" x14ac:dyDescent="0.25">
      <c r="A262" s="7">
        <v>257</v>
      </c>
      <c r="B262" s="71" t="s">
        <v>11532</v>
      </c>
      <c r="C262" s="48">
        <v>45188</v>
      </c>
      <c r="D262" s="48">
        <v>45188</v>
      </c>
      <c r="E262" s="58">
        <v>2</v>
      </c>
      <c r="F262" s="50" t="s">
        <v>18</v>
      </c>
      <c r="G262" s="2" t="s">
        <v>211</v>
      </c>
      <c r="H262" s="2" t="s">
        <v>158</v>
      </c>
      <c r="I262" s="2" t="s">
        <v>211</v>
      </c>
      <c r="J262" s="48">
        <v>45191.550706018519</v>
      </c>
      <c r="K262" s="48">
        <v>45191.550706018519</v>
      </c>
      <c r="L262" s="8">
        <f t="shared" ref="L262:L322" si="8">+NETWORKDAYS(D262,K262,$R$6:$R$403)-1</f>
        <v>3</v>
      </c>
      <c r="M262" s="71" t="s">
        <v>11533</v>
      </c>
      <c r="N262" s="52" t="s">
        <v>20</v>
      </c>
      <c r="O262" s="71" t="s">
        <v>129</v>
      </c>
      <c r="P262" s="53" t="s">
        <v>9912</v>
      </c>
      <c r="Q262" s="53" t="str">
        <f t="shared" ref="Q262:Q318" si="9">IF(L262&gt;15,"FUERA DE TIEMPO","DENTRO DEL TIEMPO")</f>
        <v>DENTRO DEL TIEMPO</v>
      </c>
      <c r="R262" s="54"/>
    </row>
    <row r="263" spans="1:18" ht="39" x14ac:dyDescent="0.25">
      <c r="A263" s="7">
        <v>258</v>
      </c>
      <c r="B263" s="71" t="s">
        <v>11534</v>
      </c>
      <c r="C263" s="48">
        <v>45188</v>
      </c>
      <c r="D263" s="48">
        <v>45188</v>
      </c>
      <c r="E263" s="58">
        <v>2</v>
      </c>
      <c r="F263" s="50" t="s">
        <v>18</v>
      </c>
      <c r="G263" s="2" t="s">
        <v>211</v>
      </c>
      <c r="H263" s="2" t="s">
        <v>158</v>
      </c>
      <c r="I263" s="2" t="s">
        <v>211</v>
      </c>
      <c r="J263" s="48">
        <v>45191.558796296296</v>
      </c>
      <c r="K263" s="48">
        <v>45191.558796296296</v>
      </c>
      <c r="L263" s="8">
        <f t="shared" si="8"/>
        <v>3</v>
      </c>
      <c r="M263" s="71" t="s">
        <v>11535</v>
      </c>
      <c r="N263" s="52" t="s">
        <v>20</v>
      </c>
      <c r="O263" s="71" t="s">
        <v>11536</v>
      </c>
      <c r="P263" s="53" t="s">
        <v>9912</v>
      </c>
      <c r="Q263" s="53" t="str">
        <f t="shared" si="9"/>
        <v>DENTRO DEL TIEMPO</v>
      </c>
      <c r="R263" s="54"/>
    </row>
    <row r="264" spans="1:18" ht="39" x14ac:dyDescent="0.25">
      <c r="A264" s="7">
        <v>259</v>
      </c>
      <c r="B264" s="71" t="s">
        <v>11537</v>
      </c>
      <c r="C264" s="48">
        <v>45188</v>
      </c>
      <c r="D264" s="48">
        <v>45188</v>
      </c>
      <c r="E264" s="58">
        <v>2</v>
      </c>
      <c r="F264" s="50" t="s">
        <v>18</v>
      </c>
      <c r="G264" s="2" t="s">
        <v>211</v>
      </c>
      <c r="H264" s="2" t="s">
        <v>158</v>
      </c>
      <c r="I264" s="2" t="s">
        <v>211</v>
      </c>
      <c r="J264" s="48">
        <v>45191.694374999999</v>
      </c>
      <c r="K264" s="48">
        <v>45191.694374999999</v>
      </c>
      <c r="L264" s="8">
        <f t="shared" si="8"/>
        <v>3</v>
      </c>
      <c r="M264" s="71" t="s">
        <v>11538</v>
      </c>
      <c r="N264" s="52" t="s">
        <v>20</v>
      </c>
      <c r="O264" s="71" t="s">
        <v>11539</v>
      </c>
      <c r="P264" s="53" t="s">
        <v>9912</v>
      </c>
      <c r="Q264" s="53" t="str">
        <f t="shared" si="9"/>
        <v>DENTRO DEL TIEMPO</v>
      </c>
      <c r="R264" s="54"/>
    </row>
    <row r="265" spans="1:18" ht="30.75" x14ac:dyDescent="0.25">
      <c r="A265" s="7">
        <v>260</v>
      </c>
      <c r="B265" s="71" t="s">
        <v>11540</v>
      </c>
      <c r="C265" s="48">
        <v>45188</v>
      </c>
      <c r="D265" s="48">
        <v>45188</v>
      </c>
      <c r="E265" s="58">
        <v>2</v>
      </c>
      <c r="F265" s="50" t="s">
        <v>18</v>
      </c>
      <c r="G265" s="2" t="s">
        <v>211</v>
      </c>
      <c r="H265" s="2" t="s">
        <v>158</v>
      </c>
      <c r="I265" s="2" t="s">
        <v>211</v>
      </c>
      <c r="J265" s="48">
        <v>45191.572500000002</v>
      </c>
      <c r="K265" s="48">
        <v>45191.572500000002</v>
      </c>
      <c r="L265" s="8">
        <f t="shared" si="8"/>
        <v>3</v>
      </c>
      <c r="M265" s="71" t="s">
        <v>11541</v>
      </c>
      <c r="N265" s="52" t="s">
        <v>20</v>
      </c>
      <c r="O265" s="71" t="s">
        <v>11221</v>
      </c>
      <c r="P265" s="53" t="s">
        <v>9912</v>
      </c>
      <c r="Q265" s="53" t="str">
        <f t="shared" si="9"/>
        <v>DENTRO DEL TIEMPO</v>
      </c>
      <c r="R265" s="54"/>
    </row>
    <row r="266" spans="1:18" ht="30.75" x14ac:dyDescent="0.25">
      <c r="A266" s="7">
        <v>261</v>
      </c>
      <c r="B266" s="71" t="s">
        <v>11542</v>
      </c>
      <c r="C266" s="48">
        <v>45189</v>
      </c>
      <c r="D266" s="48">
        <v>45189</v>
      </c>
      <c r="E266" s="58">
        <v>2</v>
      </c>
      <c r="F266" s="50" t="s">
        <v>18</v>
      </c>
      <c r="G266" s="2" t="s">
        <v>211</v>
      </c>
      <c r="H266" s="2" t="s">
        <v>158</v>
      </c>
      <c r="I266" s="2" t="s">
        <v>211</v>
      </c>
      <c r="J266" s="48">
        <v>45191.600902777776</v>
      </c>
      <c r="K266" s="48">
        <v>45191.600902777776</v>
      </c>
      <c r="L266" s="8">
        <f t="shared" si="8"/>
        <v>2</v>
      </c>
      <c r="M266" s="71" t="s">
        <v>11543</v>
      </c>
      <c r="N266" s="52" t="s">
        <v>20</v>
      </c>
      <c r="O266" s="71" t="s">
        <v>99</v>
      </c>
      <c r="P266" s="53" t="s">
        <v>9912</v>
      </c>
      <c r="Q266" s="53" t="str">
        <f t="shared" si="9"/>
        <v>DENTRO DEL TIEMPO</v>
      </c>
      <c r="R266" s="54"/>
    </row>
    <row r="267" spans="1:18" ht="30.75" x14ac:dyDescent="0.25">
      <c r="A267" s="7">
        <v>262</v>
      </c>
      <c r="B267" s="71" t="s">
        <v>11544</v>
      </c>
      <c r="C267" s="48">
        <v>45189</v>
      </c>
      <c r="D267" s="48">
        <v>45189</v>
      </c>
      <c r="E267" s="58">
        <v>2</v>
      </c>
      <c r="F267" s="50" t="s">
        <v>18</v>
      </c>
      <c r="G267" s="2" t="s">
        <v>1853</v>
      </c>
      <c r="H267" s="2" t="s">
        <v>158</v>
      </c>
      <c r="I267" s="2" t="s">
        <v>1853</v>
      </c>
      <c r="J267" s="48">
        <v>45194.380069444444</v>
      </c>
      <c r="K267" s="48">
        <v>45194.380069444444</v>
      </c>
      <c r="L267" s="8">
        <f t="shared" si="8"/>
        <v>3</v>
      </c>
      <c r="M267" s="71" t="s">
        <v>11545</v>
      </c>
      <c r="N267" s="52" t="s">
        <v>20</v>
      </c>
      <c r="O267" s="71" t="s">
        <v>358</v>
      </c>
      <c r="P267" s="53" t="s">
        <v>9912</v>
      </c>
      <c r="Q267" s="53" t="str">
        <f t="shared" si="9"/>
        <v>DENTRO DEL TIEMPO</v>
      </c>
      <c r="R267" s="54"/>
    </row>
    <row r="268" spans="1:18" ht="30.75" x14ac:dyDescent="0.25">
      <c r="A268" s="7">
        <v>263</v>
      </c>
      <c r="B268" s="71" t="s">
        <v>11546</v>
      </c>
      <c r="C268" s="48">
        <v>45189</v>
      </c>
      <c r="D268" s="48">
        <v>45189</v>
      </c>
      <c r="E268" s="58">
        <v>2</v>
      </c>
      <c r="F268" s="50" t="s">
        <v>18</v>
      </c>
      <c r="G268" s="2" t="s">
        <v>1853</v>
      </c>
      <c r="H268" s="2" t="s">
        <v>158</v>
      </c>
      <c r="I268" s="2" t="s">
        <v>1853</v>
      </c>
      <c r="J268" s="48">
        <v>45197.69290509259</v>
      </c>
      <c r="K268" s="48">
        <v>45197.69290509259</v>
      </c>
      <c r="L268" s="8">
        <f t="shared" si="8"/>
        <v>6</v>
      </c>
      <c r="M268" s="71" t="s">
        <v>11547</v>
      </c>
      <c r="N268" s="52" t="s">
        <v>20</v>
      </c>
      <c r="O268" s="71" t="s">
        <v>11306</v>
      </c>
      <c r="P268" s="53" t="s">
        <v>9912</v>
      </c>
      <c r="Q268" s="53" t="str">
        <f t="shared" si="9"/>
        <v>DENTRO DEL TIEMPO</v>
      </c>
      <c r="R268" s="54"/>
    </row>
    <row r="269" spans="1:18" ht="30.75" x14ac:dyDescent="0.25">
      <c r="A269" s="7">
        <v>264</v>
      </c>
      <c r="B269" s="71" t="s">
        <v>11548</v>
      </c>
      <c r="C269" s="48">
        <v>45189</v>
      </c>
      <c r="D269" s="48">
        <v>45189</v>
      </c>
      <c r="E269" s="58">
        <v>2</v>
      </c>
      <c r="F269" s="50" t="s">
        <v>18</v>
      </c>
      <c r="G269" s="2" t="s">
        <v>211</v>
      </c>
      <c r="H269" s="2" t="s">
        <v>158</v>
      </c>
      <c r="I269" s="2" t="s">
        <v>211</v>
      </c>
      <c r="J269" s="48">
        <v>45191.621122685188</v>
      </c>
      <c r="K269" s="48">
        <v>45191.621122685188</v>
      </c>
      <c r="L269" s="8">
        <f t="shared" si="8"/>
        <v>2</v>
      </c>
      <c r="M269" s="71" t="s">
        <v>11549</v>
      </c>
      <c r="N269" s="52" t="s">
        <v>20</v>
      </c>
      <c r="O269" s="71" t="s">
        <v>11550</v>
      </c>
      <c r="P269" s="53" t="s">
        <v>9912</v>
      </c>
      <c r="Q269" s="53" t="str">
        <f t="shared" si="9"/>
        <v>DENTRO DEL TIEMPO</v>
      </c>
      <c r="R269" s="54"/>
    </row>
    <row r="270" spans="1:18" ht="30.75" x14ac:dyDescent="0.25">
      <c r="A270" s="7">
        <v>265</v>
      </c>
      <c r="B270" s="71" t="s">
        <v>11551</v>
      </c>
      <c r="C270" s="48">
        <v>45189</v>
      </c>
      <c r="D270" s="48">
        <v>45189</v>
      </c>
      <c r="E270" s="58">
        <v>2</v>
      </c>
      <c r="F270" s="50" t="s">
        <v>18</v>
      </c>
      <c r="G270" s="2" t="s">
        <v>211</v>
      </c>
      <c r="H270" s="2" t="s">
        <v>158</v>
      </c>
      <c r="I270" s="2" t="s">
        <v>211</v>
      </c>
      <c r="J270" s="48">
        <v>45191.639039351852</v>
      </c>
      <c r="K270" s="48">
        <v>45191.639039351852</v>
      </c>
      <c r="L270" s="8">
        <f t="shared" si="8"/>
        <v>2</v>
      </c>
      <c r="M270" s="71" t="s">
        <v>11552</v>
      </c>
      <c r="N270" s="52" t="s">
        <v>20</v>
      </c>
      <c r="O270" s="71" t="s">
        <v>2021</v>
      </c>
      <c r="P270" s="53" t="s">
        <v>9912</v>
      </c>
      <c r="Q270" s="53" t="str">
        <f t="shared" si="9"/>
        <v>DENTRO DEL TIEMPO</v>
      </c>
      <c r="R270" s="54"/>
    </row>
    <row r="271" spans="1:18" ht="30.75" x14ac:dyDescent="0.25">
      <c r="A271" s="7">
        <v>266</v>
      </c>
      <c r="B271" s="71" t="s">
        <v>11553</v>
      </c>
      <c r="C271" s="48">
        <v>45189</v>
      </c>
      <c r="D271" s="48">
        <v>45189</v>
      </c>
      <c r="E271" s="58">
        <v>2</v>
      </c>
      <c r="F271" s="50" t="s">
        <v>18</v>
      </c>
      <c r="G271" s="2" t="s">
        <v>211</v>
      </c>
      <c r="H271" s="2" t="s">
        <v>158</v>
      </c>
      <c r="I271" s="2" t="s">
        <v>211</v>
      </c>
      <c r="J271" s="48">
        <v>45191.646886574075</v>
      </c>
      <c r="K271" s="48">
        <v>45191.646886574075</v>
      </c>
      <c r="L271" s="8">
        <f t="shared" si="8"/>
        <v>2</v>
      </c>
      <c r="M271" s="71" t="s">
        <v>11554</v>
      </c>
      <c r="N271" s="52" t="s">
        <v>20</v>
      </c>
      <c r="O271" s="71" t="s">
        <v>11555</v>
      </c>
      <c r="P271" s="53" t="s">
        <v>9912</v>
      </c>
      <c r="Q271" s="53" t="str">
        <f t="shared" si="9"/>
        <v>DENTRO DEL TIEMPO</v>
      </c>
      <c r="R271" s="54"/>
    </row>
    <row r="272" spans="1:18" ht="30.75" x14ac:dyDescent="0.25">
      <c r="A272" s="7">
        <v>267</v>
      </c>
      <c r="B272" s="71" t="s">
        <v>11556</v>
      </c>
      <c r="C272" s="48">
        <v>45189</v>
      </c>
      <c r="D272" s="48">
        <v>45189</v>
      </c>
      <c r="E272" s="58">
        <v>2</v>
      </c>
      <c r="F272" s="50" t="s">
        <v>18</v>
      </c>
      <c r="G272" s="2" t="s">
        <v>211</v>
      </c>
      <c r="H272" s="2" t="s">
        <v>158</v>
      </c>
      <c r="I272" s="2" t="s">
        <v>211</v>
      </c>
      <c r="J272" s="48">
        <v>45191.656666666669</v>
      </c>
      <c r="K272" s="48">
        <v>45191.656666666669</v>
      </c>
      <c r="L272" s="8">
        <f t="shared" si="8"/>
        <v>2</v>
      </c>
      <c r="M272" s="71" t="s">
        <v>11557</v>
      </c>
      <c r="N272" s="52" t="s">
        <v>20</v>
      </c>
      <c r="O272" s="71" t="s">
        <v>11558</v>
      </c>
      <c r="P272" s="53" t="s">
        <v>9912</v>
      </c>
      <c r="Q272" s="53" t="str">
        <f t="shared" si="9"/>
        <v>DENTRO DEL TIEMPO</v>
      </c>
      <c r="R272" s="54"/>
    </row>
    <row r="273" spans="1:18" ht="30.75" x14ac:dyDescent="0.25">
      <c r="A273" s="7">
        <v>268</v>
      </c>
      <c r="B273" s="71" t="s">
        <v>11559</v>
      </c>
      <c r="C273" s="48">
        <v>45189</v>
      </c>
      <c r="D273" s="48">
        <v>45189</v>
      </c>
      <c r="E273" s="58">
        <v>2</v>
      </c>
      <c r="F273" s="50" t="s">
        <v>18</v>
      </c>
      <c r="G273" s="2" t="s">
        <v>211</v>
      </c>
      <c r="H273" s="2" t="s">
        <v>158</v>
      </c>
      <c r="I273" s="2" t="s">
        <v>211</v>
      </c>
      <c r="J273" s="48">
        <v>45191.676018518519</v>
      </c>
      <c r="K273" s="48">
        <v>45191.676018518519</v>
      </c>
      <c r="L273" s="8">
        <f t="shared" si="8"/>
        <v>2</v>
      </c>
      <c r="M273" s="71" t="s">
        <v>11560</v>
      </c>
      <c r="N273" s="52" t="s">
        <v>20</v>
      </c>
      <c r="O273" s="71" t="s">
        <v>11561</v>
      </c>
      <c r="P273" s="53" t="s">
        <v>9912</v>
      </c>
      <c r="Q273" s="53" t="str">
        <f t="shared" si="9"/>
        <v>DENTRO DEL TIEMPO</v>
      </c>
      <c r="R273" s="54"/>
    </row>
    <row r="274" spans="1:18" ht="30.75" x14ac:dyDescent="0.25">
      <c r="A274" s="7">
        <v>269</v>
      </c>
      <c r="B274" s="71" t="s">
        <v>11562</v>
      </c>
      <c r="C274" s="48">
        <v>45189</v>
      </c>
      <c r="D274" s="48">
        <v>45189</v>
      </c>
      <c r="E274" s="58">
        <v>3</v>
      </c>
      <c r="F274" s="50" t="s">
        <v>18</v>
      </c>
      <c r="G274" s="2" t="s">
        <v>1853</v>
      </c>
      <c r="H274" s="2" t="s">
        <v>158</v>
      </c>
      <c r="I274" s="2" t="s">
        <v>1853</v>
      </c>
      <c r="J274" s="48">
        <v>45189.448819444442</v>
      </c>
      <c r="K274" s="48">
        <v>45189.448819444442</v>
      </c>
      <c r="L274" s="8">
        <f t="shared" si="8"/>
        <v>0</v>
      </c>
      <c r="M274" s="71" t="s">
        <v>11563</v>
      </c>
      <c r="N274" s="52" t="s">
        <v>20</v>
      </c>
      <c r="O274" s="71" t="s">
        <v>11564</v>
      </c>
      <c r="P274" s="53" t="s">
        <v>9912</v>
      </c>
      <c r="Q274" s="53" t="str">
        <f t="shared" si="9"/>
        <v>DENTRO DEL TIEMPO</v>
      </c>
      <c r="R274" s="54"/>
    </row>
    <row r="275" spans="1:18" ht="30.75" x14ac:dyDescent="0.25">
      <c r="A275" s="7">
        <v>270</v>
      </c>
      <c r="B275" s="71" t="s">
        <v>11565</v>
      </c>
      <c r="C275" s="48">
        <v>45189</v>
      </c>
      <c r="D275" s="48">
        <v>45189</v>
      </c>
      <c r="E275" s="58">
        <v>2</v>
      </c>
      <c r="F275" s="50" t="s">
        <v>18</v>
      </c>
      <c r="G275" s="2" t="s">
        <v>211</v>
      </c>
      <c r="H275" s="2" t="s">
        <v>158</v>
      </c>
      <c r="I275" s="2" t="s">
        <v>211</v>
      </c>
      <c r="J275" s="48">
        <v>45194.355902777781</v>
      </c>
      <c r="K275" s="48">
        <v>45194.355902777781</v>
      </c>
      <c r="L275" s="8">
        <f t="shared" si="8"/>
        <v>3</v>
      </c>
      <c r="M275" s="71" t="s">
        <v>11566</v>
      </c>
      <c r="N275" s="52" t="s">
        <v>20</v>
      </c>
      <c r="O275" s="71" t="s">
        <v>11567</v>
      </c>
      <c r="P275" s="53" t="s">
        <v>9912</v>
      </c>
      <c r="Q275" s="53" t="str">
        <f t="shared" si="9"/>
        <v>DENTRO DEL TIEMPO</v>
      </c>
      <c r="R275" s="54"/>
    </row>
    <row r="276" spans="1:18" ht="30.75" x14ac:dyDescent="0.25">
      <c r="A276" s="7">
        <v>271</v>
      </c>
      <c r="B276" s="71" t="s">
        <v>11568</v>
      </c>
      <c r="C276" s="48">
        <v>45189</v>
      </c>
      <c r="D276" s="48">
        <v>45189</v>
      </c>
      <c r="E276" s="58">
        <v>2</v>
      </c>
      <c r="F276" s="50" t="s">
        <v>18</v>
      </c>
      <c r="G276" s="2" t="s">
        <v>211</v>
      </c>
      <c r="H276" s="2" t="s">
        <v>158</v>
      </c>
      <c r="I276" s="2" t="s">
        <v>211</v>
      </c>
      <c r="J276" s="48">
        <v>45194.374525462961</v>
      </c>
      <c r="K276" s="48">
        <v>45194.374525462961</v>
      </c>
      <c r="L276" s="8">
        <f t="shared" si="8"/>
        <v>3</v>
      </c>
      <c r="M276" s="71" t="s">
        <v>11569</v>
      </c>
      <c r="N276" s="52" t="s">
        <v>20</v>
      </c>
      <c r="O276" s="71" t="s">
        <v>11567</v>
      </c>
      <c r="P276" s="53" t="s">
        <v>9912</v>
      </c>
      <c r="Q276" s="53" t="str">
        <f t="shared" si="9"/>
        <v>DENTRO DEL TIEMPO</v>
      </c>
      <c r="R276" s="54"/>
    </row>
    <row r="277" spans="1:18" ht="30.75" x14ac:dyDescent="0.25">
      <c r="A277" s="7">
        <v>272</v>
      </c>
      <c r="B277" s="71" t="s">
        <v>11570</v>
      </c>
      <c r="C277" s="48">
        <v>45189</v>
      </c>
      <c r="D277" s="48">
        <v>45189</v>
      </c>
      <c r="E277" s="58">
        <v>2</v>
      </c>
      <c r="F277" s="50" t="s">
        <v>18</v>
      </c>
      <c r="G277" s="2" t="s">
        <v>211</v>
      </c>
      <c r="H277" s="2" t="s">
        <v>158</v>
      </c>
      <c r="I277" s="2" t="s">
        <v>211</v>
      </c>
      <c r="J277" s="48">
        <v>45194.380833333336</v>
      </c>
      <c r="K277" s="48">
        <v>45194.380833333336</v>
      </c>
      <c r="L277" s="8">
        <f t="shared" si="8"/>
        <v>3</v>
      </c>
      <c r="M277" s="71" t="s">
        <v>11571</v>
      </c>
      <c r="N277" s="52" t="s">
        <v>20</v>
      </c>
      <c r="O277" s="71" t="s">
        <v>102</v>
      </c>
      <c r="P277" s="53" t="s">
        <v>9912</v>
      </c>
      <c r="Q277" s="53" t="str">
        <f t="shared" si="9"/>
        <v>DENTRO DEL TIEMPO</v>
      </c>
      <c r="R277" s="54"/>
    </row>
    <row r="278" spans="1:18" ht="30.75" x14ac:dyDescent="0.25">
      <c r="A278" s="7">
        <v>273</v>
      </c>
      <c r="B278" s="71" t="s">
        <v>11572</v>
      </c>
      <c r="C278" s="48">
        <v>45189</v>
      </c>
      <c r="D278" s="48">
        <v>45189</v>
      </c>
      <c r="E278" s="58">
        <v>2</v>
      </c>
      <c r="F278" s="50" t="s">
        <v>18</v>
      </c>
      <c r="G278" s="2" t="s">
        <v>211</v>
      </c>
      <c r="H278" s="2" t="s">
        <v>158</v>
      </c>
      <c r="I278" s="2" t="s">
        <v>211</v>
      </c>
      <c r="J278" s="48">
        <v>45194.390590277777</v>
      </c>
      <c r="K278" s="48">
        <v>45194.390590277777</v>
      </c>
      <c r="L278" s="8">
        <f t="shared" si="8"/>
        <v>3</v>
      </c>
      <c r="M278" s="71" t="s">
        <v>11573</v>
      </c>
      <c r="N278" s="52" t="s">
        <v>20</v>
      </c>
      <c r="O278" s="71" t="s">
        <v>102</v>
      </c>
      <c r="P278" s="53" t="s">
        <v>9912</v>
      </c>
      <c r="Q278" s="53" t="str">
        <f t="shared" si="9"/>
        <v>DENTRO DEL TIEMPO</v>
      </c>
      <c r="R278" s="54"/>
    </row>
    <row r="279" spans="1:18" ht="30.75" x14ac:dyDescent="0.25">
      <c r="A279" s="7">
        <v>274</v>
      </c>
      <c r="B279" s="71" t="s">
        <v>11574</v>
      </c>
      <c r="C279" s="48">
        <v>45189</v>
      </c>
      <c r="D279" s="48">
        <v>45189</v>
      </c>
      <c r="E279" s="58">
        <v>2</v>
      </c>
      <c r="F279" s="50" t="s">
        <v>18</v>
      </c>
      <c r="G279" s="2" t="s">
        <v>211</v>
      </c>
      <c r="H279" s="2" t="s">
        <v>158</v>
      </c>
      <c r="I279" s="2" t="s">
        <v>211</v>
      </c>
      <c r="J279" s="48">
        <v>45194.401388888888</v>
      </c>
      <c r="K279" s="48">
        <v>45194.401388888888</v>
      </c>
      <c r="L279" s="8">
        <f t="shared" si="8"/>
        <v>3</v>
      </c>
      <c r="M279" s="71" t="s">
        <v>11575</v>
      </c>
      <c r="N279" s="52" t="s">
        <v>20</v>
      </c>
      <c r="O279" s="71" t="s">
        <v>102</v>
      </c>
      <c r="P279" s="53" t="s">
        <v>9912</v>
      </c>
      <c r="Q279" s="53" t="str">
        <f t="shared" si="9"/>
        <v>DENTRO DEL TIEMPO</v>
      </c>
      <c r="R279" s="54"/>
    </row>
    <row r="280" spans="1:18" ht="30.75" x14ac:dyDescent="0.25">
      <c r="A280" s="7">
        <v>275</v>
      </c>
      <c r="B280" s="71" t="s">
        <v>11576</v>
      </c>
      <c r="C280" s="48">
        <v>45189</v>
      </c>
      <c r="D280" s="48">
        <v>45189</v>
      </c>
      <c r="E280" s="58">
        <v>2</v>
      </c>
      <c r="F280" s="50" t="s">
        <v>18</v>
      </c>
      <c r="G280" s="2" t="s">
        <v>1853</v>
      </c>
      <c r="H280" s="2" t="s">
        <v>158</v>
      </c>
      <c r="I280" s="2" t="s">
        <v>1853</v>
      </c>
      <c r="J280" s="48">
        <v>45197.654756944445</v>
      </c>
      <c r="K280" s="48">
        <v>45197.654756944445</v>
      </c>
      <c r="L280" s="8">
        <f t="shared" si="8"/>
        <v>6</v>
      </c>
      <c r="M280" s="71" t="s">
        <v>11577</v>
      </c>
      <c r="N280" s="52" t="s">
        <v>20</v>
      </c>
      <c r="O280" s="71" t="s">
        <v>11218</v>
      </c>
      <c r="P280" s="53" t="s">
        <v>9912</v>
      </c>
      <c r="Q280" s="53" t="str">
        <f t="shared" si="9"/>
        <v>DENTRO DEL TIEMPO</v>
      </c>
      <c r="R280" s="54"/>
    </row>
    <row r="281" spans="1:18" ht="30.75" x14ac:dyDescent="0.25">
      <c r="A281" s="7">
        <v>276</v>
      </c>
      <c r="B281" s="71" t="s">
        <v>11578</v>
      </c>
      <c r="C281" s="48">
        <v>45189</v>
      </c>
      <c r="D281" s="48">
        <v>45189</v>
      </c>
      <c r="E281" s="58">
        <v>2</v>
      </c>
      <c r="F281" s="50" t="s">
        <v>18</v>
      </c>
      <c r="G281" s="2" t="s">
        <v>211</v>
      </c>
      <c r="H281" s="2" t="s">
        <v>158</v>
      </c>
      <c r="I281" s="2" t="s">
        <v>211</v>
      </c>
      <c r="J281" s="48">
        <v>45194.506539351853</v>
      </c>
      <c r="K281" s="48">
        <v>45194.506539351853</v>
      </c>
      <c r="L281" s="8">
        <f t="shared" si="8"/>
        <v>3</v>
      </c>
      <c r="M281" s="71" t="s">
        <v>11579</v>
      </c>
      <c r="N281" s="52" t="s">
        <v>20</v>
      </c>
      <c r="O281" s="71" t="s">
        <v>102</v>
      </c>
      <c r="P281" s="53" t="s">
        <v>9912</v>
      </c>
      <c r="Q281" s="53" t="str">
        <f t="shared" si="9"/>
        <v>DENTRO DEL TIEMPO</v>
      </c>
      <c r="R281" s="54"/>
    </row>
    <row r="282" spans="1:18" ht="30.75" x14ac:dyDescent="0.25">
      <c r="A282" s="7">
        <v>277</v>
      </c>
      <c r="B282" s="71" t="s">
        <v>11580</v>
      </c>
      <c r="C282" s="48">
        <v>45189</v>
      </c>
      <c r="D282" s="48">
        <v>45189</v>
      </c>
      <c r="E282" s="58">
        <v>2</v>
      </c>
      <c r="F282" s="50" t="s">
        <v>18</v>
      </c>
      <c r="G282" s="2" t="s">
        <v>211</v>
      </c>
      <c r="H282" s="2" t="s">
        <v>158</v>
      </c>
      <c r="I282" s="2" t="s">
        <v>211</v>
      </c>
      <c r="J282" s="48">
        <v>45194.452141203707</v>
      </c>
      <c r="K282" s="48">
        <v>45194.452141203707</v>
      </c>
      <c r="L282" s="8">
        <f t="shared" si="8"/>
        <v>3</v>
      </c>
      <c r="M282" s="71" t="s">
        <v>11581</v>
      </c>
      <c r="N282" s="52" t="s">
        <v>20</v>
      </c>
      <c r="O282" s="71" t="s">
        <v>102</v>
      </c>
      <c r="P282" s="53" t="s">
        <v>9912</v>
      </c>
      <c r="Q282" s="53" t="str">
        <f t="shared" si="9"/>
        <v>DENTRO DEL TIEMPO</v>
      </c>
      <c r="R282" s="54"/>
    </row>
    <row r="283" spans="1:18" ht="30.75" x14ac:dyDescent="0.25">
      <c r="A283" s="7">
        <v>278</v>
      </c>
      <c r="B283" s="71" t="s">
        <v>11582</v>
      </c>
      <c r="C283" s="48">
        <v>45189</v>
      </c>
      <c r="D283" s="48">
        <v>45189</v>
      </c>
      <c r="E283" s="58">
        <v>2</v>
      </c>
      <c r="F283" s="50" t="s">
        <v>18</v>
      </c>
      <c r="G283" s="2" t="s">
        <v>211</v>
      </c>
      <c r="H283" s="2" t="s">
        <v>158</v>
      </c>
      <c r="I283" s="2" t="s">
        <v>211</v>
      </c>
      <c r="J283" s="48">
        <v>45194.510370370372</v>
      </c>
      <c r="K283" s="48">
        <v>45194.510370370372</v>
      </c>
      <c r="L283" s="8">
        <f t="shared" si="8"/>
        <v>3</v>
      </c>
      <c r="M283" s="71" t="s">
        <v>11583</v>
      </c>
      <c r="N283" s="52" t="s">
        <v>20</v>
      </c>
      <c r="O283" s="71" t="s">
        <v>2357</v>
      </c>
      <c r="P283" s="53" t="s">
        <v>9912</v>
      </c>
      <c r="Q283" s="53" t="str">
        <f t="shared" si="9"/>
        <v>DENTRO DEL TIEMPO</v>
      </c>
      <c r="R283" s="54"/>
    </row>
    <row r="284" spans="1:18" ht="30.75" x14ac:dyDescent="0.25">
      <c r="A284" s="7">
        <v>279</v>
      </c>
      <c r="B284" s="71" t="s">
        <v>11584</v>
      </c>
      <c r="C284" s="48">
        <v>45189</v>
      </c>
      <c r="D284" s="48">
        <v>45189</v>
      </c>
      <c r="E284" s="58">
        <v>2</v>
      </c>
      <c r="F284" s="50" t="s">
        <v>18</v>
      </c>
      <c r="G284" s="2" t="s">
        <v>211</v>
      </c>
      <c r="H284" s="2" t="s">
        <v>158</v>
      </c>
      <c r="I284" s="2" t="s">
        <v>211</v>
      </c>
      <c r="J284" s="48">
        <v>45194.515567129631</v>
      </c>
      <c r="K284" s="48">
        <v>45194.515567129631</v>
      </c>
      <c r="L284" s="8">
        <f t="shared" si="8"/>
        <v>3</v>
      </c>
      <c r="M284" s="71" t="s">
        <v>11585</v>
      </c>
      <c r="N284" s="52" t="s">
        <v>20</v>
      </c>
      <c r="O284" s="71" t="s">
        <v>11586</v>
      </c>
      <c r="P284" s="53" t="s">
        <v>9912</v>
      </c>
      <c r="Q284" s="53" t="str">
        <f t="shared" si="9"/>
        <v>DENTRO DEL TIEMPO</v>
      </c>
      <c r="R284" s="54"/>
    </row>
    <row r="285" spans="1:18" ht="30.75" x14ac:dyDescent="0.25">
      <c r="A285" s="7">
        <v>280</v>
      </c>
      <c r="B285" s="71" t="s">
        <v>11587</v>
      </c>
      <c r="C285" s="48">
        <v>45189</v>
      </c>
      <c r="D285" s="48">
        <v>45189</v>
      </c>
      <c r="E285" s="58">
        <v>122</v>
      </c>
      <c r="F285" s="50" t="s">
        <v>18</v>
      </c>
      <c r="G285" s="2" t="s">
        <v>1853</v>
      </c>
      <c r="H285" s="2" t="s">
        <v>158</v>
      </c>
      <c r="I285" s="2" t="s">
        <v>1853</v>
      </c>
      <c r="J285" s="48">
        <v>45196.588333333333</v>
      </c>
      <c r="K285" s="48">
        <v>45196.588333333333</v>
      </c>
      <c r="L285" s="8">
        <f t="shared" si="8"/>
        <v>5</v>
      </c>
      <c r="M285" s="71" t="s">
        <v>11588</v>
      </c>
      <c r="N285" s="52" t="s">
        <v>20</v>
      </c>
      <c r="O285" s="71" t="s">
        <v>11589</v>
      </c>
      <c r="P285" s="53" t="s">
        <v>9912</v>
      </c>
      <c r="Q285" s="53" t="str">
        <f t="shared" si="9"/>
        <v>DENTRO DEL TIEMPO</v>
      </c>
      <c r="R285" s="54"/>
    </row>
    <row r="286" spans="1:18" ht="30.75" x14ac:dyDescent="0.25">
      <c r="A286" s="7">
        <v>281</v>
      </c>
      <c r="B286" s="71" t="s">
        <v>11590</v>
      </c>
      <c r="C286" s="48">
        <v>45189</v>
      </c>
      <c r="D286" s="48">
        <v>45189</v>
      </c>
      <c r="E286" s="58">
        <v>2</v>
      </c>
      <c r="F286" s="50" t="s">
        <v>18</v>
      </c>
      <c r="G286" s="2" t="s">
        <v>211</v>
      </c>
      <c r="H286" s="2" t="s">
        <v>158</v>
      </c>
      <c r="I286" s="2" t="s">
        <v>211</v>
      </c>
      <c r="J286" s="48">
        <v>45194.503611111111</v>
      </c>
      <c r="K286" s="48">
        <v>45194.503611111111</v>
      </c>
      <c r="L286" s="8">
        <f t="shared" si="8"/>
        <v>3</v>
      </c>
      <c r="M286" s="71" t="s">
        <v>11591</v>
      </c>
      <c r="N286" s="52" t="s">
        <v>20</v>
      </c>
      <c r="O286" s="71" t="s">
        <v>6352</v>
      </c>
      <c r="P286" s="53" t="s">
        <v>9912</v>
      </c>
      <c r="Q286" s="53" t="str">
        <f t="shared" si="9"/>
        <v>DENTRO DEL TIEMPO</v>
      </c>
      <c r="R286" s="54"/>
    </row>
    <row r="287" spans="1:18" ht="30.75" x14ac:dyDescent="0.25">
      <c r="A287" s="7">
        <v>282</v>
      </c>
      <c r="B287" s="71" t="s">
        <v>11592</v>
      </c>
      <c r="C287" s="48">
        <v>45189</v>
      </c>
      <c r="D287" s="48">
        <v>45189</v>
      </c>
      <c r="E287" s="58">
        <v>2</v>
      </c>
      <c r="F287" s="50" t="s">
        <v>18</v>
      </c>
      <c r="G287" s="2" t="s">
        <v>211</v>
      </c>
      <c r="H287" s="2" t="s">
        <v>158</v>
      </c>
      <c r="I287" s="2" t="s">
        <v>211</v>
      </c>
      <c r="J287" s="48">
        <v>45194.613634259258</v>
      </c>
      <c r="K287" s="48">
        <v>45194.613634259258</v>
      </c>
      <c r="L287" s="8">
        <f t="shared" si="8"/>
        <v>3</v>
      </c>
      <c r="M287" s="71" t="s">
        <v>11593</v>
      </c>
      <c r="N287" s="52" t="s">
        <v>20</v>
      </c>
      <c r="O287" s="71" t="s">
        <v>106</v>
      </c>
      <c r="P287" s="53" t="s">
        <v>9912</v>
      </c>
      <c r="Q287" s="53" t="str">
        <f t="shared" si="9"/>
        <v>DENTRO DEL TIEMPO</v>
      </c>
      <c r="R287" s="54"/>
    </row>
    <row r="288" spans="1:18" ht="30.75" x14ac:dyDescent="0.25">
      <c r="A288" s="7">
        <v>283</v>
      </c>
      <c r="B288" s="71" t="s">
        <v>11594</v>
      </c>
      <c r="C288" s="48">
        <v>45189</v>
      </c>
      <c r="D288" s="48">
        <v>45189</v>
      </c>
      <c r="E288" s="58">
        <v>2</v>
      </c>
      <c r="F288" s="50" t="s">
        <v>18</v>
      </c>
      <c r="G288" s="2" t="s">
        <v>211</v>
      </c>
      <c r="H288" s="2" t="s">
        <v>158</v>
      </c>
      <c r="I288" s="2" t="s">
        <v>211</v>
      </c>
      <c r="J288" s="48">
        <v>45194.654143518521</v>
      </c>
      <c r="K288" s="48">
        <v>45194.654143518521</v>
      </c>
      <c r="L288" s="8">
        <f t="shared" si="8"/>
        <v>3</v>
      </c>
      <c r="M288" s="71" t="s">
        <v>11595</v>
      </c>
      <c r="N288" s="52" t="s">
        <v>20</v>
      </c>
      <c r="O288" s="71" t="s">
        <v>6352</v>
      </c>
      <c r="P288" s="53" t="s">
        <v>9912</v>
      </c>
      <c r="Q288" s="53" t="str">
        <f t="shared" si="9"/>
        <v>DENTRO DEL TIEMPO</v>
      </c>
      <c r="R288" s="54"/>
    </row>
    <row r="289" spans="1:18" ht="30.75" x14ac:dyDescent="0.25">
      <c r="A289" s="7">
        <v>284</v>
      </c>
      <c r="B289" s="71" t="s">
        <v>11596</v>
      </c>
      <c r="C289" s="48">
        <v>45189</v>
      </c>
      <c r="D289" s="48">
        <v>45189</v>
      </c>
      <c r="E289" s="58">
        <v>2</v>
      </c>
      <c r="F289" s="50" t="s">
        <v>18</v>
      </c>
      <c r="G289" s="2" t="s">
        <v>211</v>
      </c>
      <c r="H289" s="2" t="s">
        <v>158</v>
      </c>
      <c r="I289" s="2" t="s">
        <v>211</v>
      </c>
      <c r="J289" s="48">
        <v>45195.360254629632</v>
      </c>
      <c r="K289" s="48">
        <v>45195.360254629632</v>
      </c>
      <c r="L289" s="8">
        <f t="shared" si="8"/>
        <v>4</v>
      </c>
      <c r="M289" s="71" t="s">
        <v>11597</v>
      </c>
      <c r="N289" s="52" t="s">
        <v>20</v>
      </c>
      <c r="O289" s="71" t="s">
        <v>6352</v>
      </c>
      <c r="P289" s="53" t="s">
        <v>9912</v>
      </c>
      <c r="Q289" s="53" t="str">
        <f t="shared" si="9"/>
        <v>DENTRO DEL TIEMPO</v>
      </c>
      <c r="R289" s="54"/>
    </row>
    <row r="290" spans="1:18" ht="30.75" x14ac:dyDescent="0.25">
      <c r="A290" s="7">
        <v>285</v>
      </c>
      <c r="B290" s="71" t="s">
        <v>11598</v>
      </c>
      <c r="C290" s="48">
        <v>45189</v>
      </c>
      <c r="D290" s="48">
        <v>45189</v>
      </c>
      <c r="E290" s="58">
        <v>2</v>
      </c>
      <c r="F290" s="50" t="s">
        <v>18</v>
      </c>
      <c r="G290" s="2" t="s">
        <v>211</v>
      </c>
      <c r="H290" s="2" t="s">
        <v>158</v>
      </c>
      <c r="I290" s="2" t="s">
        <v>211</v>
      </c>
      <c r="J290" s="48">
        <v>45195.368680555555</v>
      </c>
      <c r="K290" s="48">
        <v>45195.368680555555</v>
      </c>
      <c r="L290" s="8">
        <f t="shared" si="8"/>
        <v>4</v>
      </c>
      <c r="M290" s="71" t="s">
        <v>11599</v>
      </c>
      <c r="N290" s="52" t="s">
        <v>20</v>
      </c>
      <c r="O290" s="71" t="s">
        <v>4453</v>
      </c>
      <c r="P290" s="53" t="s">
        <v>9912</v>
      </c>
      <c r="Q290" s="53" t="str">
        <f t="shared" si="9"/>
        <v>DENTRO DEL TIEMPO</v>
      </c>
      <c r="R290" s="54"/>
    </row>
    <row r="291" spans="1:18" ht="30.75" x14ac:dyDescent="0.25">
      <c r="A291" s="7">
        <v>286</v>
      </c>
      <c r="B291" s="71" t="s">
        <v>11600</v>
      </c>
      <c r="C291" s="48">
        <v>45189</v>
      </c>
      <c r="D291" s="48">
        <v>45189</v>
      </c>
      <c r="E291" s="58">
        <v>2</v>
      </c>
      <c r="F291" s="50" t="s">
        <v>18</v>
      </c>
      <c r="G291" s="2" t="s">
        <v>211</v>
      </c>
      <c r="H291" s="2" t="s">
        <v>158</v>
      </c>
      <c r="I291" s="2" t="s">
        <v>211</v>
      </c>
      <c r="J291" s="48">
        <v>45195.383958333332</v>
      </c>
      <c r="K291" s="48">
        <v>45195.383958333332</v>
      </c>
      <c r="L291" s="8">
        <f t="shared" si="8"/>
        <v>4</v>
      </c>
      <c r="M291" s="71" t="s">
        <v>11601</v>
      </c>
      <c r="N291" s="52" t="s">
        <v>20</v>
      </c>
      <c r="O291" s="71" t="s">
        <v>103</v>
      </c>
      <c r="P291" s="53" t="s">
        <v>9912</v>
      </c>
      <c r="Q291" s="53" t="str">
        <f t="shared" si="9"/>
        <v>DENTRO DEL TIEMPO</v>
      </c>
      <c r="R291" s="54"/>
    </row>
    <row r="292" spans="1:18" ht="30.75" x14ac:dyDescent="0.25">
      <c r="A292" s="7">
        <v>287</v>
      </c>
      <c r="B292" s="71" t="s">
        <v>11602</v>
      </c>
      <c r="C292" s="48">
        <v>45189</v>
      </c>
      <c r="D292" s="48">
        <v>45189</v>
      </c>
      <c r="E292" s="58">
        <v>2</v>
      </c>
      <c r="F292" s="50" t="s">
        <v>18</v>
      </c>
      <c r="G292" s="2" t="s">
        <v>211</v>
      </c>
      <c r="H292" s="2" t="s">
        <v>158</v>
      </c>
      <c r="I292" s="2" t="s">
        <v>211</v>
      </c>
      <c r="J292" s="48">
        <v>45195.429305555554</v>
      </c>
      <c r="K292" s="48">
        <v>45195.429305555554</v>
      </c>
      <c r="L292" s="8">
        <f t="shared" si="8"/>
        <v>4</v>
      </c>
      <c r="M292" s="71" t="s">
        <v>11603</v>
      </c>
      <c r="N292" s="52" t="s">
        <v>20</v>
      </c>
      <c r="O292" s="71" t="s">
        <v>6352</v>
      </c>
      <c r="P292" s="53" t="s">
        <v>9912</v>
      </c>
      <c r="Q292" s="53" t="str">
        <f t="shared" si="9"/>
        <v>DENTRO DEL TIEMPO</v>
      </c>
      <c r="R292" s="54"/>
    </row>
    <row r="293" spans="1:18" ht="30.75" x14ac:dyDescent="0.25">
      <c r="A293" s="7">
        <v>288</v>
      </c>
      <c r="B293" s="71" t="s">
        <v>11604</v>
      </c>
      <c r="C293" s="48">
        <v>45189</v>
      </c>
      <c r="D293" s="48">
        <v>45189</v>
      </c>
      <c r="E293" s="58">
        <v>2</v>
      </c>
      <c r="F293" s="50" t="s">
        <v>18</v>
      </c>
      <c r="G293" s="2" t="s">
        <v>211</v>
      </c>
      <c r="H293" s="2" t="s">
        <v>158</v>
      </c>
      <c r="I293" s="2" t="s">
        <v>211</v>
      </c>
      <c r="J293" s="48">
        <v>45195.443645833337</v>
      </c>
      <c r="K293" s="48">
        <v>45195.443645833337</v>
      </c>
      <c r="L293" s="8">
        <f t="shared" si="8"/>
        <v>4</v>
      </c>
      <c r="M293" s="71" t="s">
        <v>11605</v>
      </c>
      <c r="N293" s="52" t="s">
        <v>20</v>
      </c>
      <c r="O293" s="71" t="s">
        <v>6352</v>
      </c>
      <c r="P293" s="53" t="s">
        <v>9912</v>
      </c>
      <c r="Q293" s="53" t="str">
        <f t="shared" si="9"/>
        <v>DENTRO DEL TIEMPO</v>
      </c>
      <c r="R293" s="54"/>
    </row>
    <row r="294" spans="1:18" ht="30.75" x14ac:dyDescent="0.25">
      <c r="A294" s="7">
        <v>289</v>
      </c>
      <c r="B294" s="71" t="s">
        <v>11606</v>
      </c>
      <c r="C294" s="48">
        <v>45189</v>
      </c>
      <c r="D294" s="48">
        <v>45189</v>
      </c>
      <c r="E294" s="58">
        <v>2</v>
      </c>
      <c r="F294" s="50" t="s">
        <v>18</v>
      </c>
      <c r="G294" s="2" t="s">
        <v>211</v>
      </c>
      <c r="H294" s="2" t="s">
        <v>158</v>
      </c>
      <c r="I294" s="2" t="s">
        <v>211</v>
      </c>
      <c r="J294" s="48">
        <v>45195.491689814815</v>
      </c>
      <c r="K294" s="48">
        <v>45195.491689814815</v>
      </c>
      <c r="L294" s="8">
        <f t="shared" si="8"/>
        <v>4</v>
      </c>
      <c r="M294" s="71" t="s">
        <v>11607</v>
      </c>
      <c r="N294" s="52" t="s">
        <v>20</v>
      </c>
      <c r="O294" s="71" t="s">
        <v>112</v>
      </c>
      <c r="P294" s="53" t="s">
        <v>9912</v>
      </c>
      <c r="Q294" s="53" t="str">
        <f t="shared" si="9"/>
        <v>DENTRO DEL TIEMPO</v>
      </c>
      <c r="R294" s="54"/>
    </row>
    <row r="295" spans="1:18" ht="30.75" x14ac:dyDescent="0.25">
      <c r="A295" s="7">
        <v>290</v>
      </c>
      <c r="B295" s="71" t="s">
        <v>11608</v>
      </c>
      <c r="C295" s="48">
        <v>45189</v>
      </c>
      <c r="D295" s="48">
        <v>45189</v>
      </c>
      <c r="E295" s="58">
        <v>2</v>
      </c>
      <c r="F295" s="50" t="s">
        <v>18</v>
      </c>
      <c r="G295" s="2" t="s">
        <v>211</v>
      </c>
      <c r="H295" s="2" t="s">
        <v>158</v>
      </c>
      <c r="I295" s="2" t="s">
        <v>211</v>
      </c>
      <c r="J295" s="48">
        <v>45195.520474537036</v>
      </c>
      <c r="K295" s="48">
        <v>45195.520474537036</v>
      </c>
      <c r="L295" s="8">
        <f t="shared" si="8"/>
        <v>4</v>
      </c>
      <c r="M295" s="71" t="s">
        <v>11609</v>
      </c>
      <c r="N295" s="52" t="s">
        <v>20</v>
      </c>
      <c r="O295" s="71" t="s">
        <v>99</v>
      </c>
      <c r="P295" s="53" t="s">
        <v>9912</v>
      </c>
      <c r="Q295" s="53" t="str">
        <f t="shared" si="9"/>
        <v>DENTRO DEL TIEMPO</v>
      </c>
      <c r="R295" s="54"/>
    </row>
    <row r="296" spans="1:18" ht="30.75" x14ac:dyDescent="0.25">
      <c r="A296" s="7">
        <v>291</v>
      </c>
      <c r="B296" s="71" t="s">
        <v>11610</v>
      </c>
      <c r="C296" s="48">
        <v>45190</v>
      </c>
      <c r="D296" s="48">
        <v>45190</v>
      </c>
      <c r="E296" s="58">
        <v>2</v>
      </c>
      <c r="F296" s="50" t="s">
        <v>18</v>
      </c>
      <c r="G296" s="2" t="s">
        <v>211</v>
      </c>
      <c r="H296" s="2" t="s">
        <v>158</v>
      </c>
      <c r="I296" s="2" t="s">
        <v>211</v>
      </c>
      <c r="J296" s="48">
        <v>45195.538715277777</v>
      </c>
      <c r="K296" s="48">
        <v>45195.538715277777</v>
      </c>
      <c r="L296" s="8">
        <f t="shared" si="8"/>
        <v>3</v>
      </c>
      <c r="M296" s="71" t="s">
        <v>11611</v>
      </c>
      <c r="N296" s="52" t="s">
        <v>20</v>
      </c>
      <c r="O296" s="71" t="s">
        <v>11612</v>
      </c>
      <c r="P296" s="53" t="s">
        <v>9912</v>
      </c>
      <c r="Q296" s="53" t="str">
        <f t="shared" si="9"/>
        <v>DENTRO DEL TIEMPO</v>
      </c>
      <c r="R296" s="54"/>
    </row>
    <row r="297" spans="1:18" ht="30.75" x14ac:dyDescent="0.25">
      <c r="A297" s="7">
        <v>292</v>
      </c>
      <c r="B297" s="71" t="s">
        <v>11613</v>
      </c>
      <c r="C297" s="48">
        <v>45190</v>
      </c>
      <c r="D297" s="48">
        <v>45190</v>
      </c>
      <c r="E297" s="58">
        <v>2</v>
      </c>
      <c r="F297" s="50" t="s">
        <v>18</v>
      </c>
      <c r="G297" s="2" t="s">
        <v>211</v>
      </c>
      <c r="H297" s="2" t="s">
        <v>158</v>
      </c>
      <c r="I297" s="2" t="s">
        <v>211</v>
      </c>
      <c r="J297" s="48">
        <v>45195.545787037037</v>
      </c>
      <c r="K297" s="48">
        <v>45195.545787037037</v>
      </c>
      <c r="L297" s="8">
        <f t="shared" si="8"/>
        <v>3</v>
      </c>
      <c r="M297" s="71" t="s">
        <v>11614</v>
      </c>
      <c r="N297" s="52" t="s">
        <v>20</v>
      </c>
      <c r="O297" s="71" t="s">
        <v>11173</v>
      </c>
      <c r="P297" s="53" t="s">
        <v>9912</v>
      </c>
      <c r="Q297" s="53" t="str">
        <f t="shared" si="9"/>
        <v>DENTRO DEL TIEMPO</v>
      </c>
      <c r="R297" s="54"/>
    </row>
    <row r="298" spans="1:18" ht="30.75" x14ac:dyDescent="0.25">
      <c r="A298" s="7">
        <v>293</v>
      </c>
      <c r="B298" s="71" t="s">
        <v>11615</v>
      </c>
      <c r="C298" s="48">
        <v>45190</v>
      </c>
      <c r="D298" s="48">
        <v>45190</v>
      </c>
      <c r="E298" s="58">
        <v>122</v>
      </c>
      <c r="F298" s="50" t="s">
        <v>18</v>
      </c>
      <c r="G298" s="2" t="s">
        <v>1853</v>
      </c>
      <c r="H298" s="2" t="s">
        <v>158</v>
      </c>
      <c r="I298" s="2" t="s">
        <v>1853</v>
      </c>
      <c r="J298" s="48">
        <v>45196.507118055553</v>
      </c>
      <c r="K298" s="48">
        <v>45196.507118055553</v>
      </c>
      <c r="L298" s="8">
        <f t="shared" si="8"/>
        <v>4</v>
      </c>
      <c r="M298" s="71" t="s">
        <v>11616</v>
      </c>
      <c r="N298" s="52" t="s">
        <v>20</v>
      </c>
      <c r="O298" s="71" t="s">
        <v>11617</v>
      </c>
      <c r="P298" s="53" t="s">
        <v>9912</v>
      </c>
      <c r="Q298" s="53" t="str">
        <f t="shared" si="9"/>
        <v>DENTRO DEL TIEMPO</v>
      </c>
      <c r="R298" s="54"/>
    </row>
    <row r="299" spans="1:18" ht="30.75" x14ac:dyDescent="0.25">
      <c r="A299" s="7">
        <v>294</v>
      </c>
      <c r="B299" s="71" t="s">
        <v>11618</v>
      </c>
      <c r="C299" s="48">
        <v>45190</v>
      </c>
      <c r="D299" s="48">
        <v>45190</v>
      </c>
      <c r="E299" s="58">
        <v>2</v>
      </c>
      <c r="F299" s="50" t="s">
        <v>18</v>
      </c>
      <c r="G299" s="2" t="s">
        <v>211</v>
      </c>
      <c r="H299" s="2" t="s">
        <v>158</v>
      </c>
      <c r="I299" s="2" t="s">
        <v>211</v>
      </c>
      <c r="J299" s="48">
        <v>45195.558877314812</v>
      </c>
      <c r="K299" s="48">
        <v>45195.558877314812</v>
      </c>
      <c r="L299" s="8">
        <f t="shared" si="8"/>
        <v>3</v>
      </c>
      <c r="M299" s="71" t="s">
        <v>11619</v>
      </c>
      <c r="N299" s="52" t="s">
        <v>20</v>
      </c>
      <c r="O299" s="71" t="s">
        <v>11620</v>
      </c>
      <c r="P299" s="53" t="s">
        <v>9912</v>
      </c>
      <c r="Q299" s="53" t="str">
        <f t="shared" si="9"/>
        <v>DENTRO DEL TIEMPO</v>
      </c>
      <c r="R299" s="54"/>
    </row>
    <row r="300" spans="1:18" ht="30.75" x14ac:dyDescent="0.25">
      <c r="A300" s="7">
        <v>295</v>
      </c>
      <c r="B300" s="71" t="s">
        <v>11621</v>
      </c>
      <c r="C300" s="48">
        <v>45190</v>
      </c>
      <c r="D300" s="48">
        <v>45190</v>
      </c>
      <c r="E300" s="58">
        <v>2</v>
      </c>
      <c r="F300" s="50" t="s">
        <v>18</v>
      </c>
      <c r="G300" s="2" t="s">
        <v>211</v>
      </c>
      <c r="H300" s="2" t="s">
        <v>158</v>
      </c>
      <c r="I300" s="2" t="s">
        <v>211</v>
      </c>
      <c r="J300" s="48">
        <v>45195.568368055552</v>
      </c>
      <c r="K300" s="48">
        <v>45195.568368055552</v>
      </c>
      <c r="L300" s="8">
        <f t="shared" si="8"/>
        <v>3</v>
      </c>
      <c r="M300" s="71" t="s">
        <v>11622</v>
      </c>
      <c r="N300" s="52" t="s">
        <v>20</v>
      </c>
      <c r="O300" s="71" t="s">
        <v>11473</v>
      </c>
      <c r="P300" s="53" t="s">
        <v>9912</v>
      </c>
      <c r="Q300" s="53" t="str">
        <f t="shared" si="9"/>
        <v>DENTRO DEL TIEMPO</v>
      </c>
      <c r="R300" s="54"/>
    </row>
    <row r="301" spans="1:18" ht="30.75" x14ac:dyDescent="0.25">
      <c r="A301" s="7">
        <v>296</v>
      </c>
      <c r="B301" s="71" t="s">
        <v>11623</v>
      </c>
      <c r="C301" s="48">
        <v>45190</v>
      </c>
      <c r="D301" s="48">
        <v>45190</v>
      </c>
      <c r="E301" s="58">
        <v>2</v>
      </c>
      <c r="F301" s="50" t="s">
        <v>18</v>
      </c>
      <c r="G301" s="2" t="s">
        <v>211</v>
      </c>
      <c r="H301" s="2" t="s">
        <v>158</v>
      </c>
      <c r="I301" s="2" t="s">
        <v>211</v>
      </c>
      <c r="J301" s="48">
        <v>45195.595486111109</v>
      </c>
      <c r="K301" s="48">
        <v>45195.595486111109</v>
      </c>
      <c r="L301" s="8">
        <f t="shared" si="8"/>
        <v>3</v>
      </c>
      <c r="M301" s="71" t="s">
        <v>11624</v>
      </c>
      <c r="N301" s="52" t="s">
        <v>20</v>
      </c>
      <c r="O301" s="71" t="s">
        <v>4850</v>
      </c>
      <c r="P301" s="53" t="s">
        <v>9912</v>
      </c>
      <c r="Q301" s="53" t="str">
        <f t="shared" si="9"/>
        <v>DENTRO DEL TIEMPO</v>
      </c>
      <c r="R301" s="54"/>
    </row>
    <row r="302" spans="1:18" ht="30.75" x14ac:dyDescent="0.25">
      <c r="A302" s="7">
        <v>297</v>
      </c>
      <c r="B302" s="71" t="s">
        <v>11625</v>
      </c>
      <c r="C302" s="48">
        <v>45190</v>
      </c>
      <c r="D302" s="48">
        <v>45190</v>
      </c>
      <c r="E302" s="58">
        <v>197</v>
      </c>
      <c r="F302" s="50" t="s">
        <v>18</v>
      </c>
      <c r="G302" s="2" t="s">
        <v>1853</v>
      </c>
      <c r="H302" s="2" t="s">
        <v>158</v>
      </c>
      <c r="I302" s="2" t="s">
        <v>1853</v>
      </c>
      <c r="J302" s="48">
        <v>45195.388344907406</v>
      </c>
      <c r="K302" s="48">
        <v>45195.388344907406</v>
      </c>
      <c r="L302" s="8">
        <f t="shared" si="8"/>
        <v>3</v>
      </c>
      <c r="M302" s="71" t="s">
        <v>11626</v>
      </c>
      <c r="N302" s="52" t="s">
        <v>20</v>
      </c>
      <c r="O302" s="71" t="s">
        <v>11627</v>
      </c>
      <c r="P302" s="53" t="s">
        <v>9912</v>
      </c>
      <c r="Q302" s="53" t="str">
        <f t="shared" si="9"/>
        <v>DENTRO DEL TIEMPO</v>
      </c>
      <c r="R302" s="54"/>
    </row>
    <row r="303" spans="1:18" ht="30.75" x14ac:dyDescent="0.25">
      <c r="A303" s="7">
        <v>298</v>
      </c>
      <c r="B303" s="71" t="s">
        <v>11628</v>
      </c>
      <c r="C303" s="48">
        <v>45190</v>
      </c>
      <c r="D303" s="48">
        <v>45190</v>
      </c>
      <c r="E303" s="58">
        <v>2</v>
      </c>
      <c r="F303" s="50" t="s">
        <v>18</v>
      </c>
      <c r="G303" s="2" t="s">
        <v>211</v>
      </c>
      <c r="H303" s="2" t="s">
        <v>158</v>
      </c>
      <c r="I303" s="2" t="s">
        <v>211</v>
      </c>
      <c r="J303" s="48">
        <v>45195.615104166667</v>
      </c>
      <c r="K303" s="48">
        <v>45195.615104166667</v>
      </c>
      <c r="L303" s="8">
        <f t="shared" si="8"/>
        <v>3</v>
      </c>
      <c r="M303" s="71" t="s">
        <v>11629</v>
      </c>
      <c r="N303" s="52" t="s">
        <v>20</v>
      </c>
      <c r="O303" s="71" t="s">
        <v>11630</v>
      </c>
      <c r="P303" s="53" t="s">
        <v>9912</v>
      </c>
      <c r="Q303" s="53" t="str">
        <f t="shared" si="9"/>
        <v>DENTRO DEL TIEMPO</v>
      </c>
      <c r="R303" s="54"/>
    </row>
    <row r="304" spans="1:18" ht="30.75" x14ac:dyDescent="0.25">
      <c r="A304" s="7">
        <v>299</v>
      </c>
      <c r="B304" s="71" t="s">
        <v>11631</v>
      </c>
      <c r="C304" s="48">
        <v>45190</v>
      </c>
      <c r="D304" s="48">
        <v>45190</v>
      </c>
      <c r="E304" s="58">
        <v>2</v>
      </c>
      <c r="F304" s="50" t="s">
        <v>18</v>
      </c>
      <c r="G304" s="2" t="s">
        <v>211</v>
      </c>
      <c r="H304" s="2" t="s">
        <v>158</v>
      </c>
      <c r="I304" s="2" t="s">
        <v>211</v>
      </c>
      <c r="J304" s="48">
        <v>45195.627557870372</v>
      </c>
      <c r="K304" s="48">
        <v>45195.627557870372</v>
      </c>
      <c r="L304" s="8">
        <f t="shared" si="8"/>
        <v>3</v>
      </c>
      <c r="M304" s="71" t="s">
        <v>11632</v>
      </c>
      <c r="N304" s="52" t="s">
        <v>20</v>
      </c>
      <c r="O304" s="71" t="s">
        <v>11221</v>
      </c>
      <c r="P304" s="53" t="s">
        <v>9912</v>
      </c>
      <c r="Q304" s="53" t="str">
        <f t="shared" si="9"/>
        <v>DENTRO DEL TIEMPO</v>
      </c>
      <c r="R304" s="54"/>
    </row>
    <row r="305" spans="1:18" ht="30.75" x14ac:dyDescent="0.25">
      <c r="A305" s="7">
        <v>300</v>
      </c>
      <c r="B305" s="71" t="s">
        <v>11633</v>
      </c>
      <c r="C305" s="48">
        <v>45190</v>
      </c>
      <c r="D305" s="48">
        <v>45190</v>
      </c>
      <c r="E305" s="58">
        <v>2</v>
      </c>
      <c r="F305" s="50" t="s">
        <v>18</v>
      </c>
      <c r="G305" s="2" t="s">
        <v>211</v>
      </c>
      <c r="H305" s="2" t="s">
        <v>158</v>
      </c>
      <c r="I305" s="2" t="s">
        <v>211</v>
      </c>
      <c r="J305" s="48">
        <v>45195.635347222225</v>
      </c>
      <c r="K305" s="48">
        <v>45195.635347222225</v>
      </c>
      <c r="L305" s="8">
        <f t="shared" si="8"/>
        <v>3</v>
      </c>
      <c r="M305" s="71" t="s">
        <v>11634</v>
      </c>
      <c r="N305" s="52" t="s">
        <v>20</v>
      </c>
      <c r="O305" s="71" t="s">
        <v>11221</v>
      </c>
      <c r="P305" s="53" t="s">
        <v>9912</v>
      </c>
      <c r="Q305" s="53" t="str">
        <f t="shared" si="9"/>
        <v>DENTRO DEL TIEMPO</v>
      </c>
      <c r="R305" s="54"/>
    </row>
    <row r="306" spans="1:18" ht="30.75" x14ac:dyDescent="0.25">
      <c r="A306" s="7">
        <v>301</v>
      </c>
      <c r="B306" s="71" t="s">
        <v>11635</v>
      </c>
      <c r="C306" s="48">
        <v>45191</v>
      </c>
      <c r="D306" s="48">
        <v>45191</v>
      </c>
      <c r="E306" s="58">
        <v>22</v>
      </c>
      <c r="F306" s="50" t="s">
        <v>18</v>
      </c>
      <c r="G306" s="2" t="s">
        <v>1853</v>
      </c>
      <c r="H306" s="2" t="s">
        <v>158</v>
      </c>
      <c r="I306" s="2" t="s">
        <v>1853</v>
      </c>
      <c r="J306" s="48">
        <v>45196.602361111109</v>
      </c>
      <c r="K306" s="48">
        <v>45196.602361111109</v>
      </c>
      <c r="L306" s="8">
        <f t="shared" si="8"/>
        <v>3</v>
      </c>
      <c r="M306" s="71" t="s">
        <v>11636</v>
      </c>
      <c r="N306" s="52" t="s">
        <v>20</v>
      </c>
      <c r="O306" s="71" t="s">
        <v>11637</v>
      </c>
      <c r="P306" s="53" t="s">
        <v>9912</v>
      </c>
      <c r="Q306" s="53" t="str">
        <f t="shared" si="9"/>
        <v>DENTRO DEL TIEMPO</v>
      </c>
      <c r="R306" s="54"/>
    </row>
    <row r="307" spans="1:18" ht="30.75" x14ac:dyDescent="0.25">
      <c r="A307" s="7">
        <v>302</v>
      </c>
      <c r="B307" s="71" t="s">
        <v>11638</v>
      </c>
      <c r="C307" s="48">
        <v>45191</v>
      </c>
      <c r="D307" s="48">
        <v>45191</v>
      </c>
      <c r="E307" s="58">
        <v>2</v>
      </c>
      <c r="F307" s="50" t="s">
        <v>18</v>
      </c>
      <c r="G307" s="2" t="s">
        <v>211</v>
      </c>
      <c r="H307" s="2" t="s">
        <v>158</v>
      </c>
      <c r="I307" s="2" t="s">
        <v>211</v>
      </c>
      <c r="J307" s="48">
        <v>45195.642777777779</v>
      </c>
      <c r="K307" s="48">
        <v>45195.642777777779</v>
      </c>
      <c r="L307" s="8">
        <f t="shared" si="8"/>
        <v>2</v>
      </c>
      <c r="M307" s="71" t="s">
        <v>11639</v>
      </c>
      <c r="N307" s="52" t="s">
        <v>20</v>
      </c>
      <c r="O307" s="71" t="s">
        <v>11640</v>
      </c>
      <c r="P307" s="53" t="s">
        <v>27</v>
      </c>
      <c r="Q307" s="53" t="str">
        <f t="shared" si="9"/>
        <v>DENTRO DEL TIEMPO</v>
      </c>
      <c r="R307" s="54"/>
    </row>
    <row r="308" spans="1:18" ht="30.75" x14ac:dyDescent="0.25">
      <c r="A308" s="7">
        <v>303</v>
      </c>
      <c r="B308" s="71" t="s">
        <v>11641</v>
      </c>
      <c r="C308" s="48">
        <v>45191</v>
      </c>
      <c r="D308" s="48">
        <v>45191</v>
      </c>
      <c r="E308" s="58">
        <v>2</v>
      </c>
      <c r="F308" s="50" t="s">
        <v>18</v>
      </c>
      <c r="G308" s="2" t="s">
        <v>211</v>
      </c>
      <c r="H308" s="2" t="s">
        <v>158</v>
      </c>
      <c r="I308" s="2" t="s">
        <v>211</v>
      </c>
      <c r="J308" s="48">
        <v>45195.649131944447</v>
      </c>
      <c r="K308" s="48">
        <v>45195.649131944447</v>
      </c>
      <c r="L308" s="8">
        <f t="shared" si="8"/>
        <v>2</v>
      </c>
      <c r="M308" s="71" t="s">
        <v>11642</v>
      </c>
      <c r="N308" s="52" t="s">
        <v>20</v>
      </c>
      <c r="O308" s="71" t="s">
        <v>11643</v>
      </c>
      <c r="P308" s="53" t="s">
        <v>27</v>
      </c>
      <c r="Q308" s="53" t="str">
        <f t="shared" si="9"/>
        <v>DENTRO DEL TIEMPO</v>
      </c>
      <c r="R308" s="54"/>
    </row>
    <row r="309" spans="1:18" ht="30.75" x14ac:dyDescent="0.25">
      <c r="A309" s="7">
        <v>304</v>
      </c>
      <c r="B309" s="71" t="s">
        <v>11644</v>
      </c>
      <c r="C309" s="48">
        <v>45191</v>
      </c>
      <c r="D309" s="48">
        <v>45191</v>
      </c>
      <c r="E309" s="58">
        <v>2</v>
      </c>
      <c r="F309" s="50" t="s">
        <v>18</v>
      </c>
      <c r="G309" s="2" t="s">
        <v>211</v>
      </c>
      <c r="H309" s="2" t="s">
        <v>158</v>
      </c>
      <c r="I309" s="2" t="s">
        <v>211</v>
      </c>
      <c r="J309" s="48">
        <v>45195.659166666665</v>
      </c>
      <c r="K309" s="48">
        <v>45195.659166666665</v>
      </c>
      <c r="L309" s="8">
        <f t="shared" si="8"/>
        <v>2</v>
      </c>
      <c r="M309" s="71" t="s">
        <v>11645</v>
      </c>
      <c r="N309" s="52" t="s">
        <v>20</v>
      </c>
      <c r="O309" s="71" t="s">
        <v>2021</v>
      </c>
      <c r="P309" s="53" t="s">
        <v>27</v>
      </c>
      <c r="Q309" s="53" t="str">
        <f t="shared" si="9"/>
        <v>DENTRO DEL TIEMPO</v>
      </c>
      <c r="R309" s="54"/>
    </row>
    <row r="310" spans="1:18" ht="30.75" x14ac:dyDescent="0.25">
      <c r="A310" s="7">
        <v>305</v>
      </c>
      <c r="B310" s="71" t="s">
        <v>11646</v>
      </c>
      <c r="C310" s="48">
        <v>45191</v>
      </c>
      <c r="D310" s="48">
        <v>45191</v>
      </c>
      <c r="E310" s="58">
        <v>2</v>
      </c>
      <c r="F310" s="50" t="s">
        <v>18</v>
      </c>
      <c r="G310" s="2" t="s">
        <v>211</v>
      </c>
      <c r="H310" s="2" t="s">
        <v>158</v>
      </c>
      <c r="I310" s="2" t="s">
        <v>211</v>
      </c>
      <c r="J310" s="48">
        <v>45195.672500000001</v>
      </c>
      <c r="K310" s="48">
        <v>45195.672500000001</v>
      </c>
      <c r="L310" s="8">
        <f t="shared" si="8"/>
        <v>2</v>
      </c>
      <c r="M310" s="71" t="s">
        <v>11647</v>
      </c>
      <c r="N310" s="52" t="s">
        <v>20</v>
      </c>
      <c r="O310" s="71" t="s">
        <v>11648</v>
      </c>
      <c r="P310" s="53" t="s">
        <v>27</v>
      </c>
      <c r="Q310" s="53" t="str">
        <f t="shared" si="9"/>
        <v>DENTRO DEL TIEMPO</v>
      </c>
      <c r="R310" s="54"/>
    </row>
    <row r="311" spans="1:18" ht="30.75" x14ac:dyDescent="0.25">
      <c r="A311" s="7">
        <v>306</v>
      </c>
      <c r="B311" s="71" t="s">
        <v>11649</v>
      </c>
      <c r="C311" s="48">
        <v>45191</v>
      </c>
      <c r="D311" s="48">
        <v>45191</v>
      </c>
      <c r="E311" s="58">
        <v>3</v>
      </c>
      <c r="F311" s="50" t="s">
        <v>18</v>
      </c>
      <c r="G311" s="2" t="s">
        <v>1853</v>
      </c>
      <c r="H311" s="2" t="s">
        <v>158</v>
      </c>
      <c r="I311" s="2" t="s">
        <v>1853</v>
      </c>
      <c r="J311" s="48">
        <v>45191.676446759258</v>
      </c>
      <c r="K311" s="48">
        <v>45191.676446759258</v>
      </c>
      <c r="L311" s="8">
        <f t="shared" si="8"/>
        <v>0</v>
      </c>
      <c r="M311" s="71" t="s">
        <v>11650</v>
      </c>
      <c r="N311" s="52" t="s">
        <v>20</v>
      </c>
      <c r="O311" s="71" t="s">
        <v>11651</v>
      </c>
      <c r="P311" s="53" t="s">
        <v>27</v>
      </c>
      <c r="Q311" s="53" t="str">
        <f t="shared" si="9"/>
        <v>DENTRO DEL TIEMPO</v>
      </c>
      <c r="R311" s="54"/>
    </row>
    <row r="312" spans="1:18" ht="30.75" x14ac:dyDescent="0.25">
      <c r="A312" s="7">
        <v>307</v>
      </c>
      <c r="B312" s="71" t="s">
        <v>11652</v>
      </c>
      <c r="C312" s="48">
        <v>45191</v>
      </c>
      <c r="D312" s="48">
        <v>45191</v>
      </c>
      <c r="E312" s="58">
        <v>13</v>
      </c>
      <c r="F312" s="50" t="s">
        <v>18</v>
      </c>
      <c r="G312" s="2" t="s">
        <v>1853</v>
      </c>
      <c r="H312" s="2" t="s">
        <v>158</v>
      </c>
      <c r="I312" s="2" t="s">
        <v>1853</v>
      </c>
      <c r="J312" s="48">
        <v>45197.663518518515</v>
      </c>
      <c r="K312" s="48">
        <v>45197.663518518515</v>
      </c>
      <c r="L312" s="8">
        <f t="shared" si="8"/>
        <v>4</v>
      </c>
      <c r="M312" s="71" t="s">
        <v>11653</v>
      </c>
      <c r="N312" s="52" t="s">
        <v>20</v>
      </c>
      <c r="O312" s="71" t="s">
        <v>11654</v>
      </c>
      <c r="P312" s="53" t="s">
        <v>27</v>
      </c>
      <c r="Q312" s="53" t="str">
        <f t="shared" si="9"/>
        <v>DENTRO DEL TIEMPO</v>
      </c>
      <c r="R312" s="54"/>
    </row>
    <row r="313" spans="1:18" ht="39" x14ac:dyDescent="0.25">
      <c r="A313" s="7">
        <v>308</v>
      </c>
      <c r="B313" s="71" t="s">
        <v>11655</v>
      </c>
      <c r="C313" s="48">
        <v>45191</v>
      </c>
      <c r="D313" s="48">
        <v>45191</v>
      </c>
      <c r="E313" s="58">
        <v>2</v>
      </c>
      <c r="F313" s="50" t="s">
        <v>18</v>
      </c>
      <c r="G313" s="2" t="s">
        <v>211</v>
      </c>
      <c r="H313" s="2" t="s">
        <v>158</v>
      </c>
      <c r="I313" s="2" t="s">
        <v>211</v>
      </c>
      <c r="J313" s="48">
        <v>45195.693969907406</v>
      </c>
      <c r="K313" s="48">
        <v>45195.693969907406</v>
      </c>
      <c r="L313" s="8">
        <f t="shared" si="8"/>
        <v>2</v>
      </c>
      <c r="M313" s="71" t="s">
        <v>11656</v>
      </c>
      <c r="N313" s="52" t="s">
        <v>20</v>
      </c>
      <c r="O313" s="71" t="s">
        <v>128</v>
      </c>
      <c r="P313" s="53" t="s">
        <v>27</v>
      </c>
      <c r="Q313" s="53" t="str">
        <f t="shared" si="9"/>
        <v>DENTRO DEL TIEMPO</v>
      </c>
      <c r="R313" s="54"/>
    </row>
    <row r="314" spans="1:18" ht="30.75" x14ac:dyDescent="0.25">
      <c r="A314" s="7">
        <v>309</v>
      </c>
      <c r="B314" s="71" t="s">
        <v>11657</v>
      </c>
      <c r="C314" s="48">
        <v>45194</v>
      </c>
      <c r="D314" s="48">
        <v>45194</v>
      </c>
      <c r="E314" s="58">
        <v>12</v>
      </c>
      <c r="F314" s="50" t="s">
        <v>18</v>
      </c>
      <c r="G314" s="2" t="s">
        <v>1853</v>
      </c>
      <c r="H314" s="2" t="s">
        <v>158</v>
      </c>
      <c r="I314" s="2" t="s">
        <v>1853</v>
      </c>
      <c r="J314" s="48">
        <v>45197.669953703706</v>
      </c>
      <c r="K314" s="48">
        <v>45197.669953703706</v>
      </c>
      <c r="L314" s="8">
        <f t="shared" si="8"/>
        <v>3</v>
      </c>
      <c r="M314" s="71" t="s">
        <v>11658</v>
      </c>
      <c r="N314" s="52" t="s">
        <v>20</v>
      </c>
      <c r="O314" s="71" t="s">
        <v>11659</v>
      </c>
      <c r="P314" s="53" t="s">
        <v>27</v>
      </c>
      <c r="Q314" s="53" t="str">
        <f t="shared" si="9"/>
        <v>DENTRO DEL TIEMPO</v>
      </c>
      <c r="R314" s="54"/>
    </row>
    <row r="315" spans="1:18" ht="30.75" x14ac:dyDescent="0.25">
      <c r="A315" s="7">
        <v>310</v>
      </c>
      <c r="B315" s="71" t="s">
        <v>11660</v>
      </c>
      <c r="C315" s="48">
        <v>45194</v>
      </c>
      <c r="D315" s="48">
        <v>45194</v>
      </c>
      <c r="E315" s="58">
        <v>2</v>
      </c>
      <c r="F315" s="50" t="s">
        <v>18</v>
      </c>
      <c r="G315" s="2" t="s">
        <v>211</v>
      </c>
      <c r="H315" s="2" t="s">
        <v>158</v>
      </c>
      <c r="I315" s="2" t="s">
        <v>211</v>
      </c>
      <c r="J315" s="48">
        <v>45196.378680555557</v>
      </c>
      <c r="K315" s="48">
        <v>45196.378680555557</v>
      </c>
      <c r="L315" s="8">
        <f t="shared" si="8"/>
        <v>2</v>
      </c>
      <c r="M315" s="71" t="s">
        <v>11661</v>
      </c>
      <c r="N315" s="52" t="s">
        <v>20</v>
      </c>
      <c r="O315" s="71" t="s">
        <v>7578</v>
      </c>
      <c r="P315" s="53" t="s">
        <v>27</v>
      </c>
      <c r="Q315" s="53" t="str">
        <f t="shared" si="9"/>
        <v>DENTRO DEL TIEMPO</v>
      </c>
      <c r="R315" s="54"/>
    </row>
    <row r="316" spans="1:18" ht="30.75" x14ac:dyDescent="0.25">
      <c r="A316" s="7">
        <v>311</v>
      </c>
      <c r="B316" s="71" t="s">
        <v>11662</v>
      </c>
      <c r="C316" s="48">
        <v>45194</v>
      </c>
      <c r="D316" s="48">
        <v>45194</v>
      </c>
      <c r="E316" s="58">
        <v>2</v>
      </c>
      <c r="F316" s="50" t="s">
        <v>18</v>
      </c>
      <c r="G316" s="2" t="s">
        <v>211</v>
      </c>
      <c r="H316" s="2" t="s">
        <v>158</v>
      </c>
      <c r="I316" s="2" t="s">
        <v>211</v>
      </c>
      <c r="J316" s="48">
        <v>45196.38989583333</v>
      </c>
      <c r="K316" s="48">
        <v>45196.38989583333</v>
      </c>
      <c r="L316" s="8">
        <f t="shared" si="8"/>
        <v>2</v>
      </c>
      <c r="M316" s="71" t="s">
        <v>11663</v>
      </c>
      <c r="N316" s="52" t="s">
        <v>20</v>
      </c>
      <c r="O316" s="71" t="s">
        <v>112</v>
      </c>
      <c r="P316" s="53" t="s">
        <v>27</v>
      </c>
      <c r="Q316" s="53" t="str">
        <f t="shared" si="9"/>
        <v>DENTRO DEL TIEMPO</v>
      </c>
      <c r="R316" s="54"/>
    </row>
    <row r="317" spans="1:18" ht="30.75" x14ac:dyDescent="0.25">
      <c r="A317" s="7">
        <v>312</v>
      </c>
      <c r="B317" s="71" t="s">
        <v>11664</v>
      </c>
      <c r="C317" s="48">
        <v>45194</v>
      </c>
      <c r="D317" s="48">
        <v>45194</v>
      </c>
      <c r="E317" s="58">
        <v>2</v>
      </c>
      <c r="F317" s="50" t="s">
        <v>18</v>
      </c>
      <c r="G317" s="2" t="s">
        <v>211</v>
      </c>
      <c r="H317" s="2" t="s">
        <v>158</v>
      </c>
      <c r="I317" s="2" t="s">
        <v>211</v>
      </c>
      <c r="J317" s="48">
        <v>45196.39503472222</v>
      </c>
      <c r="K317" s="48">
        <v>45196.39503472222</v>
      </c>
      <c r="L317" s="8">
        <f t="shared" si="8"/>
        <v>2</v>
      </c>
      <c r="M317" s="71" t="s">
        <v>11665</v>
      </c>
      <c r="N317" s="52" t="s">
        <v>20</v>
      </c>
      <c r="O317" s="71" t="s">
        <v>101</v>
      </c>
      <c r="P317" s="53" t="s">
        <v>27</v>
      </c>
      <c r="Q317" s="53" t="str">
        <f t="shared" si="9"/>
        <v>DENTRO DEL TIEMPO</v>
      </c>
      <c r="R317" s="54"/>
    </row>
    <row r="318" spans="1:18" ht="30.75" x14ac:dyDescent="0.25">
      <c r="A318" s="7">
        <v>313</v>
      </c>
      <c r="B318" s="71" t="s">
        <v>11666</v>
      </c>
      <c r="C318" s="48">
        <v>45194</v>
      </c>
      <c r="D318" s="48">
        <v>45194</v>
      </c>
      <c r="E318" s="58">
        <v>2</v>
      </c>
      <c r="F318" s="50" t="s">
        <v>18</v>
      </c>
      <c r="G318" s="2" t="s">
        <v>211</v>
      </c>
      <c r="H318" s="2" t="s">
        <v>158</v>
      </c>
      <c r="I318" s="2" t="s">
        <v>211</v>
      </c>
      <c r="J318" s="48">
        <v>45196.437326388892</v>
      </c>
      <c r="K318" s="48">
        <v>45196.437326388892</v>
      </c>
      <c r="L318" s="8">
        <f t="shared" si="8"/>
        <v>2</v>
      </c>
      <c r="M318" s="71" t="s">
        <v>11667</v>
      </c>
      <c r="N318" s="52" t="s">
        <v>20</v>
      </c>
      <c r="O318" s="71" t="s">
        <v>101</v>
      </c>
      <c r="P318" s="53" t="s">
        <v>27</v>
      </c>
      <c r="Q318" s="53" t="str">
        <f t="shared" si="9"/>
        <v>DENTRO DEL TIEMPO</v>
      </c>
      <c r="R318" s="54"/>
    </row>
    <row r="319" spans="1:18" ht="30.75" x14ac:dyDescent="0.25">
      <c r="A319" s="7">
        <v>314</v>
      </c>
      <c r="B319" s="71" t="s">
        <v>11668</v>
      </c>
      <c r="C319" s="48">
        <v>45194</v>
      </c>
      <c r="D319" s="48">
        <v>45194</v>
      </c>
      <c r="E319" s="58">
        <v>2</v>
      </c>
      <c r="F319" s="50" t="s">
        <v>18</v>
      </c>
      <c r="G319" s="2" t="s">
        <v>211</v>
      </c>
      <c r="H319" s="2" t="s">
        <v>158</v>
      </c>
      <c r="I319" s="2" t="s">
        <v>211</v>
      </c>
      <c r="J319" s="48">
        <v>45196.446793981479</v>
      </c>
      <c r="K319" s="48">
        <v>45196.446793981479</v>
      </c>
      <c r="L319" s="8">
        <f t="shared" si="8"/>
        <v>2</v>
      </c>
      <c r="M319" s="71" t="s">
        <v>11669</v>
      </c>
      <c r="N319" s="52" t="s">
        <v>20</v>
      </c>
      <c r="O319" s="71" t="s">
        <v>102</v>
      </c>
      <c r="P319" s="53" t="s">
        <v>27</v>
      </c>
      <c r="Q319" s="53" t="str">
        <f>IF(L319&gt;15,"FUERA DE TIEMPO","DENTRO DEL TIEMPO")</f>
        <v>DENTRO DEL TIEMPO</v>
      </c>
      <c r="R319" s="54"/>
    </row>
    <row r="320" spans="1:18" ht="30.75" x14ac:dyDescent="0.25">
      <c r="A320" s="7">
        <v>315</v>
      </c>
      <c r="B320" s="71" t="s">
        <v>11670</v>
      </c>
      <c r="C320" s="48">
        <v>45194</v>
      </c>
      <c r="D320" s="48">
        <v>45194</v>
      </c>
      <c r="E320" s="58">
        <v>2</v>
      </c>
      <c r="F320" s="50" t="s">
        <v>18</v>
      </c>
      <c r="G320" s="2" t="s">
        <v>211</v>
      </c>
      <c r="H320" s="2" t="s">
        <v>158</v>
      </c>
      <c r="I320" s="2" t="s">
        <v>211</v>
      </c>
      <c r="J320" s="48">
        <v>45196.457662037035</v>
      </c>
      <c r="K320" s="48">
        <v>45196.457662037035</v>
      </c>
      <c r="L320" s="8">
        <f t="shared" si="8"/>
        <v>2</v>
      </c>
      <c r="M320" s="71" t="s">
        <v>11671</v>
      </c>
      <c r="N320" s="52" t="s">
        <v>20</v>
      </c>
      <c r="O320" s="71" t="s">
        <v>4838</v>
      </c>
      <c r="P320" s="53" t="s">
        <v>27</v>
      </c>
      <c r="Q320" s="53" t="str">
        <f>IF(L320&gt;15,"FUERA DE TIEMPO","DENTRO DEL TIEMPO")</f>
        <v>DENTRO DEL TIEMPO</v>
      </c>
      <c r="R320" s="54"/>
    </row>
    <row r="321" spans="1:18" ht="30.75" x14ac:dyDescent="0.25">
      <c r="A321" s="7">
        <v>316</v>
      </c>
      <c r="B321" s="71" t="s">
        <v>11672</v>
      </c>
      <c r="C321" s="48">
        <v>45194</v>
      </c>
      <c r="D321" s="48">
        <v>45194</v>
      </c>
      <c r="E321" s="58">
        <v>2</v>
      </c>
      <c r="F321" s="50" t="s">
        <v>18</v>
      </c>
      <c r="G321" s="2" t="s">
        <v>1853</v>
      </c>
      <c r="H321" s="2" t="s">
        <v>158</v>
      </c>
      <c r="I321" s="2" t="s">
        <v>1853</v>
      </c>
      <c r="J321" s="48">
        <v>45197.684016203704</v>
      </c>
      <c r="K321" s="48">
        <v>45197.684016203704</v>
      </c>
      <c r="L321" s="8">
        <f t="shared" si="8"/>
        <v>3</v>
      </c>
      <c r="M321" s="71" t="s">
        <v>11673</v>
      </c>
      <c r="N321" s="52" t="s">
        <v>20</v>
      </c>
      <c r="O321" s="71" t="s">
        <v>11306</v>
      </c>
      <c r="P321" s="53" t="s">
        <v>143</v>
      </c>
      <c r="Q321" s="53" t="str">
        <f>IF(L321&gt;15,"FUERA DE TIEMPO","DENTRO DEL TIEMPO")</f>
        <v>DENTRO DEL TIEMPO</v>
      </c>
      <c r="R321" s="54"/>
    </row>
    <row r="322" spans="1:18" ht="30.75" x14ac:dyDescent="0.25">
      <c r="A322" s="7">
        <v>317</v>
      </c>
      <c r="B322" s="71" t="s">
        <v>11674</v>
      </c>
      <c r="C322" s="48">
        <v>45194</v>
      </c>
      <c r="D322" s="48">
        <v>45194</v>
      </c>
      <c r="E322" s="58">
        <v>2</v>
      </c>
      <c r="F322" s="50" t="s">
        <v>18</v>
      </c>
      <c r="G322" s="2" t="s">
        <v>211</v>
      </c>
      <c r="H322" s="2" t="s">
        <v>158</v>
      </c>
      <c r="I322" s="2" t="s">
        <v>211</v>
      </c>
      <c r="J322" s="48">
        <v>45196.478495370371</v>
      </c>
      <c r="K322" s="48">
        <v>45196.478495370371</v>
      </c>
      <c r="L322" s="8">
        <f t="shared" si="8"/>
        <v>2</v>
      </c>
      <c r="M322" s="71" t="s">
        <v>11675</v>
      </c>
      <c r="N322" s="52" t="s">
        <v>20</v>
      </c>
      <c r="O322" s="71" t="s">
        <v>11676</v>
      </c>
      <c r="P322" s="53" t="s">
        <v>143</v>
      </c>
      <c r="Q322" s="53" t="str">
        <f t="shared" ref="Q322:Q385" si="10">IF(L322&gt;15,"FUERA DE TIEMPO","DENTRO DEL TIEMPO")</f>
        <v>DENTRO DEL TIEMPO</v>
      </c>
      <c r="R322" s="54"/>
    </row>
    <row r="323" spans="1:18" ht="30.75" x14ac:dyDescent="0.25">
      <c r="A323" s="7">
        <v>318</v>
      </c>
      <c r="B323" s="71" t="s">
        <v>11677</v>
      </c>
      <c r="C323" s="48">
        <v>45194</v>
      </c>
      <c r="D323" s="48">
        <v>45194</v>
      </c>
      <c r="E323" s="58">
        <v>2</v>
      </c>
      <c r="F323" s="50" t="s">
        <v>18</v>
      </c>
      <c r="G323" s="2" t="s">
        <v>211</v>
      </c>
      <c r="H323" s="2" t="s">
        <v>158</v>
      </c>
      <c r="I323" s="2" t="s">
        <v>211</v>
      </c>
      <c r="J323" s="48">
        <v>45196.500486111108</v>
      </c>
      <c r="K323" s="48">
        <v>45196.500486111108</v>
      </c>
      <c r="L323" s="8">
        <v>0</v>
      </c>
      <c r="M323" s="71" t="s">
        <v>11678</v>
      </c>
      <c r="N323" s="52" t="s">
        <v>20</v>
      </c>
      <c r="O323" s="71" t="s">
        <v>11550</v>
      </c>
      <c r="P323" s="53" t="s">
        <v>143</v>
      </c>
      <c r="Q323" s="53" t="str">
        <f t="shared" si="10"/>
        <v>DENTRO DEL TIEMPO</v>
      </c>
      <c r="R323" s="54"/>
    </row>
    <row r="324" spans="1:18" ht="30.75" x14ac:dyDescent="0.25">
      <c r="A324" s="7">
        <v>319</v>
      </c>
      <c r="B324" s="71" t="s">
        <v>11679</v>
      </c>
      <c r="C324" s="48">
        <v>45194</v>
      </c>
      <c r="D324" s="48">
        <v>45194</v>
      </c>
      <c r="E324" s="58">
        <v>2</v>
      </c>
      <c r="F324" s="50" t="s">
        <v>18</v>
      </c>
      <c r="G324" s="2" t="s">
        <v>211</v>
      </c>
      <c r="H324" s="2" t="s">
        <v>158</v>
      </c>
      <c r="I324" s="2" t="s">
        <v>211</v>
      </c>
      <c r="J324" s="48">
        <v>45196.512523148151</v>
      </c>
      <c r="K324" s="48">
        <v>45196.512523148151</v>
      </c>
      <c r="L324" s="8">
        <v>1</v>
      </c>
      <c r="M324" s="71" t="s">
        <v>11680</v>
      </c>
      <c r="N324" s="52" t="s">
        <v>20</v>
      </c>
      <c r="O324" s="71" t="s">
        <v>11681</v>
      </c>
      <c r="P324" s="53" t="s">
        <v>143</v>
      </c>
      <c r="Q324" s="53" t="str">
        <f t="shared" si="10"/>
        <v>DENTRO DEL TIEMPO</v>
      </c>
      <c r="R324" s="54"/>
    </row>
    <row r="325" spans="1:18" ht="30.75" x14ac:dyDescent="0.25">
      <c r="A325" s="7">
        <v>320</v>
      </c>
      <c r="B325" s="71" t="s">
        <v>11682</v>
      </c>
      <c r="C325" s="48">
        <v>45194</v>
      </c>
      <c r="D325" s="48">
        <v>45194</v>
      </c>
      <c r="E325" s="58">
        <v>2</v>
      </c>
      <c r="F325" s="50" t="s">
        <v>18</v>
      </c>
      <c r="G325" s="2" t="s">
        <v>211</v>
      </c>
      <c r="H325" s="2" t="s">
        <v>158</v>
      </c>
      <c r="I325" s="2" t="s">
        <v>211</v>
      </c>
      <c r="J325" s="48">
        <v>45196.625405092593</v>
      </c>
      <c r="K325" s="48">
        <v>45196.625405092593</v>
      </c>
      <c r="L325" s="8">
        <v>1</v>
      </c>
      <c r="M325" s="71" t="s">
        <v>11683</v>
      </c>
      <c r="N325" s="52" t="s">
        <v>20</v>
      </c>
      <c r="O325" s="71" t="s">
        <v>5621</v>
      </c>
      <c r="P325" s="53" t="s">
        <v>143</v>
      </c>
      <c r="Q325" s="53" t="str">
        <f t="shared" si="10"/>
        <v>DENTRO DEL TIEMPO</v>
      </c>
      <c r="R325" s="54"/>
    </row>
    <row r="326" spans="1:18" ht="30.75" x14ac:dyDescent="0.25">
      <c r="A326" s="7">
        <v>321</v>
      </c>
      <c r="B326" s="71" t="s">
        <v>11684</v>
      </c>
      <c r="C326" s="48">
        <v>45195</v>
      </c>
      <c r="D326" s="48">
        <v>45195</v>
      </c>
      <c r="E326" s="58">
        <v>2</v>
      </c>
      <c r="F326" s="50" t="s">
        <v>18</v>
      </c>
      <c r="G326" s="2" t="s">
        <v>211</v>
      </c>
      <c r="H326" s="2" t="s">
        <v>158</v>
      </c>
      <c r="I326" s="2" t="s">
        <v>211</v>
      </c>
      <c r="J326" s="48">
        <v>45197.359490740739</v>
      </c>
      <c r="K326" s="48">
        <v>45197.359490740739</v>
      </c>
      <c r="L326" s="8">
        <v>1</v>
      </c>
      <c r="M326" s="71" t="s">
        <v>11685</v>
      </c>
      <c r="N326" s="52" t="s">
        <v>20</v>
      </c>
      <c r="O326" s="71" t="s">
        <v>101</v>
      </c>
      <c r="P326" s="53" t="s">
        <v>143</v>
      </c>
      <c r="Q326" s="53" t="str">
        <f t="shared" si="10"/>
        <v>DENTRO DEL TIEMPO</v>
      </c>
      <c r="R326" s="54"/>
    </row>
    <row r="327" spans="1:18" ht="30.75" x14ac:dyDescent="0.25">
      <c r="A327" s="7">
        <v>322</v>
      </c>
      <c r="B327" s="71" t="s">
        <v>11686</v>
      </c>
      <c r="C327" s="48">
        <v>45195</v>
      </c>
      <c r="D327" s="48">
        <v>45195</v>
      </c>
      <c r="E327" s="58">
        <v>2</v>
      </c>
      <c r="F327" s="50" t="s">
        <v>18</v>
      </c>
      <c r="G327" s="2" t="s">
        <v>211</v>
      </c>
      <c r="H327" s="2" t="s">
        <v>158</v>
      </c>
      <c r="I327" s="2" t="s">
        <v>211</v>
      </c>
      <c r="J327" s="48">
        <v>45197.372256944444</v>
      </c>
      <c r="K327" s="48">
        <v>45197.372256944444</v>
      </c>
      <c r="L327" s="8">
        <v>0</v>
      </c>
      <c r="M327" s="71" t="s">
        <v>11687</v>
      </c>
      <c r="N327" s="52" t="s">
        <v>20</v>
      </c>
      <c r="O327" s="71" t="s">
        <v>99</v>
      </c>
      <c r="P327" s="53" t="s">
        <v>27</v>
      </c>
      <c r="Q327" s="53" t="str">
        <f t="shared" si="10"/>
        <v>DENTRO DEL TIEMPO</v>
      </c>
      <c r="R327" s="54"/>
    </row>
    <row r="328" spans="1:18" ht="39" x14ac:dyDescent="0.25">
      <c r="A328" s="7">
        <v>323</v>
      </c>
      <c r="B328" s="71" t="s">
        <v>11688</v>
      </c>
      <c r="C328" s="48">
        <v>45195</v>
      </c>
      <c r="D328" s="48">
        <v>45195</v>
      </c>
      <c r="E328" s="58">
        <v>2</v>
      </c>
      <c r="F328" s="50" t="s">
        <v>18</v>
      </c>
      <c r="G328" s="2" t="s">
        <v>211</v>
      </c>
      <c r="H328" s="2" t="s">
        <v>158</v>
      </c>
      <c r="I328" s="2" t="s">
        <v>211</v>
      </c>
      <c r="J328" s="48">
        <v>45197.419988425929</v>
      </c>
      <c r="K328" s="48">
        <v>45197.419988425929</v>
      </c>
      <c r="L328" s="8">
        <v>0</v>
      </c>
      <c r="M328" s="71" t="s">
        <v>11689</v>
      </c>
      <c r="N328" s="52" t="s">
        <v>20</v>
      </c>
      <c r="O328" s="71" t="s">
        <v>4294</v>
      </c>
      <c r="P328" s="53" t="s">
        <v>27</v>
      </c>
      <c r="Q328" s="53" t="str">
        <f t="shared" si="10"/>
        <v>DENTRO DEL TIEMPO</v>
      </c>
      <c r="R328" s="54"/>
    </row>
    <row r="329" spans="1:18" ht="30.75" x14ac:dyDescent="0.25">
      <c r="A329" s="7">
        <v>324</v>
      </c>
      <c r="B329" s="71" t="s">
        <v>11690</v>
      </c>
      <c r="C329" s="48">
        <v>45195</v>
      </c>
      <c r="D329" s="48">
        <v>45195</v>
      </c>
      <c r="E329" s="58">
        <v>2</v>
      </c>
      <c r="F329" s="50" t="s">
        <v>18</v>
      </c>
      <c r="G329" s="2" t="s">
        <v>211</v>
      </c>
      <c r="H329" s="2" t="s">
        <v>158</v>
      </c>
      <c r="I329" s="2" t="s">
        <v>211</v>
      </c>
      <c r="J329" s="48">
        <v>45197.427372685182</v>
      </c>
      <c r="K329" s="48">
        <v>45197.427372685182</v>
      </c>
      <c r="L329" s="8">
        <v>5</v>
      </c>
      <c r="M329" s="71" t="s">
        <v>11691</v>
      </c>
      <c r="N329" s="52" t="s">
        <v>20</v>
      </c>
      <c r="O329" s="71" t="s">
        <v>111</v>
      </c>
      <c r="P329" s="53" t="s">
        <v>27</v>
      </c>
      <c r="Q329" s="53" t="str">
        <f t="shared" si="10"/>
        <v>DENTRO DEL TIEMPO</v>
      </c>
      <c r="R329" s="54"/>
    </row>
    <row r="330" spans="1:18" ht="39" x14ac:dyDescent="0.25">
      <c r="A330" s="7">
        <v>325</v>
      </c>
      <c r="B330" s="71" t="s">
        <v>11692</v>
      </c>
      <c r="C330" s="48">
        <v>45195</v>
      </c>
      <c r="D330" s="48">
        <v>45195</v>
      </c>
      <c r="E330" s="58">
        <v>2</v>
      </c>
      <c r="F330" s="50" t="s">
        <v>18</v>
      </c>
      <c r="G330" s="2" t="s">
        <v>211</v>
      </c>
      <c r="H330" s="2" t="s">
        <v>158</v>
      </c>
      <c r="I330" s="2" t="s">
        <v>211</v>
      </c>
      <c r="J330" s="48">
        <v>45197.439351851855</v>
      </c>
      <c r="K330" s="48">
        <v>45197.439351851855</v>
      </c>
      <c r="L330" s="8">
        <v>0</v>
      </c>
      <c r="M330" s="71" t="s">
        <v>11693</v>
      </c>
      <c r="N330" s="52" t="s">
        <v>20</v>
      </c>
      <c r="O330" s="71" t="s">
        <v>95</v>
      </c>
      <c r="P330" s="53" t="s">
        <v>27</v>
      </c>
      <c r="Q330" s="53" t="str">
        <f t="shared" si="10"/>
        <v>DENTRO DEL TIEMPO</v>
      </c>
      <c r="R330" s="54"/>
    </row>
    <row r="331" spans="1:18" ht="30.75" x14ac:dyDescent="0.25">
      <c r="A331" s="7">
        <v>326</v>
      </c>
      <c r="B331" s="71" t="s">
        <v>11694</v>
      </c>
      <c r="C331" s="48">
        <v>45195</v>
      </c>
      <c r="D331" s="48">
        <v>45195</v>
      </c>
      <c r="E331" s="58">
        <v>2</v>
      </c>
      <c r="F331" s="50" t="s">
        <v>18</v>
      </c>
      <c r="G331" s="2" t="s">
        <v>211</v>
      </c>
      <c r="H331" s="2" t="s">
        <v>158</v>
      </c>
      <c r="I331" s="2" t="s">
        <v>211</v>
      </c>
      <c r="J331" s="48">
        <v>45197.458020833335</v>
      </c>
      <c r="K331" s="48">
        <v>45197.458020833335</v>
      </c>
      <c r="L331" s="8">
        <v>0</v>
      </c>
      <c r="M331" s="71" t="s">
        <v>11695</v>
      </c>
      <c r="N331" s="52" t="s">
        <v>20</v>
      </c>
      <c r="O331" s="71" t="s">
        <v>4453</v>
      </c>
      <c r="P331" s="53" t="s">
        <v>27</v>
      </c>
      <c r="Q331" s="53" t="str">
        <f t="shared" si="10"/>
        <v>DENTRO DEL TIEMPO</v>
      </c>
      <c r="R331" s="54"/>
    </row>
    <row r="332" spans="1:18" ht="39" x14ac:dyDescent="0.25">
      <c r="A332" s="7">
        <v>327</v>
      </c>
      <c r="B332" s="71" t="s">
        <v>11696</v>
      </c>
      <c r="C332" s="48">
        <v>45195</v>
      </c>
      <c r="D332" s="48">
        <v>45195</v>
      </c>
      <c r="E332" s="58">
        <v>2</v>
      </c>
      <c r="F332" s="50" t="s">
        <v>18</v>
      </c>
      <c r="G332" s="2" t="s">
        <v>211</v>
      </c>
      <c r="H332" s="2" t="s">
        <v>158</v>
      </c>
      <c r="I332" s="2" t="s">
        <v>211</v>
      </c>
      <c r="J332" s="48">
        <v>45197.463807870372</v>
      </c>
      <c r="K332" s="48">
        <v>45197.463807870372</v>
      </c>
      <c r="L332" s="8">
        <v>0</v>
      </c>
      <c r="M332" s="71" t="s">
        <v>11697</v>
      </c>
      <c r="N332" s="52" t="s">
        <v>20</v>
      </c>
      <c r="O332" s="71" t="s">
        <v>95</v>
      </c>
      <c r="P332" s="53" t="s">
        <v>27</v>
      </c>
      <c r="Q332" s="53" t="str">
        <f t="shared" si="10"/>
        <v>DENTRO DEL TIEMPO</v>
      </c>
      <c r="R332" s="54"/>
    </row>
    <row r="333" spans="1:18" ht="39" x14ac:dyDescent="0.25">
      <c r="A333" s="7">
        <v>328</v>
      </c>
      <c r="B333" s="71" t="s">
        <v>11698</v>
      </c>
      <c r="C333" s="48">
        <v>45195</v>
      </c>
      <c r="D333" s="48">
        <v>45195</v>
      </c>
      <c r="E333" s="58">
        <v>2</v>
      </c>
      <c r="F333" s="50" t="s">
        <v>18</v>
      </c>
      <c r="G333" s="2" t="s">
        <v>211</v>
      </c>
      <c r="H333" s="2" t="s">
        <v>158</v>
      </c>
      <c r="I333" s="2" t="s">
        <v>211</v>
      </c>
      <c r="J333" s="48">
        <v>45197.473657407405</v>
      </c>
      <c r="K333" s="48">
        <v>45197.473657407405</v>
      </c>
      <c r="L333" s="8">
        <v>0</v>
      </c>
      <c r="M333" s="71" t="s">
        <v>11699</v>
      </c>
      <c r="N333" s="52" t="s">
        <v>20</v>
      </c>
      <c r="O333" s="71" t="s">
        <v>95</v>
      </c>
      <c r="P333" s="53" t="s">
        <v>27</v>
      </c>
      <c r="Q333" s="53" t="str">
        <f t="shared" si="10"/>
        <v>DENTRO DEL TIEMPO</v>
      </c>
      <c r="R333" s="54"/>
    </row>
    <row r="334" spans="1:18" ht="39" x14ac:dyDescent="0.25">
      <c r="A334" s="7">
        <v>329</v>
      </c>
      <c r="B334" s="71" t="s">
        <v>11700</v>
      </c>
      <c r="C334" s="48">
        <v>45195</v>
      </c>
      <c r="D334" s="48">
        <v>45195</v>
      </c>
      <c r="E334" s="58">
        <v>2</v>
      </c>
      <c r="F334" s="50" t="s">
        <v>18</v>
      </c>
      <c r="G334" s="2" t="s">
        <v>211</v>
      </c>
      <c r="H334" s="2" t="s">
        <v>158</v>
      </c>
      <c r="I334" s="2" t="s">
        <v>211</v>
      </c>
      <c r="J334" s="48">
        <v>45197.489317129628</v>
      </c>
      <c r="K334" s="48">
        <v>45197.489317129628</v>
      </c>
      <c r="L334" s="8">
        <v>0</v>
      </c>
      <c r="M334" s="71" t="s">
        <v>11701</v>
      </c>
      <c r="N334" s="52" t="s">
        <v>20</v>
      </c>
      <c r="O334" s="71" t="s">
        <v>8807</v>
      </c>
      <c r="P334" s="53" t="s">
        <v>27</v>
      </c>
      <c r="Q334" s="53" t="str">
        <f t="shared" si="10"/>
        <v>DENTRO DEL TIEMPO</v>
      </c>
      <c r="R334" s="54"/>
    </row>
    <row r="335" spans="1:18" ht="39" x14ac:dyDescent="0.25">
      <c r="A335" s="7">
        <v>330</v>
      </c>
      <c r="B335" s="71" t="s">
        <v>11702</v>
      </c>
      <c r="C335" s="48">
        <v>45195</v>
      </c>
      <c r="D335" s="48">
        <v>45195</v>
      </c>
      <c r="E335" s="58">
        <v>2</v>
      </c>
      <c r="F335" s="50" t="s">
        <v>18</v>
      </c>
      <c r="G335" s="2" t="s">
        <v>211</v>
      </c>
      <c r="H335" s="2" t="s">
        <v>158</v>
      </c>
      <c r="I335" s="2" t="s">
        <v>211</v>
      </c>
      <c r="J335" s="48">
        <v>45197.496203703704</v>
      </c>
      <c r="K335" s="48">
        <v>45197.496203703704</v>
      </c>
      <c r="L335" s="8">
        <v>0</v>
      </c>
      <c r="M335" s="71" t="s">
        <v>11703</v>
      </c>
      <c r="N335" s="52" t="s">
        <v>20</v>
      </c>
      <c r="O335" s="71" t="s">
        <v>2094</v>
      </c>
      <c r="P335" s="53" t="s">
        <v>27</v>
      </c>
      <c r="Q335" s="53" t="str">
        <f t="shared" si="10"/>
        <v>DENTRO DEL TIEMPO</v>
      </c>
      <c r="R335" s="54"/>
    </row>
    <row r="336" spans="1:18" ht="30.75" x14ac:dyDescent="0.25">
      <c r="A336" s="7">
        <v>331</v>
      </c>
      <c r="B336" s="71" t="s">
        <v>11704</v>
      </c>
      <c r="C336" s="48">
        <v>45195</v>
      </c>
      <c r="D336" s="48">
        <v>45195</v>
      </c>
      <c r="E336" s="58">
        <v>2</v>
      </c>
      <c r="F336" s="50" t="s">
        <v>18</v>
      </c>
      <c r="G336" s="2" t="s">
        <v>211</v>
      </c>
      <c r="H336" s="2" t="s">
        <v>158</v>
      </c>
      <c r="I336" s="2" t="s">
        <v>211</v>
      </c>
      <c r="J336" s="48">
        <v>45197.50577546296</v>
      </c>
      <c r="K336" s="48">
        <v>45197.50577546296</v>
      </c>
      <c r="L336" s="8">
        <v>0</v>
      </c>
      <c r="M336" s="71" t="s">
        <v>11705</v>
      </c>
      <c r="N336" s="52" t="s">
        <v>20</v>
      </c>
      <c r="O336" s="71" t="s">
        <v>11706</v>
      </c>
      <c r="P336" s="53" t="s">
        <v>27</v>
      </c>
      <c r="Q336" s="53" t="str">
        <f t="shared" si="10"/>
        <v>DENTRO DEL TIEMPO</v>
      </c>
      <c r="R336" s="54"/>
    </row>
    <row r="337" spans="1:18" ht="30.75" x14ac:dyDescent="0.25">
      <c r="A337" s="7">
        <v>332</v>
      </c>
      <c r="B337" s="71" t="s">
        <v>11707</v>
      </c>
      <c r="C337" s="48">
        <v>45195</v>
      </c>
      <c r="D337" s="48">
        <v>45195</v>
      </c>
      <c r="E337" s="58">
        <v>2</v>
      </c>
      <c r="F337" s="50" t="s">
        <v>18</v>
      </c>
      <c r="G337" s="2" t="s">
        <v>211</v>
      </c>
      <c r="H337" s="2" t="s">
        <v>158</v>
      </c>
      <c r="I337" s="2" t="s">
        <v>211</v>
      </c>
      <c r="J337" s="48">
        <v>45198.422581018516</v>
      </c>
      <c r="K337" s="48">
        <v>45198.422581018516</v>
      </c>
      <c r="L337" s="8">
        <v>0</v>
      </c>
      <c r="M337" s="71" t="s">
        <v>11708</v>
      </c>
      <c r="N337" s="52" t="s">
        <v>20</v>
      </c>
      <c r="O337" s="71" t="s">
        <v>9185</v>
      </c>
      <c r="P337" s="53" t="s">
        <v>27</v>
      </c>
      <c r="Q337" s="53" t="str">
        <f t="shared" si="10"/>
        <v>DENTRO DEL TIEMPO</v>
      </c>
      <c r="R337" s="54"/>
    </row>
    <row r="338" spans="1:18" ht="30.75" x14ac:dyDescent="0.25">
      <c r="A338" s="7">
        <v>333</v>
      </c>
      <c r="B338" s="71" t="s">
        <v>11709</v>
      </c>
      <c r="C338" s="48">
        <v>45195</v>
      </c>
      <c r="D338" s="48">
        <v>45195</v>
      </c>
      <c r="E338" s="58">
        <v>2</v>
      </c>
      <c r="F338" s="50" t="s">
        <v>18</v>
      </c>
      <c r="G338" s="2" t="s">
        <v>211</v>
      </c>
      <c r="H338" s="2" t="s">
        <v>158</v>
      </c>
      <c r="I338" s="2" t="s">
        <v>211</v>
      </c>
      <c r="J338" s="48">
        <v>45197.56795138889</v>
      </c>
      <c r="K338" s="48">
        <v>45197.56795138889</v>
      </c>
      <c r="L338" s="8">
        <v>0</v>
      </c>
      <c r="M338" s="71" t="s">
        <v>11710</v>
      </c>
      <c r="N338" s="52" t="s">
        <v>20</v>
      </c>
      <c r="O338" s="71" t="s">
        <v>11337</v>
      </c>
      <c r="P338" s="53" t="s">
        <v>27</v>
      </c>
      <c r="Q338" s="53" t="str">
        <f t="shared" si="10"/>
        <v>DENTRO DEL TIEMPO</v>
      </c>
      <c r="R338" s="54"/>
    </row>
    <row r="339" spans="1:18" ht="30.75" x14ac:dyDescent="0.25">
      <c r="A339" s="7">
        <v>334</v>
      </c>
      <c r="B339" s="71" t="s">
        <v>11711</v>
      </c>
      <c r="C339" s="48">
        <v>45195</v>
      </c>
      <c r="D339" s="48">
        <v>45195</v>
      </c>
      <c r="E339" s="58">
        <v>2</v>
      </c>
      <c r="F339" s="50" t="s">
        <v>18</v>
      </c>
      <c r="G339" s="2" t="s">
        <v>211</v>
      </c>
      <c r="H339" s="2" t="s">
        <v>158</v>
      </c>
      <c r="I339" s="2" t="s">
        <v>211</v>
      </c>
      <c r="J339" s="48">
        <v>45197.617037037038</v>
      </c>
      <c r="K339" s="48">
        <v>45197.617037037038</v>
      </c>
      <c r="L339" s="8">
        <v>0</v>
      </c>
      <c r="M339" s="71" t="s">
        <v>11712</v>
      </c>
      <c r="N339" s="52" t="s">
        <v>20</v>
      </c>
      <c r="O339" s="71" t="s">
        <v>11221</v>
      </c>
      <c r="P339" s="53" t="s">
        <v>27</v>
      </c>
      <c r="Q339" s="53" t="str">
        <f t="shared" si="10"/>
        <v>DENTRO DEL TIEMPO</v>
      </c>
      <c r="R339" s="54"/>
    </row>
    <row r="340" spans="1:18" ht="30.75" x14ac:dyDescent="0.25">
      <c r="A340" s="7">
        <v>335</v>
      </c>
      <c r="B340" s="71" t="s">
        <v>11713</v>
      </c>
      <c r="C340" s="48">
        <v>45195</v>
      </c>
      <c r="D340" s="48">
        <v>45195</v>
      </c>
      <c r="E340" s="58">
        <v>2</v>
      </c>
      <c r="F340" s="50" t="s">
        <v>18</v>
      </c>
      <c r="G340" s="2" t="s">
        <v>211</v>
      </c>
      <c r="H340" s="2" t="s">
        <v>158</v>
      </c>
      <c r="I340" s="2" t="s">
        <v>211</v>
      </c>
      <c r="J340" s="48">
        <v>45197.625914351855</v>
      </c>
      <c r="K340" s="48">
        <v>45197.625914351855</v>
      </c>
      <c r="L340" s="8">
        <v>0</v>
      </c>
      <c r="M340" s="71" t="s">
        <v>11714</v>
      </c>
      <c r="N340" s="52" t="s">
        <v>20</v>
      </c>
      <c r="O340" s="71" t="s">
        <v>11221</v>
      </c>
      <c r="P340" s="53" t="s">
        <v>27</v>
      </c>
      <c r="Q340" s="53" t="str">
        <f t="shared" si="10"/>
        <v>DENTRO DEL TIEMPO</v>
      </c>
      <c r="R340" s="54"/>
    </row>
    <row r="341" spans="1:18" ht="30.75" x14ac:dyDescent="0.25">
      <c r="A341" s="7">
        <v>336</v>
      </c>
      <c r="B341" s="71" t="s">
        <v>11715</v>
      </c>
      <c r="C341" s="48">
        <v>45195</v>
      </c>
      <c r="D341" s="48">
        <v>45195</v>
      </c>
      <c r="E341" s="58">
        <v>2</v>
      </c>
      <c r="F341" s="50" t="s">
        <v>18</v>
      </c>
      <c r="G341" s="2" t="s">
        <v>211</v>
      </c>
      <c r="H341" s="2" t="s">
        <v>158</v>
      </c>
      <c r="I341" s="2" t="s">
        <v>211</v>
      </c>
      <c r="J341" s="48">
        <v>45197.633923611109</v>
      </c>
      <c r="K341" s="48">
        <v>45197.633923611109</v>
      </c>
      <c r="L341" s="8">
        <v>0</v>
      </c>
      <c r="M341" s="71" t="s">
        <v>11716</v>
      </c>
      <c r="N341" s="52" t="s">
        <v>20</v>
      </c>
      <c r="O341" s="71" t="s">
        <v>11221</v>
      </c>
      <c r="P341" s="53" t="s">
        <v>27</v>
      </c>
      <c r="Q341" s="53" t="str">
        <f t="shared" si="10"/>
        <v>DENTRO DEL TIEMPO</v>
      </c>
      <c r="R341" s="54"/>
    </row>
    <row r="342" spans="1:18" ht="30.75" x14ac:dyDescent="0.25">
      <c r="A342" s="7">
        <v>337</v>
      </c>
      <c r="B342" s="71" t="s">
        <v>11717</v>
      </c>
      <c r="C342" s="48">
        <v>45195</v>
      </c>
      <c r="D342" s="48">
        <v>45195</v>
      </c>
      <c r="E342" s="58">
        <v>2</v>
      </c>
      <c r="F342" s="50" t="s">
        <v>18</v>
      </c>
      <c r="G342" s="2" t="s">
        <v>1853</v>
      </c>
      <c r="H342" s="2" t="s">
        <v>158</v>
      </c>
      <c r="I342" s="2" t="s">
        <v>1853</v>
      </c>
      <c r="J342" s="48">
        <v>45197.52244212963</v>
      </c>
      <c r="K342" s="48">
        <v>45197.52244212963</v>
      </c>
      <c r="L342" s="8">
        <v>0</v>
      </c>
      <c r="M342" s="71" t="s">
        <v>11718</v>
      </c>
      <c r="N342" s="52" t="s">
        <v>20</v>
      </c>
      <c r="O342" s="71" t="s">
        <v>11719</v>
      </c>
      <c r="P342" s="53" t="s">
        <v>27</v>
      </c>
      <c r="Q342" s="53" t="str">
        <f t="shared" si="10"/>
        <v>DENTRO DEL TIEMPO</v>
      </c>
      <c r="R342" s="54"/>
    </row>
    <row r="343" spans="1:18" ht="30.75" x14ac:dyDescent="0.25">
      <c r="A343" s="7">
        <v>338</v>
      </c>
      <c r="B343" s="71" t="s">
        <v>11720</v>
      </c>
      <c r="C343" s="48">
        <v>45195</v>
      </c>
      <c r="D343" s="48">
        <v>45195</v>
      </c>
      <c r="E343" s="58">
        <v>2</v>
      </c>
      <c r="F343" s="50" t="s">
        <v>18</v>
      </c>
      <c r="G343" s="2" t="s">
        <v>211</v>
      </c>
      <c r="H343" s="2" t="s">
        <v>158</v>
      </c>
      <c r="I343" s="2" t="s">
        <v>211</v>
      </c>
      <c r="J343" s="48">
        <v>45197.652465277781</v>
      </c>
      <c r="K343" s="48">
        <v>45197.652465277781</v>
      </c>
      <c r="L343" s="8">
        <v>0</v>
      </c>
      <c r="M343" s="71" t="s">
        <v>11721</v>
      </c>
      <c r="N343" s="52" t="s">
        <v>20</v>
      </c>
      <c r="O343" s="71" t="s">
        <v>11722</v>
      </c>
      <c r="P343" s="53" t="s">
        <v>27</v>
      </c>
      <c r="Q343" s="53" t="str">
        <f t="shared" si="10"/>
        <v>DENTRO DEL TIEMPO</v>
      </c>
      <c r="R343" s="54"/>
    </row>
    <row r="344" spans="1:18" ht="30.75" x14ac:dyDescent="0.25">
      <c r="A344" s="7">
        <v>339</v>
      </c>
      <c r="B344" s="71" t="s">
        <v>11723</v>
      </c>
      <c r="C344" s="48">
        <v>45195</v>
      </c>
      <c r="D344" s="48">
        <v>45195</v>
      </c>
      <c r="E344" s="58">
        <v>114</v>
      </c>
      <c r="F344" s="50" t="s">
        <v>18</v>
      </c>
      <c r="G344" s="2" t="s">
        <v>1853</v>
      </c>
      <c r="H344" s="2" t="s">
        <v>158</v>
      </c>
      <c r="I344" s="2" t="s">
        <v>1853</v>
      </c>
      <c r="J344" s="48">
        <v>45197.595520833333</v>
      </c>
      <c r="K344" s="48">
        <v>45197.595520833333</v>
      </c>
      <c r="L344" s="8">
        <v>0</v>
      </c>
      <c r="M344" s="71" t="s">
        <v>11724</v>
      </c>
      <c r="N344" s="52" t="s">
        <v>20</v>
      </c>
      <c r="O344" s="71" t="s">
        <v>4872</v>
      </c>
      <c r="P344" s="53" t="s">
        <v>27</v>
      </c>
      <c r="Q344" s="53" t="str">
        <f t="shared" si="10"/>
        <v>DENTRO DEL TIEMPO</v>
      </c>
      <c r="R344" s="54"/>
    </row>
    <row r="345" spans="1:18" ht="30.75" x14ac:dyDescent="0.25">
      <c r="A345" s="7">
        <v>340</v>
      </c>
      <c r="B345" s="71" t="s">
        <v>11725</v>
      </c>
      <c r="C345" s="48">
        <v>45195</v>
      </c>
      <c r="D345" s="48">
        <v>45195</v>
      </c>
      <c r="E345" s="58">
        <v>2</v>
      </c>
      <c r="F345" s="50" t="s">
        <v>18</v>
      </c>
      <c r="G345" s="2" t="s">
        <v>211</v>
      </c>
      <c r="H345" s="2" t="s">
        <v>158</v>
      </c>
      <c r="I345" s="2" t="s">
        <v>211</v>
      </c>
      <c r="J345" s="48">
        <v>45197.664918981478</v>
      </c>
      <c r="K345" s="48">
        <v>45197.664918981478</v>
      </c>
      <c r="L345" s="8">
        <v>0</v>
      </c>
      <c r="M345" s="71" t="s">
        <v>11726</v>
      </c>
      <c r="N345" s="52" t="s">
        <v>20</v>
      </c>
      <c r="O345" s="71" t="s">
        <v>2102</v>
      </c>
      <c r="P345" s="53" t="s">
        <v>27</v>
      </c>
      <c r="Q345" s="53" t="str">
        <f t="shared" si="10"/>
        <v>DENTRO DEL TIEMPO</v>
      </c>
      <c r="R345" s="54"/>
    </row>
    <row r="346" spans="1:18" ht="30.75" x14ac:dyDescent="0.25">
      <c r="A346" s="7">
        <v>341</v>
      </c>
      <c r="B346" s="71" t="s">
        <v>11727</v>
      </c>
      <c r="C346" s="48">
        <v>45195</v>
      </c>
      <c r="D346" s="48">
        <v>45195</v>
      </c>
      <c r="E346" s="58">
        <v>2</v>
      </c>
      <c r="F346" s="50" t="s">
        <v>18</v>
      </c>
      <c r="G346" s="2" t="s">
        <v>211</v>
      </c>
      <c r="H346" s="2" t="s">
        <v>158</v>
      </c>
      <c r="I346" s="2" t="s">
        <v>211</v>
      </c>
      <c r="J346" s="48">
        <v>45197.675555555557</v>
      </c>
      <c r="K346" s="48">
        <v>45197.675555555557</v>
      </c>
      <c r="L346" s="8">
        <v>0</v>
      </c>
      <c r="M346" s="71" t="s">
        <v>11728</v>
      </c>
      <c r="N346" s="52" t="s">
        <v>20</v>
      </c>
      <c r="O346" s="71" t="s">
        <v>11729</v>
      </c>
      <c r="P346" s="53" t="s">
        <v>27</v>
      </c>
      <c r="Q346" s="53" t="str">
        <f t="shared" si="10"/>
        <v>DENTRO DEL TIEMPO</v>
      </c>
      <c r="R346" s="54"/>
    </row>
    <row r="347" spans="1:18" ht="30.75" x14ac:dyDescent="0.25">
      <c r="A347" s="7">
        <v>342</v>
      </c>
      <c r="B347" s="71" t="s">
        <v>11730</v>
      </c>
      <c r="C347" s="48">
        <v>45195</v>
      </c>
      <c r="D347" s="48">
        <v>45195</v>
      </c>
      <c r="E347" s="58">
        <v>2</v>
      </c>
      <c r="F347" s="50" t="s">
        <v>18</v>
      </c>
      <c r="G347" s="2" t="s">
        <v>211</v>
      </c>
      <c r="H347" s="2" t="s">
        <v>158</v>
      </c>
      <c r="I347" s="2" t="s">
        <v>211</v>
      </c>
      <c r="J347" s="48">
        <v>45197.465358796297</v>
      </c>
      <c r="K347" s="48">
        <v>45197.465358796297</v>
      </c>
      <c r="L347" s="8">
        <v>0</v>
      </c>
      <c r="M347" s="71" t="s">
        <v>11731</v>
      </c>
      <c r="N347" s="52" t="s">
        <v>20</v>
      </c>
      <c r="O347" s="71" t="s">
        <v>11732</v>
      </c>
      <c r="P347" s="53" t="s">
        <v>27</v>
      </c>
      <c r="Q347" s="53" t="str">
        <f t="shared" si="10"/>
        <v>DENTRO DEL TIEMPO</v>
      </c>
      <c r="R347" s="54"/>
    </row>
    <row r="348" spans="1:18" ht="30.75" x14ac:dyDescent="0.25">
      <c r="A348" s="7">
        <v>343</v>
      </c>
      <c r="B348" s="71" t="s">
        <v>11733</v>
      </c>
      <c r="C348" s="48">
        <v>45196</v>
      </c>
      <c r="D348" s="48">
        <v>45196</v>
      </c>
      <c r="E348" s="58">
        <v>2</v>
      </c>
      <c r="F348" s="50" t="s">
        <v>18</v>
      </c>
      <c r="G348" s="2" t="s">
        <v>211</v>
      </c>
      <c r="H348" s="2" t="s">
        <v>158</v>
      </c>
      <c r="I348" s="2" t="s">
        <v>211</v>
      </c>
      <c r="J348" s="48">
        <v>45198.465358796297</v>
      </c>
      <c r="K348" s="48">
        <v>45198.465358796297</v>
      </c>
      <c r="L348" s="8">
        <v>0</v>
      </c>
      <c r="M348" s="71" t="s">
        <v>11734</v>
      </c>
      <c r="N348" s="52" t="s">
        <v>20</v>
      </c>
      <c r="O348" s="71" t="s">
        <v>4453</v>
      </c>
      <c r="P348" s="53" t="s">
        <v>27</v>
      </c>
      <c r="Q348" s="53" t="str">
        <f t="shared" si="10"/>
        <v>DENTRO DEL TIEMPO</v>
      </c>
      <c r="R348" s="54"/>
    </row>
    <row r="349" spans="1:18" ht="39" x14ac:dyDescent="0.25">
      <c r="A349" s="7">
        <v>344</v>
      </c>
      <c r="B349" s="71" t="s">
        <v>11735</v>
      </c>
      <c r="C349" s="48">
        <v>45196</v>
      </c>
      <c r="D349" s="48">
        <v>45196</v>
      </c>
      <c r="E349" s="58">
        <v>2</v>
      </c>
      <c r="F349" s="50" t="s">
        <v>18</v>
      </c>
      <c r="G349" s="2" t="s">
        <v>211</v>
      </c>
      <c r="H349" s="2" t="s">
        <v>158</v>
      </c>
      <c r="I349" s="2" t="s">
        <v>211</v>
      </c>
      <c r="J349" s="48">
        <v>45198.479062500002</v>
      </c>
      <c r="K349" s="48">
        <v>45198.479062500002</v>
      </c>
      <c r="L349" s="8">
        <v>0</v>
      </c>
      <c r="M349" s="71" t="s">
        <v>11736</v>
      </c>
      <c r="N349" s="52" t="s">
        <v>20</v>
      </c>
      <c r="O349" s="71" t="s">
        <v>11737</v>
      </c>
      <c r="P349" s="53" t="s">
        <v>27</v>
      </c>
      <c r="Q349" s="53" t="str">
        <f t="shared" si="10"/>
        <v>DENTRO DEL TIEMPO</v>
      </c>
      <c r="R349" s="54"/>
    </row>
    <row r="350" spans="1:18" ht="30.75" x14ac:dyDescent="0.25">
      <c r="A350" s="7">
        <v>345</v>
      </c>
      <c r="B350" s="71" t="s">
        <v>11738</v>
      </c>
      <c r="C350" s="48">
        <v>45196</v>
      </c>
      <c r="D350" s="48">
        <v>45196</v>
      </c>
      <c r="E350" s="58">
        <v>2</v>
      </c>
      <c r="F350" s="50" t="s">
        <v>18</v>
      </c>
      <c r="G350" s="2" t="s">
        <v>211</v>
      </c>
      <c r="H350" s="2" t="s">
        <v>158</v>
      </c>
      <c r="I350" s="2" t="s">
        <v>211</v>
      </c>
      <c r="J350" s="48">
        <v>45198.488715277781</v>
      </c>
      <c r="K350" s="48">
        <v>45198.488715277781</v>
      </c>
      <c r="L350" s="8">
        <v>0</v>
      </c>
      <c r="M350" s="71" t="s">
        <v>11739</v>
      </c>
      <c r="N350" s="52" t="s">
        <v>20</v>
      </c>
      <c r="O350" s="71" t="s">
        <v>11740</v>
      </c>
      <c r="P350" s="53" t="s">
        <v>27</v>
      </c>
      <c r="Q350" s="53" t="str">
        <f t="shared" si="10"/>
        <v>DENTRO DEL TIEMPO</v>
      </c>
      <c r="R350" s="54"/>
    </row>
    <row r="351" spans="1:18" ht="30.75" x14ac:dyDescent="0.25">
      <c r="A351" s="7">
        <v>346</v>
      </c>
      <c r="B351" s="71" t="s">
        <v>11741</v>
      </c>
      <c r="C351" s="48">
        <v>45196</v>
      </c>
      <c r="D351" s="48">
        <v>45196</v>
      </c>
      <c r="E351" s="58">
        <v>2</v>
      </c>
      <c r="F351" s="50" t="s">
        <v>18</v>
      </c>
      <c r="G351" s="2" t="s">
        <v>211</v>
      </c>
      <c r="H351" s="2" t="s">
        <v>158</v>
      </c>
      <c r="I351" s="2" t="s">
        <v>211</v>
      </c>
      <c r="J351" s="48">
        <v>45198.488715277781</v>
      </c>
      <c r="K351" s="48">
        <v>45198.488715277781</v>
      </c>
      <c r="L351" s="8">
        <v>0</v>
      </c>
      <c r="M351" s="71" t="s">
        <v>11742</v>
      </c>
      <c r="N351" s="52" t="s">
        <v>20</v>
      </c>
      <c r="O351" s="71" t="s">
        <v>11740</v>
      </c>
      <c r="P351" s="53" t="s">
        <v>27</v>
      </c>
      <c r="Q351" s="53" t="str">
        <f t="shared" si="10"/>
        <v>DENTRO DEL TIEMPO</v>
      </c>
      <c r="R351" s="54"/>
    </row>
    <row r="352" spans="1:18" ht="30.75" x14ac:dyDescent="0.25">
      <c r="A352" s="7">
        <v>347</v>
      </c>
      <c r="B352" s="71" t="s">
        <v>11743</v>
      </c>
      <c r="C352" s="48">
        <v>45196</v>
      </c>
      <c r="D352" s="48">
        <v>45196</v>
      </c>
      <c r="E352" s="58">
        <v>2</v>
      </c>
      <c r="F352" s="50" t="s">
        <v>18</v>
      </c>
      <c r="G352" s="2" t="s">
        <v>211</v>
      </c>
      <c r="H352" s="2" t="s">
        <v>158</v>
      </c>
      <c r="I352" s="2" t="s">
        <v>211</v>
      </c>
      <c r="J352" s="48">
        <v>45198.530821759261</v>
      </c>
      <c r="K352" s="48">
        <v>45198.530821759261</v>
      </c>
      <c r="L352" s="8">
        <v>0</v>
      </c>
      <c r="M352" s="71" t="s">
        <v>11744</v>
      </c>
      <c r="N352" s="52" t="s">
        <v>20</v>
      </c>
      <c r="O352" s="71" t="s">
        <v>11740</v>
      </c>
      <c r="P352" s="53" t="s">
        <v>27</v>
      </c>
      <c r="Q352" s="53" t="str">
        <f t="shared" si="10"/>
        <v>DENTRO DEL TIEMPO</v>
      </c>
      <c r="R352" s="54"/>
    </row>
    <row r="353" spans="1:18" ht="30.75" x14ac:dyDescent="0.25">
      <c r="A353" s="7">
        <v>348</v>
      </c>
      <c r="B353" s="71" t="s">
        <v>11745</v>
      </c>
      <c r="C353" s="48">
        <v>45196</v>
      </c>
      <c r="D353" s="48">
        <v>45196</v>
      </c>
      <c r="E353" s="58">
        <v>2</v>
      </c>
      <c r="F353" s="50" t="s">
        <v>18</v>
      </c>
      <c r="G353" s="2" t="s">
        <v>211</v>
      </c>
      <c r="H353" s="2" t="s">
        <v>158</v>
      </c>
      <c r="I353" s="2" t="s">
        <v>211</v>
      </c>
      <c r="J353" s="48">
        <v>45198.538263888891</v>
      </c>
      <c r="K353" s="48">
        <v>45198.538263888891</v>
      </c>
      <c r="L353" s="8">
        <f t="shared" ref="L353:L416" si="11">+NETWORKDAYS(D353,K353,$R$6:$R$403)-1</f>
        <v>2</v>
      </c>
      <c r="M353" s="71" t="s">
        <v>11746</v>
      </c>
      <c r="N353" s="52" t="s">
        <v>20</v>
      </c>
      <c r="O353" s="71" t="s">
        <v>11740</v>
      </c>
      <c r="P353" s="53" t="s">
        <v>27</v>
      </c>
      <c r="Q353" s="53" t="str">
        <f t="shared" si="10"/>
        <v>DENTRO DEL TIEMPO</v>
      </c>
      <c r="R353" s="54"/>
    </row>
    <row r="354" spans="1:18" ht="30.75" x14ac:dyDescent="0.25">
      <c r="A354" s="7">
        <v>349</v>
      </c>
      <c r="B354" s="71" t="s">
        <v>11747</v>
      </c>
      <c r="C354" s="48">
        <v>45196</v>
      </c>
      <c r="D354" s="48">
        <v>45196</v>
      </c>
      <c r="E354" s="58">
        <v>2</v>
      </c>
      <c r="F354" s="50" t="s">
        <v>18</v>
      </c>
      <c r="G354" s="2" t="s">
        <v>211</v>
      </c>
      <c r="H354" s="2" t="s">
        <v>158</v>
      </c>
      <c r="I354" s="2" t="s">
        <v>211</v>
      </c>
      <c r="J354" s="48">
        <v>45198.561388888891</v>
      </c>
      <c r="K354" s="48">
        <v>45198.561388888891</v>
      </c>
      <c r="L354" s="8">
        <f t="shared" si="11"/>
        <v>2</v>
      </c>
      <c r="M354" s="71" t="s">
        <v>11748</v>
      </c>
      <c r="N354" s="52" t="s">
        <v>20</v>
      </c>
      <c r="O354" s="71" t="s">
        <v>4453</v>
      </c>
      <c r="P354" s="53" t="s">
        <v>27</v>
      </c>
      <c r="Q354" s="53" t="str">
        <f t="shared" si="10"/>
        <v>DENTRO DEL TIEMPO</v>
      </c>
      <c r="R354" s="54"/>
    </row>
    <row r="355" spans="1:18" ht="30.75" x14ac:dyDescent="0.25">
      <c r="A355" s="7">
        <v>350</v>
      </c>
      <c r="B355" s="71" t="s">
        <v>11749</v>
      </c>
      <c r="C355" s="48">
        <v>45196</v>
      </c>
      <c r="D355" s="48">
        <v>45196</v>
      </c>
      <c r="E355" s="58">
        <v>2</v>
      </c>
      <c r="F355" s="50" t="s">
        <v>18</v>
      </c>
      <c r="G355" s="2" t="s">
        <v>211</v>
      </c>
      <c r="H355" s="2" t="s">
        <v>158</v>
      </c>
      <c r="I355" s="2" t="s">
        <v>211</v>
      </c>
      <c r="J355" s="48">
        <v>45198.571469907409</v>
      </c>
      <c r="K355" s="48">
        <v>45198.571469907409</v>
      </c>
      <c r="L355" s="8">
        <f t="shared" si="11"/>
        <v>2</v>
      </c>
      <c r="M355" s="71" t="s">
        <v>11750</v>
      </c>
      <c r="N355" s="52" t="s">
        <v>20</v>
      </c>
      <c r="O355" s="71" t="s">
        <v>2357</v>
      </c>
      <c r="P355" s="53" t="s">
        <v>27</v>
      </c>
      <c r="Q355" s="53" t="str">
        <f t="shared" si="10"/>
        <v>DENTRO DEL TIEMPO</v>
      </c>
      <c r="R355" s="54"/>
    </row>
    <row r="356" spans="1:18" ht="30.75" x14ac:dyDescent="0.25">
      <c r="A356" s="7">
        <v>351</v>
      </c>
      <c r="B356" s="71" t="s">
        <v>11751</v>
      </c>
      <c r="C356" s="48">
        <v>45196</v>
      </c>
      <c r="D356" s="48">
        <v>45196</v>
      </c>
      <c r="E356" s="58">
        <v>2</v>
      </c>
      <c r="F356" s="50" t="s">
        <v>18</v>
      </c>
      <c r="G356" s="2" t="s">
        <v>211</v>
      </c>
      <c r="H356" s="2" t="s">
        <v>158</v>
      </c>
      <c r="I356" s="2" t="s">
        <v>211</v>
      </c>
      <c r="J356" s="48">
        <v>45198.587962962964</v>
      </c>
      <c r="K356" s="48">
        <v>45198.587962962964</v>
      </c>
      <c r="L356" s="8">
        <f t="shared" si="11"/>
        <v>2</v>
      </c>
      <c r="M356" s="71" t="s">
        <v>11752</v>
      </c>
      <c r="N356" s="52" t="s">
        <v>20</v>
      </c>
      <c r="O356" s="71" t="s">
        <v>6629</v>
      </c>
      <c r="P356" s="53" t="s">
        <v>27</v>
      </c>
      <c r="Q356" s="53" t="str">
        <f t="shared" si="10"/>
        <v>DENTRO DEL TIEMPO</v>
      </c>
      <c r="R356" s="54"/>
    </row>
    <row r="357" spans="1:18" ht="39" x14ac:dyDescent="0.25">
      <c r="A357" s="7">
        <v>352</v>
      </c>
      <c r="B357" s="71" t="s">
        <v>11753</v>
      </c>
      <c r="C357" s="48">
        <v>45197</v>
      </c>
      <c r="D357" s="48">
        <v>45197</v>
      </c>
      <c r="E357" s="58">
        <v>2</v>
      </c>
      <c r="F357" s="50" t="s">
        <v>18</v>
      </c>
      <c r="G357" s="2" t="s">
        <v>211</v>
      </c>
      <c r="H357" s="2" t="s">
        <v>158</v>
      </c>
      <c r="I357" s="2" t="s">
        <v>211</v>
      </c>
      <c r="J357" s="48">
        <v>45198.605891203704</v>
      </c>
      <c r="K357" s="48">
        <v>45198.605891203704</v>
      </c>
      <c r="L357" s="8">
        <f t="shared" si="11"/>
        <v>1</v>
      </c>
      <c r="M357" s="71" t="s">
        <v>11754</v>
      </c>
      <c r="N357" s="52" t="s">
        <v>20</v>
      </c>
      <c r="O357" s="71" t="s">
        <v>2112</v>
      </c>
      <c r="P357" s="53" t="s">
        <v>27</v>
      </c>
      <c r="Q357" s="53" t="str">
        <f t="shared" si="10"/>
        <v>DENTRO DEL TIEMPO</v>
      </c>
      <c r="R357" s="54"/>
    </row>
    <row r="358" spans="1:18" ht="30.75" x14ac:dyDescent="0.25">
      <c r="A358" s="7">
        <v>353</v>
      </c>
      <c r="B358" s="71" t="s">
        <v>11755</v>
      </c>
      <c r="C358" s="48">
        <v>45197</v>
      </c>
      <c r="D358" s="48">
        <v>45197</v>
      </c>
      <c r="E358" s="58">
        <v>2</v>
      </c>
      <c r="F358" s="50" t="s">
        <v>18</v>
      </c>
      <c r="G358" s="2" t="s">
        <v>211</v>
      </c>
      <c r="H358" s="2" t="s">
        <v>158</v>
      </c>
      <c r="I358" s="2" t="s">
        <v>211</v>
      </c>
      <c r="J358" s="48">
        <v>45198.620347222219</v>
      </c>
      <c r="K358" s="48">
        <v>45198.620347222219</v>
      </c>
      <c r="L358" s="8">
        <f t="shared" si="11"/>
        <v>1</v>
      </c>
      <c r="M358" s="71" t="s">
        <v>11756</v>
      </c>
      <c r="N358" s="52" t="s">
        <v>20</v>
      </c>
      <c r="O358" s="71" t="s">
        <v>2324</v>
      </c>
      <c r="P358" s="53" t="s">
        <v>27</v>
      </c>
      <c r="Q358" s="53" t="str">
        <f t="shared" si="10"/>
        <v>DENTRO DEL TIEMPO</v>
      </c>
      <c r="R358" s="54"/>
    </row>
    <row r="359" spans="1:18" ht="30.75" x14ac:dyDescent="0.25">
      <c r="A359" s="7">
        <v>354</v>
      </c>
      <c r="B359" s="71" t="s">
        <v>11757</v>
      </c>
      <c r="C359" s="48">
        <v>45197</v>
      </c>
      <c r="D359" s="48">
        <v>45197</v>
      </c>
      <c r="E359" s="58">
        <v>2</v>
      </c>
      <c r="F359" s="50" t="s">
        <v>18</v>
      </c>
      <c r="G359" s="2" t="s">
        <v>211</v>
      </c>
      <c r="H359" s="2" t="s">
        <v>158</v>
      </c>
      <c r="I359" s="2" t="s">
        <v>211</v>
      </c>
      <c r="J359" s="48">
        <v>45198.648240740738</v>
      </c>
      <c r="K359" s="48">
        <v>45198.648240740738</v>
      </c>
      <c r="L359" s="8">
        <f t="shared" si="11"/>
        <v>1</v>
      </c>
      <c r="M359" s="71" t="s">
        <v>11758</v>
      </c>
      <c r="N359" s="52" t="s">
        <v>20</v>
      </c>
      <c r="O359" s="71" t="s">
        <v>11759</v>
      </c>
      <c r="P359" s="53" t="s">
        <v>27</v>
      </c>
      <c r="Q359" s="53" t="str">
        <f t="shared" si="10"/>
        <v>DENTRO DEL TIEMPO</v>
      </c>
      <c r="R359" s="54"/>
    </row>
    <row r="360" spans="1:18" ht="39" x14ac:dyDescent="0.25">
      <c r="A360" s="7">
        <v>355</v>
      </c>
      <c r="B360" s="71" t="s">
        <v>11760</v>
      </c>
      <c r="C360" s="48">
        <v>45197</v>
      </c>
      <c r="D360" s="48">
        <v>45197</v>
      </c>
      <c r="E360" s="58">
        <v>2</v>
      </c>
      <c r="F360" s="50" t="s">
        <v>18</v>
      </c>
      <c r="G360" s="2" t="s">
        <v>211</v>
      </c>
      <c r="H360" s="2" t="s">
        <v>158</v>
      </c>
      <c r="I360" s="2" t="s">
        <v>211</v>
      </c>
      <c r="J360" s="48">
        <v>45198.669189814813</v>
      </c>
      <c r="K360" s="48">
        <v>45198.669189814813</v>
      </c>
      <c r="L360" s="8">
        <f t="shared" si="11"/>
        <v>1</v>
      </c>
      <c r="M360" s="71" t="s">
        <v>11761</v>
      </c>
      <c r="N360" s="52" t="s">
        <v>20</v>
      </c>
      <c r="O360" s="71" t="s">
        <v>6876</v>
      </c>
      <c r="P360" s="53" t="s">
        <v>27</v>
      </c>
      <c r="Q360" s="53" t="str">
        <f t="shared" si="10"/>
        <v>DENTRO DEL TIEMPO</v>
      </c>
      <c r="R360" s="54"/>
    </row>
    <row r="361" spans="1:18" ht="30.75" x14ac:dyDescent="0.25">
      <c r="A361" s="7">
        <v>356</v>
      </c>
      <c r="B361" s="71" t="s">
        <v>11762</v>
      </c>
      <c r="C361" s="48">
        <v>45197</v>
      </c>
      <c r="D361" s="48">
        <v>45197</v>
      </c>
      <c r="E361" s="58">
        <v>216</v>
      </c>
      <c r="F361" s="50" t="s">
        <v>18</v>
      </c>
      <c r="G361" s="2" t="s">
        <v>1853</v>
      </c>
      <c r="H361" s="2" t="s">
        <v>158</v>
      </c>
      <c r="I361" s="2" t="s">
        <v>1853</v>
      </c>
      <c r="J361" s="48">
        <v>45201.684120370373</v>
      </c>
      <c r="K361" s="48">
        <v>45201.684120370373</v>
      </c>
      <c r="L361" s="8">
        <f t="shared" si="11"/>
        <v>2</v>
      </c>
      <c r="M361" s="71" t="s">
        <v>11763</v>
      </c>
      <c r="N361" s="52" t="s">
        <v>20</v>
      </c>
      <c r="O361" s="71" t="s">
        <v>11764</v>
      </c>
      <c r="P361" s="53" t="s">
        <v>27</v>
      </c>
      <c r="Q361" s="53" t="str">
        <f t="shared" si="10"/>
        <v>DENTRO DEL TIEMPO</v>
      </c>
      <c r="R361" s="54"/>
    </row>
    <row r="362" spans="1:18" ht="30.75" x14ac:dyDescent="0.25">
      <c r="A362" s="7">
        <v>357</v>
      </c>
      <c r="B362" s="71" t="s">
        <v>11765</v>
      </c>
      <c r="C362" s="48">
        <v>45197</v>
      </c>
      <c r="D362" s="48">
        <v>45197</v>
      </c>
      <c r="E362" s="58">
        <v>2</v>
      </c>
      <c r="F362" s="50" t="s">
        <v>18</v>
      </c>
      <c r="G362" s="2" t="s">
        <v>211</v>
      </c>
      <c r="H362" s="2" t="s">
        <v>158</v>
      </c>
      <c r="I362" s="2" t="s">
        <v>211</v>
      </c>
      <c r="J362" s="48">
        <v>45198.68340277778</v>
      </c>
      <c r="K362" s="48">
        <v>45198.68340277778</v>
      </c>
      <c r="L362" s="8">
        <f t="shared" si="11"/>
        <v>1</v>
      </c>
      <c r="M362" s="71" t="s">
        <v>11766</v>
      </c>
      <c r="N362" s="52" t="s">
        <v>20</v>
      </c>
      <c r="O362" s="71" t="s">
        <v>11767</v>
      </c>
      <c r="P362" s="53" t="s">
        <v>27</v>
      </c>
      <c r="Q362" s="53" t="str">
        <f t="shared" si="10"/>
        <v>DENTRO DEL TIEMPO</v>
      </c>
      <c r="R362" s="54"/>
    </row>
    <row r="363" spans="1:18" ht="30.75" x14ac:dyDescent="0.25">
      <c r="A363" s="7">
        <v>358</v>
      </c>
      <c r="B363" s="71" t="s">
        <v>11768</v>
      </c>
      <c r="C363" s="48">
        <v>45197</v>
      </c>
      <c r="D363" s="48">
        <v>45197</v>
      </c>
      <c r="E363" s="58">
        <v>2</v>
      </c>
      <c r="F363" s="50" t="s">
        <v>18</v>
      </c>
      <c r="G363" s="2" t="s">
        <v>211</v>
      </c>
      <c r="H363" s="2" t="s">
        <v>158</v>
      </c>
      <c r="I363" s="2" t="s">
        <v>211</v>
      </c>
      <c r="J363" s="48">
        <v>45201.363935185182</v>
      </c>
      <c r="K363" s="48">
        <v>45201.363935185182</v>
      </c>
      <c r="L363" s="8">
        <f t="shared" si="11"/>
        <v>2</v>
      </c>
      <c r="M363" s="71" t="s">
        <v>11769</v>
      </c>
      <c r="N363" s="52" t="s">
        <v>20</v>
      </c>
      <c r="O363" s="71" t="s">
        <v>1861</v>
      </c>
      <c r="P363" s="53" t="s">
        <v>27</v>
      </c>
      <c r="Q363" s="53" t="str">
        <f t="shared" si="10"/>
        <v>DENTRO DEL TIEMPO</v>
      </c>
      <c r="R363" s="54"/>
    </row>
    <row r="364" spans="1:18" ht="30.75" x14ac:dyDescent="0.25">
      <c r="A364" s="7">
        <v>359</v>
      </c>
      <c r="B364" s="71" t="s">
        <v>11770</v>
      </c>
      <c r="C364" s="48">
        <v>45197</v>
      </c>
      <c r="D364" s="48">
        <v>45197</v>
      </c>
      <c r="E364" s="58">
        <v>2</v>
      </c>
      <c r="F364" s="50" t="s">
        <v>18</v>
      </c>
      <c r="G364" s="2" t="s">
        <v>211</v>
      </c>
      <c r="H364" s="2" t="s">
        <v>158</v>
      </c>
      <c r="I364" s="2" t="s">
        <v>211</v>
      </c>
      <c r="J364" s="48">
        <v>45201.370949074073</v>
      </c>
      <c r="K364" s="48">
        <v>45201.370949074073</v>
      </c>
      <c r="L364" s="8">
        <f t="shared" si="11"/>
        <v>2</v>
      </c>
      <c r="M364" s="71" t="s">
        <v>11771</v>
      </c>
      <c r="N364" s="52" t="s">
        <v>20</v>
      </c>
      <c r="O364" s="71" t="s">
        <v>11772</v>
      </c>
      <c r="P364" s="53" t="s">
        <v>27</v>
      </c>
      <c r="Q364" s="53" t="str">
        <f t="shared" si="10"/>
        <v>DENTRO DEL TIEMPO</v>
      </c>
      <c r="R364" s="54"/>
    </row>
    <row r="365" spans="1:18" ht="30.75" x14ac:dyDescent="0.25">
      <c r="A365" s="7">
        <v>360</v>
      </c>
      <c r="B365" s="71" t="s">
        <v>11773</v>
      </c>
      <c r="C365" s="48">
        <v>45197</v>
      </c>
      <c r="D365" s="48">
        <v>45197</v>
      </c>
      <c r="E365" s="58">
        <v>2</v>
      </c>
      <c r="F365" s="50" t="s">
        <v>18</v>
      </c>
      <c r="G365" s="2" t="s">
        <v>211</v>
      </c>
      <c r="H365" s="2" t="s">
        <v>158</v>
      </c>
      <c r="I365" s="2" t="s">
        <v>211</v>
      </c>
      <c r="J365" s="48">
        <v>45201.376145833332</v>
      </c>
      <c r="K365" s="48">
        <v>45201.376145833332</v>
      </c>
      <c r="L365" s="8">
        <f t="shared" si="11"/>
        <v>2</v>
      </c>
      <c r="M365" s="71" t="s">
        <v>11774</v>
      </c>
      <c r="N365" s="52" t="s">
        <v>20</v>
      </c>
      <c r="O365" s="71" t="s">
        <v>11775</v>
      </c>
      <c r="P365" s="53" t="s">
        <v>27</v>
      </c>
      <c r="Q365" s="53" t="str">
        <f t="shared" si="10"/>
        <v>DENTRO DEL TIEMPO</v>
      </c>
      <c r="R365" s="54"/>
    </row>
    <row r="366" spans="1:18" ht="30.75" x14ac:dyDescent="0.25">
      <c r="A366" s="7">
        <v>361</v>
      </c>
      <c r="B366" s="71" t="s">
        <v>11776</v>
      </c>
      <c r="C366" s="48">
        <v>45197</v>
      </c>
      <c r="D366" s="48">
        <v>45197</v>
      </c>
      <c r="E366" s="58">
        <v>2</v>
      </c>
      <c r="F366" s="50" t="s">
        <v>18</v>
      </c>
      <c r="G366" s="2" t="s">
        <v>211</v>
      </c>
      <c r="H366" s="2" t="s">
        <v>158</v>
      </c>
      <c r="I366" s="2" t="s">
        <v>211</v>
      </c>
      <c r="J366" s="48">
        <v>45201.442743055559</v>
      </c>
      <c r="K366" s="48">
        <v>45201.442743055559</v>
      </c>
      <c r="L366" s="8">
        <f t="shared" si="11"/>
        <v>2</v>
      </c>
      <c r="M366" s="71" t="s">
        <v>11777</v>
      </c>
      <c r="N366" s="52" t="s">
        <v>20</v>
      </c>
      <c r="O366" s="71" t="s">
        <v>11778</v>
      </c>
      <c r="P366" s="53" t="s">
        <v>27</v>
      </c>
      <c r="Q366" s="53" t="str">
        <f t="shared" si="10"/>
        <v>DENTRO DEL TIEMPO</v>
      </c>
      <c r="R366" s="54"/>
    </row>
    <row r="367" spans="1:18" ht="30.75" x14ac:dyDescent="0.25">
      <c r="A367" s="7">
        <v>362</v>
      </c>
      <c r="B367" s="71" t="s">
        <v>11779</v>
      </c>
      <c r="C367" s="48">
        <v>45197</v>
      </c>
      <c r="D367" s="48">
        <v>45197</v>
      </c>
      <c r="E367" s="58">
        <v>2</v>
      </c>
      <c r="F367" s="50" t="s">
        <v>18</v>
      </c>
      <c r="G367" s="2" t="s">
        <v>211</v>
      </c>
      <c r="H367" s="2" t="s">
        <v>158</v>
      </c>
      <c r="I367" s="2" t="s">
        <v>211</v>
      </c>
      <c r="J367" s="48">
        <v>45201.471724537034</v>
      </c>
      <c r="K367" s="48">
        <v>45201.471724537034</v>
      </c>
      <c r="L367" s="8">
        <f t="shared" si="11"/>
        <v>2</v>
      </c>
      <c r="M367" s="71" t="s">
        <v>11780</v>
      </c>
      <c r="N367" s="52" t="s">
        <v>20</v>
      </c>
      <c r="O367" s="71" t="s">
        <v>11740</v>
      </c>
      <c r="P367" s="53" t="s">
        <v>27</v>
      </c>
      <c r="Q367" s="53" t="str">
        <f t="shared" si="10"/>
        <v>DENTRO DEL TIEMPO</v>
      </c>
      <c r="R367" s="54"/>
    </row>
    <row r="368" spans="1:18" ht="30.75" x14ac:dyDescent="0.25">
      <c r="A368" s="7">
        <v>363</v>
      </c>
      <c r="B368" s="71" t="s">
        <v>11781</v>
      </c>
      <c r="C368" s="48">
        <v>45197</v>
      </c>
      <c r="D368" s="48">
        <v>45197</v>
      </c>
      <c r="E368" s="58">
        <v>2</v>
      </c>
      <c r="F368" s="50" t="s">
        <v>18</v>
      </c>
      <c r="G368" s="2" t="s">
        <v>211</v>
      </c>
      <c r="H368" s="2" t="s">
        <v>158</v>
      </c>
      <c r="I368" s="2" t="s">
        <v>211</v>
      </c>
      <c r="J368" s="48">
        <v>45201.480439814812</v>
      </c>
      <c r="K368" s="48">
        <v>45201.480439814812</v>
      </c>
      <c r="L368" s="8">
        <f t="shared" si="11"/>
        <v>2</v>
      </c>
      <c r="M368" s="71" t="s">
        <v>11782</v>
      </c>
      <c r="N368" s="52" t="s">
        <v>20</v>
      </c>
      <c r="O368" s="71" t="s">
        <v>11740</v>
      </c>
      <c r="P368" s="53" t="s">
        <v>27</v>
      </c>
      <c r="Q368" s="53" t="str">
        <f t="shared" si="10"/>
        <v>DENTRO DEL TIEMPO</v>
      </c>
      <c r="R368" s="54"/>
    </row>
    <row r="369" spans="1:18" ht="30.75" x14ac:dyDescent="0.25">
      <c r="A369" s="7">
        <v>364</v>
      </c>
      <c r="B369" s="71" t="s">
        <v>11783</v>
      </c>
      <c r="C369" s="48">
        <v>45197</v>
      </c>
      <c r="D369" s="48">
        <v>45197</v>
      </c>
      <c r="E369" s="58">
        <v>2</v>
      </c>
      <c r="F369" s="50" t="s">
        <v>18</v>
      </c>
      <c r="G369" s="2" t="s">
        <v>211</v>
      </c>
      <c r="H369" s="2" t="s">
        <v>158</v>
      </c>
      <c r="I369" s="2" t="s">
        <v>211</v>
      </c>
      <c r="J369" s="48">
        <v>45201.490474537037</v>
      </c>
      <c r="K369" s="48">
        <v>45201.490474537037</v>
      </c>
      <c r="L369" s="8">
        <f t="shared" si="11"/>
        <v>2</v>
      </c>
      <c r="M369" s="71" t="s">
        <v>11784</v>
      </c>
      <c r="N369" s="52" t="s">
        <v>20</v>
      </c>
      <c r="O369" s="71" t="s">
        <v>11740</v>
      </c>
      <c r="P369" s="53" t="s">
        <v>27</v>
      </c>
      <c r="Q369" s="53" t="str">
        <f t="shared" si="10"/>
        <v>DENTRO DEL TIEMPO</v>
      </c>
      <c r="R369" s="54"/>
    </row>
    <row r="370" spans="1:18" ht="30.75" x14ac:dyDescent="0.25">
      <c r="A370" s="7">
        <v>365</v>
      </c>
      <c r="B370" s="71" t="s">
        <v>11785</v>
      </c>
      <c r="C370" s="48">
        <v>45197</v>
      </c>
      <c r="D370" s="48">
        <v>45197</v>
      </c>
      <c r="E370" s="58">
        <v>2</v>
      </c>
      <c r="F370" s="50" t="s">
        <v>18</v>
      </c>
      <c r="G370" s="2" t="s">
        <v>211</v>
      </c>
      <c r="H370" s="2" t="s">
        <v>158</v>
      </c>
      <c r="I370" s="2" t="s">
        <v>211</v>
      </c>
      <c r="J370" s="48">
        <v>45201.495405092595</v>
      </c>
      <c r="K370" s="48">
        <v>45201.495405092595</v>
      </c>
      <c r="L370" s="8">
        <f t="shared" si="11"/>
        <v>2</v>
      </c>
      <c r="M370" s="71" t="s">
        <v>11786</v>
      </c>
      <c r="N370" s="52" t="s">
        <v>20</v>
      </c>
      <c r="O370" s="71" t="s">
        <v>11740</v>
      </c>
      <c r="P370" s="53" t="s">
        <v>27</v>
      </c>
      <c r="Q370" s="53" t="str">
        <f t="shared" si="10"/>
        <v>DENTRO DEL TIEMPO</v>
      </c>
      <c r="R370" s="54"/>
    </row>
    <row r="371" spans="1:18" ht="30.75" x14ac:dyDescent="0.25">
      <c r="A371" s="7">
        <v>366</v>
      </c>
      <c r="B371" s="71" t="s">
        <v>11787</v>
      </c>
      <c r="C371" s="48">
        <v>45197</v>
      </c>
      <c r="D371" s="48">
        <v>45197</v>
      </c>
      <c r="E371" s="58">
        <v>2</v>
      </c>
      <c r="F371" s="50" t="s">
        <v>18</v>
      </c>
      <c r="G371" s="2" t="s">
        <v>211</v>
      </c>
      <c r="H371" s="2" t="s">
        <v>158</v>
      </c>
      <c r="I371" s="2" t="s">
        <v>211</v>
      </c>
      <c r="J371" s="48">
        <v>45201.501516203702</v>
      </c>
      <c r="K371" s="48">
        <v>45201.501516203702</v>
      </c>
      <c r="L371" s="8">
        <f t="shared" si="11"/>
        <v>2</v>
      </c>
      <c r="M371" s="71" t="s">
        <v>11788</v>
      </c>
      <c r="N371" s="52" t="s">
        <v>20</v>
      </c>
      <c r="O371" s="71" t="s">
        <v>11740</v>
      </c>
      <c r="P371" s="53" t="s">
        <v>27</v>
      </c>
      <c r="Q371" s="53" t="str">
        <f t="shared" si="10"/>
        <v>DENTRO DEL TIEMPO</v>
      </c>
      <c r="R371" s="54"/>
    </row>
    <row r="372" spans="1:18" ht="30.75" x14ac:dyDescent="0.25">
      <c r="A372" s="7">
        <v>367</v>
      </c>
      <c r="B372" s="71" t="s">
        <v>11789</v>
      </c>
      <c r="C372" s="48">
        <v>45197</v>
      </c>
      <c r="D372" s="48">
        <v>45197</v>
      </c>
      <c r="E372" s="58">
        <v>2</v>
      </c>
      <c r="F372" s="50" t="s">
        <v>18</v>
      </c>
      <c r="G372" s="2" t="s">
        <v>211</v>
      </c>
      <c r="H372" s="2" t="s">
        <v>158</v>
      </c>
      <c r="I372" s="2" t="s">
        <v>211</v>
      </c>
      <c r="J372" s="48">
        <v>45201.510810185187</v>
      </c>
      <c r="K372" s="48">
        <v>45201.510810185187</v>
      </c>
      <c r="L372" s="8">
        <f t="shared" si="11"/>
        <v>2</v>
      </c>
      <c r="M372" s="71" t="s">
        <v>11790</v>
      </c>
      <c r="N372" s="52" t="s">
        <v>20</v>
      </c>
      <c r="O372" s="71" t="s">
        <v>11740</v>
      </c>
      <c r="P372" s="53" t="s">
        <v>27</v>
      </c>
      <c r="Q372" s="53" t="str">
        <f t="shared" si="10"/>
        <v>DENTRO DEL TIEMPO</v>
      </c>
      <c r="R372" s="54"/>
    </row>
    <row r="373" spans="1:18" ht="30.75" x14ac:dyDescent="0.25">
      <c r="A373" s="7">
        <v>368</v>
      </c>
      <c r="B373" s="71" t="s">
        <v>11791</v>
      </c>
      <c r="C373" s="48">
        <v>45197</v>
      </c>
      <c r="D373" s="48">
        <v>45197</v>
      </c>
      <c r="E373" s="58">
        <v>2</v>
      </c>
      <c r="F373" s="50" t="s">
        <v>18</v>
      </c>
      <c r="G373" s="2" t="s">
        <v>211</v>
      </c>
      <c r="H373" s="2" t="s">
        <v>158</v>
      </c>
      <c r="I373" s="2" t="s">
        <v>211</v>
      </c>
      <c r="J373" s="48">
        <v>45201.517233796294</v>
      </c>
      <c r="K373" s="48">
        <v>45201.517233796294</v>
      </c>
      <c r="L373" s="8">
        <f t="shared" si="11"/>
        <v>2</v>
      </c>
      <c r="M373" s="71" t="s">
        <v>11792</v>
      </c>
      <c r="N373" s="52" t="s">
        <v>20</v>
      </c>
      <c r="O373" s="71" t="s">
        <v>11740</v>
      </c>
      <c r="P373" s="53" t="s">
        <v>27</v>
      </c>
      <c r="Q373" s="53" t="str">
        <f t="shared" si="10"/>
        <v>DENTRO DEL TIEMPO</v>
      </c>
      <c r="R373" s="54"/>
    </row>
    <row r="374" spans="1:18" ht="30.75" x14ac:dyDescent="0.25">
      <c r="A374" s="7">
        <v>369</v>
      </c>
      <c r="B374" s="71" t="s">
        <v>11793</v>
      </c>
      <c r="C374" s="48">
        <v>45197</v>
      </c>
      <c r="D374" s="48">
        <v>45197</v>
      </c>
      <c r="E374" s="58">
        <v>2</v>
      </c>
      <c r="F374" s="50" t="s">
        <v>18</v>
      </c>
      <c r="G374" s="2" t="s">
        <v>211</v>
      </c>
      <c r="H374" s="2" t="s">
        <v>158</v>
      </c>
      <c r="I374" s="2" t="s">
        <v>211</v>
      </c>
      <c r="J374" s="48">
        <v>45201.537557870368</v>
      </c>
      <c r="K374" s="48">
        <v>45201.537557870368</v>
      </c>
      <c r="L374" s="8">
        <f t="shared" si="11"/>
        <v>2</v>
      </c>
      <c r="M374" s="71" t="s">
        <v>11794</v>
      </c>
      <c r="N374" s="52" t="s">
        <v>20</v>
      </c>
      <c r="O374" s="71" t="s">
        <v>11740</v>
      </c>
      <c r="P374" s="53" t="s">
        <v>27</v>
      </c>
      <c r="Q374" s="53" t="str">
        <f t="shared" si="10"/>
        <v>DENTRO DEL TIEMPO</v>
      </c>
      <c r="R374" s="54"/>
    </row>
    <row r="375" spans="1:18" ht="30.75" x14ac:dyDescent="0.25">
      <c r="A375" s="7">
        <v>370</v>
      </c>
      <c r="B375" s="71" t="s">
        <v>11795</v>
      </c>
      <c r="C375" s="48">
        <v>45197</v>
      </c>
      <c r="D375" s="48">
        <v>45197</v>
      </c>
      <c r="E375" s="58">
        <v>2</v>
      </c>
      <c r="F375" s="50" t="s">
        <v>18</v>
      </c>
      <c r="G375" s="2" t="s">
        <v>211</v>
      </c>
      <c r="H375" s="2" t="s">
        <v>158</v>
      </c>
      <c r="I375" s="2" t="s">
        <v>211</v>
      </c>
      <c r="J375" s="48">
        <v>45201.545439814814</v>
      </c>
      <c r="K375" s="48">
        <v>45201.545439814814</v>
      </c>
      <c r="L375" s="8">
        <f t="shared" si="11"/>
        <v>2</v>
      </c>
      <c r="M375" s="71" t="s">
        <v>11796</v>
      </c>
      <c r="N375" s="52" t="s">
        <v>20</v>
      </c>
      <c r="O375" s="71" t="s">
        <v>11740</v>
      </c>
      <c r="P375" s="53" t="s">
        <v>27</v>
      </c>
      <c r="Q375" s="53" t="str">
        <f t="shared" si="10"/>
        <v>DENTRO DEL TIEMPO</v>
      </c>
      <c r="R375" s="54"/>
    </row>
    <row r="376" spans="1:18" ht="30.75" x14ac:dyDescent="0.25">
      <c r="A376" s="7">
        <v>371</v>
      </c>
      <c r="B376" s="71" t="s">
        <v>11797</v>
      </c>
      <c r="C376" s="48">
        <v>45197</v>
      </c>
      <c r="D376" s="48">
        <v>45197</v>
      </c>
      <c r="E376" s="58">
        <v>2</v>
      </c>
      <c r="F376" s="50" t="s">
        <v>18</v>
      </c>
      <c r="G376" s="2" t="s">
        <v>211</v>
      </c>
      <c r="H376" s="2" t="s">
        <v>158</v>
      </c>
      <c r="I376" s="2" t="s">
        <v>211</v>
      </c>
      <c r="J376" s="48">
        <v>45201.556863425925</v>
      </c>
      <c r="K376" s="48">
        <v>45201.556863425925</v>
      </c>
      <c r="L376" s="8">
        <f t="shared" si="11"/>
        <v>2</v>
      </c>
      <c r="M376" s="71" t="s">
        <v>11798</v>
      </c>
      <c r="N376" s="52" t="s">
        <v>20</v>
      </c>
      <c r="O376" s="71" t="s">
        <v>11740</v>
      </c>
      <c r="P376" s="53" t="s">
        <v>27</v>
      </c>
      <c r="Q376" s="53" t="str">
        <f t="shared" si="10"/>
        <v>DENTRO DEL TIEMPO</v>
      </c>
      <c r="R376" s="54"/>
    </row>
    <row r="377" spans="1:18" ht="30.75" x14ac:dyDescent="0.25">
      <c r="A377" s="7">
        <v>372</v>
      </c>
      <c r="B377" s="71" t="s">
        <v>11799</v>
      </c>
      <c r="C377" s="48">
        <v>45197</v>
      </c>
      <c r="D377" s="48">
        <v>45197</v>
      </c>
      <c r="E377" s="58">
        <v>2</v>
      </c>
      <c r="F377" s="50" t="s">
        <v>18</v>
      </c>
      <c r="G377" s="2" t="s">
        <v>211</v>
      </c>
      <c r="H377" s="2" t="s">
        <v>158</v>
      </c>
      <c r="I377" s="2" t="s">
        <v>211</v>
      </c>
      <c r="J377" s="48">
        <v>45201.560844907406</v>
      </c>
      <c r="K377" s="48">
        <v>45201.560844907406</v>
      </c>
      <c r="L377" s="8">
        <f t="shared" si="11"/>
        <v>2</v>
      </c>
      <c r="M377" s="71" t="s">
        <v>11800</v>
      </c>
      <c r="N377" s="52" t="s">
        <v>20</v>
      </c>
      <c r="O377" s="71" t="s">
        <v>11740</v>
      </c>
      <c r="P377" s="53" t="s">
        <v>27</v>
      </c>
      <c r="Q377" s="53" t="str">
        <f t="shared" si="10"/>
        <v>DENTRO DEL TIEMPO</v>
      </c>
      <c r="R377" s="54"/>
    </row>
    <row r="378" spans="1:18" ht="30.75" x14ac:dyDescent="0.25">
      <c r="A378" s="7">
        <v>373</v>
      </c>
      <c r="B378" s="71" t="s">
        <v>11801</v>
      </c>
      <c r="C378" s="48">
        <v>45197</v>
      </c>
      <c r="D378" s="48">
        <v>45197</v>
      </c>
      <c r="E378" s="58">
        <v>2</v>
      </c>
      <c r="F378" s="50" t="s">
        <v>18</v>
      </c>
      <c r="G378" s="2" t="s">
        <v>211</v>
      </c>
      <c r="H378" s="2" t="s">
        <v>158</v>
      </c>
      <c r="I378" s="2" t="s">
        <v>211</v>
      </c>
      <c r="J378" s="48">
        <v>45201.600844907407</v>
      </c>
      <c r="K378" s="48">
        <v>45201.600844907407</v>
      </c>
      <c r="L378" s="8">
        <f t="shared" si="11"/>
        <v>2</v>
      </c>
      <c r="M378" s="71" t="s">
        <v>11802</v>
      </c>
      <c r="N378" s="52" t="s">
        <v>20</v>
      </c>
      <c r="O378" s="71" t="s">
        <v>11740</v>
      </c>
      <c r="P378" s="53" t="s">
        <v>27</v>
      </c>
      <c r="Q378" s="53" t="str">
        <f t="shared" si="10"/>
        <v>DENTRO DEL TIEMPO</v>
      </c>
      <c r="R378" s="54"/>
    </row>
    <row r="379" spans="1:18" ht="30.75" x14ac:dyDescent="0.25">
      <c r="A379" s="7">
        <v>374</v>
      </c>
      <c r="B379" s="71" t="s">
        <v>11803</v>
      </c>
      <c r="C379" s="48">
        <v>45197</v>
      </c>
      <c r="D379" s="48">
        <v>45197</v>
      </c>
      <c r="E379" s="58">
        <v>2</v>
      </c>
      <c r="F379" s="50" t="s">
        <v>18</v>
      </c>
      <c r="G379" s="2" t="s">
        <v>211</v>
      </c>
      <c r="H379" s="2" t="s">
        <v>158</v>
      </c>
      <c r="I379" s="2" t="s">
        <v>211</v>
      </c>
      <c r="J379" s="48">
        <v>45201.605381944442</v>
      </c>
      <c r="K379" s="48">
        <v>45201.605381944442</v>
      </c>
      <c r="L379" s="8">
        <f t="shared" si="11"/>
        <v>2</v>
      </c>
      <c r="M379" s="71" t="s">
        <v>11804</v>
      </c>
      <c r="N379" s="52" t="s">
        <v>20</v>
      </c>
      <c r="O379" s="71" t="s">
        <v>11740</v>
      </c>
      <c r="P379" s="53" t="s">
        <v>27</v>
      </c>
      <c r="Q379" s="53" t="str">
        <f t="shared" si="10"/>
        <v>DENTRO DEL TIEMPO</v>
      </c>
      <c r="R379" s="54"/>
    </row>
    <row r="380" spans="1:18" ht="30.75" x14ac:dyDescent="0.25">
      <c r="A380" s="7">
        <v>375</v>
      </c>
      <c r="B380" s="71" t="s">
        <v>11805</v>
      </c>
      <c r="C380" s="48">
        <v>45197</v>
      </c>
      <c r="D380" s="48">
        <v>45197</v>
      </c>
      <c r="E380" s="58">
        <v>2</v>
      </c>
      <c r="F380" s="50" t="s">
        <v>18</v>
      </c>
      <c r="G380" s="2" t="s">
        <v>211</v>
      </c>
      <c r="H380" s="2" t="s">
        <v>158</v>
      </c>
      <c r="I380" s="2" t="s">
        <v>211</v>
      </c>
      <c r="J380" s="48">
        <v>45201.615300925929</v>
      </c>
      <c r="K380" s="48">
        <v>45201.615300925929</v>
      </c>
      <c r="L380" s="8">
        <f t="shared" si="11"/>
        <v>2</v>
      </c>
      <c r="M380" s="71" t="s">
        <v>11806</v>
      </c>
      <c r="N380" s="52" t="s">
        <v>20</v>
      </c>
      <c r="O380" s="71" t="s">
        <v>11740</v>
      </c>
      <c r="P380" s="53" t="s">
        <v>27</v>
      </c>
      <c r="Q380" s="53" t="str">
        <f t="shared" si="10"/>
        <v>DENTRO DEL TIEMPO</v>
      </c>
      <c r="R380" s="54"/>
    </row>
    <row r="381" spans="1:18" ht="30.75" x14ac:dyDescent="0.25">
      <c r="A381" s="7">
        <v>376</v>
      </c>
      <c r="B381" s="71" t="s">
        <v>11807</v>
      </c>
      <c r="C381" s="48">
        <v>45197</v>
      </c>
      <c r="D381" s="48">
        <v>45197</v>
      </c>
      <c r="E381" s="58">
        <v>2</v>
      </c>
      <c r="F381" s="50" t="s">
        <v>18</v>
      </c>
      <c r="G381" s="2" t="s">
        <v>211</v>
      </c>
      <c r="H381" s="2" t="s">
        <v>158</v>
      </c>
      <c r="I381" s="2" t="s">
        <v>211</v>
      </c>
      <c r="J381" s="48">
        <v>45201.640092592592</v>
      </c>
      <c r="K381" s="48">
        <v>45201.640092592592</v>
      </c>
      <c r="L381" s="8">
        <f t="shared" si="11"/>
        <v>2</v>
      </c>
      <c r="M381" s="71" t="s">
        <v>11808</v>
      </c>
      <c r="N381" s="52" t="s">
        <v>20</v>
      </c>
      <c r="O381" s="71" t="s">
        <v>11740</v>
      </c>
      <c r="P381" s="53" t="s">
        <v>27</v>
      </c>
      <c r="Q381" s="53" t="str">
        <f t="shared" si="10"/>
        <v>DENTRO DEL TIEMPO</v>
      </c>
      <c r="R381" s="54"/>
    </row>
    <row r="382" spans="1:18" ht="30.75" x14ac:dyDescent="0.25">
      <c r="A382" s="7">
        <v>377</v>
      </c>
      <c r="B382" s="71" t="s">
        <v>11809</v>
      </c>
      <c r="C382" s="48">
        <v>45197</v>
      </c>
      <c r="D382" s="48">
        <v>45197</v>
      </c>
      <c r="E382" s="58">
        <v>2</v>
      </c>
      <c r="F382" s="50" t="s">
        <v>18</v>
      </c>
      <c r="G382" s="2" t="s">
        <v>211</v>
      </c>
      <c r="H382" s="2" t="s">
        <v>158</v>
      </c>
      <c r="I382" s="2" t="s">
        <v>211</v>
      </c>
      <c r="J382" s="48">
        <v>45201.652858796297</v>
      </c>
      <c r="K382" s="48">
        <v>45201.652858796297</v>
      </c>
      <c r="L382" s="8">
        <f t="shared" si="11"/>
        <v>2</v>
      </c>
      <c r="M382" s="71" t="s">
        <v>11810</v>
      </c>
      <c r="N382" s="52" t="s">
        <v>20</v>
      </c>
      <c r="O382" s="71" t="s">
        <v>11740</v>
      </c>
      <c r="P382" s="53" t="s">
        <v>27</v>
      </c>
      <c r="Q382" s="53" t="str">
        <f t="shared" si="10"/>
        <v>DENTRO DEL TIEMPO</v>
      </c>
      <c r="R382" s="54"/>
    </row>
    <row r="383" spans="1:18" ht="30.75" x14ac:dyDescent="0.25">
      <c r="A383" s="7">
        <v>378</v>
      </c>
      <c r="B383" s="71" t="s">
        <v>11811</v>
      </c>
      <c r="C383" s="48">
        <v>45197</v>
      </c>
      <c r="D383" s="48">
        <v>45197</v>
      </c>
      <c r="E383" s="58">
        <v>2</v>
      </c>
      <c r="F383" s="50" t="s">
        <v>18</v>
      </c>
      <c r="G383" s="2" t="s">
        <v>211</v>
      </c>
      <c r="H383" s="2" t="s">
        <v>158</v>
      </c>
      <c r="I383" s="2" t="s">
        <v>211</v>
      </c>
      <c r="J383" s="48">
        <v>45201.684641203705</v>
      </c>
      <c r="K383" s="48">
        <v>45201.684641203705</v>
      </c>
      <c r="L383" s="8">
        <f t="shared" si="11"/>
        <v>2</v>
      </c>
      <c r="M383" s="71" t="s">
        <v>11812</v>
      </c>
      <c r="N383" s="52" t="s">
        <v>20</v>
      </c>
      <c r="O383" s="71" t="s">
        <v>11813</v>
      </c>
      <c r="P383" s="53" t="s">
        <v>27</v>
      </c>
      <c r="Q383" s="53" t="str">
        <f t="shared" si="10"/>
        <v>DENTRO DEL TIEMPO</v>
      </c>
      <c r="R383" s="54"/>
    </row>
    <row r="384" spans="1:18" ht="30.75" x14ac:dyDescent="0.25">
      <c r="A384" s="7">
        <v>379</v>
      </c>
      <c r="B384" s="71" t="s">
        <v>11814</v>
      </c>
      <c r="C384" s="48">
        <v>45197</v>
      </c>
      <c r="D384" s="48">
        <v>45197</v>
      </c>
      <c r="E384" s="58">
        <v>2</v>
      </c>
      <c r="F384" s="50" t="s">
        <v>18</v>
      </c>
      <c r="G384" s="2" t="s">
        <v>211</v>
      </c>
      <c r="H384" s="2" t="s">
        <v>158</v>
      </c>
      <c r="I384" s="2" t="s">
        <v>211</v>
      </c>
      <c r="J384" s="48">
        <v>45201.694699074076</v>
      </c>
      <c r="K384" s="48">
        <v>45201.694699074076</v>
      </c>
      <c r="L384" s="8">
        <f t="shared" si="11"/>
        <v>2</v>
      </c>
      <c r="M384" s="71" t="s">
        <v>11815</v>
      </c>
      <c r="N384" s="52" t="s">
        <v>20</v>
      </c>
      <c r="O384" s="71" t="s">
        <v>2357</v>
      </c>
      <c r="P384" s="53" t="s">
        <v>27</v>
      </c>
      <c r="Q384" s="53" t="str">
        <f t="shared" si="10"/>
        <v>DENTRO DEL TIEMPO</v>
      </c>
      <c r="R384" s="54"/>
    </row>
    <row r="385" spans="1:18" ht="30.75" x14ac:dyDescent="0.25">
      <c r="A385" s="7">
        <v>380</v>
      </c>
      <c r="B385" s="71" t="s">
        <v>11816</v>
      </c>
      <c r="C385" s="48">
        <v>45197</v>
      </c>
      <c r="D385" s="48">
        <v>45197</v>
      </c>
      <c r="E385" s="58">
        <v>2</v>
      </c>
      <c r="F385" s="50" t="s">
        <v>18</v>
      </c>
      <c r="G385" s="2" t="s">
        <v>211</v>
      </c>
      <c r="H385" s="2" t="s">
        <v>158</v>
      </c>
      <c r="I385" s="2" t="s">
        <v>211</v>
      </c>
      <c r="J385" s="48">
        <v>45202.363726851851</v>
      </c>
      <c r="K385" s="48">
        <v>45202.363726851851</v>
      </c>
      <c r="L385" s="8">
        <f t="shared" si="11"/>
        <v>3</v>
      </c>
      <c r="M385" s="71" t="s">
        <v>11817</v>
      </c>
      <c r="N385" s="52" t="s">
        <v>20</v>
      </c>
      <c r="O385" s="71" t="s">
        <v>11818</v>
      </c>
      <c r="P385" s="53" t="s">
        <v>27</v>
      </c>
      <c r="Q385" s="53" t="str">
        <f t="shared" si="10"/>
        <v>DENTRO DEL TIEMPO</v>
      </c>
      <c r="R385" s="54"/>
    </row>
    <row r="386" spans="1:18" ht="30.75" x14ac:dyDescent="0.25">
      <c r="A386" s="7">
        <v>381</v>
      </c>
      <c r="B386" s="71" t="s">
        <v>11819</v>
      </c>
      <c r="C386" s="48">
        <v>45197</v>
      </c>
      <c r="D386" s="48">
        <v>45197</v>
      </c>
      <c r="E386" s="58">
        <v>2</v>
      </c>
      <c r="F386" s="50" t="s">
        <v>18</v>
      </c>
      <c r="G386" s="2" t="s">
        <v>211</v>
      </c>
      <c r="H386" s="2" t="s">
        <v>158</v>
      </c>
      <c r="I386" s="2" t="s">
        <v>211</v>
      </c>
      <c r="J386" s="48">
        <v>45202.369872685187</v>
      </c>
      <c r="K386" s="48">
        <v>45202.369872685187</v>
      </c>
      <c r="L386" s="8">
        <f t="shared" si="11"/>
        <v>3</v>
      </c>
      <c r="M386" s="71" t="s">
        <v>11820</v>
      </c>
      <c r="N386" s="52" t="s">
        <v>20</v>
      </c>
      <c r="O386" s="71" t="s">
        <v>2102</v>
      </c>
      <c r="P386" s="53" t="s">
        <v>27</v>
      </c>
      <c r="Q386" s="53" t="str">
        <f t="shared" ref="Q386:Q449" si="12">IF(L386&gt;15,"FUERA DE TIEMPO","DENTRO DEL TIEMPO")</f>
        <v>DENTRO DEL TIEMPO</v>
      </c>
      <c r="R386" s="54"/>
    </row>
    <row r="387" spans="1:18" ht="30.75" x14ac:dyDescent="0.25">
      <c r="A387" s="7">
        <v>382</v>
      </c>
      <c r="B387" s="71" t="s">
        <v>11821</v>
      </c>
      <c r="C387" s="48">
        <v>45198</v>
      </c>
      <c r="D387" s="48">
        <v>45198</v>
      </c>
      <c r="E387" s="58">
        <v>2</v>
      </c>
      <c r="F387" s="50" t="s">
        <v>18</v>
      </c>
      <c r="G387" s="2" t="s">
        <v>211</v>
      </c>
      <c r="H387" s="2" t="s">
        <v>158</v>
      </c>
      <c r="I387" s="2" t="s">
        <v>211</v>
      </c>
      <c r="J387" s="48">
        <v>45202.380949074075</v>
      </c>
      <c r="K387" s="48">
        <v>45202.380949074075</v>
      </c>
      <c r="L387" s="8">
        <f t="shared" si="11"/>
        <v>2</v>
      </c>
      <c r="M387" s="71" t="s">
        <v>11822</v>
      </c>
      <c r="N387" s="52" t="s">
        <v>20</v>
      </c>
      <c r="O387" s="71" t="s">
        <v>11823</v>
      </c>
      <c r="P387" s="53" t="s">
        <v>27</v>
      </c>
      <c r="Q387" s="53" t="str">
        <f t="shared" si="12"/>
        <v>DENTRO DEL TIEMPO</v>
      </c>
      <c r="R387" s="54"/>
    </row>
    <row r="388" spans="1:18" ht="30.75" x14ac:dyDescent="0.25">
      <c r="A388" s="7">
        <v>383</v>
      </c>
      <c r="B388" s="71" t="s">
        <v>11824</v>
      </c>
      <c r="C388" s="48">
        <v>45198</v>
      </c>
      <c r="D388" s="48">
        <v>45198</v>
      </c>
      <c r="E388" s="58">
        <v>2</v>
      </c>
      <c r="F388" s="50" t="s">
        <v>18</v>
      </c>
      <c r="G388" s="2" t="s">
        <v>211</v>
      </c>
      <c r="H388" s="2" t="s">
        <v>158</v>
      </c>
      <c r="I388" s="2" t="s">
        <v>211</v>
      </c>
      <c r="J388" s="48">
        <v>45202.395486111112</v>
      </c>
      <c r="K388" s="48">
        <v>45202.395486111112</v>
      </c>
      <c r="L388" s="8">
        <f t="shared" si="11"/>
        <v>2</v>
      </c>
      <c r="M388" s="71" t="s">
        <v>11825</v>
      </c>
      <c r="N388" s="52" t="s">
        <v>20</v>
      </c>
      <c r="O388" s="71" t="s">
        <v>11826</v>
      </c>
      <c r="P388" s="53" t="s">
        <v>2884</v>
      </c>
      <c r="Q388" s="53" t="str">
        <f t="shared" si="12"/>
        <v>DENTRO DEL TIEMPO</v>
      </c>
      <c r="R388" s="54"/>
    </row>
    <row r="389" spans="1:18" ht="30.75" x14ac:dyDescent="0.25">
      <c r="A389" s="7">
        <v>384</v>
      </c>
      <c r="B389" s="71" t="s">
        <v>11827</v>
      </c>
      <c r="C389" s="48">
        <v>45198</v>
      </c>
      <c r="D389" s="48">
        <v>45198</v>
      </c>
      <c r="E389" s="58">
        <v>2</v>
      </c>
      <c r="F389" s="50" t="s">
        <v>18</v>
      </c>
      <c r="G389" s="2" t="s">
        <v>211</v>
      </c>
      <c r="H389" s="2" t="s">
        <v>158</v>
      </c>
      <c r="I389" s="2" t="s">
        <v>211</v>
      </c>
      <c r="J389" s="48">
        <v>45202.44153935185</v>
      </c>
      <c r="K389" s="48">
        <v>45202.44153935185</v>
      </c>
      <c r="L389" s="8">
        <f t="shared" si="11"/>
        <v>2</v>
      </c>
      <c r="M389" s="71" t="s">
        <v>11828</v>
      </c>
      <c r="N389" s="52" t="s">
        <v>20</v>
      </c>
      <c r="O389" s="71" t="s">
        <v>4850</v>
      </c>
      <c r="P389" s="53" t="s">
        <v>2884</v>
      </c>
      <c r="Q389" s="53" t="str">
        <f t="shared" si="12"/>
        <v>DENTRO DEL TIEMPO</v>
      </c>
      <c r="R389" s="54"/>
    </row>
    <row r="390" spans="1:18" ht="30.75" x14ac:dyDescent="0.25">
      <c r="A390" s="7">
        <v>385</v>
      </c>
      <c r="B390" s="71" t="s">
        <v>11829</v>
      </c>
      <c r="C390" s="48">
        <v>45198</v>
      </c>
      <c r="D390" s="48">
        <v>45198</v>
      </c>
      <c r="E390" s="58">
        <v>2</v>
      </c>
      <c r="F390" s="50" t="s">
        <v>18</v>
      </c>
      <c r="G390" s="2" t="s">
        <v>211</v>
      </c>
      <c r="H390" s="2" t="s">
        <v>158</v>
      </c>
      <c r="I390" s="2" t="s">
        <v>211</v>
      </c>
      <c r="J390" s="48">
        <v>45202.478587962964</v>
      </c>
      <c r="K390" s="48">
        <v>45202.478587962964</v>
      </c>
      <c r="L390" s="8">
        <f t="shared" si="11"/>
        <v>2</v>
      </c>
      <c r="M390" s="71" t="s">
        <v>11830</v>
      </c>
      <c r="N390" s="52" t="s">
        <v>20</v>
      </c>
      <c r="O390" s="71" t="s">
        <v>11831</v>
      </c>
      <c r="P390" s="53" t="s">
        <v>2884</v>
      </c>
      <c r="Q390" s="53" t="str">
        <f t="shared" si="12"/>
        <v>DENTRO DEL TIEMPO</v>
      </c>
      <c r="R390" s="54"/>
    </row>
    <row r="391" spans="1:18" ht="30.75" x14ac:dyDescent="0.25">
      <c r="A391" s="7">
        <v>386</v>
      </c>
      <c r="B391" s="71" t="s">
        <v>11832</v>
      </c>
      <c r="C391" s="48">
        <v>45198</v>
      </c>
      <c r="D391" s="48">
        <v>45198</v>
      </c>
      <c r="E391" s="58">
        <v>2</v>
      </c>
      <c r="F391" s="50" t="s">
        <v>18</v>
      </c>
      <c r="G391" s="2" t="s">
        <v>211</v>
      </c>
      <c r="H391" s="2" t="s">
        <v>158</v>
      </c>
      <c r="I391" s="2" t="s">
        <v>211</v>
      </c>
      <c r="J391" s="48">
        <v>45202.512881944444</v>
      </c>
      <c r="K391" s="48">
        <v>45202.512881944444</v>
      </c>
      <c r="L391" s="8">
        <f t="shared" si="11"/>
        <v>2</v>
      </c>
      <c r="M391" s="71" t="s">
        <v>11833</v>
      </c>
      <c r="N391" s="52" t="s">
        <v>20</v>
      </c>
      <c r="O391" s="71" t="s">
        <v>11834</v>
      </c>
      <c r="P391" s="53" t="s">
        <v>2884</v>
      </c>
      <c r="Q391" s="53" t="str">
        <f t="shared" si="12"/>
        <v>DENTRO DEL TIEMPO</v>
      </c>
      <c r="R391" s="54"/>
    </row>
    <row r="392" spans="1:18" ht="30.75" x14ac:dyDescent="0.25">
      <c r="A392" s="7">
        <v>387</v>
      </c>
      <c r="B392" s="71" t="s">
        <v>11835</v>
      </c>
      <c r="C392" s="48">
        <v>45198</v>
      </c>
      <c r="D392" s="48">
        <v>45198</v>
      </c>
      <c r="E392" s="58">
        <v>2</v>
      </c>
      <c r="F392" s="50" t="s">
        <v>18</v>
      </c>
      <c r="G392" s="2" t="s">
        <v>211</v>
      </c>
      <c r="H392" s="2" t="s">
        <v>158</v>
      </c>
      <c r="I392" s="2" t="s">
        <v>211</v>
      </c>
      <c r="J392" s="48">
        <v>45202.588321759256</v>
      </c>
      <c r="K392" s="48">
        <v>45202.588321759256</v>
      </c>
      <c r="L392" s="8">
        <f t="shared" si="11"/>
        <v>2</v>
      </c>
      <c r="M392" s="71" t="s">
        <v>11836</v>
      </c>
      <c r="N392" s="52" t="s">
        <v>20</v>
      </c>
      <c r="O392" s="71" t="s">
        <v>11837</v>
      </c>
      <c r="P392" s="53" t="s">
        <v>2884</v>
      </c>
      <c r="Q392" s="53" t="str">
        <f t="shared" si="12"/>
        <v>DENTRO DEL TIEMPO</v>
      </c>
      <c r="R392" s="54"/>
    </row>
    <row r="393" spans="1:18" ht="30.75" x14ac:dyDescent="0.25">
      <c r="A393" s="7">
        <v>388</v>
      </c>
      <c r="B393" s="71" t="s">
        <v>11838</v>
      </c>
      <c r="C393" s="48">
        <v>45198</v>
      </c>
      <c r="D393" s="48">
        <v>45198</v>
      </c>
      <c r="E393" s="58">
        <v>2</v>
      </c>
      <c r="F393" s="50" t="s">
        <v>18</v>
      </c>
      <c r="G393" s="2" t="s">
        <v>211</v>
      </c>
      <c r="H393" s="2" t="s">
        <v>158</v>
      </c>
      <c r="I393" s="2" t="s">
        <v>211</v>
      </c>
      <c r="J393" s="48">
        <v>45202.614247685182</v>
      </c>
      <c r="K393" s="48">
        <v>45202.614247685182</v>
      </c>
      <c r="L393" s="8">
        <f t="shared" si="11"/>
        <v>2</v>
      </c>
      <c r="M393" s="71" t="s">
        <v>11839</v>
      </c>
      <c r="N393" s="52" t="s">
        <v>20</v>
      </c>
      <c r="O393" s="71" t="s">
        <v>11840</v>
      </c>
      <c r="P393" s="53" t="s">
        <v>2884</v>
      </c>
      <c r="Q393" s="53" t="str">
        <f t="shared" si="12"/>
        <v>DENTRO DEL TIEMPO</v>
      </c>
      <c r="R393" s="54"/>
    </row>
    <row r="394" spans="1:18" ht="39" x14ac:dyDescent="0.25">
      <c r="A394" s="7">
        <v>389</v>
      </c>
      <c r="B394" s="71" t="s">
        <v>11841</v>
      </c>
      <c r="C394" s="48">
        <v>45198</v>
      </c>
      <c r="D394" s="48">
        <v>45198</v>
      </c>
      <c r="E394" s="58">
        <v>2</v>
      </c>
      <c r="F394" s="50" t="s">
        <v>18</v>
      </c>
      <c r="G394" s="2" t="s">
        <v>211</v>
      </c>
      <c r="H394" s="2" t="s">
        <v>158</v>
      </c>
      <c r="I394" s="2" t="s">
        <v>211</v>
      </c>
      <c r="J394" s="48">
        <v>45202.625451388885</v>
      </c>
      <c r="K394" s="48">
        <v>45202.625451388885</v>
      </c>
      <c r="L394" s="8">
        <f t="shared" si="11"/>
        <v>2</v>
      </c>
      <c r="M394" s="71" t="s">
        <v>11842</v>
      </c>
      <c r="N394" s="52" t="s">
        <v>20</v>
      </c>
      <c r="O394" s="71" t="s">
        <v>11843</v>
      </c>
      <c r="P394" s="53" t="s">
        <v>2884</v>
      </c>
      <c r="Q394" s="53" t="str">
        <f t="shared" si="12"/>
        <v>DENTRO DEL TIEMPO</v>
      </c>
      <c r="R394" s="54"/>
    </row>
    <row r="395" spans="1:18" ht="30.75" x14ac:dyDescent="0.25">
      <c r="A395" s="7">
        <v>390</v>
      </c>
      <c r="B395" s="71" t="s">
        <v>11844</v>
      </c>
      <c r="C395" s="48">
        <v>45198</v>
      </c>
      <c r="D395" s="48">
        <v>45198</v>
      </c>
      <c r="E395" s="58">
        <v>2</v>
      </c>
      <c r="F395" s="50" t="s">
        <v>18</v>
      </c>
      <c r="G395" s="2" t="s">
        <v>211</v>
      </c>
      <c r="H395" s="2" t="s">
        <v>158</v>
      </c>
      <c r="I395" s="2" t="s">
        <v>211</v>
      </c>
      <c r="J395" s="48">
        <v>45202.635266203702</v>
      </c>
      <c r="K395" s="48">
        <v>45202.635266203702</v>
      </c>
      <c r="L395" s="8">
        <f t="shared" si="11"/>
        <v>2</v>
      </c>
      <c r="M395" s="71" t="s">
        <v>11845</v>
      </c>
      <c r="N395" s="52" t="s">
        <v>20</v>
      </c>
      <c r="O395" s="71" t="s">
        <v>11846</v>
      </c>
      <c r="P395" s="53" t="s">
        <v>2884</v>
      </c>
      <c r="Q395" s="53" t="str">
        <f t="shared" si="12"/>
        <v>DENTRO DEL TIEMPO</v>
      </c>
      <c r="R395" s="54"/>
    </row>
    <row r="396" spans="1:18" ht="30.75" x14ac:dyDescent="0.25">
      <c r="A396" s="7">
        <v>391</v>
      </c>
      <c r="B396" s="71" t="s">
        <v>11847</v>
      </c>
      <c r="C396" s="48">
        <v>45198</v>
      </c>
      <c r="D396" s="48">
        <v>45198</v>
      </c>
      <c r="E396" s="58">
        <v>2</v>
      </c>
      <c r="F396" s="50" t="s">
        <v>18</v>
      </c>
      <c r="G396" s="2" t="s">
        <v>211</v>
      </c>
      <c r="H396" s="2" t="s">
        <v>158</v>
      </c>
      <c r="I396" s="2" t="s">
        <v>211</v>
      </c>
      <c r="J396" s="48">
        <v>45202.646435185183</v>
      </c>
      <c r="K396" s="48">
        <v>45202.646435185183</v>
      </c>
      <c r="L396" s="8">
        <f t="shared" si="11"/>
        <v>2</v>
      </c>
      <c r="M396" s="71" t="s">
        <v>11848</v>
      </c>
      <c r="N396" s="52" t="s">
        <v>20</v>
      </c>
      <c r="O396" s="71" t="s">
        <v>11849</v>
      </c>
      <c r="P396" s="53" t="s">
        <v>2884</v>
      </c>
      <c r="Q396" s="53" t="str">
        <f t="shared" si="12"/>
        <v>DENTRO DEL TIEMPO</v>
      </c>
      <c r="R396" s="54"/>
    </row>
    <row r="397" spans="1:18" ht="30.75" x14ac:dyDescent="0.25">
      <c r="A397" s="7">
        <v>392</v>
      </c>
      <c r="B397" s="71" t="s">
        <v>11850</v>
      </c>
      <c r="C397" s="48">
        <v>45198</v>
      </c>
      <c r="D397" s="48">
        <v>45198</v>
      </c>
      <c r="E397" s="58">
        <v>2</v>
      </c>
      <c r="F397" s="50" t="s">
        <v>18</v>
      </c>
      <c r="G397" s="2" t="s">
        <v>211</v>
      </c>
      <c r="H397" s="2" t="s">
        <v>158</v>
      </c>
      <c r="I397" s="2" t="s">
        <v>211</v>
      </c>
      <c r="J397" s="48">
        <v>45202.660729166666</v>
      </c>
      <c r="K397" s="48">
        <v>45202.660729166666</v>
      </c>
      <c r="L397" s="8">
        <f t="shared" si="11"/>
        <v>2</v>
      </c>
      <c r="M397" s="71" t="s">
        <v>11851</v>
      </c>
      <c r="N397" s="52" t="s">
        <v>20</v>
      </c>
      <c r="O397" s="71" t="s">
        <v>11567</v>
      </c>
      <c r="P397" s="53" t="s">
        <v>2884</v>
      </c>
      <c r="Q397" s="53" t="str">
        <f t="shared" si="12"/>
        <v>DENTRO DEL TIEMPO</v>
      </c>
      <c r="R397" s="54"/>
    </row>
    <row r="398" spans="1:18" ht="30.75" x14ac:dyDescent="0.25">
      <c r="A398" s="7">
        <v>393</v>
      </c>
      <c r="B398" s="71" t="s">
        <v>11852</v>
      </c>
      <c r="C398" s="48">
        <v>45198</v>
      </c>
      <c r="D398" s="48">
        <v>45198</v>
      </c>
      <c r="E398" s="58">
        <v>2</v>
      </c>
      <c r="F398" s="50" t="s">
        <v>18</v>
      </c>
      <c r="G398" s="2" t="s">
        <v>211</v>
      </c>
      <c r="H398" s="2" t="s">
        <v>158</v>
      </c>
      <c r="I398" s="2" t="s">
        <v>211</v>
      </c>
      <c r="J398" s="48">
        <v>45202.669374999998</v>
      </c>
      <c r="K398" s="48">
        <v>45202.669374999998</v>
      </c>
      <c r="L398" s="8">
        <f t="shared" si="11"/>
        <v>2</v>
      </c>
      <c r="M398" s="71" t="s">
        <v>11853</v>
      </c>
      <c r="N398" s="52" t="s">
        <v>20</v>
      </c>
      <c r="O398" s="71" t="s">
        <v>11567</v>
      </c>
      <c r="P398" s="53" t="s">
        <v>2884</v>
      </c>
      <c r="Q398" s="53" t="str">
        <f t="shared" si="12"/>
        <v>DENTRO DEL TIEMPO</v>
      </c>
      <c r="R398" s="54"/>
    </row>
    <row r="399" spans="1:18" ht="30.75" x14ac:dyDescent="0.25">
      <c r="A399" s="7">
        <v>394</v>
      </c>
      <c r="B399" s="71" t="s">
        <v>11854</v>
      </c>
      <c r="C399" s="48">
        <v>45198</v>
      </c>
      <c r="D399" s="48">
        <v>45198</v>
      </c>
      <c r="E399" s="58">
        <v>2</v>
      </c>
      <c r="F399" s="50" t="s">
        <v>18</v>
      </c>
      <c r="G399" s="2" t="s">
        <v>211</v>
      </c>
      <c r="H399" s="2" t="s">
        <v>158</v>
      </c>
      <c r="I399" s="2" t="s">
        <v>211</v>
      </c>
      <c r="J399" s="48">
        <v>45202.686874999999</v>
      </c>
      <c r="K399" s="48">
        <v>45202.686874999999</v>
      </c>
      <c r="L399" s="8">
        <f t="shared" si="11"/>
        <v>2</v>
      </c>
      <c r="M399" s="71" t="s">
        <v>11855</v>
      </c>
      <c r="N399" s="52" t="s">
        <v>20</v>
      </c>
      <c r="O399" s="71" t="s">
        <v>2523</v>
      </c>
      <c r="P399" s="53" t="s">
        <v>2884</v>
      </c>
      <c r="Q399" s="53" t="str">
        <f t="shared" si="12"/>
        <v>DENTRO DEL TIEMPO</v>
      </c>
      <c r="R399" s="54"/>
    </row>
    <row r="400" spans="1:18" ht="30.75" x14ac:dyDescent="0.25">
      <c r="A400" s="7">
        <v>395</v>
      </c>
      <c r="B400" s="71" t="s">
        <v>11856</v>
      </c>
      <c r="C400" s="48">
        <v>45198</v>
      </c>
      <c r="D400" s="48">
        <v>45198</v>
      </c>
      <c r="E400" s="58">
        <v>2</v>
      </c>
      <c r="F400" s="50" t="s">
        <v>18</v>
      </c>
      <c r="G400" s="2" t="s">
        <v>211</v>
      </c>
      <c r="H400" s="2" t="s">
        <v>158</v>
      </c>
      <c r="I400" s="2" t="s">
        <v>211</v>
      </c>
      <c r="J400" s="48">
        <v>45203.360543981478</v>
      </c>
      <c r="K400" s="48">
        <v>45203.360543981478</v>
      </c>
      <c r="L400" s="8">
        <f t="shared" si="11"/>
        <v>3</v>
      </c>
      <c r="M400" s="71" t="s">
        <v>11857</v>
      </c>
      <c r="N400" s="52" t="s">
        <v>20</v>
      </c>
      <c r="O400" s="71" t="s">
        <v>111</v>
      </c>
      <c r="P400" s="53" t="s">
        <v>2884</v>
      </c>
      <c r="Q400" s="53" t="str">
        <f t="shared" si="12"/>
        <v>DENTRO DEL TIEMPO</v>
      </c>
      <c r="R400" s="54"/>
    </row>
    <row r="401" spans="1:18" ht="30.75" x14ac:dyDescent="0.25">
      <c r="A401" s="7">
        <v>396</v>
      </c>
      <c r="B401" s="71" t="s">
        <v>11858</v>
      </c>
      <c r="C401" s="48">
        <v>45198</v>
      </c>
      <c r="D401" s="48">
        <v>45198</v>
      </c>
      <c r="E401" s="58">
        <v>2</v>
      </c>
      <c r="F401" s="50" t="s">
        <v>18</v>
      </c>
      <c r="G401" s="2" t="s">
        <v>1853</v>
      </c>
      <c r="H401" s="2" t="s">
        <v>158</v>
      </c>
      <c r="I401" s="2" t="s">
        <v>1853</v>
      </c>
      <c r="J401" s="48">
        <v>45202.529108796298</v>
      </c>
      <c r="K401" s="48">
        <v>45202.529108796298</v>
      </c>
      <c r="L401" s="8">
        <f t="shared" si="11"/>
        <v>2</v>
      </c>
      <c r="M401" s="71" t="s">
        <v>11859</v>
      </c>
      <c r="N401" s="52" t="s">
        <v>20</v>
      </c>
      <c r="O401" s="71" t="s">
        <v>11860</v>
      </c>
      <c r="P401" s="53" t="s">
        <v>2884</v>
      </c>
      <c r="Q401" s="53" t="str">
        <f t="shared" si="12"/>
        <v>DENTRO DEL TIEMPO</v>
      </c>
      <c r="R401" s="54"/>
    </row>
    <row r="402" spans="1:18" ht="30.75" x14ac:dyDescent="0.25">
      <c r="A402" s="7">
        <v>397</v>
      </c>
      <c r="B402" s="71" t="s">
        <v>11861</v>
      </c>
      <c r="C402" s="48">
        <v>45198</v>
      </c>
      <c r="D402" s="48">
        <v>45198</v>
      </c>
      <c r="E402" s="58">
        <v>2</v>
      </c>
      <c r="F402" s="50" t="s">
        <v>18</v>
      </c>
      <c r="G402" s="2" t="s">
        <v>211</v>
      </c>
      <c r="H402" s="2" t="s">
        <v>158</v>
      </c>
      <c r="I402" s="2" t="s">
        <v>211</v>
      </c>
      <c r="J402" s="48">
        <v>45203.384201388886</v>
      </c>
      <c r="K402" s="48">
        <v>45203.384201388886</v>
      </c>
      <c r="L402" s="8">
        <f t="shared" si="11"/>
        <v>3</v>
      </c>
      <c r="M402" s="71" t="s">
        <v>11862</v>
      </c>
      <c r="N402" s="52" t="s">
        <v>20</v>
      </c>
      <c r="O402" s="71" t="s">
        <v>5089</v>
      </c>
      <c r="P402" s="53" t="s">
        <v>2884</v>
      </c>
      <c r="Q402" s="53" t="str">
        <f t="shared" si="12"/>
        <v>DENTRO DEL TIEMPO</v>
      </c>
      <c r="R402" s="54"/>
    </row>
    <row r="403" spans="1:18" ht="40.5" x14ac:dyDescent="0.25">
      <c r="A403" s="7">
        <v>398</v>
      </c>
      <c r="B403" s="71" t="s">
        <v>11863</v>
      </c>
      <c r="C403" s="48">
        <v>45170</v>
      </c>
      <c r="D403" s="48">
        <v>45170</v>
      </c>
      <c r="E403" s="58">
        <v>2</v>
      </c>
      <c r="F403" s="50" t="s">
        <v>18</v>
      </c>
      <c r="G403" s="2" t="s">
        <v>1498</v>
      </c>
      <c r="H403" s="2" t="s">
        <v>5185</v>
      </c>
      <c r="I403" s="2" t="s">
        <v>1498</v>
      </c>
      <c r="J403" s="48">
        <v>45175</v>
      </c>
      <c r="K403" s="48">
        <v>45175</v>
      </c>
      <c r="L403" s="8">
        <f t="shared" si="11"/>
        <v>3</v>
      </c>
      <c r="M403" s="71" t="s">
        <v>11864</v>
      </c>
      <c r="N403" s="52" t="s">
        <v>25</v>
      </c>
      <c r="O403" s="71" t="s">
        <v>26</v>
      </c>
      <c r="P403" s="53" t="s">
        <v>2884</v>
      </c>
      <c r="Q403" s="53" t="str">
        <f t="shared" si="12"/>
        <v>DENTRO DEL TIEMPO</v>
      </c>
      <c r="R403" s="54"/>
    </row>
    <row r="404" spans="1:18" ht="40.5" x14ac:dyDescent="0.25">
      <c r="A404" s="7">
        <v>399</v>
      </c>
      <c r="B404" s="71" t="s">
        <v>11865</v>
      </c>
      <c r="C404" s="48">
        <v>45170</v>
      </c>
      <c r="D404" s="48">
        <v>45170</v>
      </c>
      <c r="E404" s="58">
        <v>3</v>
      </c>
      <c r="F404" s="50" t="s">
        <v>18</v>
      </c>
      <c r="G404" s="2" t="s">
        <v>1498</v>
      </c>
      <c r="H404" s="2" t="s">
        <v>5185</v>
      </c>
      <c r="I404" s="2" t="s">
        <v>1498</v>
      </c>
      <c r="J404" s="48">
        <v>45175</v>
      </c>
      <c r="K404" s="48">
        <v>45175</v>
      </c>
      <c r="L404" s="8">
        <f t="shared" si="11"/>
        <v>3</v>
      </c>
      <c r="M404" s="71" t="s">
        <v>11866</v>
      </c>
      <c r="N404" s="52" t="s">
        <v>25</v>
      </c>
      <c r="O404" s="71" t="s">
        <v>26</v>
      </c>
      <c r="P404" s="53" t="s">
        <v>2884</v>
      </c>
      <c r="Q404" s="53" t="str">
        <f t="shared" si="12"/>
        <v>DENTRO DEL TIEMPO</v>
      </c>
      <c r="R404" s="54"/>
    </row>
    <row r="405" spans="1:18" ht="40.5" x14ac:dyDescent="0.25">
      <c r="A405" s="7">
        <v>400</v>
      </c>
      <c r="B405" s="71" t="s">
        <v>11867</v>
      </c>
      <c r="C405" s="48">
        <v>45170</v>
      </c>
      <c r="D405" s="48">
        <v>45170</v>
      </c>
      <c r="E405" s="58">
        <v>3</v>
      </c>
      <c r="F405" s="50" t="s">
        <v>18</v>
      </c>
      <c r="G405" s="2" t="s">
        <v>1498</v>
      </c>
      <c r="H405" s="2" t="s">
        <v>5185</v>
      </c>
      <c r="I405" s="2" t="s">
        <v>1498</v>
      </c>
      <c r="J405" s="48">
        <v>45175</v>
      </c>
      <c r="K405" s="48">
        <v>45175</v>
      </c>
      <c r="L405" s="8">
        <f t="shared" si="11"/>
        <v>3</v>
      </c>
      <c r="M405" s="71" t="s">
        <v>11868</v>
      </c>
      <c r="N405" s="52" t="s">
        <v>25</v>
      </c>
      <c r="O405" s="71" t="s">
        <v>26</v>
      </c>
      <c r="P405" s="53" t="s">
        <v>2884</v>
      </c>
      <c r="Q405" s="53" t="str">
        <f t="shared" si="12"/>
        <v>DENTRO DEL TIEMPO</v>
      </c>
      <c r="R405" s="54"/>
    </row>
    <row r="406" spans="1:18" ht="40.5" x14ac:dyDescent="0.25">
      <c r="A406" s="7">
        <v>401</v>
      </c>
      <c r="B406" s="71" t="s">
        <v>11869</v>
      </c>
      <c r="C406" s="48">
        <v>45170</v>
      </c>
      <c r="D406" s="48">
        <v>45170</v>
      </c>
      <c r="E406" s="58">
        <v>4</v>
      </c>
      <c r="F406" s="50" t="s">
        <v>18</v>
      </c>
      <c r="G406" s="2" t="s">
        <v>1498</v>
      </c>
      <c r="H406" s="2" t="s">
        <v>5185</v>
      </c>
      <c r="I406" s="2" t="s">
        <v>1498</v>
      </c>
      <c r="J406" s="48">
        <v>45175</v>
      </c>
      <c r="K406" s="48">
        <v>45175</v>
      </c>
      <c r="L406" s="8">
        <f t="shared" si="11"/>
        <v>3</v>
      </c>
      <c r="M406" s="71" t="s">
        <v>11870</v>
      </c>
      <c r="N406" s="52" t="s">
        <v>25</v>
      </c>
      <c r="O406" s="71" t="s">
        <v>26</v>
      </c>
      <c r="P406" s="53" t="s">
        <v>2884</v>
      </c>
      <c r="Q406" s="53" t="str">
        <f t="shared" si="12"/>
        <v>DENTRO DEL TIEMPO</v>
      </c>
      <c r="R406" s="54"/>
    </row>
    <row r="407" spans="1:18" ht="40.5" x14ac:dyDescent="0.25">
      <c r="A407" s="7">
        <v>402</v>
      </c>
      <c r="B407" s="71" t="s">
        <v>11871</v>
      </c>
      <c r="C407" s="48">
        <v>45170</v>
      </c>
      <c r="D407" s="48">
        <v>45170</v>
      </c>
      <c r="E407" s="58">
        <v>3</v>
      </c>
      <c r="F407" s="50" t="s">
        <v>18</v>
      </c>
      <c r="G407" s="2" t="s">
        <v>1498</v>
      </c>
      <c r="H407" s="2" t="s">
        <v>5185</v>
      </c>
      <c r="I407" s="2" t="s">
        <v>1498</v>
      </c>
      <c r="J407" s="48">
        <v>45175</v>
      </c>
      <c r="K407" s="48">
        <v>45175</v>
      </c>
      <c r="L407" s="8">
        <f t="shared" si="11"/>
        <v>3</v>
      </c>
      <c r="M407" s="71" t="s">
        <v>11872</v>
      </c>
      <c r="N407" s="52" t="s">
        <v>25</v>
      </c>
      <c r="O407" s="71" t="s">
        <v>26</v>
      </c>
      <c r="P407" s="53" t="s">
        <v>2884</v>
      </c>
      <c r="Q407" s="53" t="str">
        <f t="shared" si="12"/>
        <v>DENTRO DEL TIEMPO</v>
      </c>
      <c r="R407" s="54"/>
    </row>
    <row r="408" spans="1:18" ht="40.5" x14ac:dyDescent="0.25">
      <c r="A408" s="7">
        <v>403</v>
      </c>
      <c r="B408" s="71" t="s">
        <v>11873</v>
      </c>
      <c r="C408" s="48">
        <v>45170</v>
      </c>
      <c r="D408" s="48">
        <v>45170</v>
      </c>
      <c r="E408" s="58">
        <v>4</v>
      </c>
      <c r="F408" s="50" t="s">
        <v>18</v>
      </c>
      <c r="G408" s="2" t="s">
        <v>1498</v>
      </c>
      <c r="H408" s="2" t="s">
        <v>5185</v>
      </c>
      <c r="I408" s="2" t="s">
        <v>1498</v>
      </c>
      <c r="J408" s="48">
        <v>45175</v>
      </c>
      <c r="K408" s="48">
        <v>45175</v>
      </c>
      <c r="L408" s="8">
        <f t="shared" si="11"/>
        <v>3</v>
      </c>
      <c r="M408" s="71" t="s">
        <v>11874</v>
      </c>
      <c r="N408" s="52" t="s">
        <v>25</v>
      </c>
      <c r="O408" s="71" t="s">
        <v>26</v>
      </c>
      <c r="P408" s="53" t="s">
        <v>2884</v>
      </c>
      <c r="Q408" s="53" t="str">
        <f t="shared" si="12"/>
        <v>DENTRO DEL TIEMPO</v>
      </c>
      <c r="R408" s="54"/>
    </row>
    <row r="409" spans="1:18" ht="40.5" x14ac:dyDescent="0.25">
      <c r="A409" s="7">
        <v>404</v>
      </c>
      <c r="B409" s="71" t="s">
        <v>11875</v>
      </c>
      <c r="C409" s="48">
        <v>45170</v>
      </c>
      <c r="D409" s="48">
        <v>45170</v>
      </c>
      <c r="E409" s="58">
        <v>4</v>
      </c>
      <c r="F409" s="50" t="s">
        <v>18</v>
      </c>
      <c r="G409" s="2" t="s">
        <v>1498</v>
      </c>
      <c r="H409" s="2" t="s">
        <v>5185</v>
      </c>
      <c r="I409" s="2" t="s">
        <v>1498</v>
      </c>
      <c r="J409" s="48">
        <v>45175</v>
      </c>
      <c r="K409" s="48">
        <v>45175</v>
      </c>
      <c r="L409" s="8">
        <f t="shared" si="11"/>
        <v>3</v>
      </c>
      <c r="M409" s="71" t="s">
        <v>11876</v>
      </c>
      <c r="N409" s="52">
        <v>778</v>
      </c>
      <c r="O409" s="71" t="s">
        <v>26</v>
      </c>
      <c r="P409" s="53" t="s">
        <v>2884</v>
      </c>
      <c r="Q409" s="53" t="str">
        <f t="shared" si="12"/>
        <v>DENTRO DEL TIEMPO</v>
      </c>
      <c r="R409" s="54"/>
    </row>
    <row r="410" spans="1:18" ht="40.5" x14ac:dyDescent="0.25">
      <c r="A410" s="7">
        <v>405</v>
      </c>
      <c r="B410" s="71" t="s">
        <v>11871</v>
      </c>
      <c r="C410" s="48">
        <v>45170</v>
      </c>
      <c r="D410" s="48">
        <v>45170</v>
      </c>
      <c r="E410" s="58">
        <v>4</v>
      </c>
      <c r="F410" s="50" t="s">
        <v>18</v>
      </c>
      <c r="G410" s="2" t="s">
        <v>1498</v>
      </c>
      <c r="H410" s="2" t="s">
        <v>5185</v>
      </c>
      <c r="I410" s="2" t="s">
        <v>1498</v>
      </c>
      <c r="J410" s="48">
        <v>45175</v>
      </c>
      <c r="K410" s="48">
        <v>45175</v>
      </c>
      <c r="L410" s="8">
        <f t="shared" si="11"/>
        <v>3</v>
      </c>
      <c r="M410" s="71" t="s">
        <v>11877</v>
      </c>
      <c r="N410" s="52" t="s">
        <v>9790</v>
      </c>
      <c r="O410" s="71" t="s">
        <v>26</v>
      </c>
      <c r="P410" s="53" t="s">
        <v>2884</v>
      </c>
      <c r="Q410" s="53" t="str">
        <f t="shared" si="12"/>
        <v>DENTRO DEL TIEMPO</v>
      </c>
      <c r="R410" s="54"/>
    </row>
    <row r="411" spans="1:18" ht="40.5" x14ac:dyDescent="0.25">
      <c r="A411" s="7">
        <v>406</v>
      </c>
      <c r="B411" s="71" t="s">
        <v>11878</v>
      </c>
      <c r="C411" s="48">
        <v>45170</v>
      </c>
      <c r="D411" s="48">
        <v>45170</v>
      </c>
      <c r="E411" s="58">
        <v>3</v>
      </c>
      <c r="F411" s="50" t="s">
        <v>18</v>
      </c>
      <c r="G411" s="2" t="s">
        <v>1498</v>
      </c>
      <c r="H411" s="2" t="s">
        <v>5185</v>
      </c>
      <c r="I411" s="2" t="s">
        <v>1498</v>
      </c>
      <c r="J411" s="48">
        <v>45177</v>
      </c>
      <c r="K411" s="48">
        <v>45177</v>
      </c>
      <c r="L411" s="8">
        <f t="shared" si="11"/>
        <v>5</v>
      </c>
      <c r="M411" s="71" t="s">
        <v>11879</v>
      </c>
      <c r="N411" s="52" t="s">
        <v>25</v>
      </c>
      <c r="O411" s="71" t="s">
        <v>26</v>
      </c>
      <c r="P411" s="53" t="s">
        <v>2884</v>
      </c>
      <c r="Q411" s="53" t="str">
        <f t="shared" si="12"/>
        <v>DENTRO DEL TIEMPO</v>
      </c>
      <c r="R411" s="54"/>
    </row>
    <row r="412" spans="1:18" ht="40.5" x14ac:dyDescent="0.25">
      <c r="A412" s="7">
        <v>407</v>
      </c>
      <c r="B412" s="71" t="s">
        <v>11880</v>
      </c>
      <c r="C412" s="48">
        <v>45170</v>
      </c>
      <c r="D412" s="48">
        <v>45170</v>
      </c>
      <c r="E412" s="58">
        <v>4</v>
      </c>
      <c r="F412" s="50" t="s">
        <v>18</v>
      </c>
      <c r="G412" s="2" t="s">
        <v>1498</v>
      </c>
      <c r="H412" s="2" t="s">
        <v>5185</v>
      </c>
      <c r="I412" s="2" t="s">
        <v>1498</v>
      </c>
      <c r="J412" s="48">
        <v>45180</v>
      </c>
      <c r="K412" s="48">
        <v>45180</v>
      </c>
      <c r="L412" s="8">
        <f t="shared" si="11"/>
        <v>6</v>
      </c>
      <c r="M412" s="71" t="s">
        <v>11881</v>
      </c>
      <c r="N412" s="52" t="s">
        <v>25</v>
      </c>
      <c r="O412" s="71" t="s">
        <v>26</v>
      </c>
      <c r="P412" s="53" t="s">
        <v>2884</v>
      </c>
      <c r="Q412" s="53" t="str">
        <f t="shared" si="12"/>
        <v>DENTRO DEL TIEMPO</v>
      </c>
      <c r="R412" s="54"/>
    </row>
    <row r="413" spans="1:18" ht="40.5" x14ac:dyDescent="0.25">
      <c r="A413" s="7">
        <v>408</v>
      </c>
      <c r="B413" s="71" t="s">
        <v>11882</v>
      </c>
      <c r="C413" s="48">
        <v>45170</v>
      </c>
      <c r="D413" s="48">
        <v>45170</v>
      </c>
      <c r="E413" s="58">
        <v>4</v>
      </c>
      <c r="F413" s="50" t="s">
        <v>18</v>
      </c>
      <c r="G413" s="2" t="s">
        <v>1498</v>
      </c>
      <c r="H413" s="2" t="s">
        <v>5185</v>
      </c>
      <c r="I413" s="2" t="s">
        <v>1498</v>
      </c>
      <c r="J413" s="48">
        <v>45180</v>
      </c>
      <c r="K413" s="48">
        <v>45180</v>
      </c>
      <c r="L413" s="8">
        <f t="shared" si="11"/>
        <v>6</v>
      </c>
      <c r="M413" s="71" t="s">
        <v>11883</v>
      </c>
      <c r="N413" s="52" t="s">
        <v>25</v>
      </c>
      <c r="O413" s="71" t="s">
        <v>26</v>
      </c>
      <c r="P413" s="53" t="s">
        <v>2884</v>
      </c>
      <c r="Q413" s="53" t="str">
        <f t="shared" si="12"/>
        <v>DENTRO DEL TIEMPO</v>
      </c>
      <c r="R413" s="54"/>
    </row>
    <row r="414" spans="1:18" ht="40.5" x14ac:dyDescent="0.25">
      <c r="A414" s="7">
        <v>409</v>
      </c>
      <c r="B414" s="71" t="s">
        <v>11884</v>
      </c>
      <c r="C414" s="48">
        <v>45170</v>
      </c>
      <c r="D414" s="48">
        <v>45170</v>
      </c>
      <c r="E414" s="58">
        <v>3</v>
      </c>
      <c r="F414" s="50" t="s">
        <v>18</v>
      </c>
      <c r="G414" s="2" t="s">
        <v>1498</v>
      </c>
      <c r="H414" s="2" t="s">
        <v>5185</v>
      </c>
      <c r="I414" s="2" t="s">
        <v>1498</v>
      </c>
      <c r="J414" s="48">
        <v>45180</v>
      </c>
      <c r="K414" s="48">
        <v>45180</v>
      </c>
      <c r="L414" s="8">
        <f t="shared" si="11"/>
        <v>6</v>
      </c>
      <c r="M414" s="71" t="s">
        <v>11885</v>
      </c>
      <c r="N414" s="52" t="s">
        <v>25</v>
      </c>
      <c r="O414" s="71" t="s">
        <v>30</v>
      </c>
      <c r="P414" s="53" t="s">
        <v>2884</v>
      </c>
      <c r="Q414" s="53" t="str">
        <f t="shared" si="12"/>
        <v>DENTRO DEL TIEMPO</v>
      </c>
      <c r="R414" s="54"/>
    </row>
    <row r="415" spans="1:18" ht="40.5" x14ac:dyDescent="0.25">
      <c r="A415" s="7">
        <v>410</v>
      </c>
      <c r="B415" s="71" t="s">
        <v>11886</v>
      </c>
      <c r="C415" s="48">
        <v>45170</v>
      </c>
      <c r="D415" s="48">
        <v>45170</v>
      </c>
      <c r="E415" s="58">
        <v>3</v>
      </c>
      <c r="F415" s="50" t="s">
        <v>18</v>
      </c>
      <c r="G415" s="2" t="s">
        <v>1498</v>
      </c>
      <c r="H415" s="2" t="s">
        <v>5185</v>
      </c>
      <c r="I415" s="2" t="s">
        <v>1498</v>
      </c>
      <c r="J415" s="48">
        <v>45180</v>
      </c>
      <c r="K415" s="48">
        <v>45180</v>
      </c>
      <c r="L415" s="8">
        <f t="shared" si="11"/>
        <v>6</v>
      </c>
      <c r="M415" s="71" t="s">
        <v>11887</v>
      </c>
      <c r="N415" s="52" t="s">
        <v>25</v>
      </c>
      <c r="O415" s="71" t="s">
        <v>26</v>
      </c>
      <c r="P415" s="53" t="s">
        <v>2884</v>
      </c>
      <c r="Q415" s="53" t="str">
        <f t="shared" si="12"/>
        <v>DENTRO DEL TIEMPO</v>
      </c>
      <c r="R415" s="54"/>
    </row>
    <row r="416" spans="1:18" ht="40.5" x14ac:dyDescent="0.25">
      <c r="A416" s="7">
        <v>411</v>
      </c>
      <c r="B416" s="71" t="s">
        <v>11888</v>
      </c>
      <c r="C416" s="48">
        <v>45170</v>
      </c>
      <c r="D416" s="48">
        <v>45170</v>
      </c>
      <c r="E416" s="58">
        <v>3</v>
      </c>
      <c r="F416" s="50" t="s">
        <v>18</v>
      </c>
      <c r="G416" s="2" t="s">
        <v>1498</v>
      </c>
      <c r="H416" s="2" t="s">
        <v>5185</v>
      </c>
      <c r="I416" s="2" t="s">
        <v>1498</v>
      </c>
      <c r="J416" s="48">
        <v>45180</v>
      </c>
      <c r="K416" s="48">
        <v>45180</v>
      </c>
      <c r="L416" s="8">
        <f t="shared" si="11"/>
        <v>6</v>
      </c>
      <c r="M416" s="71" t="s">
        <v>11889</v>
      </c>
      <c r="N416" s="52" t="s">
        <v>25</v>
      </c>
      <c r="O416" s="71" t="s">
        <v>26</v>
      </c>
      <c r="P416" s="53" t="s">
        <v>2884</v>
      </c>
      <c r="Q416" s="53" t="str">
        <f t="shared" si="12"/>
        <v>DENTRO DEL TIEMPO</v>
      </c>
      <c r="R416" s="54"/>
    </row>
    <row r="417" spans="1:18" ht="40.5" x14ac:dyDescent="0.25">
      <c r="A417" s="7">
        <v>412</v>
      </c>
      <c r="B417" s="71" t="s">
        <v>11890</v>
      </c>
      <c r="C417" s="48">
        <v>45170</v>
      </c>
      <c r="D417" s="48">
        <v>45170</v>
      </c>
      <c r="E417" s="58">
        <v>3</v>
      </c>
      <c r="F417" s="50" t="s">
        <v>18</v>
      </c>
      <c r="G417" s="2" t="s">
        <v>1498</v>
      </c>
      <c r="H417" s="2" t="s">
        <v>5185</v>
      </c>
      <c r="I417" s="2" t="s">
        <v>1498</v>
      </c>
      <c r="J417" s="48">
        <v>45180</v>
      </c>
      <c r="K417" s="48">
        <v>45180</v>
      </c>
      <c r="L417" s="8">
        <f t="shared" ref="L417:L480" si="13">+NETWORKDAYS(D417,K417,$R$6:$R$403)-1</f>
        <v>6</v>
      </c>
      <c r="M417" s="71" t="s">
        <v>11891</v>
      </c>
      <c r="N417" s="52" t="s">
        <v>25</v>
      </c>
      <c r="O417" s="71" t="s">
        <v>30</v>
      </c>
      <c r="P417" s="53" t="s">
        <v>2884</v>
      </c>
      <c r="Q417" s="53" t="str">
        <f t="shared" si="12"/>
        <v>DENTRO DEL TIEMPO</v>
      </c>
      <c r="R417" s="54"/>
    </row>
    <row r="418" spans="1:18" ht="40.5" x14ac:dyDescent="0.25">
      <c r="A418" s="7">
        <v>413</v>
      </c>
      <c r="B418" s="71" t="s">
        <v>11892</v>
      </c>
      <c r="C418" s="48">
        <v>45170</v>
      </c>
      <c r="D418" s="48">
        <v>45170</v>
      </c>
      <c r="E418" s="58">
        <v>3</v>
      </c>
      <c r="F418" s="50" t="s">
        <v>18</v>
      </c>
      <c r="G418" s="2" t="s">
        <v>1498</v>
      </c>
      <c r="H418" s="2" t="s">
        <v>5185</v>
      </c>
      <c r="I418" s="2" t="s">
        <v>1498</v>
      </c>
      <c r="J418" s="48">
        <v>45180</v>
      </c>
      <c r="K418" s="48">
        <v>45180</v>
      </c>
      <c r="L418" s="8">
        <f t="shared" si="13"/>
        <v>6</v>
      </c>
      <c r="M418" s="71" t="s">
        <v>11893</v>
      </c>
      <c r="N418" s="52" t="s">
        <v>25</v>
      </c>
      <c r="O418" s="71" t="s">
        <v>30</v>
      </c>
      <c r="P418" s="53" t="s">
        <v>2884</v>
      </c>
      <c r="Q418" s="53" t="str">
        <f t="shared" si="12"/>
        <v>DENTRO DEL TIEMPO</v>
      </c>
      <c r="R418" s="54"/>
    </row>
    <row r="419" spans="1:18" ht="40.5" x14ac:dyDescent="0.25">
      <c r="A419" s="7">
        <v>414</v>
      </c>
      <c r="B419" s="71" t="s">
        <v>11894</v>
      </c>
      <c r="C419" s="48">
        <v>45170</v>
      </c>
      <c r="D419" s="48">
        <v>45170</v>
      </c>
      <c r="E419" s="58">
        <v>4</v>
      </c>
      <c r="F419" s="50" t="s">
        <v>18</v>
      </c>
      <c r="G419" s="2" t="s">
        <v>1498</v>
      </c>
      <c r="H419" s="2" t="s">
        <v>5185</v>
      </c>
      <c r="I419" s="2" t="s">
        <v>1498</v>
      </c>
      <c r="J419" s="48">
        <v>45180</v>
      </c>
      <c r="K419" s="48">
        <v>45180</v>
      </c>
      <c r="L419" s="8">
        <f t="shared" si="13"/>
        <v>6</v>
      </c>
      <c r="M419" s="71" t="s">
        <v>11895</v>
      </c>
      <c r="N419" s="52" t="s">
        <v>25</v>
      </c>
      <c r="O419" s="71" t="s">
        <v>30</v>
      </c>
      <c r="P419" s="53" t="s">
        <v>2884</v>
      </c>
      <c r="Q419" s="53" t="str">
        <f t="shared" si="12"/>
        <v>DENTRO DEL TIEMPO</v>
      </c>
      <c r="R419" s="54"/>
    </row>
    <row r="420" spans="1:18" ht="40.5" x14ac:dyDescent="0.25">
      <c r="A420" s="7">
        <v>415</v>
      </c>
      <c r="B420" s="71" t="s">
        <v>11896</v>
      </c>
      <c r="C420" s="48">
        <v>45170</v>
      </c>
      <c r="D420" s="48">
        <v>45170</v>
      </c>
      <c r="E420" s="58">
        <v>4</v>
      </c>
      <c r="F420" s="50" t="s">
        <v>18</v>
      </c>
      <c r="G420" s="2" t="s">
        <v>1498</v>
      </c>
      <c r="H420" s="2" t="s">
        <v>5185</v>
      </c>
      <c r="I420" s="2" t="s">
        <v>1498</v>
      </c>
      <c r="J420" s="48">
        <v>45180</v>
      </c>
      <c r="K420" s="48">
        <v>45180</v>
      </c>
      <c r="L420" s="8">
        <f t="shared" si="13"/>
        <v>6</v>
      </c>
      <c r="M420" s="71" t="s">
        <v>11897</v>
      </c>
      <c r="N420" s="52" t="s">
        <v>25</v>
      </c>
      <c r="O420" s="71" t="s">
        <v>30</v>
      </c>
      <c r="P420" s="53" t="s">
        <v>2884</v>
      </c>
      <c r="Q420" s="53" t="str">
        <f t="shared" si="12"/>
        <v>DENTRO DEL TIEMPO</v>
      </c>
      <c r="R420" s="54"/>
    </row>
    <row r="421" spans="1:18" ht="40.5" x14ac:dyDescent="0.25">
      <c r="A421" s="7">
        <v>416</v>
      </c>
      <c r="B421" s="71" t="s">
        <v>11898</v>
      </c>
      <c r="C421" s="48">
        <v>45170</v>
      </c>
      <c r="D421" s="48">
        <v>45170</v>
      </c>
      <c r="E421" s="58">
        <v>2</v>
      </c>
      <c r="F421" s="50" t="s">
        <v>18</v>
      </c>
      <c r="G421" s="2" t="s">
        <v>1498</v>
      </c>
      <c r="H421" s="2" t="s">
        <v>5185</v>
      </c>
      <c r="I421" s="2" t="s">
        <v>1498</v>
      </c>
      <c r="J421" s="48">
        <v>45180</v>
      </c>
      <c r="K421" s="48">
        <v>45180</v>
      </c>
      <c r="L421" s="8">
        <f t="shared" si="13"/>
        <v>6</v>
      </c>
      <c r="M421" s="71" t="s">
        <v>11899</v>
      </c>
      <c r="N421" s="52" t="s">
        <v>25</v>
      </c>
      <c r="O421" s="71" t="s">
        <v>30</v>
      </c>
      <c r="P421" s="53" t="s">
        <v>2884</v>
      </c>
      <c r="Q421" s="53" t="str">
        <f t="shared" si="12"/>
        <v>DENTRO DEL TIEMPO</v>
      </c>
      <c r="R421" s="54"/>
    </row>
    <row r="422" spans="1:18" ht="40.5" x14ac:dyDescent="0.25">
      <c r="A422" s="7">
        <v>417</v>
      </c>
      <c r="B422" s="71" t="s">
        <v>11900</v>
      </c>
      <c r="C422" s="48">
        <v>45173</v>
      </c>
      <c r="D422" s="48">
        <v>45173</v>
      </c>
      <c r="E422" s="58">
        <v>2</v>
      </c>
      <c r="F422" s="50" t="s">
        <v>18</v>
      </c>
      <c r="G422" s="2" t="s">
        <v>1498</v>
      </c>
      <c r="H422" s="2" t="s">
        <v>5185</v>
      </c>
      <c r="I422" s="2" t="s">
        <v>1498</v>
      </c>
      <c r="J422" s="48">
        <v>45180</v>
      </c>
      <c r="K422" s="48">
        <v>45180</v>
      </c>
      <c r="L422" s="8">
        <f t="shared" si="13"/>
        <v>5</v>
      </c>
      <c r="M422" s="71" t="s">
        <v>11901</v>
      </c>
      <c r="N422" s="52" t="s">
        <v>25</v>
      </c>
      <c r="O422" s="71" t="s">
        <v>30</v>
      </c>
      <c r="P422" s="53" t="s">
        <v>2884</v>
      </c>
      <c r="Q422" s="53" t="str">
        <f t="shared" si="12"/>
        <v>DENTRO DEL TIEMPO</v>
      </c>
      <c r="R422" s="54"/>
    </row>
    <row r="423" spans="1:18" ht="40.5" x14ac:dyDescent="0.25">
      <c r="A423" s="7">
        <v>418</v>
      </c>
      <c r="B423" s="71" t="s">
        <v>11902</v>
      </c>
      <c r="C423" s="48">
        <v>45174</v>
      </c>
      <c r="D423" s="48">
        <v>45174</v>
      </c>
      <c r="E423" s="58">
        <v>2</v>
      </c>
      <c r="F423" s="50" t="s">
        <v>18</v>
      </c>
      <c r="G423" s="2" t="s">
        <v>1498</v>
      </c>
      <c r="H423" s="2" t="s">
        <v>5185</v>
      </c>
      <c r="I423" s="2" t="s">
        <v>1498</v>
      </c>
      <c r="J423" s="48">
        <v>45180</v>
      </c>
      <c r="K423" s="48">
        <v>45180</v>
      </c>
      <c r="L423" s="8">
        <f t="shared" si="13"/>
        <v>4</v>
      </c>
      <c r="M423" s="71" t="s">
        <v>11903</v>
      </c>
      <c r="N423" s="52" t="s">
        <v>25</v>
      </c>
      <c r="O423" s="71" t="s">
        <v>30</v>
      </c>
      <c r="P423" s="53" t="s">
        <v>2884</v>
      </c>
      <c r="Q423" s="53" t="str">
        <f t="shared" si="12"/>
        <v>DENTRO DEL TIEMPO</v>
      </c>
      <c r="R423" s="54"/>
    </row>
    <row r="424" spans="1:18" ht="40.5" x14ac:dyDescent="0.25">
      <c r="A424" s="7">
        <v>419</v>
      </c>
      <c r="B424" s="71" t="s">
        <v>11904</v>
      </c>
      <c r="C424" s="48">
        <v>45174</v>
      </c>
      <c r="D424" s="48">
        <v>45174</v>
      </c>
      <c r="E424" s="58">
        <v>148</v>
      </c>
      <c r="F424" s="50" t="s">
        <v>18</v>
      </c>
      <c r="G424" s="2" t="s">
        <v>1498</v>
      </c>
      <c r="H424" s="2" t="s">
        <v>5185</v>
      </c>
      <c r="I424" s="2" t="s">
        <v>1498</v>
      </c>
      <c r="J424" s="48">
        <v>45187</v>
      </c>
      <c r="K424" s="48">
        <v>45187</v>
      </c>
      <c r="L424" s="8">
        <f t="shared" si="13"/>
        <v>9</v>
      </c>
      <c r="M424" s="71" t="s">
        <v>11905</v>
      </c>
      <c r="N424" s="52" t="s">
        <v>25</v>
      </c>
      <c r="O424" s="71" t="s">
        <v>26</v>
      </c>
      <c r="P424" s="53" t="s">
        <v>2884</v>
      </c>
      <c r="Q424" s="53" t="str">
        <f t="shared" si="12"/>
        <v>DENTRO DEL TIEMPO</v>
      </c>
      <c r="R424" s="54"/>
    </row>
    <row r="425" spans="1:18" ht="40.5" x14ac:dyDescent="0.25">
      <c r="A425" s="7">
        <v>420</v>
      </c>
      <c r="B425" s="71" t="s">
        <v>11906</v>
      </c>
      <c r="C425" s="48">
        <v>45174</v>
      </c>
      <c r="D425" s="48">
        <v>45174</v>
      </c>
      <c r="E425" s="58">
        <v>112</v>
      </c>
      <c r="F425" s="50" t="s">
        <v>18</v>
      </c>
      <c r="G425" s="2" t="s">
        <v>1498</v>
      </c>
      <c r="H425" s="2" t="s">
        <v>5185</v>
      </c>
      <c r="I425" s="2" t="s">
        <v>1498</v>
      </c>
      <c r="J425" s="48">
        <v>45187</v>
      </c>
      <c r="K425" s="48">
        <v>45187</v>
      </c>
      <c r="L425" s="8">
        <f t="shared" si="13"/>
        <v>9</v>
      </c>
      <c r="M425" s="71" t="s">
        <v>11907</v>
      </c>
      <c r="N425" s="52" t="s">
        <v>25</v>
      </c>
      <c r="O425" s="71" t="s">
        <v>26</v>
      </c>
      <c r="P425" s="53" t="s">
        <v>2884</v>
      </c>
      <c r="Q425" s="53" t="str">
        <f t="shared" si="12"/>
        <v>DENTRO DEL TIEMPO</v>
      </c>
      <c r="R425" s="54"/>
    </row>
    <row r="426" spans="1:18" ht="40.5" x14ac:dyDescent="0.25">
      <c r="A426" s="7">
        <v>421</v>
      </c>
      <c r="B426" s="71" t="s">
        <v>11908</v>
      </c>
      <c r="C426" s="48">
        <v>45141</v>
      </c>
      <c r="D426" s="48">
        <v>45174</v>
      </c>
      <c r="E426" s="58">
        <v>21</v>
      </c>
      <c r="F426" s="50" t="s">
        <v>18</v>
      </c>
      <c r="G426" s="2" t="s">
        <v>1498</v>
      </c>
      <c r="H426" s="2" t="s">
        <v>5185</v>
      </c>
      <c r="I426" s="2" t="s">
        <v>1498</v>
      </c>
      <c r="J426" s="48">
        <v>45181</v>
      </c>
      <c r="K426" s="48">
        <v>45181</v>
      </c>
      <c r="L426" s="8">
        <f t="shared" si="13"/>
        <v>5</v>
      </c>
      <c r="M426" s="71" t="s">
        <v>11909</v>
      </c>
      <c r="N426" s="52" t="s">
        <v>25</v>
      </c>
      <c r="O426" s="71" t="s">
        <v>26</v>
      </c>
      <c r="P426" s="53" t="s">
        <v>2884</v>
      </c>
      <c r="Q426" s="53" t="str">
        <f t="shared" si="12"/>
        <v>DENTRO DEL TIEMPO</v>
      </c>
      <c r="R426" s="54"/>
    </row>
    <row r="427" spans="1:18" ht="40.5" x14ac:dyDescent="0.25">
      <c r="A427" s="7">
        <v>422</v>
      </c>
      <c r="B427" s="71" t="s">
        <v>10681</v>
      </c>
      <c r="C427" s="48">
        <v>45141</v>
      </c>
      <c r="D427" s="48">
        <v>45174</v>
      </c>
      <c r="E427" s="58">
        <v>2</v>
      </c>
      <c r="F427" s="50" t="s">
        <v>18</v>
      </c>
      <c r="G427" s="2" t="s">
        <v>1498</v>
      </c>
      <c r="H427" s="2" t="s">
        <v>5185</v>
      </c>
      <c r="I427" s="2" t="s">
        <v>1498</v>
      </c>
      <c r="J427" s="48">
        <v>45184</v>
      </c>
      <c r="K427" s="48">
        <v>45184</v>
      </c>
      <c r="L427" s="8">
        <f t="shared" si="13"/>
        <v>8</v>
      </c>
      <c r="M427" s="71" t="s">
        <v>10682</v>
      </c>
      <c r="N427" s="52" t="s">
        <v>25</v>
      </c>
      <c r="O427" s="71" t="s">
        <v>26</v>
      </c>
      <c r="P427" s="53" t="s">
        <v>26</v>
      </c>
      <c r="Q427" s="53" t="str">
        <f t="shared" si="12"/>
        <v>DENTRO DEL TIEMPO</v>
      </c>
      <c r="R427" s="54"/>
    </row>
    <row r="428" spans="1:18" ht="40.5" x14ac:dyDescent="0.25">
      <c r="A428" s="7">
        <v>423</v>
      </c>
      <c r="B428" s="71" t="s">
        <v>11910</v>
      </c>
      <c r="C428" s="48">
        <v>45166</v>
      </c>
      <c r="D428" s="48">
        <v>45174</v>
      </c>
      <c r="E428" s="58">
        <v>2</v>
      </c>
      <c r="F428" s="50" t="s">
        <v>18</v>
      </c>
      <c r="G428" s="2" t="s">
        <v>1498</v>
      </c>
      <c r="H428" s="2" t="s">
        <v>5185</v>
      </c>
      <c r="I428" s="2" t="s">
        <v>1498</v>
      </c>
      <c r="J428" s="48">
        <v>45187</v>
      </c>
      <c r="K428" s="48">
        <v>45187</v>
      </c>
      <c r="L428" s="8">
        <f t="shared" si="13"/>
        <v>9</v>
      </c>
      <c r="M428" s="71" t="s">
        <v>11911</v>
      </c>
      <c r="N428" s="52" t="s">
        <v>25</v>
      </c>
      <c r="O428" s="71" t="s">
        <v>26</v>
      </c>
      <c r="P428" s="53" t="s">
        <v>26</v>
      </c>
      <c r="Q428" s="53" t="str">
        <f t="shared" si="12"/>
        <v>DENTRO DEL TIEMPO</v>
      </c>
      <c r="R428" s="54"/>
    </row>
    <row r="429" spans="1:18" ht="40.5" x14ac:dyDescent="0.25">
      <c r="A429" s="7">
        <v>424</v>
      </c>
      <c r="B429" s="71" t="s">
        <v>11912</v>
      </c>
      <c r="C429" s="48">
        <v>45168</v>
      </c>
      <c r="D429" s="48">
        <v>45174</v>
      </c>
      <c r="E429" s="58">
        <v>2</v>
      </c>
      <c r="F429" s="50" t="s">
        <v>18</v>
      </c>
      <c r="G429" s="2" t="s">
        <v>1498</v>
      </c>
      <c r="H429" s="2" t="s">
        <v>5185</v>
      </c>
      <c r="I429" s="2" t="s">
        <v>1498</v>
      </c>
      <c r="J429" s="48">
        <v>45187</v>
      </c>
      <c r="K429" s="48">
        <v>45187</v>
      </c>
      <c r="L429" s="8">
        <f t="shared" si="13"/>
        <v>9</v>
      </c>
      <c r="M429" s="71" t="s">
        <v>11913</v>
      </c>
      <c r="N429" s="52" t="s">
        <v>25</v>
      </c>
      <c r="O429" s="71" t="s">
        <v>26</v>
      </c>
      <c r="P429" s="53" t="s">
        <v>26</v>
      </c>
      <c r="Q429" s="53" t="str">
        <f t="shared" si="12"/>
        <v>DENTRO DEL TIEMPO</v>
      </c>
      <c r="R429" s="54"/>
    </row>
    <row r="430" spans="1:18" ht="40.5" x14ac:dyDescent="0.25">
      <c r="A430" s="7">
        <v>425</v>
      </c>
      <c r="B430" s="71" t="s">
        <v>11914</v>
      </c>
      <c r="C430" s="48">
        <v>45175</v>
      </c>
      <c r="D430" s="48">
        <v>45175</v>
      </c>
      <c r="E430" s="58">
        <v>2</v>
      </c>
      <c r="F430" s="50" t="s">
        <v>18</v>
      </c>
      <c r="G430" s="2" t="s">
        <v>1498</v>
      </c>
      <c r="H430" s="2" t="s">
        <v>5185</v>
      </c>
      <c r="I430" s="2" t="s">
        <v>1498</v>
      </c>
      <c r="J430" s="48">
        <v>45180</v>
      </c>
      <c r="K430" s="48">
        <v>45180</v>
      </c>
      <c r="L430" s="8">
        <f t="shared" si="13"/>
        <v>3</v>
      </c>
      <c r="M430" s="71" t="s">
        <v>11915</v>
      </c>
      <c r="N430" s="52" t="s">
        <v>25</v>
      </c>
      <c r="O430" s="71" t="s">
        <v>26</v>
      </c>
      <c r="P430" s="53" t="s">
        <v>26</v>
      </c>
      <c r="Q430" s="53" t="str">
        <f t="shared" si="12"/>
        <v>DENTRO DEL TIEMPO</v>
      </c>
      <c r="R430" s="54"/>
    </row>
    <row r="431" spans="1:18" ht="40.5" x14ac:dyDescent="0.25">
      <c r="A431" s="7">
        <v>426</v>
      </c>
      <c r="B431" s="71" t="s">
        <v>11916</v>
      </c>
      <c r="C431" s="48">
        <v>45175</v>
      </c>
      <c r="D431" s="48">
        <v>45175</v>
      </c>
      <c r="E431" s="58">
        <v>4</v>
      </c>
      <c r="F431" s="50" t="s">
        <v>18</v>
      </c>
      <c r="G431" s="2" t="s">
        <v>1498</v>
      </c>
      <c r="H431" s="2" t="s">
        <v>5185</v>
      </c>
      <c r="I431" s="2" t="s">
        <v>1498</v>
      </c>
      <c r="J431" s="48">
        <v>45180</v>
      </c>
      <c r="K431" s="48">
        <v>45180</v>
      </c>
      <c r="L431" s="8">
        <f t="shared" si="13"/>
        <v>3</v>
      </c>
      <c r="M431" s="71" t="s">
        <v>11917</v>
      </c>
      <c r="N431" s="52" t="s">
        <v>25</v>
      </c>
      <c r="O431" s="71" t="s">
        <v>26</v>
      </c>
      <c r="P431" s="53" t="s">
        <v>26</v>
      </c>
      <c r="Q431" s="53" t="str">
        <f t="shared" si="12"/>
        <v>DENTRO DEL TIEMPO</v>
      </c>
      <c r="R431" s="54"/>
    </row>
    <row r="432" spans="1:18" ht="40.5" x14ac:dyDescent="0.25">
      <c r="A432" s="7">
        <v>427</v>
      </c>
      <c r="B432" s="71" t="s">
        <v>11918</v>
      </c>
      <c r="C432" s="48">
        <v>45175</v>
      </c>
      <c r="D432" s="48">
        <v>45175</v>
      </c>
      <c r="E432" s="58">
        <v>2</v>
      </c>
      <c r="F432" s="50" t="s">
        <v>18</v>
      </c>
      <c r="G432" s="2" t="s">
        <v>1498</v>
      </c>
      <c r="H432" s="2" t="s">
        <v>5185</v>
      </c>
      <c r="I432" s="2" t="s">
        <v>1498</v>
      </c>
      <c r="J432" s="48">
        <v>45180</v>
      </c>
      <c r="K432" s="48">
        <v>45180</v>
      </c>
      <c r="L432" s="8">
        <f t="shared" si="13"/>
        <v>3</v>
      </c>
      <c r="M432" s="71" t="s">
        <v>11919</v>
      </c>
      <c r="N432" s="52" t="s">
        <v>25</v>
      </c>
      <c r="O432" s="71" t="s">
        <v>26</v>
      </c>
      <c r="P432" s="53" t="s">
        <v>26</v>
      </c>
      <c r="Q432" s="53" t="str">
        <f t="shared" si="12"/>
        <v>DENTRO DEL TIEMPO</v>
      </c>
      <c r="R432" s="54"/>
    </row>
    <row r="433" spans="1:18" ht="40.5" x14ac:dyDescent="0.25">
      <c r="A433" s="7">
        <v>428</v>
      </c>
      <c r="B433" s="71" t="s">
        <v>11920</v>
      </c>
      <c r="C433" s="48">
        <v>45169</v>
      </c>
      <c r="D433" s="48">
        <v>45175</v>
      </c>
      <c r="E433" s="58">
        <v>2</v>
      </c>
      <c r="F433" s="50" t="s">
        <v>18</v>
      </c>
      <c r="G433" s="2" t="s">
        <v>1498</v>
      </c>
      <c r="H433" s="2" t="s">
        <v>5185</v>
      </c>
      <c r="I433" s="2" t="s">
        <v>1498</v>
      </c>
      <c r="J433" s="48">
        <v>45187</v>
      </c>
      <c r="K433" s="48">
        <v>45187</v>
      </c>
      <c r="L433" s="8">
        <f t="shared" si="13"/>
        <v>8</v>
      </c>
      <c r="M433" s="71" t="s">
        <v>11921</v>
      </c>
      <c r="N433" s="52" t="s">
        <v>25</v>
      </c>
      <c r="O433" s="71" t="s">
        <v>26</v>
      </c>
      <c r="P433" s="53" t="s">
        <v>26</v>
      </c>
      <c r="Q433" s="53" t="str">
        <f t="shared" si="12"/>
        <v>DENTRO DEL TIEMPO</v>
      </c>
      <c r="R433" s="54"/>
    </row>
    <row r="434" spans="1:18" ht="40.5" x14ac:dyDescent="0.25">
      <c r="A434" s="7">
        <v>429</v>
      </c>
      <c r="B434" s="71" t="s">
        <v>11922</v>
      </c>
      <c r="C434" s="48">
        <v>45175</v>
      </c>
      <c r="D434" s="48">
        <v>45175</v>
      </c>
      <c r="E434" s="58">
        <v>2</v>
      </c>
      <c r="F434" s="50" t="s">
        <v>18</v>
      </c>
      <c r="G434" s="2" t="s">
        <v>1498</v>
      </c>
      <c r="H434" s="2" t="s">
        <v>5185</v>
      </c>
      <c r="I434" s="2" t="s">
        <v>1498</v>
      </c>
      <c r="J434" s="48">
        <v>45187</v>
      </c>
      <c r="K434" s="48">
        <v>45187</v>
      </c>
      <c r="L434" s="8">
        <f t="shared" si="13"/>
        <v>8</v>
      </c>
      <c r="M434" s="71" t="s">
        <v>11923</v>
      </c>
      <c r="N434" s="52" t="s">
        <v>25</v>
      </c>
      <c r="O434" s="71" t="s">
        <v>26</v>
      </c>
      <c r="P434" s="53" t="s">
        <v>26</v>
      </c>
      <c r="Q434" s="53" t="str">
        <f t="shared" si="12"/>
        <v>DENTRO DEL TIEMPO</v>
      </c>
      <c r="R434" s="54"/>
    </row>
    <row r="435" spans="1:18" ht="40.5" x14ac:dyDescent="0.25">
      <c r="A435" s="7">
        <v>430</v>
      </c>
      <c r="B435" s="71" t="s">
        <v>11924</v>
      </c>
      <c r="C435" s="48">
        <v>45175</v>
      </c>
      <c r="D435" s="48">
        <v>45175</v>
      </c>
      <c r="E435" s="58">
        <v>2</v>
      </c>
      <c r="F435" s="50" t="s">
        <v>18</v>
      </c>
      <c r="G435" s="2" t="s">
        <v>1498</v>
      </c>
      <c r="H435" s="2" t="s">
        <v>5185</v>
      </c>
      <c r="I435" s="2" t="s">
        <v>1498</v>
      </c>
      <c r="J435" s="48">
        <v>45187</v>
      </c>
      <c r="K435" s="48">
        <v>45187</v>
      </c>
      <c r="L435" s="8">
        <f t="shared" si="13"/>
        <v>8</v>
      </c>
      <c r="M435" s="71" t="s">
        <v>11925</v>
      </c>
      <c r="N435" s="52" t="s">
        <v>25</v>
      </c>
      <c r="O435" s="71" t="s">
        <v>26</v>
      </c>
      <c r="P435" s="53" t="s">
        <v>26</v>
      </c>
      <c r="Q435" s="53" t="str">
        <f t="shared" si="12"/>
        <v>DENTRO DEL TIEMPO</v>
      </c>
      <c r="R435" s="54"/>
    </row>
    <row r="436" spans="1:18" ht="40.5" x14ac:dyDescent="0.25">
      <c r="A436" s="7">
        <v>431</v>
      </c>
      <c r="B436" s="71" t="s">
        <v>11926</v>
      </c>
      <c r="C436" s="48">
        <v>45177</v>
      </c>
      <c r="D436" s="48">
        <v>45177</v>
      </c>
      <c r="E436" s="58">
        <v>2</v>
      </c>
      <c r="F436" s="50" t="s">
        <v>18</v>
      </c>
      <c r="G436" s="2" t="s">
        <v>1498</v>
      </c>
      <c r="H436" s="2" t="s">
        <v>5185</v>
      </c>
      <c r="I436" s="2" t="s">
        <v>1498</v>
      </c>
      <c r="J436" s="48">
        <v>45184</v>
      </c>
      <c r="K436" s="48">
        <v>45184</v>
      </c>
      <c r="L436" s="8">
        <f t="shared" si="13"/>
        <v>5</v>
      </c>
      <c r="M436" s="71" t="s">
        <v>11927</v>
      </c>
      <c r="N436" s="52" t="s">
        <v>25</v>
      </c>
      <c r="O436" s="71" t="s">
        <v>26</v>
      </c>
      <c r="P436" s="53" t="s">
        <v>26</v>
      </c>
      <c r="Q436" s="53" t="str">
        <f t="shared" si="12"/>
        <v>DENTRO DEL TIEMPO</v>
      </c>
      <c r="R436" s="54"/>
    </row>
    <row r="437" spans="1:18" ht="40.5" x14ac:dyDescent="0.25">
      <c r="A437" s="7">
        <v>432</v>
      </c>
      <c r="B437" s="71" t="s">
        <v>11928</v>
      </c>
      <c r="C437" s="48">
        <v>45177</v>
      </c>
      <c r="D437" s="48">
        <v>45177</v>
      </c>
      <c r="E437" s="58">
        <v>3</v>
      </c>
      <c r="F437" s="50" t="s">
        <v>18</v>
      </c>
      <c r="G437" s="2" t="s">
        <v>1498</v>
      </c>
      <c r="H437" s="2" t="s">
        <v>5185</v>
      </c>
      <c r="I437" s="2" t="s">
        <v>1498</v>
      </c>
      <c r="J437" s="48">
        <v>45187</v>
      </c>
      <c r="K437" s="48">
        <v>45187</v>
      </c>
      <c r="L437" s="8">
        <f t="shared" si="13"/>
        <v>6</v>
      </c>
      <c r="M437" s="71" t="s">
        <v>11929</v>
      </c>
      <c r="N437" s="52" t="s">
        <v>25</v>
      </c>
      <c r="O437" s="71" t="s">
        <v>26</v>
      </c>
      <c r="P437" s="53" t="s">
        <v>26</v>
      </c>
      <c r="Q437" s="53" t="str">
        <f t="shared" si="12"/>
        <v>DENTRO DEL TIEMPO</v>
      </c>
      <c r="R437" s="54"/>
    </row>
    <row r="438" spans="1:18" ht="40.5" x14ac:dyDescent="0.25">
      <c r="A438" s="7">
        <v>433</v>
      </c>
      <c r="B438" s="71" t="s">
        <v>11930</v>
      </c>
      <c r="C438" s="48">
        <v>45177</v>
      </c>
      <c r="D438" s="48">
        <v>45177</v>
      </c>
      <c r="E438" s="58">
        <v>123</v>
      </c>
      <c r="F438" s="50" t="s">
        <v>18</v>
      </c>
      <c r="G438" s="2" t="s">
        <v>1498</v>
      </c>
      <c r="H438" s="2" t="s">
        <v>5185</v>
      </c>
      <c r="I438" s="2" t="s">
        <v>1498</v>
      </c>
      <c r="J438" s="48">
        <v>45188</v>
      </c>
      <c r="K438" s="48">
        <v>45188</v>
      </c>
      <c r="L438" s="8">
        <f t="shared" si="13"/>
        <v>7</v>
      </c>
      <c r="M438" s="71" t="s">
        <v>11931</v>
      </c>
      <c r="N438" s="52" t="s">
        <v>25</v>
      </c>
      <c r="O438" s="71" t="s">
        <v>26</v>
      </c>
      <c r="P438" s="53" t="s">
        <v>26</v>
      </c>
      <c r="Q438" s="53" t="str">
        <f t="shared" si="12"/>
        <v>DENTRO DEL TIEMPO</v>
      </c>
      <c r="R438" s="54"/>
    </row>
    <row r="439" spans="1:18" ht="40.5" x14ac:dyDescent="0.25">
      <c r="A439" s="7">
        <v>434</v>
      </c>
      <c r="B439" s="71" t="s">
        <v>11926</v>
      </c>
      <c r="C439" s="48">
        <v>45177</v>
      </c>
      <c r="D439" s="48">
        <v>45177</v>
      </c>
      <c r="E439" s="58">
        <v>2</v>
      </c>
      <c r="F439" s="50" t="s">
        <v>18</v>
      </c>
      <c r="G439" s="2" t="s">
        <v>1498</v>
      </c>
      <c r="H439" s="2" t="s">
        <v>5185</v>
      </c>
      <c r="I439" s="2" t="s">
        <v>1498</v>
      </c>
      <c r="J439" s="48">
        <v>45184</v>
      </c>
      <c r="K439" s="48">
        <v>45184</v>
      </c>
      <c r="L439" s="8">
        <f t="shared" si="13"/>
        <v>5</v>
      </c>
      <c r="M439" s="71" t="s">
        <v>11927</v>
      </c>
      <c r="N439" s="52" t="s">
        <v>25</v>
      </c>
      <c r="O439" s="71" t="s">
        <v>26</v>
      </c>
      <c r="P439" s="53" t="s">
        <v>26</v>
      </c>
      <c r="Q439" s="53" t="str">
        <f t="shared" si="12"/>
        <v>DENTRO DEL TIEMPO</v>
      </c>
      <c r="R439" s="54"/>
    </row>
    <row r="440" spans="1:18" ht="40.5" x14ac:dyDescent="0.25">
      <c r="A440" s="7">
        <v>435</v>
      </c>
      <c r="B440" s="71" t="s">
        <v>11932</v>
      </c>
      <c r="C440" s="48">
        <v>45148</v>
      </c>
      <c r="D440" s="48">
        <v>45177</v>
      </c>
      <c r="E440" s="58">
        <v>52</v>
      </c>
      <c r="F440" s="50" t="s">
        <v>18</v>
      </c>
      <c r="G440" s="2" t="s">
        <v>1498</v>
      </c>
      <c r="H440" s="2" t="s">
        <v>5185</v>
      </c>
      <c r="I440" s="2" t="s">
        <v>1498</v>
      </c>
      <c r="J440" s="48">
        <v>45191</v>
      </c>
      <c r="K440" s="48">
        <v>45191</v>
      </c>
      <c r="L440" s="8">
        <f t="shared" si="13"/>
        <v>10</v>
      </c>
      <c r="M440" s="71" t="s">
        <v>11933</v>
      </c>
      <c r="N440" s="52" t="s">
        <v>25</v>
      </c>
      <c r="O440" s="71" t="s">
        <v>26</v>
      </c>
      <c r="P440" s="53" t="s">
        <v>26</v>
      </c>
      <c r="Q440" s="53" t="str">
        <f t="shared" si="12"/>
        <v>DENTRO DEL TIEMPO</v>
      </c>
      <c r="R440" s="54"/>
    </row>
    <row r="441" spans="1:18" ht="40.5" x14ac:dyDescent="0.25">
      <c r="A441" s="7">
        <v>436</v>
      </c>
      <c r="B441" s="71" t="s">
        <v>11934</v>
      </c>
      <c r="C441" s="48">
        <v>45141</v>
      </c>
      <c r="D441" s="48">
        <v>45177</v>
      </c>
      <c r="E441" s="58">
        <v>25</v>
      </c>
      <c r="F441" s="50" t="s">
        <v>18</v>
      </c>
      <c r="G441" s="2" t="s">
        <v>1498</v>
      </c>
      <c r="H441" s="2" t="s">
        <v>5185</v>
      </c>
      <c r="I441" s="2" t="s">
        <v>1498</v>
      </c>
      <c r="J441" s="48">
        <v>45191</v>
      </c>
      <c r="K441" s="48">
        <v>45191</v>
      </c>
      <c r="L441" s="8">
        <f t="shared" si="13"/>
        <v>10</v>
      </c>
      <c r="M441" s="71" t="s">
        <v>11935</v>
      </c>
      <c r="N441" s="52" t="s">
        <v>25</v>
      </c>
      <c r="O441" s="71" t="s">
        <v>26</v>
      </c>
      <c r="P441" s="53" t="s">
        <v>26</v>
      </c>
      <c r="Q441" s="53" t="str">
        <f t="shared" si="12"/>
        <v>DENTRO DEL TIEMPO</v>
      </c>
      <c r="R441" s="54"/>
    </row>
    <row r="442" spans="1:18" ht="40.5" x14ac:dyDescent="0.25">
      <c r="A442" s="7">
        <v>437</v>
      </c>
      <c r="B442" s="71" t="s">
        <v>11936</v>
      </c>
      <c r="C442" s="48">
        <v>45167</v>
      </c>
      <c r="D442" s="48">
        <v>45177</v>
      </c>
      <c r="E442" s="58">
        <v>3</v>
      </c>
      <c r="F442" s="50" t="s">
        <v>18</v>
      </c>
      <c r="G442" s="2" t="s">
        <v>1498</v>
      </c>
      <c r="H442" s="2" t="s">
        <v>5185</v>
      </c>
      <c r="I442" s="2" t="s">
        <v>1498</v>
      </c>
      <c r="J442" s="48">
        <v>45191</v>
      </c>
      <c r="K442" s="48">
        <v>45191</v>
      </c>
      <c r="L442" s="8">
        <f t="shared" si="13"/>
        <v>10</v>
      </c>
      <c r="M442" s="71" t="s">
        <v>11937</v>
      </c>
      <c r="N442" s="52" t="s">
        <v>25</v>
      </c>
      <c r="O442" s="71" t="s">
        <v>26</v>
      </c>
      <c r="P442" s="53" t="s">
        <v>26</v>
      </c>
      <c r="Q442" s="53" t="str">
        <f t="shared" si="12"/>
        <v>DENTRO DEL TIEMPO</v>
      </c>
      <c r="R442" s="54"/>
    </row>
    <row r="443" spans="1:18" ht="40.5" x14ac:dyDescent="0.25">
      <c r="A443" s="7">
        <v>438</v>
      </c>
      <c r="B443" s="71" t="s">
        <v>11938</v>
      </c>
      <c r="C443" s="48">
        <v>45167</v>
      </c>
      <c r="D443" s="48">
        <v>45177</v>
      </c>
      <c r="E443" s="58">
        <v>3</v>
      </c>
      <c r="F443" s="50" t="s">
        <v>18</v>
      </c>
      <c r="G443" s="2" t="s">
        <v>1498</v>
      </c>
      <c r="H443" s="2" t="s">
        <v>5185</v>
      </c>
      <c r="I443" s="2" t="s">
        <v>1498</v>
      </c>
      <c r="J443" s="48">
        <v>45191</v>
      </c>
      <c r="K443" s="48">
        <v>45191</v>
      </c>
      <c r="L443" s="8">
        <f t="shared" si="13"/>
        <v>10</v>
      </c>
      <c r="M443" s="71" t="s">
        <v>11939</v>
      </c>
      <c r="N443" s="52" t="s">
        <v>25</v>
      </c>
      <c r="O443" s="71" t="s">
        <v>26</v>
      </c>
      <c r="P443" s="53" t="s">
        <v>26</v>
      </c>
      <c r="Q443" s="53" t="str">
        <f t="shared" si="12"/>
        <v>DENTRO DEL TIEMPO</v>
      </c>
      <c r="R443" s="54"/>
    </row>
    <row r="444" spans="1:18" ht="40.5" x14ac:dyDescent="0.25">
      <c r="A444" s="7">
        <v>439</v>
      </c>
      <c r="B444" s="71" t="s">
        <v>11940</v>
      </c>
      <c r="C444" s="48">
        <v>45167</v>
      </c>
      <c r="D444" s="48">
        <v>45177</v>
      </c>
      <c r="E444" s="58">
        <v>4</v>
      </c>
      <c r="F444" s="50" t="s">
        <v>18</v>
      </c>
      <c r="G444" s="2" t="s">
        <v>1498</v>
      </c>
      <c r="H444" s="2" t="s">
        <v>5185</v>
      </c>
      <c r="I444" s="2" t="s">
        <v>1498</v>
      </c>
      <c r="J444" s="48">
        <v>45191</v>
      </c>
      <c r="K444" s="48">
        <v>45191</v>
      </c>
      <c r="L444" s="8">
        <f t="shared" si="13"/>
        <v>10</v>
      </c>
      <c r="M444" s="71" t="s">
        <v>11941</v>
      </c>
      <c r="N444" s="52" t="s">
        <v>25</v>
      </c>
      <c r="O444" s="71" t="s">
        <v>26</v>
      </c>
      <c r="P444" s="53" t="s">
        <v>26</v>
      </c>
      <c r="Q444" s="53" t="str">
        <f t="shared" si="12"/>
        <v>DENTRO DEL TIEMPO</v>
      </c>
      <c r="R444" s="54"/>
    </row>
    <row r="445" spans="1:18" ht="40.5" x14ac:dyDescent="0.25">
      <c r="A445" s="7">
        <v>440</v>
      </c>
      <c r="B445" s="71" t="s">
        <v>11942</v>
      </c>
      <c r="C445" s="48">
        <v>45167</v>
      </c>
      <c r="D445" s="48">
        <v>45177</v>
      </c>
      <c r="E445" s="58">
        <v>23</v>
      </c>
      <c r="F445" s="50" t="s">
        <v>18</v>
      </c>
      <c r="G445" s="2" t="s">
        <v>1498</v>
      </c>
      <c r="H445" s="2" t="s">
        <v>5185</v>
      </c>
      <c r="I445" s="2" t="s">
        <v>1498</v>
      </c>
      <c r="J445" s="48">
        <v>45191</v>
      </c>
      <c r="K445" s="48">
        <v>45191</v>
      </c>
      <c r="L445" s="8">
        <f t="shared" si="13"/>
        <v>10</v>
      </c>
      <c r="M445" s="71" t="s">
        <v>11943</v>
      </c>
      <c r="N445" s="52" t="s">
        <v>25</v>
      </c>
      <c r="O445" s="71" t="s">
        <v>26</v>
      </c>
      <c r="P445" s="53" t="s">
        <v>26</v>
      </c>
      <c r="Q445" s="53" t="str">
        <f t="shared" si="12"/>
        <v>DENTRO DEL TIEMPO</v>
      </c>
      <c r="R445" s="54"/>
    </row>
    <row r="446" spans="1:18" ht="40.5" x14ac:dyDescent="0.25">
      <c r="A446" s="7">
        <v>441</v>
      </c>
      <c r="B446" s="71" t="s">
        <v>11944</v>
      </c>
      <c r="C446" s="48">
        <v>45180</v>
      </c>
      <c r="D446" s="48">
        <v>45180</v>
      </c>
      <c r="E446" s="58">
        <v>4</v>
      </c>
      <c r="F446" s="50" t="s">
        <v>18</v>
      </c>
      <c r="G446" s="2" t="s">
        <v>1498</v>
      </c>
      <c r="H446" s="2" t="s">
        <v>5185</v>
      </c>
      <c r="I446" s="2" t="s">
        <v>1498</v>
      </c>
      <c r="J446" s="48">
        <v>45187</v>
      </c>
      <c r="K446" s="48">
        <v>45187</v>
      </c>
      <c r="L446" s="8">
        <f t="shared" si="13"/>
        <v>5</v>
      </c>
      <c r="M446" s="71" t="s">
        <v>11945</v>
      </c>
      <c r="N446" s="52" t="s">
        <v>25</v>
      </c>
      <c r="O446" s="71" t="s">
        <v>26</v>
      </c>
      <c r="P446" s="53" t="s">
        <v>26</v>
      </c>
      <c r="Q446" s="53" t="str">
        <f t="shared" si="12"/>
        <v>DENTRO DEL TIEMPO</v>
      </c>
      <c r="R446" s="54"/>
    </row>
    <row r="447" spans="1:18" ht="40.5" x14ac:dyDescent="0.25">
      <c r="A447" s="7">
        <v>442</v>
      </c>
      <c r="B447" s="71" t="s">
        <v>11946</v>
      </c>
      <c r="C447" s="48">
        <v>45180</v>
      </c>
      <c r="D447" s="48">
        <v>45180</v>
      </c>
      <c r="E447" s="58">
        <v>4</v>
      </c>
      <c r="F447" s="50" t="s">
        <v>18</v>
      </c>
      <c r="G447" s="2" t="s">
        <v>1498</v>
      </c>
      <c r="H447" s="2" t="s">
        <v>5185</v>
      </c>
      <c r="I447" s="2" t="s">
        <v>1498</v>
      </c>
      <c r="J447" s="48">
        <v>45187</v>
      </c>
      <c r="K447" s="48">
        <v>45187</v>
      </c>
      <c r="L447" s="8">
        <f t="shared" si="13"/>
        <v>5</v>
      </c>
      <c r="M447" s="71" t="s">
        <v>11947</v>
      </c>
      <c r="N447" s="52" t="s">
        <v>25</v>
      </c>
      <c r="O447" s="71" t="s">
        <v>26</v>
      </c>
      <c r="P447" s="53" t="s">
        <v>26</v>
      </c>
      <c r="Q447" s="53" t="str">
        <f t="shared" si="12"/>
        <v>DENTRO DEL TIEMPO</v>
      </c>
      <c r="R447" s="54"/>
    </row>
    <row r="448" spans="1:18" ht="40.5" x14ac:dyDescent="0.25">
      <c r="A448" s="7">
        <v>443</v>
      </c>
      <c r="B448" s="71" t="s">
        <v>11948</v>
      </c>
      <c r="C448" s="48">
        <v>45180</v>
      </c>
      <c r="D448" s="48">
        <v>45180</v>
      </c>
      <c r="E448" s="58">
        <v>2</v>
      </c>
      <c r="F448" s="50" t="s">
        <v>18</v>
      </c>
      <c r="G448" s="2" t="s">
        <v>1498</v>
      </c>
      <c r="H448" s="2" t="s">
        <v>5185</v>
      </c>
      <c r="I448" s="2" t="s">
        <v>1498</v>
      </c>
      <c r="J448" s="48">
        <v>45187</v>
      </c>
      <c r="K448" s="48">
        <v>45187</v>
      </c>
      <c r="L448" s="8">
        <f t="shared" si="13"/>
        <v>5</v>
      </c>
      <c r="M448" s="71" t="s">
        <v>11949</v>
      </c>
      <c r="N448" s="52" t="s">
        <v>25</v>
      </c>
      <c r="O448" s="71" t="s">
        <v>26</v>
      </c>
      <c r="P448" s="53" t="s">
        <v>26</v>
      </c>
      <c r="Q448" s="53" t="str">
        <f t="shared" si="12"/>
        <v>DENTRO DEL TIEMPO</v>
      </c>
      <c r="R448" s="54"/>
    </row>
    <row r="449" spans="1:18" ht="40.5" x14ac:dyDescent="0.25">
      <c r="A449" s="7">
        <v>444</v>
      </c>
      <c r="B449" s="71" t="s">
        <v>11950</v>
      </c>
      <c r="C449" s="48">
        <v>45180</v>
      </c>
      <c r="D449" s="48">
        <v>45180</v>
      </c>
      <c r="E449" s="58">
        <v>34</v>
      </c>
      <c r="F449" s="50" t="s">
        <v>18</v>
      </c>
      <c r="G449" s="2" t="s">
        <v>1498</v>
      </c>
      <c r="H449" s="2" t="s">
        <v>5185</v>
      </c>
      <c r="I449" s="2" t="s">
        <v>1498</v>
      </c>
      <c r="J449" s="48">
        <v>45188</v>
      </c>
      <c r="K449" s="48">
        <v>45188</v>
      </c>
      <c r="L449" s="8">
        <f t="shared" si="13"/>
        <v>6</v>
      </c>
      <c r="M449" s="71" t="s">
        <v>11951</v>
      </c>
      <c r="N449" s="52" t="s">
        <v>25</v>
      </c>
      <c r="O449" s="71" t="s">
        <v>26</v>
      </c>
      <c r="P449" s="53" t="s">
        <v>26</v>
      </c>
      <c r="Q449" s="53" t="str">
        <f t="shared" si="12"/>
        <v>DENTRO DEL TIEMPO</v>
      </c>
      <c r="R449" s="54"/>
    </row>
    <row r="450" spans="1:18" ht="40.5" x14ac:dyDescent="0.25">
      <c r="A450" s="7">
        <v>445</v>
      </c>
      <c r="B450" s="71" t="s">
        <v>11952</v>
      </c>
      <c r="C450" s="48">
        <v>45181</v>
      </c>
      <c r="D450" s="48">
        <v>45181</v>
      </c>
      <c r="E450" s="58">
        <v>2</v>
      </c>
      <c r="F450" s="50" t="s">
        <v>18</v>
      </c>
      <c r="G450" s="2" t="s">
        <v>1498</v>
      </c>
      <c r="H450" s="2" t="s">
        <v>5185</v>
      </c>
      <c r="I450" s="2" t="s">
        <v>1498</v>
      </c>
      <c r="J450" s="48">
        <v>45187</v>
      </c>
      <c r="K450" s="48">
        <v>45187</v>
      </c>
      <c r="L450" s="8">
        <f t="shared" si="13"/>
        <v>4</v>
      </c>
      <c r="M450" s="71" t="s">
        <v>11953</v>
      </c>
      <c r="N450" s="52" t="s">
        <v>25</v>
      </c>
      <c r="O450" s="71" t="s">
        <v>26</v>
      </c>
      <c r="P450" s="53" t="s">
        <v>26</v>
      </c>
      <c r="Q450" s="53" t="str">
        <f t="shared" ref="Q450:Q480" si="14">IF(L450&gt;15,"FUERA DE TIEMPO","DENTRO DEL TIEMPO")</f>
        <v>DENTRO DEL TIEMPO</v>
      </c>
      <c r="R450" s="54"/>
    </row>
    <row r="451" spans="1:18" ht="40.5" x14ac:dyDescent="0.25">
      <c r="A451" s="7">
        <v>446</v>
      </c>
      <c r="B451" s="71" t="s">
        <v>11954</v>
      </c>
      <c r="C451" s="48">
        <v>45182</v>
      </c>
      <c r="D451" s="48">
        <v>45182</v>
      </c>
      <c r="E451" s="58">
        <v>4</v>
      </c>
      <c r="F451" s="50" t="s">
        <v>18</v>
      </c>
      <c r="G451" s="2" t="s">
        <v>1498</v>
      </c>
      <c r="H451" s="2" t="s">
        <v>5185</v>
      </c>
      <c r="I451" s="2" t="s">
        <v>1498</v>
      </c>
      <c r="J451" s="48">
        <v>45187</v>
      </c>
      <c r="K451" s="48">
        <v>45187</v>
      </c>
      <c r="L451" s="8">
        <f t="shared" si="13"/>
        <v>3</v>
      </c>
      <c r="M451" s="71" t="s">
        <v>11955</v>
      </c>
      <c r="N451" s="52" t="s">
        <v>25</v>
      </c>
      <c r="O451" s="71" t="s">
        <v>26</v>
      </c>
      <c r="P451" s="53" t="s">
        <v>26</v>
      </c>
      <c r="Q451" s="53" t="str">
        <f t="shared" si="14"/>
        <v>DENTRO DEL TIEMPO</v>
      </c>
      <c r="R451" s="54"/>
    </row>
    <row r="452" spans="1:18" ht="40.5" x14ac:dyDescent="0.25">
      <c r="A452" s="7">
        <v>447</v>
      </c>
      <c r="B452" s="71" t="s">
        <v>11956</v>
      </c>
      <c r="C452" s="48">
        <v>45182</v>
      </c>
      <c r="D452" s="48">
        <v>45182</v>
      </c>
      <c r="E452" s="58">
        <v>2</v>
      </c>
      <c r="F452" s="50" t="s">
        <v>18</v>
      </c>
      <c r="G452" s="2" t="s">
        <v>1498</v>
      </c>
      <c r="H452" s="2" t="s">
        <v>5185</v>
      </c>
      <c r="I452" s="2" t="s">
        <v>1498</v>
      </c>
      <c r="J452" s="48">
        <v>45183</v>
      </c>
      <c r="K452" s="48">
        <v>45183</v>
      </c>
      <c r="L452" s="8">
        <f t="shared" si="13"/>
        <v>1</v>
      </c>
      <c r="M452" s="71" t="s">
        <v>11957</v>
      </c>
      <c r="N452" s="52" t="s">
        <v>25</v>
      </c>
      <c r="O452" s="71" t="s">
        <v>26</v>
      </c>
      <c r="P452" s="53" t="s">
        <v>26</v>
      </c>
      <c r="Q452" s="53" t="str">
        <f t="shared" si="14"/>
        <v>DENTRO DEL TIEMPO</v>
      </c>
      <c r="R452" s="54"/>
    </row>
    <row r="453" spans="1:18" ht="40.5" x14ac:dyDescent="0.25">
      <c r="A453" s="7">
        <v>448</v>
      </c>
      <c r="B453" s="71" t="s">
        <v>11958</v>
      </c>
      <c r="C453" s="48">
        <v>45182</v>
      </c>
      <c r="D453" s="48">
        <v>45182</v>
      </c>
      <c r="E453" s="58">
        <v>2</v>
      </c>
      <c r="F453" s="50" t="s">
        <v>18</v>
      </c>
      <c r="G453" s="2" t="s">
        <v>1498</v>
      </c>
      <c r="H453" s="2" t="s">
        <v>5185</v>
      </c>
      <c r="I453" s="2" t="s">
        <v>1498</v>
      </c>
      <c r="J453" s="48">
        <v>45187</v>
      </c>
      <c r="K453" s="48">
        <v>45187</v>
      </c>
      <c r="L453" s="8">
        <f t="shared" si="13"/>
        <v>3</v>
      </c>
      <c r="M453" s="71" t="s">
        <v>11959</v>
      </c>
      <c r="N453" s="52" t="s">
        <v>25</v>
      </c>
      <c r="O453" s="71" t="s">
        <v>26</v>
      </c>
      <c r="P453" s="53" t="s">
        <v>26</v>
      </c>
      <c r="Q453" s="53" t="str">
        <f t="shared" si="14"/>
        <v>DENTRO DEL TIEMPO</v>
      </c>
      <c r="R453" s="54"/>
    </row>
    <row r="454" spans="1:18" ht="40.5" x14ac:dyDescent="0.25">
      <c r="A454" s="7">
        <v>449</v>
      </c>
      <c r="B454" s="71" t="s">
        <v>11960</v>
      </c>
      <c r="C454" s="48">
        <v>45182</v>
      </c>
      <c r="D454" s="48">
        <v>45182</v>
      </c>
      <c r="E454" s="58">
        <v>3</v>
      </c>
      <c r="F454" s="50" t="s">
        <v>18</v>
      </c>
      <c r="G454" s="2" t="s">
        <v>1498</v>
      </c>
      <c r="H454" s="2" t="s">
        <v>5185</v>
      </c>
      <c r="I454" s="2" t="s">
        <v>1498</v>
      </c>
      <c r="J454" s="48">
        <v>45188</v>
      </c>
      <c r="K454" s="48">
        <v>45188</v>
      </c>
      <c r="L454" s="8">
        <f t="shared" si="13"/>
        <v>4</v>
      </c>
      <c r="M454" s="71" t="s">
        <v>11961</v>
      </c>
      <c r="N454" s="52" t="s">
        <v>25</v>
      </c>
      <c r="O454" s="71" t="s">
        <v>26</v>
      </c>
      <c r="P454" s="53" t="s">
        <v>26</v>
      </c>
      <c r="Q454" s="53" t="str">
        <f t="shared" si="14"/>
        <v>DENTRO DEL TIEMPO</v>
      </c>
      <c r="R454" s="54"/>
    </row>
    <row r="455" spans="1:18" ht="40.5" x14ac:dyDescent="0.25">
      <c r="A455" s="7">
        <v>450</v>
      </c>
      <c r="B455" s="71" t="s">
        <v>11962</v>
      </c>
      <c r="C455" s="48">
        <v>45183</v>
      </c>
      <c r="D455" s="48">
        <v>45183</v>
      </c>
      <c r="E455" s="58">
        <v>7</v>
      </c>
      <c r="F455" s="50" t="s">
        <v>18</v>
      </c>
      <c r="G455" s="2" t="s">
        <v>1498</v>
      </c>
      <c r="H455" s="2" t="s">
        <v>5185</v>
      </c>
      <c r="I455" s="2" t="s">
        <v>1498</v>
      </c>
      <c r="J455" s="48">
        <v>45196</v>
      </c>
      <c r="K455" s="48">
        <v>45196</v>
      </c>
      <c r="L455" s="8">
        <f t="shared" si="13"/>
        <v>9</v>
      </c>
      <c r="M455" s="71" t="s">
        <v>11963</v>
      </c>
      <c r="N455" s="52" t="s">
        <v>25</v>
      </c>
      <c r="O455" s="71" t="s">
        <v>26</v>
      </c>
      <c r="P455" s="53" t="s">
        <v>26</v>
      </c>
      <c r="Q455" s="53" t="str">
        <f t="shared" si="14"/>
        <v>DENTRO DEL TIEMPO</v>
      </c>
      <c r="R455" s="54"/>
    </row>
    <row r="456" spans="1:18" ht="40.5" x14ac:dyDescent="0.25">
      <c r="A456" s="7">
        <v>451</v>
      </c>
      <c r="B456" s="71" t="s">
        <v>11964</v>
      </c>
      <c r="C456" s="48">
        <v>45183</v>
      </c>
      <c r="D456" s="48">
        <v>45183</v>
      </c>
      <c r="E456" s="58">
        <v>2</v>
      </c>
      <c r="F456" s="50" t="s">
        <v>18</v>
      </c>
      <c r="G456" s="2" t="s">
        <v>1498</v>
      </c>
      <c r="H456" s="2" t="s">
        <v>5185</v>
      </c>
      <c r="I456" s="2" t="s">
        <v>1498</v>
      </c>
      <c r="J456" s="48">
        <v>45196</v>
      </c>
      <c r="K456" s="48">
        <v>45196</v>
      </c>
      <c r="L456" s="8">
        <f t="shared" si="13"/>
        <v>9</v>
      </c>
      <c r="M456" s="71" t="s">
        <v>11965</v>
      </c>
      <c r="N456" s="52" t="s">
        <v>25</v>
      </c>
      <c r="O456" s="71" t="s">
        <v>26</v>
      </c>
      <c r="P456" s="53" t="s">
        <v>26</v>
      </c>
      <c r="Q456" s="53" t="str">
        <f t="shared" si="14"/>
        <v>DENTRO DEL TIEMPO</v>
      </c>
      <c r="R456" s="54"/>
    </row>
    <row r="457" spans="1:18" ht="40.5" x14ac:dyDescent="0.25">
      <c r="A457" s="7">
        <v>452</v>
      </c>
      <c r="B457" s="71" t="s">
        <v>11966</v>
      </c>
      <c r="C457" s="48">
        <v>45184</v>
      </c>
      <c r="D457" s="48">
        <v>45184</v>
      </c>
      <c r="E457" s="58">
        <v>12</v>
      </c>
      <c r="F457" s="50" t="s">
        <v>18</v>
      </c>
      <c r="G457" s="2" t="s">
        <v>1498</v>
      </c>
      <c r="H457" s="2" t="s">
        <v>5185</v>
      </c>
      <c r="I457" s="2" t="s">
        <v>1498</v>
      </c>
      <c r="J457" s="48">
        <v>45188</v>
      </c>
      <c r="K457" s="48">
        <v>45188</v>
      </c>
      <c r="L457" s="8">
        <f t="shared" si="13"/>
        <v>2</v>
      </c>
      <c r="M457" s="71" t="s">
        <v>11967</v>
      </c>
      <c r="N457" s="52" t="s">
        <v>25</v>
      </c>
      <c r="O457" s="71" t="s">
        <v>26</v>
      </c>
      <c r="P457" s="53" t="s">
        <v>26</v>
      </c>
      <c r="Q457" s="53" t="str">
        <f t="shared" si="14"/>
        <v>DENTRO DEL TIEMPO</v>
      </c>
      <c r="R457" s="54"/>
    </row>
    <row r="458" spans="1:18" ht="40.5" x14ac:dyDescent="0.25">
      <c r="A458" s="7">
        <v>453</v>
      </c>
      <c r="B458" s="71" t="s">
        <v>11968</v>
      </c>
      <c r="C458" s="48">
        <v>45187</v>
      </c>
      <c r="D458" s="48">
        <v>45187</v>
      </c>
      <c r="E458" s="58">
        <v>2</v>
      </c>
      <c r="F458" s="50" t="s">
        <v>18</v>
      </c>
      <c r="G458" s="2" t="s">
        <v>1498</v>
      </c>
      <c r="H458" s="2" t="s">
        <v>5185</v>
      </c>
      <c r="I458" s="2" t="s">
        <v>1498</v>
      </c>
      <c r="J458" s="48">
        <v>45196</v>
      </c>
      <c r="K458" s="48">
        <v>45196</v>
      </c>
      <c r="L458" s="8">
        <f t="shared" si="13"/>
        <v>7</v>
      </c>
      <c r="M458" s="71" t="s">
        <v>11969</v>
      </c>
      <c r="N458" s="52" t="s">
        <v>25</v>
      </c>
      <c r="O458" s="71" t="s">
        <v>26</v>
      </c>
      <c r="P458" s="53" t="s">
        <v>26</v>
      </c>
      <c r="Q458" s="53" t="str">
        <f t="shared" si="14"/>
        <v>DENTRO DEL TIEMPO</v>
      </c>
      <c r="R458" s="54"/>
    </row>
    <row r="459" spans="1:18" ht="40.5" x14ac:dyDescent="0.25">
      <c r="A459" s="7">
        <v>454</v>
      </c>
      <c r="B459" s="71" t="s">
        <v>11970</v>
      </c>
      <c r="C459" s="48">
        <v>45188</v>
      </c>
      <c r="D459" s="48">
        <v>45188</v>
      </c>
      <c r="E459" s="58">
        <v>4</v>
      </c>
      <c r="F459" s="50" t="s">
        <v>18</v>
      </c>
      <c r="G459" s="2" t="s">
        <v>1498</v>
      </c>
      <c r="H459" s="2" t="s">
        <v>5185</v>
      </c>
      <c r="I459" s="2" t="s">
        <v>1498</v>
      </c>
      <c r="J459" s="48">
        <v>45196</v>
      </c>
      <c r="K459" s="48">
        <v>45196</v>
      </c>
      <c r="L459" s="8">
        <f t="shared" si="13"/>
        <v>6</v>
      </c>
      <c r="M459" s="71" t="s">
        <v>11971</v>
      </c>
      <c r="N459" s="52" t="s">
        <v>25</v>
      </c>
      <c r="O459" s="71" t="s">
        <v>26</v>
      </c>
      <c r="P459" s="53" t="s">
        <v>26</v>
      </c>
      <c r="Q459" s="53" t="str">
        <f t="shared" si="14"/>
        <v>DENTRO DEL TIEMPO</v>
      </c>
      <c r="R459" s="54"/>
    </row>
    <row r="460" spans="1:18" ht="40.5" x14ac:dyDescent="0.25">
      <c r="A460" s="7">
        <v>455</v>
      </c>
      <c r="B460" s="71" t="s">
        <v>11972</v>
      </c>
      <c r="C460" s="48">
        <v>45190</v>
      </c>
      <c r="D460" s="48">
        <v>45190</v>
      </c>
      <c r="E460" s="58">
        <v>4</v>
      </c>
      <c r="F460" s="50" t="s">
        <v>18</v>
      </c>
      <c r="G460" s="2" t="s">
        <v>1498</v>
      </c>
      <c r="H460" s="2" t="s">
        <v>5185</v>
      </c>
      <c r="I460" s="2" t="s">
        <v>1498</v>
      </c>
      <c r="J460" s="48">
        <v>45196</v>
      </c>
      <c r="K460" s="48">
        <v>45196</v>
      </c>
      <c r="L460" s="8">
        <f t="shared" si="13"/>
        <v>4</v>
      </c>
      <c r="M460" s="71" t="s">
        <v>11973</v>
      </c>
      <c r="N460" s="52" t="s">
        <v>25</v>
      </c>
      <c r="O460" s="71" t="s">
        <v>26</v>
      </c>
      <c r="P460" s="53" t="s">
        <v>26</v>
      </c>
      <c r="Q460" s="53" t="str">
        <f t="shared" si="14"/>
        <v>DENTRO DEL TIEMPO</v>
      </c>
      <c r="R460" s="54"/>
    </row>
    <row r="461" spans="1:18" ht="40.5" x14ac:dyDescent="0.25">
      <c r="A461" s="7">
        <v>456</v>
      </c>
      <c r="B461" s="71" t="s">
        <v>11974</v>
      </c>
      <c r="C461" s="48">
        <v>45190</v>
      </c>
      <c r="D461" s="48">
        <v>45190</v>
      </c>
      <c r="E461" s="58">
        <v>2</v>
      </c>
      <c r="F461" s="50" t="s">
        <v>18</v>
      </c>
      <c r="G461" s="2" t="s">
        <v>1498</v>
      </c>
      <c r="H461" s="2" t="s">
        <v>5185</v>
      </c>
      <c r="I461" s="2" t="s">
        <v>1498</v>
      </c>
      <c r="J461" s="48">
        <v>45197</v>
      </c>
      <c r="K461" s="48">
        <v>45197</v>
      </c>
      <c r="L461" s="8">
        <f t="shared" si="13"/>
        <v>5</v>
      </c>
      <c r="M461" s="71" t="s">
        <v>11975</v>
      </c>
      <c r="N461" s="52" t="s">
        <v>25</v>
      </c>
      <c r="O461" s="71" t="s">
        <v>26</v>
      </c>
      <c r="P461" s="53" t="s">
        <v>26</v>
      </c>
      <c r="Q461" s="53" t="str">
        <f t="shared" si="14"/>
        <v>DENTRO DEL TIEMPO</v>
      </c>
      <c r="R461" s="54"/>
    </row>
    <row r="462" spans="1:18" ht="40.5" x14ac:dyDescent="0.25">
      <c r="A462" s="7">
        <v>457</v>
      </c>
      <c r="B462" s="71" t="s">
        <v>11976</v>
      </c>
      <c r="C462" s="48">
        <v>45190</v>
      </c>
      <c r="D462" s="48">
        <v>45190</v>
      </c>
      <c r="E462" s="58">
        <v>2</v>
      </c>
      <c r="F462" s="50" t="s">
        <v>18</v>
      </c>
      <c r="G462" s="2" t="s">
        <v>1498</v>
      </c>
      <c r="H462" s="2" t="s">
        <v>5185</v>
      </c>
      <c r="I462" s="2" t="s">
        <v>1498</v>
      </c>
      <c r="J462" s="48">
        <v>45197</v>
      </c>
      <c r="K462" s="48">
        <v>45197</v>
      </c>
      <c r="L462" s="8">
        <f t="shared" si="13"/>
        <v>5</v>
      </c>
      <c r="M462" s="71" t="s">
        <v>11977</v>
      </c>
      <c r="N462" s="52" t="s">
        <v>25</v>
      </c>
      <c r="O462" s="71" t="s">
        <v>26</v>
      </c>
      <c r="P462" s="53" t="s">
        <v>26</v>
      </c>
      <c r="Q462" s="53" t="str">
        <f t="shared" si="14"/>
        <v>DENTRO DEL TIEMPO</v>
      </c>
      <c r="R462" s="54"/>
    </row>
    <row r="463" spans="1:18" ht="40.5" x14ac:dyDescent="0.25">
      <c r="A463" s="7">
        <v>458</v>
      </c>
      <c r="B463" s="71" t="s">
        <v>11978</v>
      </c>
      <c r="C463" s="48">
        <v>45191</v>
      </c>
      <c r="D463" s="48">
        <v>45191</v>
      </c>
      <c r="E463" s="58">
        <v>4</v>
      </c>
      <c r="F463" s="50" t="s">
        <v>18</v>
      </c>
      <c r="G463" s="2" t="s">
        <v>1498</v>
      </c>
      <c r="H463" s="2" t="s">
        <v>5185</v>
      </c>
      <c r="I463" s="2" t="s">
        <v>1498</v>
      </c>
      <c r="J463" s="48">
        <v>45196</v>
      </c>
      <c r="K463" s="48">
        <v>45196</v>
      </c>
      <c r="L463" s="8">
        <f t="shared" si="13"/>
        <v>3</v>
      </c>
      <c r="M463" s="71" t="s">
        <v>11979</v>
      </c>
      <c r="N463" s="52" t="s">
        <v>25</v>
      </c>
      <c r="O463" s="71" t="s">
        <v>26</v>
      </c>
      <c r="P463" s="53" t="s">
        <v>26</v>
      </c>
      <c r="Q463" s="53" t="str">
        <f t="shared" si="14"/>
        <v>DENTRO DEL TIEMPO</v>
      </c>
      <c r="R463" s="54"/>
    </row>
    <row r="464" spans="1:18" ht="40.5" x14ac:dyDescent="0.25">
      <c r="A464" s="7">
        <v>459</v>
      </c>
      <c r="B464" s="71" t="s">
        <v>11980</v>
      </c>
      <c r="C464" s="48">
        <v>45152</v>
      </c>
      <c r="D464" s="48">
        <v>45191</v>
      </c>
      <c r="E464" s="58">
        <v>105</v>
      </c>
      <c r="F464" s="50" t="s">
        <v>18</v>
      </c>
      <c r="G464" s="2" t="s">
        <v>1498</v>
      </c>
      <c r="H464" s="2" t="s">
        <v>5185</v>
      </c>
      <c r="I464" s="2" t="s">
        <v>1498</v>
      </c>
      <c r="J464" s="48">
        <v>45191</v>
      </c>
      <c r="K464" s="48">
        <v>45191</v>
      </c>
      <c r="L464" s="8">
        <f t="shared" si="13"/>
        <v>0</v>
      </c>
      <c r="M464" s="71" t="s">
        <v>11981</v>
      </c>
      <c r="N464" s="52" t="s">
        <v>25</v>
      </c>
      <c r="O464" s="71" t="s">
        <v>26</v>
      </c>
      <c r="P464" s="53" t="s">
        <v>26</v>
      </c>
      <c r="Q464" s="53" t="str">
        <f t="shared" si="14"/>
        <v>DENTRO DEL TIEMPO</v>
      </c>
      <c r="R464" s="54"/>
    </row>
    <row r="465" spans="1:18" ht="40.5" x14ac:dyDescent="0.25">
      <c r="A465" s="7">
        <v>460</v>
      </c>
      <c r="B465" s="71" t="s">
        <v>11982</v>
      </c>
      <c r="C465" s="48">
        <v>45194</v>
      </c>
      <c r="D465" s="48">
        <v>45194</v>
      </c>
      <c r="E465" s="58">
        <v>5</v>
      </c>
      <c r="F465" s="50" t="s">
        <v>18</v>
      </c>
      <c r="G465" s="2" t="s">
        <v>1498</v>
      </c>
      <c r="H465" s="2" t="s">
        <v>5185</v>
      </c>
      <c r="I465" s="2" t="s">
        <v>1498</v>
      </c>
      <c r="J465" s="48">
        <v>45202</v>
      </c>
      <c r="K465" s="48">
        <v>45202</v>
      </c>
      <c r="L465" s="8">
        <f t="shared" si="13"/>
        <v>6</v>
      </c>
      <c r="M465" s="71" t="s">
        <v>11983</v>
      </c>
      <c r="N465" s="52" t="s">
        <v>25</v>
      </c>
      <c r="O465" s="71" t="s">
        <v>26</v>
      </c>
      <c r="P465" s="53" t="s">
        <v>26</v>
      </c>
      <c r="Q465" s="53" t="str">
        <f t="shared" si="14"/>
        <v>DENTRO DEL TIEMPO</v>
      </c>
      <c r="R465" s="54"/>
    </row>
    <row r="466" spans="1:18" ht="40.5" x14ac:dyDescent="0.25">
      <c r="A466" s="7">
        <v>461</v>
      </c>
      <c r="B466" s="71" t="s">
        <v>11984</v>
      </c>
      <c r="C466" s="48">
        <v>45194</v>
      </c>
      <c r="D466" s="48">
        <v>45194</v>
      </c>
      <c r="E466" s="58">
        <v>4</v>
      </c>
      <c r="F466" s="50" t="s">
        <v>18</v>
      </c>
      <c r="G466" s="2" t="s">
        <v>1498</v>
      </c>
      <c r="H466" s="2" t="s">
        <v>5185</v>
      </c>
      <c r="I466" s="2" t="s">
        <v>1498</v>
      </c>
      <c r="J466" s="48">
        <v>45196</v>
      </c>
      <c r="K466" s="48">
        <v>45196</v>
      </c>
      <c r="L466" s="8">
        <f t="shared" si="13"/>
        <v>2</v>
      </c>
      <c r="M466" s="71" t="s">
        <v>11985</v>
      </c>
      <c r="N466" s="52" t="s">
        <v>25</v>
      </c>
      <c r="O466" s="71" t="s">
        <v>26</v>
      </c>
      <c r="P466" s="53" t="s">
        <v>26</v>
      </c>
      <c r="Q466" s="53" t="str">
        <f t="shared" si="14"/>
        <v>DENTRO DEL TIEMPO</v>
      </c>
      <c r="R466" s="54"/>
    </row>
    <row r="467" spans="1:18" ht="40.5" x14ac:dyDescent="0.25">
      <c r="A467" s="7">
        <v>462</v>
      </c>
      <c r="B467" s="71" t="s">
        <v>11986</v>
      </c>
      <c r="C467" s="48">
        <v>45194</v>
      </c>
      <c r="D467" s="48">
        <v>45194</v>
      </c>
      <c r="E467" s="58">
        <v>2</v>
      </c>
      <c r="F467" s="50" t="s">
        <v>18</v>
      </c>
      <c r="G467" s="2" t="s">
        <v>1498</v>
      </c>
      <c r="H467" s="2" t="s">
        <v>5185</v>
      </c>
      <c r="I467" s="2" t="s">
        <v>1498</v>
      </c>
      <c r="J467" s="48">
        <v>45202</v>
      </c>
      <c r="K467" s="48">
        <v>45202</v>
      </c>
      <c r="L467" s="8">
        <f t="shared" si="13"/>
        <v>6</v>
      </c>
      <c r="M467" s="71" t="s">
        <v>11987</v>
      </c>
      <c r="N467" s="52" t="s">
        <v>25</v>
      </c>
      <c r="O467" s="71" t="s">
        <v>26</v>
      </c>
      <c r="P467" s="53" t="s">
        <v>26</v>
      </c>
      <c r="Q467" s="53" t="str">
        <f t="shared" si="14"/>
        <v>DENTRO DEL TIEMPO</v>
      </c>
      <c r="R467" s="54"/>
    </row>
    <row r="468" spans="1:18" ht="40.5" x14ac:dyDescent="0.25">
      <c r="A468" s="7">
        <v>463</v>
      </c>
      <c r="B468" s="71" t="s">
        <v>11988</v>
      </c>
      <c r="C468" s="48">
        <v>45195</v>
      </c>
      <c r="D468" s="48">
        <v>45195</v>
      </c>
      <c r="E468" s="58">
        <v>2</v>
      </c>
      <c r="F468" s="50" t="s">
        <v>18</v>
      </c>
      <c r="G468" s="2" t="s">
        <v>1498</v>
      </c>
      <c r="H468" s="2" t="s">
        <v>5185</v>
      </c>
      <c r="I468" s="2" t="s">
        <v>1498</v>
      </c>
      <c r="J468" s="48">
        <v>45202</v>
      </c>
      <c r="K468" s="48">
        <v>45202</v>
      </c>
      <c r="L468" s="8">
        <f t="shared" si="13"/>
        <v>5</v>
      </c>
      <c r="M468" s="71" t="s">
        <v>11989</v>
      </c>
      <c r="N468" s="52" t="s">
        <v>25</v>
      </c>
      <c r="O468" s="71" t="s">
        <v>26</v>
      </c>
      <c r="P468" s="53" t="s">
        <v>26</v>
      </c>
      <c r="Q468" s="53" t="str">
        <f t="shared" si="14"/>
        <v>DENTRO DEL TIEMPO</v>
      </c>
      <c r="R468" s="54"/>
    </row>
    <row r="469" spans="1:18" ht="40.5" x14ac:dyDescent="0.25">
      <c r="A469" s="7">
        <v>464</v>
      </c>
      <c r="B469" s="71" t="s">
        <v>11990</v>
      </c>
      <c r="C469" s="48">
        <v>45166</v>
      </c>
      <c r="D469" s="48">
        <v>45195</v>
      </c>
      <c r="E469" s="58">
        <v>58</v>
      </c>
      <c r="F469" s="50" t="s">
        <v>18</v>
      </c>
      <c r="G469" s="2" t="s">
        <v>1498</v>
      </c>
      <c r="H469" s="2" t="s">
        <v>5185</v>
      </c>
      <c r="I469" s="2" t="s">
        <v>1498</v>
      </c>
      <c r="J469" s="48">
        <v>45204</v>
      </c>
      <c r="K469" s="48">
        <v>45204</v>
      </c>
      <c r="L469" s="8">
        <f t="shared" si="13"/>
        <v>7</v>
      </c>
      <c r="M469" s="71" t="s">
        <v>11991</v>
      </c>
      <c r="N469" s="52" t="s">
        <v>25</v>
      </c>
      <c r="O469" s="71" t="s">
        <v>26</v>
      </c>
      <c r="P469" s="53" t="s">
        <v>26</v>
      </c>
      <c r="Q469" s="53" t="str">
        <f t="shared" si="14"/>
        <v>DENTRO DEL TIEMPO</v>
      </c>
      <c r="R469" s="54"/>
    </row>
    <row r="470" spans="1:18" ht="40.5" x14ac:dyDescent="0.25">
      <c r="A470" s="7">
        <v>465</v>
      </c>
      <c r="B470" s="71" t="s">
        <v>11992</v>
      </c>
      <c r="C470" s="48">
        <v>45195</v>
      </c>
      <c r="D470" s="48">
        <v>45195</v>
      </c>
      <c r="E470" s="58">
        <v>2</v>
      </c>
      <c r="F470" s="50" t="s">
        <v>18</v>
      </c>
      <c r="G470" s="2" t="s">
        <v>1498</v>
      </c>
      <c r="H470" s="2" t="s">
        <v>5185</v>
      </c>
      <c r="I470" s="2" t="s">
        <v>1498</v>
      </c>
      <c r="J470" s="48">
        <v>45204</v>
      </c>
      <c r="K470" s="48">
        <v>45204</v>
      </c>
      <c r="L470" s="8">
        <f t="shared" si="13"/>
        <v>7</v>
      </c>
      <c r="M470" s="71" t="s">
        <v>11993</v>
      </c>
      <c r="N470" s="52" t="s">
        <v>25</v>
      </c>
      <c r="O470" s="71" t="s">
        <v>26</v>
      </c>
      <c r="P470" s="53" t="s">
        <v>26</v>
      </c>
      <c r="Q470" s="53" t="str">
        <f t="shared" si="14"/>
        <v>DENTRO DEL TIEMPO</v>
      </c>
      <c r="R470" s="54"/>
    </row>
    <row r="471" spans="1:18" ht="40.5" x14ac:dyDescent="0.25">
      <c r="A471" s="7">
        <v>466</v>
      </c>
      <c r="B471" s="71" t="s">
        <v>11994</v>
      </c>
      <c r="C471" s="48">
        <v>45195</v>
      </c>
      <c r="D471" s="48">
        <v>45195</v>
      </c>
      <c r="E471" s="58">
        <v>2</v>
      </c>
      <c r="F471" s="50" t="s">
        <v>18</v>
      </c>
      <c r="G471" s="2" t="s">
        <v>1498</v>
      </c>
      <c r="H471" s="2" t="s">
        <v>5185</v>
      </c>
      <c r="I471" s="2" t="s">
        <v>1498</v>
      </c>
      <c r="J471" s="48">
        <v>45204</v>
      </c>
      <c r="K471" s="48">
        <v>45204</v>
      </c>
      <c r="L471" s="8">
        <f t="shared" si="13"/>
        <v>7</v>
      </c>
      <c r="M471" s="71" t="s">
        <v>11995</v>
      </c>
      <c r="N471" s="52" t="s">
        <v>25</v>
      </c>
      <c r="O471" s="71" t="s">
        <v>26</v>
      </c>
      <c r="P471" s="53" t="s">
        <v>26</v>
      </c>
      <c r="Q471" s="53" t="str">
        <f t="shared" si="14"/>
        <v>DENTRO DEL TIEMPO</v>
      </c>
      <c r="R471" s="54"/>
    </row>
    <row r="472" spans="1:18" ht="40.5" x14ac:dyDescent="0.25">
      <c r="A472" s="7">
        <v>467</v>
      </c>
      <c r="B472" s="71" t="s">
        <v>11996</v>
      </c>
      <c r="C472" s="48">
        <v>45191</v>
      </c>
      <c r="D472" s="48">
        <v>45196</v>
      </c>
      <c r="E472" s="58">
        <v>24</v>
      </c>
      <c r="F472" s="50" t="s">
        <v>18</v>
      </c>
      <c r="G472" s="2" t="s">
        <v>1498</v>
      </c>
      <c r="H472" s="2" t="s">
        <v>5185</v>
      </c>
      <c r="I472" s="2" t="s">
        <v>1498</v>
      </c>
      <c r="J472" s="48">
        <v>45209</v>
      </c>
      <c r="K472" s="48">
        <v>45209</v>
      </c>
      <c r="L472" s="8">
        <f t="shared" si="13"/>
        <v>9</v>
      </c>
      <c r="M472" s="71" t="s">
        <v>11997</v>
      </c>
      <c r="N472" s="52" t="s">
        <v>25</v>
      </c>
      <c r="O472" s="71" t="s">
        <v>26</v>
      </c>
      <c r="P472" s="53" t="s">
        <v>26</v>
      </c>
      <c r="Q472" s="53" t="str">
        <f t="shared" si="14"/>
        <v>DENTRO DEL TIEMPO</v>
      </c>
      <c r="R472" s="54"/>
    </row>
    <row r="473" spans="1:18" ht="40.5" x14ac:dyDescent="0.25">
      <c r="A473" s="7">
        <v>468</v>
      </c>
      <c r="B473" s="71" t="s">
        <v>11998</v>
      </c>
      <c r="C473" s="48">
        <v>45196</v>
      </c>
      <c r="D473" s="48">
        <v>45196</v>
      </c>
      <c r="E473" s="58">
        <v>2</v>
      </c>
      <c r="F473" s="50" t="s">
        <v>18</v>
      </c>
      <c r="G473" s="2" t="s">
        <v>1498</v>
      </c>
      <c r="H473" s="2" t="s">
        <v>5185</v>
      </c>
      <c r="I473" s="2" t="s">
        <v>1498</v>
      </c>
      <c r="J473" s="48">
        <v>45204</v>
      </c>
      <c r="K473" s="48">
        <v>45204</v>
      </c>
      <c r="L473" s="8">
        <f t="shared" si="13"/>
        <v>6</v>
      </c>
      <c r="M473" s="71" t="s">
        <v>11999</v>
      </c>
      <c r="N473" s="52" t="s">
        <v>25</v>
      </c>
      <c r="O473" s="71" t="s">
        <v>26</v>
      </c>
      <c r="P473" s="53" t="s">
        <v>26</v>
      </c>
      <c r="Q473" s="53" t="str">
        <f t="shared" si="14"/>
        <v>DENTRO DEL TIEMPO</v>
      </c>
      <c r="R473" s="54"/>
    </row>
    <row r="474" spans="1:18" ht="40.5" x14ac:dyDescent="0.25">
      <c r="A474" s="7">
        <v>469</v>
      </c>
      <c r="B474" s="71" t="s">
        <v>12000</v>
      </c>
      <c r="C474" s="48">
        <v>45196</v>
      </c>
      <c r="D474" s="48">
        <v>45196</v>
      </c>
      <c r="E474" s="58">
        <v>2</v>
      </c>
      <c r="F474" s="50" t="s">
        <v>18</v>
      </c>
      <c r="G474" s="2" t="s">
        <v>1498</v>
      </c>
      <c r="H474" s="2" t="s">
        <v>5185</v>
      </c>
      <c r="I474" s="2" t="s">
        <v>1498</v>
      </c>
      <c r="J474" s="48">
        <v>45204</v>
      </c>
      <c r="K474" s="48">
        <v>45204</v>
      </c>
      <c r="L474" s="8">
        <f t="shared" si="13"/>
        <v>6</v>
      </c>
      <c r="M474" s="71" t="s">
        <v>12001</v>
      </c>
      <c r="N474" s="52" t="s">
        <v>25</v>
      </c>
      <c r="O474" s="71" t="s">
        <v>26</v>
      </c>
      <c r="P474" s="53" t="s">
        <v>26</v>
      </c>
      <c r="Q474" s="53" t="str">
        <f t="shared" si="14"/>
        <v>DENTRO DEL TIEMPO</v>
      </c>
      <c r="R474" s="54"/>
    </row>
    <row r="475" spans="1:18" ht="40.5" x14ac:dyDescent="0.25">
      <c r="A475" s="7">
        <v>470</v>
      </c>
      <c r="B475" s="71" t="s">
        <v>12002</v>
      </c>
      <c r="C475" s="48">
        <v>45196</v>
      </c>
      <c r="D475" s="48">
        <v>45196</v>
      </c>
      <c r="E475" s="58">
        <v>2</v>
      </c>
      <c r="F475" s="50" t="s">
        <v>18</v>
      </c>
      <c r="G475" s="2" t="s">
        <v>1498</v>
      </c>
      <c r="H475" s="2" t="s">
        <v>5185</v>
      </c>
      <c r="I475" s="2" t="s">
        <v>1498</v>
      </c>
      <c r="J475" s="48">
        <v>45204</v>
      </c>
      <c r="K475" s="48">
        <v>45204</v>
      </c>
      <c r="L475" s="8">
        <f t="shared" si="13"/>
        <v>6</v>
      </c>
      <c r="M475" s="71" t="s">
        <v>12003</v>
      </c>
      <c r="N475" s="52" t="s">
        <v>25</v>
      </c>
      <c r="O475" s="71" t="s">
        <v>26</v>
      </c>
      <c r="P475" s="53" t="s">
        <v>26</v>
      </c>
      <c r="Q475" s="53" t="str">
        <f t="shared" si="14"/>
        <v>DENTRO DEL TIEMPO</v>
      </c>
      <c r="R475" s="54"/>
    </row>
    <row r="476" spans="1:18" ht="40.5" x14ac:dyDescent="0.25">
      <c r="A476" s="7">
        <v>471</v>
      </c>
      <c r="B476" s="71" t="s">
        <v>12004</v>
      </c>
      <c r="C476" s="48">
        <v>45197</v>
      </c>
      <c r="D476" s="48">
        <v>45197</v>
      </c>
      <c r="E476" s="58">
        <v>4</v>
      </c>
      <c r="F476" s="50" t="s">
        <v>18</v>
      </c>
      <c r="G476" s="2" t="s">
        <v>1498</v>
      </c>
      <c r="H476" s="2" t="s">
        <v>5185</v>
      </c>
      <c r="I476" s="2" t="s">
        <v>1498</v>
      </c>
      <c r="J476" s="48">
        <v>45202</v>
      </c>
      <c r="K476" s="48">
        <v>45202</v>
      </c>
      <c r="L476" s="8">
        <f t="shared" si="13"/>
        <v>3</v>
      </c>
      <c r="M476" s="71" t="s">
        <v>12005</v>
      </c>
      <c r="N476" s="52" t="s">
        <v>25</v>
      </c>
      <c r="O476" s="71" t="s">
        <v>26</v>
      </c>
      <c r="P476" s="53" t="s">
        <v>26</v>
      </c>
      <c r="Q476" s="53" t="str">
        <f t="shared" si="14"/>
        <v>DENTRO DEL TIEMPO</v>
      </c>
      <c r="R476" s="54"/>
    </row>
    <row r="477" spans="1:18" ht="40.5" x14ac:dyDescent="0.25">
      <c r="A477" s="7">
        <v>472</v>
      </c>
      <c r="B477" s="71" t="s">
        <v>12006</v>
      </c>
      <c r="C477" s="48">
        <v>45198</v>
      </c>
      <c r="D477" s="48">
        <v>45198</v>
      </c>
      <c r="E477" s="58">
        <v>2</v>
      </c>
      <c r="F477" s="50" t="s">
        <v>18</v>
      </c>
      <c r="G477" s="2" t="s">
        <v>1498</v>
      </c>
      <c r="H477" s="2" t="s">
        <v>5185</v>
      </c>
      <c r="I477" s="2" t="s">
        <v>1498</v>
      </c>
      <c r="J477" s="48">
        <v>45205</v>
      </c>
      <c r="K477" s="48">
        <v>45205</v>
      </c>
      <c r="L477" s="8">
        <f t="shared" si="13"/>
        <v>5</v>
      </c>
      <c r="M477" s="71" t="s">
        <v>12007</v>
      </c>
      <c r="N477" s="52" t="s">
        <v>25</v>
      </c>
      <c r="O477" s="71" t="s">
        <v>26</v>
      </c>
      <c r="P477" s="53" t="s">
        <v>26</v>
      </c>
      <c r="Q477" s="53" t="str">
        <f t="shared" si="14"/>
        <v>DENTRO DEL TIEMPO</v>
      </c>
      <c r="R477" s="54"/>
    </row>
    <row r="478" spans="1:18" ht="40.5" x14ac:dyDescent="0.25">
      <c r="A478" s="7">
        <v>473</v>
      </c>
      <c r="B478" s="71" t="s">
        <v>12008</v>
      </c>
      <c r="C478" s="48">
        <v>45198</v>
      </c>
      <c r="D478" s="48">
        <v>45198</v>
      </c>
      <c r="E478" s="58">
        <v>4</v>
      </c>
      <c r="F478" s="50" t="s">
        <v>18</v>
      </c>
      <c r="G478" s="2" t="s">
        <v>1498</v>
      </c>
      <c r="H478" s="2" t="s">
        <v>5185</v>
      </c>
      <c r="I478" s="2" t="s">
        <v>1498</v>
      </c>
      <c r="J478" s="48">
        <v>45205</v>
      </c>
      <c r="K478" s="48">
        <v>45205</v>
      </c>
      <c r="L478" s="8">
        <f t="shared" si="13"/>
        <v>5</v>
      </c>
      <c r="M478" s="71" t="s">
        <v>12009</v>
      </c>
      <c r="N478" s="52" t="s">
        <v>25</v>
      </c>
      <c r="O478" s="71" t="s">
        <v>26</v>
      </c>
      <c r="P478" s="53" t="s">
        <v>26</v>
      </c>
      <c r="Q478" s="53" t="str">
        <f t="shared" si="14"/>
        <v>DENTRO DEL TIEMPO</v>
      </c>
      <c r="R478" s="54"/>
    </row>
    <row r="479" spans="1:18" ht="39" x14ac:dyDescent="0.25">
      <c r="A479" s="7">
        <v>474</v>
      </c>
      <c r="B479" s="71" t="s">
        <v>10916</v>
      </c>
      <c r="C479" s="48">
        <v>45184</v>
      </c>
      <c r="D479" s="48">
        <v>45194</v>
      </c>
      <c r="E479" s="58">
        <v>2</v>
      </c>
      <c r="F479" s="50" t="s">
        <v>18</v>
      </c>
      <c r="G479" s="2" t="s">
        <v>5119</v>
      </c>
      <c r="H479" s="5" t="s">
        <v>3942</v>
      </c>
      <c r="I479" s="2" t="s">
        <v>5119</v>
      </c>
      <c r="J479" s="48">
        <v>45194</v>
      </c>
      <c r="K479" s="48">
        <v>45194</v>
      </c>
      <c r="L479" s="8">
        <f t="shared" si="13"/>
        <v>0</v>
      </c>
      <c r="M479" s="71" t="s">
        <v>10917</v>
      </c>
      <c r="N479" s="52" t="s">
        <v>37</v>
      </c>
      <c r="O479" s="71" t="s">
        <v>26</v>
      </c>
      <c r="P479" s="53" t="s">
        <v>26</v>
      </c>
      <c r="Q479" s="53" t="str">
        <f t="shared" si="14"/>
        <v>DENTRO DEL TIEMPO</v>
      </c>
      <c r="R479" s="54"/>
    </row>
    <row r="480" spans="1:18" ht="39" x14ac:dyDescent="0.25">
      <c r="A480" s="7">
        <v>475</v>
      </c>
      <c r="B480" s="71" t="s">
        <v>10919</v>
      </c>
      <c r="C480" s="48">
        <v>45184</v>
      </c>
      <c r="D480" s="48">
        <v>45198</v>
      </c>
      <c r="E480" s="58">
        <v>4</v>
      </c>
      <c r="F480" s="50" t="s">
        <v>18</v>
      </c>
      <c r="G480" s="2" t="s">
        <v>5119</v>
      </c>
      <c r="H480" s="5" t="s">
        <v>3942</v>
      </c>
      <c r="I480" s="2" t="s">
        <v>5119</v>
      </c>
      <c r="J480" s="48">
        <v>45198</v>
      </c>
      <c r="K480" s="48">
        <v>45198</v>
      </c>
      <c r="L480" s="8">
        <f t="shared" si="13"/>
        <v>0</v>
      </c>
      <c r="M480" s="71" t="s">
        <v>10920</v>
      </c>
      <c r="N480" s="52" t="s">
        <v>37</v>
      </c>
      <c r="O480" s="71" t="s">
        <v>26</v>
      </c>
      <c r="P480" s="53" t="s">
        <v>26</v>
      </c>
      <c r="Q480" s="53" t="str">
        <f t="shared" si="14"/>
        <v>DENTRO DEL TIEMPO</v>
      </c>
      <c r="R480" s="54"/>
    </row>
    <row r="481" spans="1:18" ht="39" x14ac:dyDescent="0.25">
      <c r="A481" s="7">
        <v>476</v>
      </c>
      <c r="B481" s="71" t="s">
        <v>10914</v>
      </c>
      <c r="C481" s="48">
        <v>45199</v>
      </c>
      <c r="D481" s="48">
        <v>45174</v>
      </c>
      <c r="E481" s="58">
        <v>0</v>
      </c>
      <c r="F481" s="50" t="s">
        <v>18</v>
      </c>
      <c r="G481" s="2" t="s">
        <v>12010</v>
      </c>
      <c r="H481" s="5" t="s">
        <v>1279</v>
      </c>
      <c r="I481" s="2" t="s">
        <v>141</v>
      </c>
      <c r="J481" s="48">
        <v>45168</v>
      </c>
      <c r="K481" s="48">
        <v>45174</v>
      </c>
      <c r="L481" s="8">
        <v>5</v>
      </c>
      <c r="M481" s="71" t="s">
        <v>12011</v>
      </c>
      <c r="N481" s="52" t="s">
        <v>29</v>
      </c>
      <c r="O481" s="71" t="s">
        <v>12012</v>
      </c>
      <c r="P481" s="53" t="s">
        <v>12013</v>
      </c>
      <c r="Q481" s="53"/>
      <c r="R481" s="54"/>
    </row>
    <row r="482" spans="1:18" ht="39" x14ac:dyDescent="0.25">
      <c r="A482" s="7">
        <v>477</v>
      </c>
      <c r="B482" s="71" t="s">
        <v>12014</v>
      </c>
      <c r="C482" s="48">
        <v>45168</v>
      </c>
      <c r="D482" s="48">
        <v>45168</v>
      </c>
      <c r="E482" s="58">
        <v>2</v>
      </c>
      <c r="F482" s="50" t="s">
        <v>18</v>
      </c>
      <c r="G482" s="2" t="s">
        <v>1755</v>
      </c>
      <c r="H482" s="5" t="s">
        <v>1279</v>
      </c>
      <c r="I482" s="2" t="s">
        <v>1755</v>
      </c>
      <c r="J482" s="48">
        <v>45174</v>
      </c>
      <c r="K482" s="48">
        <v>45174</v>
      </c>
      <c r="L482" s="8">
        <v>0</v>
      </c>
      <c r="M482" s="71" t="s">
        <v>12015</v>
      </c>
      <c r="N482" s="52" t="s">
        <v>29</v>
      </c>
      <c r="O482" t="s">
        <v>12016</v>
      </c>
      <c r="P482" s="53" t="s">
        <v>2884</v>
      </c>
      <c r="Q482" s="53" t="s">
        <v>5123</v>
      </c>
      <c r="R482" s="54"/>
    </row>
    <row r="483" spans="1:18" ht="39" x14ac:dyDescent="0.25">
      <c r="A483" s="7">
        <v>478</v>
      </c>
      <c r="B483" s="71" t="s">
        <v>12017</v>
      </c>
      <c r="C483" s="48">
        <v>45170</v>
      </c>
      <c r="D483" s="48">
        <v>45170</v>
      </c>
      <c r="E483" s="58">
        <v>2</v>
      </c>
      <c r="F483" s="50" t="s">
        <v>18</v>
      </c>
      <c r="G483" s="2" t="s">
        <v>1755</v>
      </c>
      <c r="H483" s="5" t="s">
        <v>1279</v>
      </c>
      <c r="I483" s="2" t="s">
        <v>1755</v>
      </c>
      <c r="J483" s="48">
        <v>45174</v>
      </c>
      <c r="K483" s="48">
        <v>45174</v>
      </c>
      <c r="L483" s="8">
        <v>0</v>
      </c>
      <c r="M483" s="71" t="s">
        <v>12018</v>
      </c>
      <c r="N483" s="52" t="s">
        <v>29</v>
      </c>
      <c r="O483" s="71" t="s">
        <v>33</v>
      </c>
      <c r="P483" s="53" t="s">
        <v>33</v>
      </c>
      <c r="Q483" s="53" t="s">
        <v>5123</v>
      </c>
      <c r="R483" s="54"/>
    </row>
    <row r="484" spans="1:18" ht="39" x14ac:dyDescent="0.25">
      <c r="A484" s="7">
        <v>479</v>
      </c>
      <c r="B484" s="71" t="s">
        <v>12019</v>
      </c>
      <c r="C484" s="48">
        <v>45170</v>
      </c>
      <c r="D484" s="48">
        <v>45170</v>
      </c>
      <c r="E484" s="58">
        <v>2</v>
      </c>
      <c r="F484" s="50" t="s">
        <v>18</v>
      </c>
      <c r="G484" s="2" t="s">
        <v>1755</v>
      </c>
      <c r="H484" s="5" t="s">
        <v>1279</v>
      </c>
      <c r="I484" s="2" t="s">
        <v>1755</v>
      </c>
      <c r="J484" s="48">
        <v>45174</v>
      </c>
      <c r="K484" s="48">
        <v>45174</v>
      </c>
      <c r="L484" s="8">
        <v>0</v>
      </c>
      <c r="M484" s="71" t="s">
        <v>12020</v>
      </c>
      <c r="N484" s="52" t="s">
        <v>29</v>
      </c>
      <c r="O484" s="71" t="s">
        <v>33</v>
      </c>
      <c r="P484" s="53" t="s">
        <v>33</v>
      </c>
      <c r="Q484" s="53" t="s">
        <v>5123</v>
      </c>
      <c r="R484" s="54"/>
    </row>
    <row r="485" spans="1:18" ht="39" x14ac:dyDescent="0.25">
      <c r="A485" s="7">
        <v>480</v>
      </c>
      <c r="B485" s="71" t="s">
        <v>12021</v>
      </c>
      <c r="C485" s="48">
        <v>45170</v>
      </c>
      <c r="D485" s="48">
        <v>45170</v>
      </c>
      <c r="E485" s="58">
        <v>2</v>
      </c>
      <c r="F485" s="50" t="s">
        <v>18</v>
      </c>
      <c r="G485" s="2" t="s">
        <v>1755</v>
      </c>
      <c r="H485" s="5" t="s">
        <v>1279</v>
      </c>
      <c r="I485" s="2" t="s">
        <v>1755</v>
      </c>
      <c r="J485" s="48">
        <v>45174</v>
      </c>
      <c r="K485" s="48">
        <v>45174</v>
      </c>
      <c r="L485" s="8">
        <v>0</v>
      </c>
      <c r="M485" s="71" t="s">
        <v>12022</v>
      </c>
      <c r="N485" s="52" t="s">
        <v>29</v>
      </c>
      <c r="O485" s="71" t="s">
        <v>33</v>
      </c>
      <c r="P485" s="53" t="s">
        <v>33</v>
      </c>
      <c r="Q485" s="53" t="s">
        <v>5123</v>
      </c>
      <c r="R485" s="54"/>
    </row>
    <row r="486" spans="1:18" ht="39" x14ac:dyDescent="0.25">
      <c r="A486" s="7">
        <v>481</v>
      </c>
      <c r="B486" s="71" t="s">
        <v>9705</v>
      </c>
      <c r="C486" s="48">
        <v>45120</v>
      </c>
      <c r="D486" s="48">
        <v>45174</v>
      </c>
      <c r="E486" s="58">
        <v>2</v>
      </c>
      <c r="F486" s="50" t="s">
        <v>18</v>
      </c>
      <c r="G486" s="2" t="s">
        <v>12023</v>
      </c>
      <c r="H486" s="5" t="s">
        <v>1279</v>
      </c>
      <c r="I486" s="2" t="s">
        <v>1760</v>
      </c>
      <c r="J486" s="48">
        <v>45174</v>
      </c>
      <c r="K486" s="48">
        <v>45174</v>
      </c>
      <c r="L486" s="8">
        <v>0</v>
      </c>
      <c r="M486" s="71" t="s">
        <v>12024</v>
      </c>
      <c r="N486" s="52" t="s">
        <v>29</v>
      </c>
      <c r="O486" s="71" t="s">
        <v>2956</v>
      </c>
      <c r="P486" s="53" t="s">
        <v>2884</v>
      </c>
      <c r="Q486" s="53" t="s">
        <v>5123</v>
      </c>
      <c r="R486" s="54"/>
    </row>
    <row r="487" spans="1:18" ht="39" x14ac:dyDescent="0.25">
      <c r="A487" s="7">
        <v>482</v>
      </c>
      <c r="B487" s="71" t="s">
        <v>12025</v>
      </c>
      <c r="C487" s="48">
        <v>45170</v>
      </c>
      <c r="D487" s="48">
        <v>45170</v>
      </c>
      <c r="E487" s="58">
        <v>2</v>
      </c>
      <c r="F487" s="50" t="s">
        <v>18</v>
      </c>
      <c r="G487" s="2" t="s">
        <v>1755</v>
      </c>
      <c r="H487" s="5" t="s">
        <v>1279</v>
      </c>
      <c r="I487" s="2" t="s">
        <v>1755</v>
      </c>
      <c r="J487" s="48">
        <v>45174</v>
      </c>
      <c r="K487" s="48">
        <v>45174</v>
      </c>
      <c r="L487" s="8">
        <v>0</v>
      </c>
      <c r="M487" s="71" t="s">
        <v>12026</v>
      </c>
      <c r="N487" s="52" t="s">
        <v>29</v>
      </c>
      <c r="O487" s="71" t="s">
        <v>12027</v>
      </c>
      <c r="P487" s="53" t="s">
        <v>2884</v>
      </c>
      <c r="Q487" s="53" t="s">
        <v>5123</v>
      </c>
      <c r="R487" s="54"/>
    </row>
    <row r="488" spans="1:18" ht="39" x14ac:dyDescent="0.25">
      <c r="A488" s="7">
        <v>483</v>
      </c>
      <c r="B488" s="71" t="s">
        <v>12028</v>
      </c>
      <c r="C488" s="48">
        <v>45175</v>
      </c>
      <c r="D488" s="48">
        <v>45175</v>
      </c>
      <c r="E488" s="58">
        <v>2</v>
      </c>
      <c r="F488" s="50" t="s">
        <v>18</v>
      </c>
      <c r="G488" s="2" t="s">
        <v>1760</v>
      </c>
      <c r="H488" s="5" t="s">
        <v>1279</v>
      </c>
      <c r="I488" s="2" t="s">
        <v>1760</v>
      </c>
      <c r="J488" s="48">
        <v>45175</v>
      </c>
      <c r="K488" s="48">
        <v>45175</v>
      </c>
      <c r="L488" s="8">
        <v>0</v>
      </c>
      <c r="M488" s="71" t="s">
        <v>12029</v>
      </c>
      <c r="N488" s="52" t="s">
        <v>29</v>
      </c>
      <c r="O488" s="71" t="s">
        <v>8423</v>
      </c>
      <c r="P488" s="53" t="s">
        <v>2884</v>
      </c>
      <c r="Q488" s="53" t="s">
        <v>5123</v>
      </c>
      <c r="R488" s="54"/>
    </row>
    <row r="489" spans="1:18" ht="39" x14ac:dyDescent="0.25">
      <c r="A489" s="7">
        <v>484</v>
      </c>
      <c r="B489" s="71" t="s">
        <v>12030</v>
      </c>
      <c r="C489" s="48">
        <v>45166</v>
      </c>
      <c r="D489" s="48">
        <v>45166</v>
      </c>
      <c r="E489" s="58">
        <v>147</v>
      </c>
      <c r="F489" s="50" t="s">
        <v>18</v>
      </c>
      <c r="G489" s="2" t="s">
        <v>1755</v>
      </c>
      <c r="H489" s="5" t="s">
        <v>1279</v>
      </c>
      <c r="I489" s="2" t="s">
        <v>1755</v>
      </c>
      <c r="J489" s="48">
        <v>45175</v>
      </c>
      <c r="K489" s="48">
        <v>45175</v>
      </c>
      <c r="L489" s="8">
        <v>0</v>
      </c>
      <c r="M489" s="71" t="s">
        <v>12031</v>
      </c>
      <c r="N489" s="52" t="s">
        <v>29</v>
      </c>
      <c r="O489" s="71" t="s">
        <v>3807</v>
      </c>
      <c r="P489" s="53" t="s">
        <v>2884</v>
      </c>
      <c r="Q489" s="53" t="s">
        <v>5123</v>
      </c>
      <c r="R489" s="54"/>
    </row>
    <row r="490" spans="1:18" ht="39" x14ac:dyDescent="0.25">
      <c r="A490" s="7">
        <v>485</v>
      </c>
      <c r="B490" s="73" t="s">
        <v>12032</v>
      </c>
      <c r="C490" s="74">
        <v>45166</v>
      </c>
      <c r="D490" s="74">
        <v>45166</v>
      </c>
      <c r="E490" s="75">
        <v>59</v>
      </c>
      <c r="F490" s="50" t="s">
        <v>18</v>
      </c>
      <c r="G490" s="2" t="s">
        <v>1755</v>
      </c>
      <c r="H490" s="5" t="s">
        <v>1279</v>
      </c>
      <c r="I490" s="2" t="s">
        <v>1755</v>
      </c>
      <c r="J490" s="74">
        <v>45175</v>
      </c>
      <c r="K490" s="74">
        <v>45175</v>
      </c>
      <c r="L490" s="75">
        <v>0</v>
      </c>
      <c r="M490" s="76" t="s">
        <v>12033</v>
      </c>
      <c r="N490" s="77" t="s">
        <v>29</v>
      </c>
      <c r="O490" s="71" t="s">
        <v>3807</v>
      </c>
      <c r="P490" s="78" t="s">
        <v>2884</v>
      </c>
      <c r="Q490" s="78" t="s">
        <v>5123</v>
      </c>
      <c r="R490" s="54"/>
    </row>
    <row r="491" spans="1:18" ht="39" x14ac:dyDescent="0.25">
      <c r="A491" s="7">
        <v>486</v>
      </c>
      <c r="B491" s="73" t="s">
        <v>12034</v>
      </c>
      <c r="C491" s="74">
        <v>45173</v>
      </c>
      <c r="D491" s="74">
        <v>45173</v>
      </c>
      <c r="E491" s="75">
        <v>2</v>
      </c>
      <c r="F491" s="50" t="s">
        <v>18</v>
      </c>
      <c r="G491" s="2" t="s">
        <v>1755</v>
      </c>
      <c r="H491" s="5" t="s">
        <v>1279</v>
      </c>
      <c r="I491" s="2" t="s">
        <v>1755</v>
      </c>
      <c r="J491" s="74">
        <v>45175</v>
      </c>
      <c r="K491" s="74">
        <v>45175</v>
      </c>
      <c r="L491" s="75">
        <v>0</v>
      </c>
      <c r="M491" s="76" t="s">
        <v>12035</v>
      </c>
      <c r="N491" s="77" t="s">
        <v>29</v>
      </c>
      <c r="O491" s="71" t="s">
        <v>12036</v>
      </c>
      <c r="P491" s="75" t="s">
        <v>33</v>
      </c>
      <c r="Q491" s="78" t="s">
        <v>5123</v>
      </c>
      <c r="R491" s="54"/>
    </row>
    <row r="492" spans="1:18" ht="39" x14ac:dyDescent="0.25">
      <c r="A492" s="7">
        <v>487</v>
      </c>
      <c r="B492" s="73" t="s">
        <v>12037</v>
      </c>
      <c r="C492" s="79">
        <v>45173</v>
      </c>
      <c r="D492" s="79">
        <v>45173</v>
      </c>
      <c r="E492" s="80">
        <v>2</v>
      </c>
      <c r="F492" s="50" t="s">
        <v>18</v>
      </c>
      <c r="G492" s="2" t="s">
        <v>1755</v>
      </c>
      <c r="H492" s="5" t="s">
        <v>1279</v>
      </c>
      <c r="I492" s="2" t="s">
        <v>1755</v>
      </c>
      <c r="J492" s="74">
        <v>45175</v>
      </c>
      <c r="K492" s="74">
        <v>45175</v>
      </c>
      <c r="L492" s="75">
        <v>0</v>
      </c>
      <c r="M492" s="76" t="s">
        <v>12038</v>
      </c>
      <c r="N492" s="77" t="s">
        <v>29</v>
      </c>
      <c r="O492" s="71" t="s">
        <v>12039</v>
      </c>
      <c r="P492" s="75" t="s">
        <v>33</v>
      </c>
      <c r="Q492" s="78" t="s">
        <v>5123</v>
      </c>
      <c r="R492" s="54"/>
    </row>
    <row r="493" spans="1:18" ht="39" x14ac:dyDescent="0.25">
      <c r="A493" s="7">
        <v>488</v>
      </c>
      <c r="B493" s="73" t="s">
        <v>12040</v>
      </c>
      <c r="C493" s="74">
        <v>45175</v>
      </c>
      <c r="D493" s="74">
        <v>45176</v>
      </c>
      <c r="E493" s="75">
        <v>2</v>
      </c>
      <c r="F493" s="50" t="s">
        <v>18</v>
      </c>
      <c r="G493" s="2" t="s">
        <v>1760</v>
      </c>
      <c r="H493" s="5" t="s">
        <v>1279</v>
      </c>
      <c r="I493" s="2" t="s">
        <v>1760</v>
      </c>
      <c r="J493" s="74">
        <v>45176</v>
      </c>
      <c r="K493" s="74">
        <v>45176</v>
      </c>
      <c r="L493" s="75">
        <v>0</v>
      </c>
      <c r="M493" s="76" t="s">
        <v>12041</v>
      </c>
      <c r="N493" s="77" t="s">
        <v>29</v>
      </c>
      <c r="O493" s="71" t="s">
        <v>1785</v>
      </c>
      <c r="P493" s="78" t="s">
        <v>2884</v>
      </c>
      <c r="Q493" s="78" t="s">
        <v>5123</v>
      </c>
      <c r="R493" s="54"/>
    </row>
    <row r="494" spans="1:18" ht="39" x14ac:dyDescent="0.25">
      <c r="A494" s="7">
        <v>489</v>
      </c>
      <c r="B494" s="73" t="s">
        <v>12042</v>
      </c>
      <c r="C494" s="74">
        <v>45176</v>
      </c>
      <c r="D494" s="74">
        <v>45176</v>
      </c>
      <c r="E494" s="75">
        <v>2</v>
      </c>
      <c r="F494" s="50" t="s">
        <v>18</v>
      </c>
      <c r="G494" s="2" t="s">
        <v>1760</v>
      </c>
      <c r="H494" s="5" t="s">
        <v>1279</v>
      </c>
      <c r="I494" s="2" t="s">
        <v>1760</v>
      </c>
      <c r="J494" s="74">
        <v>45176</v>
      </c>
      <c r="K494" s="74">
        <v>45176</v>
      </c>
      <c r="L494" s="75">
        <v>0</v>
      </c>
      <c r="M494" s="76" t="s">
        <v>12043</v>
      </c>
      <c r="N494" s="77" t="s">
        <v>29</v>
      </c>
      <c r="O494" s="71" t="s">
        <v>4476</v>
      </c>
      <c r="P494" s="78" t="s">
        <v>2884</v>
      </c>
      <c r="Q494" s="78" t="s">
        <v>5123</v>
      </c>
      <c r="R494" s="54"/>
    </row>
    <row r="495" spans="1:18" ht="39" x14ac:dyDescent="0.25">
      <c r="A495" s="7">
        <v>490</v>
      </c>
      <c r="B495" s="73" t="s">
        <v>12044</v>
      </c>
      <c r="C495" s="74">
        <v>45177</v>
      </c>
      <c r="D495" s="74">
        <v>45177</v>
      </c>
      <c r="E495" s="75">
        <v>2</v>
      </c>
      <c r="F495" s="50" t="s">
        <v>18</v>
      </c>
      <c r="G495" s="2" t="s">
        <v>1760</v>
      </c>
      <c r="H495" s="5" t="s">
        <v>1279</v>
      </c>
      <c r="I495" s="2" t="s">
        <v>1760</v>
      </c>
      <c r="J495" s="74">
        <v>45180</v>
      </c>
      <c r="K495" s="74">
        <v>45180</v>
      </c>
      <c r="L495" s="75">
        <v>0</v>
      </c>
      <c r="M495" s="76" t="s">
        <v>12045</v>
      </c>
      <c r="N495" s="77" t="s">
        <v>29</v>
      </c>
      <c r="O495" s="71" t="s">
        <v>12046</v>
      </c>
      <c r="P495" s="78" t="s">
        <v>2884</v>
      </c>
      <c r="Q495" s="78" t="s">
        <v>5123</v>
      </c>
      <c r="R495" s="54"/>
    </row>
    <row r="496" spans="1:18" ht="39" x14ac:dyDescent="0.25">
      <c r="A496" s="7">
        <v>491</v>
      </c>
      <c r="B496" s="73" t="s">
        <v>12047</v>
      </c>
      <c r="C496" s="74">
        <v>45181</v>
      </c>
      <c r="D496" s="74">
        <v>45181</v>
      </c>
      <c r="E496" s="75">
        <v>2</v>
      </c>
      <c r="F496" s="50" t="s">
        <v>18</v>
      </c>
      <c r="G496" s="2" t="s">
        <v>1760</v>
      </c>
      <c r="H496" s="5" t="s">
        <v>1279</v>
      </c>
      <c r="I496" s="2" t="s">
        <v>1760</v>
      </c>
      <c r="J496" s="74">
        <v>45058</v>
      </c>
      <c r="K496" s="74">
        <v>45181</v>
      </c>
      <c r="L496" s="75">
        <v>0</v>
      </c>
      <c r="M496" s="76" t="s">
        <v>12048</v>
      </c>
      <c r="N496" s="77" t="s">
        <v>29</v>
      </c>
      <c r="O496" s="71" t="s">
        <v>2938</v>
      </c>
      <c r="P496" s="78" t="s">
        <v>2884</v>
      </c>
      <c r="Q496" s="78" t="s">
        <v>5123</v>
      </c>
      <c r="R496" s="54"/>
    </row>
    <row r="497" spans="1:18" ht="39" x14ac:dyDescent="0.25">
      <c r="A497" s="7">
        <v>492</v>
      </c>
      <c r="B497" s="73" t="s">
        <v>12049</v>
      </c>
      <c r="C497" s="74">
        <v>45181</v>
      </c>
      <c r="D497" s="74">
        <v>45181</v>
      </c>
      <c r="E497" s="75">
        <v>2</v>
      </c>
      <c r="F497" s="50" t="s">
        <v>18</v>
      </c>
      <c r="G497" s="2" t="s">
        <v>1760</v>
      </c>
      <c r="H497" s="5" t="s">
        <v>1279</v>
      </c>
      <c r="I497" s="2" t="s">
        <v>1760</v>
      </c>
      <c r="J497" s="74">
        <v>45181</v>
      </c>
      <c r="K497" s="74">
        <v>45181</v>
      </c>
      <c r="L497" s="75">
        <v>0</v>
      </c>
      <c r="M497" s="76" t="s">
        <v>12050</v>
      </c>
      <c r="N497" s="77" t="s">
        <v>29</v>
      </c>
      <c r="O497" s="71" t="s">
        <v>12051</v>
      </c>
      <c r="P497" s="78" t="s">
        <v>2884</v>
      </c>
      <c r="Q497" s="78" t="s">
        <v>5123</v>
      </c>
      <c r="R497" s="54"/>
    </row>
    <row r="498" spans="1:18" ht="39" x14ac:dyDescent="0.25">
      <c r="A498" s="7">
        <v>493</v>
      </c>
      <c r="B498" s="73" t="s">
        <v>12052</v>
      </c>
      <c r="C498" s="74">
        <v>45181</v>
      </c>
      <c r="D498" s="74">
        <v>45181</v>
      </c>
      <c r="E498" s="75">
        <v>2</v>
      </c>
      <c r="F498" s="50" t="s">
        <v>18</v>
      </c>
      <c r="G498" s="2" t="s">
        <v>1760</v>
      </c>
      <c r="H498" s="5" t="s">
        <v>1279</v>
      </c>
      <c r="I498" s="2" t="s">
        <v>1760</v>
      </c>
      <c r="J498" s="74">
        <v>45181</v>
      </c>
      <c r="K498" s="74">
        <v>45181</v>
      </c>
      <c r="L498" s="75">
        <v>0</v>
      </c>
      <c r="M498" s="76" t="s">
        <v>12053</v>
      </c>
      <c r="N498" s="77" t="s">
        <v>29</v>
      </c>
      <c r="O498" s="71" t="s">
        <v>12054</v>
      </c>
      <c r="P498" s="78" t="s">
        <v>2884</v>
      </c>
      <c r="Q498" s="78" t="s">
        <v>5123</v>
      </c>
      <c r="R498" s="54"/>
    </row>
    <row r="499" spans="1:18" ht="39" x14ac:dyDescent="0.25">
      <c r="A499" s="7">
        <v>494</v>
      </c>
      <c r="B499" s="73" t="s">
        <v>12055</v>
      </c>
      <c r="C499" s="74">
        <v>45182</v>
      </c>
      <c r="D499" s="74">
        <v>45183</v>
      </c>
      <c r="E499" s="75">
        <v>2</v>
      </c>
      <c r="F499" s="50" t="s">
        <v>18</v>
      </c>
      <c r="G499" s="2" t="s">
        <v>1760</v>
      </c>
      <c r="H499" s="5" t="s">
        <v>1279</v>
      </c>
      <c r="I499" s="2" t="s">
        <v>1760</v>
      </c>
      <c r="J499" s="74">
        <v>45183</v>
      </c>
      <c r="K499" s="74">
        <v>45183</v>
      </c>
      <c r="L499" s="75">
        <v>0</v>
      </c>
      <c r="M499" s="76" t="s">
        <v>12056</v>
      </c>
      <c r="N499" s="77" t="s">
        <v>29</v>
      </c>
      <c r="O499" s="71" t="s">
        <v>12057</v>
      </c>
      <c r="P499" s="78" t="s">
        <v>2884</v>
      </c>
      <c r="Q499" s="78" t="s">
        <v>5123</v>
      </c>
      <c r="R499" s="54"/>
    </row>
    <row r="500" spans="1:18" ht="39" x14ac:dyDescent="0.25">
      <c r="A500" s="7">
        <v>495</v>
      </c>
      <c r="B500" s="73" t="s">
        <v>12058</v>
      </c>
      <c r="C500" s="74">
        <v>45183</v>
      </c>
      <c r="D500" s="74">
        <v>45183</v>
      </c>
      <c r="E500" s="75">
        <v>2</v>
      </c>
      <c r="F500" s="50" t="s">
        <v>18</v>
      </c>
      <c r="G500" s="2" t="s">
        <v>1760</v>
      </c>
      <c r="H500" s="5" t="s">
        <v>1279</v>
      </c>
      <c r="I500" s="2" t="s">
        <v>1760</v>
      </c>
      <c r="J500" s="74">
        <v>45183</v>
      </c>
      <c r="K500" s="74">
        <v>45183</v>
      </c>
      <c r="L500" s="75">
        <v>0</v>
      </c>
      <c r="M500" s="76" t="s">
        <v>12059</v>
      </c>
      <c r="N500" s="77" t="s">
        <v>32</v>
      </c>
      <c r="O500" s="71" t="s">
        <v>3605</v>
      </c>
      <c r="P500" s="78" t="s">
        <v>2884</v>
      </c>
      <c r="Q500" s="78" t="s">
        <v>5123</v>
      </c>
      <c r="R500" s="54"/>
    </row>
    <row r="501" spans="1:18" ht="39" x14ac:dyDescent="0.25">
      <c r="A501" s="7">
        <v>496</v>
      </c>
      <c r="B501" s="73" t="s">
        <v>12060</v>
      </c>
      <c r="C501" s="74">
        <v>45187</v>
      </c>
      <c r="D501" s="74">
        <v>45188</v>
      </c>
      <c r="E501" s="75">
        <v>2</v>
      </c>
      <c r="F501" s="50" t="s">
        <v>18</v>
      </c>
      <c r="G501" s="2" t="s">
        <v>1760</v>
      </c>
      <c r="H501" s="5" t="s">
        <v>1279</v>
      </c>
      <c r="I501" s="2" t="s">
        <v>1760</v>
      </c>
      <c r="J501" s="74">
        <v>45188</v>
      </c>
      <c r="K501" s="74">
        <v>45188</v>
      </c>
      <c r="L501" s="75">
        <v>0</v>
      </c>
      <c r="M501" s="76" t="s">
        <v>12061</v>
      </c>
      <c r="N501" s="77" t="s">
        <v>29</v>
      </c>
      <c r="O501" s="71" t="s">
        <v>12046</v>
      </c>
      <c r="P501" s="78" t="s">
        <v>2884</v>
      </c>
      <c r="Q501" s="78" t="s">
        <v>5123</v>
      </c>
      <c r="R501" s="54"/>
    </row>
    <row r="502" spans="1:18" ht="39" x14ac:dyDescent="0.25">
      <c r="A502" s="7">
        <v>497</v>
      </c>
      <c r="B502" s="73" t="s">
        <v>12062</v>
      </c>
      <c r="C502" s="74">
        <v>45187</v>
      </c>
      <c r="D502" s="74">
        <v>45188</v>
      </c>
      <c r="E502" s="75">
        <v>2</v>
      </c>
      <c r="F502" s="50" t="s">
        <v>18</v>
      </c>
      <c r="G502" s="2" t="s">
        <v>1760</v>
      </c>
      <c r="H502" s="5" t="s">
        <v>1279</v>
      </c>
      <c r="I502" s="2" t="s">
        <v>1760</v>
      </c>
      <c r="J502" s="74">
        <v>45188</v>
      </c>
      <c r="K502" s="74">
        <v>45188</v>
      </c>
      <c r="L502" s="75">
        <v>0</v>
      </c>
      <c r="M502" s="76" t="s">
        <v>12063</v>
      </c>
      <c r="N502" s="77" t="s">
        <v>29</v>
      </c>
      <c r="O502" s="71" t="s">
        <v>12046</v>
      </c>
      <c r="P502" s="78" t="s">
        <v>2884</v>
      </c>
      <c r="Q502" s="78" t="s">
        <v>5123</v>
      </c>
      <c r="R502" s="54"/>
    </row>
    <row r="503" spans="1:18" ht="39" x14ac:dyDescent="0.25">
      <c r="A503" s="7">
        <v>498</v>
      </c>
      <c r="B503" s="73" t="s">
        <v>12064</v>
      </c>
      <c r="C503" s="74">
        <v>45187</v>
      </c>
      <c r="D503" s="74">
        <v>45188</v>
      </c>
      <c r="E503" s="75">
        <v>2</v>
      </c>
      <c r="F503" s="50" t="s">
        <v>18</v>
      </c>
      <c r="G503" s="2" t="s">
        <v>1760</v>
      </c>
      <c r="H503" s="5" t="s">
        <v>1279</v>
      </c>
      <c r="I503" s="2" t="s">
        <v>1760</v>
      </c>
      <c r="J503" s="74">
        <v>45188</v>
      </c>
      <c r="K503" s="74">
        <v>45188</v>
      </c>
      <c r="L503" s="75">
        <v>0</v>
      </c>
      <c r="M503" s="76" t="s">
        <v>12065</v>
      </c>
      <c r="N503" s="77" t="s">
        <v>29</v>
      </c>
      <c r="O503" s="71" t="s">
        <v>7487</v>
      </c>
      <c r="P503" s="78" t="s">
        <v>2884</v>
      </c>
      <c r="Q503" s="78" t="s">
        <v>5123</v>
      </c>
      <c r="R503" s="54"/>
    </row>
    <row r="504" spans="1:18" ht="39" x14ac:dyDescent="0.25">
      <c r="A504" s="7">
        <v>499</v>
      </c>
      <c r="B504" s="73" t="s">
        <v>12066</v>
      </c>
      <c r="C504" s="74">
        <v>45189</v>
      </c>
      <c r="D504" s="74">
        <v>45190</v>
      </c>
      <c r="E504" s="75">
        <v>2</v>
      </c>
      <c r="F504" s="50" t="s">
        <v>18</v>
      </c>
      <c r="G504" s="2" t="s">
        <v>1760</v>
      </c>
      <c r="H504" s="5" t="s">
        <v>1279</v>
      </c>
      <c r="I504" s="2" t="s">
        <v>1760</v>
      </c>
      <c r="J504" s="74">
        <v>45190</v>
      </c>
      <c r="K504" s="74">
        <v>45190</v>
      </c>
      <c r="L504" s="75">
        <v>0</v>
      </c>
      <c r="M504" s="76" t="s">
        <v>12067</v>
      </c>
      <c r="N504" s="77" t="s">
        <v>29</v>
      </c>
      <c r="O504" s="71" t="s">
        <v>12046</v>
      </c>
      <c r="P504" s="78" t="s">
        <v>2884</v>
      </c>
      <c r="Q504" s="78" t="s">
        <v>5123</v>
      </c>
      <c r="R504" s="54"/>
    </row>
    <row r="505" spans="1:18" ht="39" x14ac:dyDescent="0.25">
      <c r="A505" s="7">
        <v>500</v>
      </c>
      <c r="B505" s="73" t="s">
        <v>12068</v>
      </c>
      <c r="C505" s="74">
        <v>45189</v>
      </c>
      <c r="D505" s="74">
        <v>45190</v>
      </c>
      <c r="E505" s="75">
        <v>2</v>
      </c>
      <c r="F505" s="50" t="s">
        <v>18</v>
      </c>
      <c r="G505" s="2" t="s">
        <v>1760</v>
      </c>
      <c r="H505" s="5" t="s">
        <v>1279</v>
      </c>
      <c r="I505" s="2" t="s">
        <v>1760</v>
      </c>
      <c r="J505" s="74">
        <v>45190</v>
      </c>
      <c r="K505" s="74">
        <v>45190</v>
      </c>
      <c r="L505" s="75">
        <v>0</v>
      </c>
      <c r="M505" s="76" t="s">
        <v>12069</v>
      </c>
      <c r="N505" s="77" t="s">
        <v>29</v>
      </c>
      <c r="O505" s="71" t="s">
        <v>12046</v>
      </c>
      <c r="P505" s="78" t="s">
        <v>2884</v>
      </c>
      <c r="Q505" s="78" t="s">
        <v>5123</v>
      </c>
      <c r="R505" s="54"/>
    </row>
    <row r="506" spans="1:18" ht="39" x14ac:dyDescent="0.25">
      <c r="A506" s="7">
        <v>501</v>
      </c>
      <c r="B506" s="73" t="s">
        <v>12070</v>
      </c>
      <c r="C506" s="74">
        <v>45189</v>
      </c>
      <c r="D506" s="74">
        <v>45190</v>
      </c>
      <c r="E506" s="75">
        <v>2</v>
      </c>
      <c r="F506" s="50" t="s">
        <v>18</v>
      </c>
      <c r="G506" s="2" t="s">
        <v>1760</v>
      </c>
      <c r="H506" s="5" t="s">
        <v>1279</v>
      </c>
      <c r="I506" s="2" t="s">
        <v>1760</v>
      </c>
      <c r="J506" s="74">
        <v>45190</v>
      </c>
      <c r="K506" s="74">
        <v>45190</v>
      </c>
      <c r="L506" s="75">
        <v>0</v>
      </c>
      <c r="M506" s="76" t="s">
        <v>12071</v>
      </c>
      <c r="N506" s="77" t="s">
        <v>29</v>
      </c>
      <c r="O506" s="71" t="s">
        <v>12046</v>
      </c>
      <c r="P506" s="78" t="s">
        <v>2884</v>
      </c>
      <c r="Q506" s="78" t="s">
        <v>5123</v>
      </c>
      <c r="R506" s="54"/>
    </row>
    <row r="507" spans="1:18" ht="39" x14ac:dyDescent="0.25">
      <c r="A507" s="7">
        <v>502</v>
      </c>
      <c r="B507" s="73" t="s">
        <v>12070</v>
      </c>
      <c r="C507" s="74">
        <v>45189</v>
      </c>
      <c r="D507" s="74">
        <v>45190</v>
      </c>
      <c r="E507" s="75">
        <v>5</v>
      </c>
      <c r="F507" s="50" t="s">
        <v>18</v>
      </c>
      <c r="G507" s="2" t="s">
        <v>1760</v>
      </c>
      <c r="H507" s="5" t="s">
        <v>1279</v>
      </c>
      <c r="I507" s="2" t="s">
        <v>1760</v>
      </c>
      <c r="J507" s="74">
        <v>45190</v>
      </c>
      <c r="K507" s="74">
        <v>45190</v>
      </c>
      <c r="L507" s="75">
        <v>0</v>
      </c>
      <c r="M507" s="76" t="s">
        <v>12072</v>
      </c>
      <c r="N507" s="77" t="s">
        <v>29</v>
      </c>
      <c r="O507" s="71" t="s">
        <v>12046</v>
      </c>
      <c r="P507" s="78" t="s">
        <v>2884</v>
      </c>
      <c r="Q507" s="78" t="s">
        <v>5123</v>
      </c>
      <c r="R507" s="54"/>
    </row>
    <row r="508" spans="1:18" ht="39" x14ac:dyDescent="0.25">
      <c r="A508" s="7">
        <v>503</v>
      </c>
      <c r="B508" s="73" t="s">
        <v>12070</v>
      </c>
      <c r="C508" s="74">
        <v>45189</v>
      </c>
      <c r="D508" s="74">
        <v>45190</v>
      </c>
      <c r="E508" s="75">
        <v>2</v>
      </c>
      <c r="F508" s="50" t="s">
        <v>18</v>
      </c>
      <c r="G508" s="2" t="s">
        <v>1760</v>
      </c>
      <c r="H508" s="5" t="s">
        <v>1279</v>
      </c>
      <c r="I508" s="2" t="s">
        <v>1760</v>
      </c>
      <c r="J508" s="74">
        <v>45190</v>
      </c>
      <c r="K508" s="74">
        <v>45190</v>
      </c>
      <c r="L508" s="75">
        <v>0</v>
      </c>
      <c r="M508" s="76" t="s">
        <v>12073</v>
      </c>
      <c r="N508" s="77" t="s">
        <v>29</v>
      </c>
      <c r="O508" s="71" t="s">
        <v>12046</v>
      </c>
      <c r="P508" s="78" t="s">
        <v>2884</v>
      </c>
      <c r="Q508" s="78" t="s">
        <v>5123</v>
      </c>
      <c r="R508" s="54"/>
    </row>
    <row r="509" spans="1:18" ht="39" x14ac:dyDescent="0.25">
      <c r="A509" s="7">
        <v>504</v>
      </c>
      <c r="B509" s="73" t="s">
        <v>12070</v>
      </c>
      <c r="C509" s="74">
        <v>45189</v>
      </c>
      <c r="D509" s="74">
        <v>45190</v>
      </c>
      <c r="E509" s="75">
        <v>2</v>
      </c>
      <c r="F509" s="50" t="s">
        <v>18</v>
      </c>
      <c r="G509" s="2" t="s">
        <v>1760</v>
      </c>
      <c r="H509" s="5" t="s">
        <v>1279</v>
      </c>
      <c r="I509" s="2" t="s">
        <v>1760</v>
      </c>
      <c r="J509" s="74">
        <v>45190</v>
      </c>
      <c r="K509" s="74">
        <v>45190</v>
      </c>
      <c r="L509" s="75">
        <v>0</v>
      </c>
      <c r="M509" s="76" t="s">
        <v>12074</v>
      </c>
      <c r="N509" s="77" t="s">
        <v>29</v>
      </c>
      <c r="O509" s="71" t="s">
        <v>12046</v>
      </c>
      <c r="P509" s="78" t="s">
        <v>2884</v>
      </c>
      <c r="Q509" s="78" t="s">
        <v>5123</v>
      </c>
      <c r="R509" s="54"/>
    </row>
    <row r="510" spans="1:18" ht="39" x14ac:dyDescent="0.25">
      <c r="A510" s="7">
        <v>505</v>
      </c>
      <c r="B510" s="73" t="s">
        <v>12070</v>
      </c>
      <c r="C510" s="74">
        <v>45189</v>
      </c>
      <c r="D510" s="74">
        <v>45190</v>
      </c>
      <c r="E510" s="75">
        <v>2</v>
      </c>
      <c r="F510" s="50" t="s">
        <v>18</v>
      </c>
      <c r="G510" s="2" t="s">
        <v>1760</v>
      </c>
      <c r="H510" s="5" t="s">
        <v>1279</v>
      </c>
      <c r="I510" s="2" t="s">
        <v>1760</v>
      </c>
      <c r="J510" s="74">
        <v>45190</v>
      </c>
      <c r="K510" s="74">
        <v>45190</v>
      </c>
      <c r="L510" s="75">
        <v>0</v>
      </c>
      <c r="M510" s="76" t="s">
        <v>12075</v>
      </c>
      <c r="N510" s="77" t="s">
        <v>29</v>
      </c>
      <c r="O510" s="71" t="s">
        <v>12046</v>
      </c>
      <c r="P510" s="78" t="s">
        <v>2884</v>
      </c>
      <c r="Q510" s="78" t="s">
        <v>5123</v>
      </c>
      <c r="R510" s="54"/>
    </row>
    <row r="511" spans="1:18" ht="39" x14ac:dyDescent="0.25">
      <c r="A511" s="7">
        <v>506</v>
      </c>
      <c r="B511" s="73" t="s">
        <v>12070</v>
      </c>
      <c r="C511" s="74">
        <v>45189</v>
      </c>
      <c r="D511" s="74">
        <v>45190</v>
      </c>
      <c r="E511" s="75">
        <v>2</v>
      </c>
      <c r="F511" s="50" t="s">
        <v>18</v>
      </c>
      <c r="G511" s="2" t="s">
        <v>1760</v>
      </c>
      <c r="H511" s="5" t="s">
        <v>1279</v>
      </c>
      <c r="I511" s="2" t="s">
        <v>1760</v>
      </c>
      <c r="J511" s="74">
        <v>45190</v>
      </c>
      <c r="K511" s="74">
        <v>45190</v>
      </c>
      <c r="L511" s="75">
        <v>0</v>
      </c>
      <c r="M511" s="76" t="s">
        <v>12076</v>
      </c>
      <c r="N511" s="77" t="s">
        <v>29</v>
      </c>
      <c r="O511" s="71" t="s">
        <v>12046</v>
      </c>
      <c r="P511" s="78" t="s">
        <v>2884</v>
      </c>
      <c r="Q511" s="78" t="s">
        <v>5123</v>
      </c>
      <c r="R511" s="54"/>
    </row>
    <row r="512" spans="1:18" ht="39" x14ac:dyDescent="0.25">
      <c r="A512" s="7">
        <v>507</v>
      </c>
      <c r="B512" s="73" t="s">
        <v>12070</v>
      </c>
      <c r="C512" s="74">
        <v>45189</v>
      </c>
      <c r="D512" s="74">
        <v>45190</v>
      </c>
      <c r="E512" s="75">
        <v>2</v>
      </c>
      <c r="F512" s="50" t="s">
        <v>18</v>
      </c>
      <c r="G512" s="2" t="s">
        <v>1760</v>
      </c>
      <c r="H512" s="5" t="s">
        <v>1279</v>
      </c>
      <c r="I512" s="2" t="s">
        <v>1760</v>
      </c>
      <c r="J512" s="74">
        <v>45190</v>
      </c>
      <c r="K512" s="74">
        <v>45190</v>
      </c>
      <c r="L512" s="75">
        <v>0</v>
      </c>
      <c r="M512" s="76" t="s">
        <v>12077</v>
      </c>
      <c r="N512" s="77" t="s">
        <v>29</v>
      </c>
      <c r="O512" s="71" t="s">
        <v>12046</v>
      </c>
      <c r="P512" s="78" t="s">
        <v>2884</v>
      </c>
      <c r="Q512" s="78" t="s">
        <v>5123</v>
      </c>
      <c r="R512" s="54"/>
    </row>
    <row r="513" spans="1:18" ht="39" x14ac:dyDescent="0.25">
      <c r="A513" s="7">
        <v>508</v>
      </c>
      <c r="B513" s="73" t="s">
        <v>12070</v>
      </c>
      <c r="C513" s="74">
        <v>45189</v>
      </c>
      <c r="D513" s="74">
        <v>45190</v>
      </c>
      <c r="E513" s="75">
        <v>2</v>
      </c>
      <c r="F513" s="50" t="s">
        <v>18</v>
      </c>
      <c r="G513" s="2" t="s">
        <v>1760</v>
      </c>
      <c r="H513" s="5" t="s">
        <v>1279</v>
      </c>
      <c r="I513" s="2" t="s">
        <v>1760</v>
      </c>
      <c r="J513" s="74">
        <v>45190</v>
      </c>
      <c r="K513" s="74">
        <v>45190</v>
      </c>
      <c r="L513" s="75">
        <v>0</v>
      </c>
      <c r="M513" s="76" t="s">
        <v>12078</v>
      </c>
      <c r="N513" s="77" t="s">
        <v>29</v>
      </c>
      <c r="O513" s="71" t="s">
        <v>12046</v>
      </c>
      <c r="P513" s="78" t="s">
        <v>2884</v>
      </c>
      <c r="Q513" s="78" t="s">
        <v>5123</v>
      </c>
      <c r="R513" s="54"/>
    </row>
    <row r="514" spans="1:18" ht="39" x14ac:dyDescent="0.25">
      <c r="A514" s="7">
        <v>509</v>
      </c>
      <c r="B514" s="73" t="s">
        <v>12070</v>
      </c>
      <c r="C514" s="74">
        <v>45189</v>
      </c>
      <c r="D514" s="74">
        <v>45190</v>
      </c>
      <c r="E514" s="75">
        <v>2</v>
      </c>
      <c r="F514" s="50" t="s">
        <v>18</v>
      </c>
      <c r="G514" s="2" t="s">
        <v>1760</v>
      </c>
      <c r="H514" s="5" t="s">
        <v>1279</v>
      </c>
      <c r="I514" s="2" t="s">
        <v>1760</v>
      </c>
      <c r="J514" s="74">
        <v>45190</v>
      </c>
      <c r="K514" s="74">
        <v>45190</v>
      </c>
      <c r="L514" s="75">
        <v>0</v>
      </c>
      <c r="M514" s="76" t="s">
        <v>12079</v>
      </c>
      <c r="N514" s="77" t="s">
        <v>29</v>
      </c>
      <c r="O514" s="71" t="s">
        <v>12046</v>
      </c>
      <c r="P514" s="78" t="s">
        <v>2884</v>
      </c>
      <c r="Q514" s="78" t="s">
        <v>5123</v>
      </c>
      <c r="R514" s="54"/>
    </row>
    <row r="515" spans="1:18" ht="39" x14ac:dyDescent="0.25">
      <c r="A515" s="7">
        <v>510</v>
      </c>
      <c r="B515" s="73" t="s">
        <v>12070</v>
      </c>
      <c r="C515" s="74">
        <v>45189</v>
      </c>
      <c r="D515" s="74">
        <v>45190</v>
      </c>
      <c r="E515" s="75">
        <v>2</v>
      </c>
      <c r="F515" s="50" t="s">
        <v>18</v>
      </c>
      <c r="G515" s="2" t="s">
        <v>1760</v>
      </c>
      <c r="H515" s="5" t="s">
        <v>1279</v>
      </c>
      <c r="I515" s="2" t="s">
        <v>1760</v>
      </c>
      <c r="J515" s="74">
        <v>45190</v>
      </c>
      <c r="K515" s="74">
        <v>45190</v>
      </c>
      <c r="L515" s="75">
        <v>0</v>
      </c>
      <c r="M515" s="76" t="s">
        <v>12080</v>
      </c>
      <c r="N515" s="77" t="s">
        <v>29</v>
      </c>
      <c r="O515" s="71" t="s">
        <v>12046</v>
      </c>
      <c r="P515" s="78" t="s">
        <v>2884</v>
      </c>
      <c r="Q515" s="78" t="s">
        <v>5123</v>
      </c>
      <c r="R515" s="54"/>
    </row>
    <row r="516" spans="1:18" ht="39" x14ac:dyDescent="0.25">
      <c r="A516" s="7">
        <v>511</v>
      </c>
      <c r="B516" s="73" t="s">
        <v>12070</v>
      </c>
      <c r="C516" s="74">
        <v>45189</v>
      </c>
      <c r="D516" s="74">
        <v>45190</v>
      </c>
      <c r="E516" s="75">
        <v>2</v>
      </c>
      <c r="F516" s="50" t="s">
        <v>18</v>
      </c>
      <c r="G516" s="2" t="s">
        <v>1760</v>
      </c>
      <c r="H516" s="5" t="s">
        <v>1279</v>
      </c>
      <c r="I516" s="2" t="s">
        <v>1760</v>
      </c>
      <c r="J516" s="74">
        <v>45190</v>
      </c>
      <c r="K516" s="74">
        <v>45190</v>
      </c>
      <c r="L516" s="75">
        <v>0</v>
      </c>
      <c r="M516" s="76" t="s">
        <v>12081</v>
      </c>
      <c r="N516" s="77" t="s">
        <v>29</v>
      </c>
      <c r="O516" s="71" t="s">
        <v>12046</v>
      </c>
      <c r="P516" s="78" t="s">
        <v>2884</v>
      </c>
      <c r="Q516" s="78" t="s">
        <v>5123</v>
      </c>
      <c r="R516" s="54"/>
    </row>
    <row r="517" spans="1:18" ht="39" x14ac:dyDescent="0.25">
      <c r="A517" s="7">
        <v>512</v>
      </c>
      <c r="B517" s="73" t="s">
        <v>12070</v>
      </c>
      <c r="C517" s="74">
        <v>45189</v>
      </c>
      <c r="D517" s="74">
        <v>45190</v>
      </c>
      <c r="E517" s="75">
        <v>2</v>
      </c>
      <c r="F517" s="50" t="s">
        <v>18</v>
      </c>
      <c r="G517" s="2" t="s">
        <v>1760</v>
      </c>
      <c r="H517" s="5" t="s">
        <v>1279</v>
      </c>
      <c r="I517" s="2" t="s">
        <v>1760</v>
      </c>
      <c r="J517" s="74">
        <v>45190</v>
      </c>
      <c r="K517" s="74">
        <v>45190</v>
      </c>
      <c r="L517" s="80">
        <v>0</v>
      </c>
      <c r="M517" s="76" t="s">
        <v>12082</v>
      </c>
      <c r="N517" s="80" t="s">
        <v>29</v>
      </c>
      <c r="O517" s="71" t="s">
        <v>12046</v>
      </c>
      <c r="P517" s="78" t="s">
        <v>2884</v>
      </c>
      <c r="Q517" s="78" t="s">
        <v>5123</v>
      </c>
      <c r="R517" s="54"/>
    </row>
    <row r="518" spans="1:18" ht="39" x14ac:dyDescent="0.25">
      <c r="A518" s="7">
        <v>513</v>
      </c>
      <c r="B518" s="73" t="s">
        <v>12083</v>
      </c>
      <c r="C518" s="74">
        <v>45191</v>
      </c>
      <c r="D518" s="74">
        <v>45191</v>
      </c>
      <c r="E518" s="80">
        <v>2</v>
      </c>
      <c r="F518" s="50" t="s">
        <v>18</v>
      </c>
      <c r="G518" s="2" t="s">
        <v>1760</v>
      </c>
      <c r="H518" s="5" t="s">
        <v>1279</v>
      </c>
      <c r="I518" s="2" t="s">
        <v>1760</v>
      </c>
      <c r="J518" s="74">
        <v>45191</v>
      </c>
      <c r="K518" s="74">
        <v>45191</v>
      </c>
      <c r="L518" s="80">
        <v>0</v>
      </c>
      <c r="M518" s="76" t="s">
        <v>12084</v>
      </c>
      <c r="N518" s="80" t="s">
        <v>29</v>
      </c>
      <c r="O518" s="71" t="s">
        <v>12046</v>
      </c>
      <c r="P518" s="78" t="s">
        <v>2884</v>
      </c>
      <c r="Q518" s="78" t="s">
        <v>5123</v>
      </c>
      <c r="R518" s="54"/>
    </row>
    <row r="519" spans="1:18" ht="39" x14ac:dyDescent="0.25">
      <c r="A519" s="7">
        <v>514</v>
      </c>
      <c r="B519" s="73" t="s">
        <v>12085</v>
      </c>
      <c r="C519" s="79">
        <v>45194</v>
      </c>
      <c r="D519" s="79">
        <v>45194</v>
      </c>
      <c r="E519" s="80">
        <v>2</v>
      </c>
      <c r="F519" s="50" t="s">
        <v>18</v>
      </c>
      <c r="G519" s="2" t="s">
        <v>1760</v>
      </c>
      <c r="H519" s="5" t="s">
        <v>1279</v>
      </c>
      <c r="I519" s="2" t="s">
        <v>1760</v>
      </c>
      <c r="J519" s="79">
        <v>45194</v>
      </c>
      <c r="K519" s="79">
        <v>45194</v>
      </c>
      <c r="L519" s="80">
        <v>0</v>
      </c>
      <c r="M519" s="76" t="s">
        <v>12086</v>
      </c>
      <c r="N519" s="80" t="s">
        <v>29</v>
      </c>
      <c r="O519" s="71" t="s">
        <v>12046</v>
      </c>
      <c r="P519" s="78" t="s">
        <v>2884</v>
      </c>
      <c r="Q519" s="78" t="s">
        <v>5123</v>
      </c>
      <c r="R519" s="54"/>
    </row>
    <row r="520" spans="1:18" ht="39" x14ac:dyDescent="0.25">
      <c r="A520" s="7">
        <v>515</v>
      </c>
      <c r="B520" s="73" t="s">
        <v>12087</v>
      </c>
      <c r="C520" s="79">
        <v>45194</v>
      </c>
      <c r="D520" s="79">
        <v>45195</v>
      </c>
      <c r="E520" s="80">
        <v>2</v>
      </c>
      <c r="F520" s="50" t="s">
        <v>18</v>
      </c>
      <c r="G520" s="2" t="s">
        <v>1760</v>
      </c>
      <c r="H520" s="5" t="s">
        <v>1279</v>
      </c>
      <c r="I520" s="2" t="s">
        <v>1760</v>
      </c>
      <c r="J520" s="79">
        <v>45195</v>
      </c>
      <c r="K520" s="79">
        <v>45195</v>
      </c>
      <c r="L520" s="80">
        <v>0</v>
      </c>
      <c r="M520" s="76" t="s">
        <v>12088</v>
      </c>
      <c r="N520" s="80" t="s">
        <v>29</v>
      </c>
      <c r="O520" s="71" t="s">
        <v>12046</v>
      </c>
      <c r="P520" s="78" t="s">
        <v>2884</v>
      </c>
      <c r="Q520" s="78" t="s">
        <v>5123</v>
      </c>
      <c r="R520" s="54"/>
    </row>
    <row r="521" spans="1:18" ht="39" x14ac:dyDescent="0.25">
      <c r="A521" s="7">
        <v>516</v>
      </c>
      <c r="B521" s="73" t="s">
        <v>12089</v>
      </c>
      <c r="C521" s="79">
        <v>45195</v>
      </c>
      <c r="D521" s="79">
        <v>45195</v>
      </c>
      <c r="E521" s="80">
        <v>2</v>
      </c>
      <c r="F521" s="50" t="s">
        <v>18</v>
      </c>
      <c r="G521" s="2" t="s">
        <v>1760</v>
      </c>
      <c r="H521" s="5" t="s">
        <v>1279</v>
      </c>
      <c r="I521" s="2" t="s">
        <v>1760</v>
      </c>
      <c r="J521" s="79">
        <v>45195</v>
      </c>
      <c r="K521" s="79">
        <v>45195</v>
      </c>
      <c r="L521" s="80">
        <v>0</v>
      </c>
      <c r="M521" s="76" t="s">
        <v>12090</v>
      </c>
      <c r="N521" s="80" t="s">
        <v>29</v>
      </c>
      <c r="O521" s="71" t="s">
        <v>56</v>
      </c>
      <c r="P521" s="78" t="s">
        <v>2884</v>
      </c>
      <c r="Q521" s="78" t="s">
        <v>5123</v>
      </c>
      <c r="R521" s="54"/>
    </row>
    <row r="522" spans="1:18" ht="39" x14ac:dyDescent="0.25">
      <c r="A522" s="7">
        <v>517</v>
      </c>
      <c r="B522" s="73" t="s">
        <v>12091</v>
      </c>
      <c r="C522" s="79">
        <v>45195</v>
      </c>
      <c r="D522" s="79">
        <v>45195</v>
      </c>
      <c r="E522" s="80">
        <v>2</v>
      </c>
      <c r="F522" s="50" t="s">
        <v>18</v>
      </c>
      <c r="G522" s="2" t="s">
        <v>1760</v>
      </c>
      <c r="H522" s="5" t="s">
        <v>1279</v>
      </c>
      <c r="I522" s="2" t="s">
        <v>1760</v>
      </c>
      <c r="J522" s="79">
        <v>45195</v>
      </c>
      <c r="K522" s="79">
        <v>45195</v>
      </c>
      <c r="L522" s="80">
        <v>0</v>
      </c>
      <c r="M522" s="76" t="s">
        <v>12092</v>
      </c>
      <c r="N522" s="80" t="s">
        <v>29</v>
      </c>
      <c r="O522" s="71" t="s">
        <v>12093</v>
      </c>
      <c r="P522" s="78" t="s">
        <v>2884</v>
      </c>
      <c r="Q522" s="78" t="s">
        <v>5123</v>
      </c>
      <c r="R522" s="54"/>
    </row>
    <row r="523" spans="1:18" ht="39" x14ac:dyDescent="0.25">
      <c r="A523" s="7">
        <v>518</v>
      </c>
      <c r="B523" s="73" t="s">
        <v>12094</v>
      </c>
      <c r="C523" s="65">
        <v>45196</v>
      </c>
      <c r="D523" s="65">
        <v>45196</v>
      </c>
      <c r="E523" s="80">
        <v>2</v>
      </c>
      <c r="F523" s="50" t="s">
        <v>18</v>
      </c>
      <c r="G523" s="2" t="s">
        <v>1760</v>
      </c>
      <c r="H523" s="5" t="s">
        <v>1279</v>
      </c>
      <c r="I523" s="2" t="s">
        <v>1760</v>
      </c>
      <c r="J523" s="65">
        <v>45196</v>
      </c>
      <c r="K523" s="65">
        <v>45196</v>
      </c>
      <c r="L523" s="67">
        <v>0</v>
      </c>
      <c r="M523" s="76" t="s">
        <v>12095</v>
      </c>
      <c r="N523" s="67" t="s">
        <v>29</v>
      </c>
      <c r="O523" s="71" t="s">
        <v>12046</v>
      </c>
      <c r="P523" s="78" t="s">
        <v>2884</v>
      </c>
      <c r="Q523" s="78" t="s">
        <v>5123</v>
      </c>
      <c r="R523" s="54"/>
    </row>
    <row r="524" spans="1:18" ht="39" x14ac:dyDescent="0.25">
      <c r="A524" s="7">
        <v>519</v>
      </c>
      <c r="B524" s="73" t="s">
        <v>12096</v>
      </c>
      <c r="C524" s="65">
        <v>45196</v>
      </c>
      <c r="D524" s="65">
        <v>45196</v>
      </c>
      <c r="E524" s="80">
        <v>2</v>
      </c>
      <c r="F524" s="50" t="s">
        <v>18</v>
      </c>
      <c r="G524" s="2" t="s">
        <v>1760</v>
      </c>
      <c r="H524" s="5" t="s">
        <v>1279</v>
      </c>
      <c r="I524" s="2" t="s">
        <v>1760</v>
      </c>
      <c r="J524" s="65">
        <v>45196</v>
      </c>
      <c r="K524" s="65">
        <v>45196</v>
      </c>
      <c r="L524" s="67">
        <v>0</v>
      </c>
      <c r="M524" s="76" t="s">
        <v>12097</v>
      </c>
      <c r="N524" s="67" t="s">
        <v>29</v>
      </c>
      <c r="O524" s="71" t="s">
        <v>12046</v>
      </c>
      <c r="P524" s="78" t="s">
        <v>2884</v>
      </c>
      <c r="Q524" s="78" t="s">
        <v>5123</v>
      </c>
      <c r="R524" s="54"/>
    </row>
    <row r="525" spans="1:18" ht="39" x14ac:dyDescent="0.25">
      <c r="A525" s="7">
        <v>520</v>
      </c>
      <c r="B525" s="73" t="s">
        <v>12098</v>
      </c>
      <c r="C525" s="65">
        <v>45196</v>
      </c>
      <c r="D525" s="65">
        <v>45196</v>
      </c>
      <c r="E525" s="80">
        <v>2</v>
      </c>
      <c r="F525" s="50" t="s">
        <v>18</v>
      </c>
      <c r="G525" s="2" t="s">
        <v>1760</v>
      </c>
      <c r="H525" s="5" t="s">
        <v>1279</v>
      </c>
      <c r="I525" s="2" t="s">
        <v>1760</v>
      </c>
      <c r="J525" s="65">
        <v>45197</v>
      </c>
      <c r="K525" s="65">
        <v>45197</v>
      </c>
      <c r="L525" s="67">
        <v>0</v>
      </c>
      <c r="M525" s="76" t="s">
        <v>12099</v>
      </c>
      <c r="N525" s="67" t="s">
        <v>29</v>
      </c>
      <c r="O525" s="71" t="s">
        <v>12100</v>
      </c>
      <c r="P525" s="78" t="s">
        <v>2884</v>
      </c>
      <c r="Q525" s="78" t="s">
        <v>5123</v>
      </c>
      <c r="R525" s="54"/>
    </row>
    <row r="526" spans="1:18" ht="39" x14ac:dyDescent="0.25">
      <c r="A526" s="7">
        <v>521</v>
      </c>
      <c r="B526" s="73" t="s">
        <v>12101</v>
      </c>
      <c r="C526" s="65">
        <v>45197</v>
      </c>
      <c r="D526" s="65">
        <v>45197</v>
      </c>
      <c r="E526" s="80">
        <v>2</v>
      </c>
      <c r="F526" s="50" t="s">
        <v>18</v>
      </c>
      <c r="G526" s="2" t="s">
        <v>1760</v>
      </c>
      <c r="H526" s="5" t="s">
        <v>1279</v>
      </c>
      <c r="I526" s="2" t="s">
        <v>1760</v>
      </c>
      <c r="J526" s="65">
        <v>45197</v>
      </c>
      <c r="K526" s="65">
        <v>45197</v>
      </c>
      <c r="L526" s="67">
        <v>0</v>
      </c>
      <c r="M526" s="76" t="s">
        <v>12102</v>
      </c>
      <c r="N526" s="67" t="s">
        <v>29</v>
      </c>
      <c r="O526" s="71" t="s">
        <v>1785</v>
      </c>
      <c r="P526" s="78" t="s">
        <v>2884</v>
      </c>
      <c r="Q526" s="78" t="s">
        <v>5123</v>
      </c>
      <c r="R526" s="54"/>
    </row>
    <row r="527" spans="1:18" ht="39" x14ac:dyDescent="0.25">
      <c r="A527" s="7">
        <v>522</v>
      </c>
      <c r="B527" s="73" t="s">
        <v>12103</v>
      </c>
      <c r="C527" s="65">
        <v>45197</v>
      </c>
      <c r="D527" s="65">
        <v>45197</v>
      </c>
      <c r="E527" s="80">
        <v>2</v>
      </c>
      <c r="F527" s="50" t="s">
        <v>18</v>
      </c>
      <c r="G527" s="2" t="s">
        <v>1760</v>
      </c>
      <c r="H527" s="5" t="s">
        <v>1279</v>
      </c>
      <c r="I527" s="2" t="s">
        <v>1760</v>
      </c>
      <c r="J527" s="65">
        <v>45197</v>
      </c>
      <c r="K527" s="65">
        <v>45197</v>
      </c>
      <c r="L527" s="67">
        <v>0</v>
      </c>
      <c r="M527" s="76" t="s">
        <v>12104</v>
      </c>
      <c r="N527" s="67" t="s">
        <v>29</v>
      </c>
      <c r="O527" s="71" t="s">
        <v>8423</v>
      </c>
      <c r="P527" s="78" t="s">
        <v>2884</v>
      </c>
      <c r="Q527" s="78" t="s">
        <v>5123</v>
      </c>
      <c r="R527" s="54"/>
    </row>
    <row r="528" spans="1:18" ht="39" x14ac:dyDescent="0.25">
      <c r="A528" s="7">
        <v>523</v>
      </c>
      <c r="B528" s="73" t="s">
        <v>12105</v>
      </c>
      <c r="C528" s="65">
        <v>45196</v>
      </c>
      <c r="D528" s="65">
        <v>45197</v>
      </c>
      <c r="E528" s="80">
        <v>155</v>
      </c>
      <c r="F528" s="50" t="s">
        <v>18</v>
      </c>
      <c r="G528" s="2" t="s">
        <v>1755</v>
      </c>
      <c r="H528" s="5" t="s">
        <v>1279</v>
      </c>
      <c r="I528" s="2" t="s">
        <v>141</v>
      </c>
      <c r="J528" s="65">
        <v>45197</v>
      </c>
      <c r="K528" s="65">
        <v>45197</v>
      </c>
      <c r="L528" s="67">
        <v>2</v>
      </c>
      <c r="M528" s="76" t="s">
        <v>12106</v>
      </c>
      <c r="N528" s="67" t="s">
        <v>29</v>
      </c>
      <c r="O528" s="71" t="s">
        <v>12107</v>
      </c>
      <c r="P528" s="78" t="s">
        <v>2884</v>
      </c>
      <c r="Q528" s="78" t="s">
        <v>5123</v>
      </c>
      <c r="R528" s="54"/>
    </row>
    <row r="529" spans="1:18" ht="39" x14ac:dyDescent="0.25">
      <c r="A529" s="7">
        <v>524</v>
      </c>
      <c r="B529" s="73" t="s">
        <v>12108</v>
      </c>
      <c r="C529" s="65">
        <v>45197</v>
      </c>
      <c r="D529" s="65">
        <v>45198</v>
      </c>
      <c r="E529" s="80">
        <v>2</v>
      </c>
      <c r="F529" s="50" t="s">
        <v>18</v>
      </c>
      <c r="G529" s="2" t="s">
        <v>1760</v>
      </c>
      <c r="H529" s="5" t="s">
        <v>1279</v>
      </c>
      <c r="I529" s="2" t="s">
        <v>1760</v>
      </c>
      <c r="J529" s="65">
        <v>45198</v>
      </c>
      <c r="K529" s="65">
        <v>45198</v>
      </c>
      <c r="L529" s="67">
        <v>0</v>
      </c>
      <c r="M529" s="76" t="s">
        <v>12109</v>
      </c>
      <c r="N529" s="67" t="s">
        <v>29</v>
      </c>
      <c r="O529" s="71" t="s">
        <v>12110</v>
      </c>
      <c r="P529" s="78" t="s">
        <v>2884</v>
      </c>
      <c r="Q529" s="78" t="s">
        <v>5123</v>
      </c>
      <c r="R529" s="54"/>
    </row>
    <row r="530" spans="1:18" ht="39" x14ac:dyDescent="0.25">
      <c r="A530" s="7">
        <v>525</v>
      </c>
      <c r="B530" s="73" t="s">
        <v>12111</v>
      </c>
      <c r="C530" s="65">
        <v>45197</v>
      </c>
      <c r="D530" s="65">
        <v>45198</v>
      </c>
      <c r="E530" s="80">
        <v>2</v>
      </c>
      <c r="F530" s="50" t="s">
        <v>18</v>
      </c>
      <c r="G530" s="2" t="s">
        <v>1760</v>
      </c>
      <c r="H530" s="5" t="s">
        <v>1279</v>
      </c>
      <c r="I530" s="2" t="s">
        <v>1760</v>
      </c>
      <c r="J530" s="65">
        <v>45198</v>
      </c>
      <c r="K530" s="65">
        <v>45198</v>
      </c>
      <c r="L530" s="67">
        <v>0</v>
      </c>
      <c r="M530" s="76" t="s">
        <v>12112</v>
      </c>
      <c r="N530" s="67" t="s">
        <v>29</v>
      </c>
      <c r="O530" s="71" t="s">
        <v>12046</v>
      </c>
      <c r="P530" s="78" t="s">
        <v>2884</v>
      </c>
      <c r="Q530" s="78" t="s">
        <v>5123</v>
      </c>
      <c r="R530" s="54"/>
    </row>
  </sheetData>
  <autoFilter ref="A5:R530" xr:uid="{00000000-0009-0000-0000-000008000000}">
    <filterColumn colId="5">
      <filters>
        <filter val="ATENDIDO"/>
      </filters>
    </filterColumn>
  </autoFilter>
  <mergeCells count="3">
    <mergeCell ref="A1:R1"/>
    <mergeCell ref="A2:R2"/>
    <mergeCell ref="A3:R3"/>
  </mergeCells>
  <pageMargins left="0.7" right="0.7" top="0.75" bottom="0.75" header="0.3" footer="0.3"/>
  <pageSetup scale="55" fitToHeight="0" orientation="landscape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">
    <pageSetUpPr fitToPage="1"/>
  </sheetPr>
  <dimension ref="A1:T556"/>
  <sheetViews>
    <sheetView zoomScale="70" zoomScaleNormal="70" workbookViewId="0">
      <selection sqref="A1:T556"/>
    </sheetView>
  </sheetViews>
  <sheetFormatPr baseColWidth="10" defaultRowHeight="12" x14ac:dyDescent="0.25"/>
  <cols>
    <col min="1" max="1" width="11.42578125" style="12"/>
    <col min="2" max="2" width="27.85546875" style="14" customWidth="1"/>
    <col min="3" max="3" width="16.85546875" style="15" customWidth="1"/>
    <col min="4" max="4" width="12.42578125" style="15" customWidth="1"/>
    <col min="5" max="5" width="13.5703125" style="12" customWidth="1"/>
    <col min="6" max="6" width="12.7109375" style="12" customWidth="1"/>
    <col min="7" max="7" width="17.42578125" style="12" customWidth="1"/>
    <col min="8" max="8" width="37.7109375" style="14" customWidth="1"/>
    <col min="9" max="9" width="23.7109375" style="14" customWidth="1"/>
    <col min="10" max="10" width="20" style="14" customWidth="1"/>
    <col min="11" max="11" width="17.5703125" style="15" customWidth="1"/>
    <col min="12" max="12" width="23.42578125" style="15" customWidth="1"/>
    <col min="13" max="13" width="16.28515625" style="12" customWidth="1"/>
    <col min="14" max="14" width="28.7109375" style="12" customWidth="1"/>
    <col min="15" max="15" width="18.140625" style="12" customWidth="1"/>
    <col min="16" max="16" width="21.7109375" style="12" customWidth="1"/>
    <col min="17" max="17" width="33.7109375" style="12" customWidth="1"/>
    <col min="18" max="18" width="32.140625" style="12" customWidth="1"/>
    <col min="19" max="19" width="28.5703125" style="12" customWidth="1"/>
    <col min="20" max="20" width="17.85546875" style="13" customWidth="1"/>
    <col min="21" max="257" width="11.42578125" style="12"/>
    <col min="258" max="258" width="27.85546875" style="12" customWidth="1"/>
    <col min="259" max="259" width="16.85546875" style="12" customWidth="1"/>
    <col min="260" max="260" width="12.42578125" style="12" customWidth="1"/>
    <col min="261" max="261" width="13.5703125" style="12" customWidth="1"/>
    <col min="262" max="262" width="12.7109375" style="12" customWidth="1"/>
    <col min="263" max="263" width="17.42578125" style="12" customWidth="1"/>
    <col min="264" max="264" width="37.7109375" style="12" customWidth="1"/>
    <col min="265" max="265" width="23.7109375" style="12" customWidth="1"/>
    <col min="266" max="266" width="20" style="12" customWidth="1"/>
    <col min="267" max="267" width="17.5703125" style="12" customWidth="1"/>
    <col min="268" max="268" width="23.42578125" style="12" customWidth="1"/>
    <col min="269" max="269" width="16.28515625" style="12" customWidth="1"/>
    <col min="270" max="270" width="28.7109375" style="12" customWidth="1"/>
    <col min="271" max="271" width="18.140625" style="12" customWidth="1"/>
    <col min="272" max="272" width="21.7109375" style="12" customWidth="1"/>
    <col min="273" max="273" width="33.7109375" style="12" customWidth="1"/>
    <col min="274" max="274" width="32.140625" style="12" customWidth="1"/>
    <col min="275" max="275" width="28.5703125" style="12" customWidth="1"/>
    <col min="276" max="276" width="17.85546875" style="12" customWidth="1"/>
    <col min="277" max="513" width="11.42578125" style="12"/>
    <col min="514" max="514" width="27.85546875" style="12" customWidth="1"/>
    <col min="515" max="515" width="16.85546875" style="12" customWidth="1"/>
    <col min="516" max="516" width="12.42578125" style="12" customWidth="1"/>
    <col min="517" max="517" width="13.5703125" style="12" customWidth="1"/>
    <col min="518" max="518" width="12.7109375" style="12" customWidth="1"/>
    <col min="519" max="519" width="17.42578125" style="12" customWidth="1"/>
    <col min="520" max="520" width="37.7109375" style="12" customWidth="1"/>
    <col min="521" max="521" width="23.7109375" style="12" customWidth="1"/>
    <col min="522" max="522" width="20" style="12" customWidth="1"/>
    <col min="523" max="523" width="17.5703125" style="12" customWidth="1"/>
    <col min="524" max="524" width="23.42578125" style="12" customWidth="1"/>
    <col min="525" max="525" width="16.28515625" style="12" customWidth="1"/>
    <col min="526" max="526" width="28.7109375" style="12" customWidth="1"/>
    <col min="527" max="527" width="18.140625" style="12" customWidth="1"/>
    <col min="528" max="528" width="21.7109375" style="12" customWidth="1"/>
    <col min="529" max="529" width="33.7109375" style="12" customWidth="1"/>
    <col min="530" max="530" width="32.140625" style="12" customWidth="1"/>
    <col min="531" max="531" width="28.5703125" style="12" customWidth="1"/>
    <col min="532" max="532" width="17.85546875" style="12" customWidth="1"/>
    <col min="533" max="769" width="11.42578125" style="12"/>
    <col min="770" max="770" width="27.85546875" style="12" customWidth="1"/>
    <col min="771" max="771" width="16.85546875" style="12" customWidth="1"/>
    <col min="772" max="772" width="12.42578125" style="12" customWidth="1"/>
    <col min="773" max="773" width="13.5703125" style="12" customWidth="1"/>
    <col min="774" max="774" width="12.7109375" style="12" customWidth="1"/>
    <col min="775" max="775" width="17.42578125" style="12" customWidth="1"/>
    <col min="776" max="776" width="37.7109375" style="12" customWidth="1"/>
    <col min="777" max="777" width="23.7109375" style="12" customWidth="1"/>
    <col min="778" max="778" width="20" style="12" customWidth="1"/>
    <col min="779" max="779" width="17.5703125" style="12" customWidth="1"/>
    <col min="780" max="780" width="23.42578125" style="12" customWidth="1"/>
    <col min="781" max="781" width="16.28515625" style="12" customWidth="1"/>
    <col min="782" max="782" width="28.7109375" style="12" customWidth="1"/>
    <col min="783" max="783" width="18.140625" style="12" customWidth="1"/>
    <col min="784" max="784" width="21.7109375" style="12" customWidth="1"/>
    <col min="785" max="785" width="33.7109375" style="12" customWidth="1"/>
    <col min="786" max="786" width="32.140625" style="12" customWidth="1"/>
    <col min="787" max="787" width="28.5703125" style="12" customWidth="1"/>
    <col min="788" max="788" width="17.85546875" style="12" customWidth="1"/>
    <col min="789" max="1025" width="11.42578125" style="12"/>
    <col min="1026" max="1026" width="27.85546875" style="12" customWidth="1"/>
    <col min="1027" max="1027" width="16.85546875" style="12" customWidth="1"/>
    <col min="1028" max="1028" width="12.42578125" style="12" customWidth="1"/>
    <col min="1029" max="1029" width="13.5703125" style="12" customWidth="1"/>
    <col min="1030" max="1030" width="12.7109375" style="12" customWidth="1"/>
    <col min="1031" max="1031" width="17.42578125" style="12" customWidth="1"/>
    <col min="1032" max="1032" width="37.7109375" style="12" customWidth="1"/>
    <col min="1033" max="1033" width="23.7109375" style="12" customWidth="1"/>
    <col min="1034" max="1034" width="20" style="12" customWidth="1"/>
    <col min="1035" max="1035" width="17.5703125" style="12" customWidth="1"/>
    <col min="1036" max="1036" width="23.42578125" style="12" customWidth="1"/>
    <col min="1037" max="1037" width="16.28515625" style="12" customWidth="1"/>
    <col min="1038" max="1038" width="28.7109375" style="12" customWidth="1"/>
    <col min="1039" max="1039" width="18.140625" style="12" customWidth="1"/>
    <col min="1040" max="1040" width="21.7109375" style="12" customWidth="1"/>
    <col min="1041" max="1041" width="33.7109375" style="12" customWidth="1"/>
    <col min="1042" max="1042" width="32.140625" style="12" customWidth="1"/>
    <col min="1043" max="1043" width="28.5703125" style="12" customWidth="1"/>
    <col min="1044" max="1044" width="17.85546875" style="12" customWidth="1"/>
    <col min="1045" max="1281" width="11.42578125" style="12"/>
    <col min="1282" max="1282" width="27.85546875" style="12" customWidth="1"/>
    <col min="1283" max="1283" width="16.85546875" style="12" customWidth="1"/>
    <col min="1284" max="1284" width="12.42578125" style="12" customWidth="1"/>
    <col min="1285" max="1285" width="13.5703125" style="12" customWidth="1"/>
    <col min="1286" max="1286" width="12.7109375" style="12" customWidth="1"/>
    <col min="1287" max="1287" width="17.42578125" style="12" customWidth="1"/>
    <col min="1288" max="1288" width="37.7109375" style="12" customWidth="1"/>
    <col min="1289" max="1289" width="23.7109375" style="12" customWidth="1"/>
    <col min="1290" max="1290" width="20" style="12" customWidth="1"/>
    <col min="1291" max="1291" width="17.5703125" style="12" customWidth="1"/>
    <col min="1292" max="1292" width="23.42578125" style="12" customWidth="1"/>
    <col min="1293" max="1293" width="16.28515625" style="12" customWidth="1"/>
    <col min="1294" max="1294" width="28.7109375" style="12" customWidth="1"/>
    <col min="1295" max="1295" width="18.140625" style="12" customWidth="1"/>
    <col min="1296" max="1296" width="21.7109375" style="12" customWidth="1"/>
    <col min="1297" max="1297" width="33.7109375" style="12" customWidth="1"/>
    <col min="1298" max="1298" width="32.140625" style="12" customWidth="1"/>
    <col min="1299" max="1299" width="28.5703125" style="12" customWidth="1"/>
    <col min="1300" max="1300" width="17.85546875" style="12" customWidth="1"/>
    <col min="1301" max="1537" width="11.42578125" style="12"/>
    <col min="1538" max="1538" width="27.85546875" style="12" customWidth="1"/>
    <col min="1539" max="1539" width="16.85546875" style="12" customWidth="1"/>
    <col min="1540" max="1540" width="12.42578125" style="12" customWidth="1"/>
    <col min="1541" max="1541" width="13.5703125" style="12" customWidth="1"/>
    <col min="1542" max="1542" width="12.7109375" style="12" customWidth="1"/>
    <col min="1543" max="1543" width="17.42578125" style="12" customWidth="1"/>
    <col min="1544" max="1544" width="37.7109375" style="12" customWidth="1"/>
    <col min="1545" max="1545" width="23.7109375" style="12" customWidth="1"/>
    <col min="1546" max="1546" width="20" style="12" customWidth="1"/>
    <col min="1547" max="1547" width="17.5703125" style="12" customWidth="1"/>
    <col min="1548" max="1548" width="23.42578125" style="12" customWidth="1"/>
    <col min="1549" max="1549" width="16.28515625" style="12" customWidth="1"/>
    <col min="1550" max="1550" width="28.7109375" style="12" customWidth="1"/>
    <col min="1551" max="1551" width="18.140625" style="12" customWidth="1"/>
    <col min="1552" max="1552" width="21.7109375" style="12" customWidth="1"/>
    <col min="1553" max="1553" width="33.7109375" style="12" customWidth="1"/>
    <col min="1554" max="1554" width="32.140625" style="12" customWidth="1"/>
    <col min="1555" max="1555" width="28.5703125" style="12" customWidth="1"/>
    <col min="1556" max="1556" width="17.85546875" style="12" customWidth="1"/>
    <col min="1557" max="1793" width="11.42578125" style="12"/>
    <col min="1794" max="1794" width="27.85546875" style="12" customWidth="1"/>
    <col min="1795" max="1795" width="16.85546875" style="12" customWidth="1"/>
    <col min="1796" max="1796" width="12.42578125" style="12" customWidth="1"/>
    <col min="1797" max="1797" width="13.5703125" style="12" customWidth="1"/>
    <col min="1798" max="1798" width="12.7109375" style="12" customWidth="1"/>
    <col min="1799" max="1799" width="17.42578125" style="12" customWidth="1"/>
    <col min="1800" max="1800" width="37.7109375" style="12" customWidth="1"/>
    <col min="1801" max="1801" width="23.7109375" style="12" customWidth="1"/>
    <col min="1802" max="1802" width="20" style="12" customWidth="1"/>
    <col min="1803" max="1803" width="17.5703125" style="12" customWidth="1"/>
    <col min="1804" max="1804" width="23.42578125" style="12" customWidth="1"/>
    <col min="1805" max="1805" width="16.28515625" style="12" customWidth="1"/>
    <col min="1806" max="1806" width="28.7109375" style="12" customWidth="1"/>
    <col min="1807" max="1807" width="18.140625" style="12" customWidth="1"/>
    <col min="1808" max="1808" width="21.7109375" style="12" customWidth="1"/>
    <col min="1809" max="1809" width="33.7109375" style="12" customWidth="1"/>
    <col min="1810" max="1810" width="32.140625" style="12" customWidth="1"/>
    <col min="1811" max="1811" width="28.5703125" style="12" customWidth="1"/>
    <col min="1812" max="1812" width="17.85546875" style="12" customWidth="1"/>
    <col min="1813" max="2049" width="11.42578125" style="12"/>
    <col min="2050" max="2050" width="27.85546875" style="12" customWidth="1"/>
    <col min="2051" max="2051" width="16.85546875" style="12" customWidth="1"/>
    <col min="2052" max="2052" width="12.42578125" style="12" customWidth="1"/>
    <col min="2053" max="2053" width="13.5703125" style="12" customWidth="1"/>
    <col min="2054" max="2054" width="12.7109375" style="12" customWidth="1"/>
    <col min="2055" max="2055" width="17.42578125" style="12" customWidth="1"/>
    <col min="2056" max="2056" width="37.7109375" style="12" customWidth="1"/>
    <col min="2057" max="2057" width="23.7109375" style="12" customWidth="1"/>
    <col min="2058" max="2058" width="20" style="12" customWidth="1"/>
    <col min="2059" max="2059" width="17.5703125" style="12" customWidth="1"/>
    <col min="2060" max="2060" width="23.42578125" style="12" customWidth="1"/>
    <col min="2061" max="2061" width="16.28515625" style="12" customWidth="1"/>
    <col min="2062" max="2062" width="28.7109375" style="12" customWidth="1"/>
    <col min="2063" max="2063" width="18.140625" style="12" customWidth="1"/>
    <col min="2064" max="2064" width="21.7109375" style="12" customWidth="1"/>
    <col min="2065" max="2065" width="33.7109375" style="12" customWidth="1"/>
    <col min="2066" max="2066" width="32.140625" style="12" customWidth="1"/>
    <col min="2067" max="2067" width="28.5703125" style="12" customWidth="1"/>
    <col min="2068" max="2068" width="17.85546875" style="12" customWidth="1"/>
    <col min="2069" max="2305" width="11.42578125" style="12"/>
    <col min="2306" max="2306" width="27.85546875" style="12" customWidth="1"/>
    <col min="2307" max="2307" width="16.85546875" style="12" customWidth="1"/>
    <col min="2308" max="2308" width="12.42578125" style="12" customWidth="1"/>
    <col min="2309" max="2309" width="13.5703125" style="12" customWidth="1"/>
    <col min="2310" max="2310" width="12.7109375" style="12" customWidth="1"/>
    <col min="2311" max="2311" width="17.42578125" style="12" customWidth="1"/>
    <col min="2312" max="2312" width="37.7109375" style="12" customWidth="1"/>
    <col min="2313" max="2313" width="23.7109375" style="12" customWidth="1"/>
    <col min="2314" max="2314" width="20" style="12" customWidth="1"/>
    <col min="2315" max="2315" width="17.5703125" style="12" customWidth="1"/>
    <col min="2316" max="2316" width="23.42578125" style="12" customWidth="1"/>
    <col min="2317" max="2317" width="16.28515625" style="12" customWidth="1"/>
    <col min="2318" max="2318" width="28.7109375" style="12" customWidth="1"/>
    <col min="2319" max="2319" width="18.140625" style="12" customWidth="1"/>
    <col min="2320" max="2320" width="21.7109375" style="12" customWidth="1"/>
    <col min="2321" max="2321" width="33.7109375" style="12" customWidth="1"/>
    <col min="2322" max="2322" width="32.140625" style="12" customWidth="1"/>
    <col min="2323" max="2323" width="28.5703125" style="12" customWidth="1"/>
    <col min="2324" max="2324" width="17.85546875" style="12" customWidth="1"/>
    <col min="2325" max="2561" width="11.42578125" style="12"/>
    <col min="2562" max="2562" width="27.85546875" style="12" customWidth="1"/>
    <col min="2563" max="2563" width="16.85546875" style="12" customWidth="1"/>
    <col min="2564" max="2564" width="12.42578125" style="12" customWidth="1"/>
    <col min="2565" max="2565" width="13.5703125" style="12" customWidth="1"/>
    <col min="2566" max="2566" width="12.7109375" style="12" customWidth="1"/>
    <col min="2567" max="2567" width="17.42578125" style="12" customWidth="1"/>
    <col min="2568" max="2568" width="37.7109375" style="12" customWidth="1"/>
    <col min="2569" max="2569" width="23.7109375" style="12" customWidth="1"/>
    <col min="2570" max="2570" width="20" style="12" customWidth="1"/>
    <col min="2571" max="2571" width="17.5703125" style="12" customWidth="1"/>
    <col min="2572" max="2572" width="23.42578125" style="12" customWidth="1"/>
    <col min="2573" max="2573" width="16.28515625" style="12" customWidth="1"/>
    <col min="2574" max="2574" width="28.7109375" style="12" customWidth="1"/>
    <col min="2575" max="2575" width="18.140625" style="12" customWidth="1"/>
    <col min="2576" max="2576" width="21.7109375" style="12" customWidth="1"/>
    <col min="2577" max="2577" width="33.7109375" style="12" customWidth="1"/>
    <col min="2578" max="2578" width="32.140625" style="12" customWidth="1"/>
    <col min="2579" max="2579" width="28.5703125" style="12" customWidth="1"/>
    <col min="2580" max="2580" width="17.85546875" style="12" customWidth="1"/>
    <col min="2581" max="2817" width="11.42578125" style="12"/>
    <col min="2818" max="2818" width="27.85546875" style="12" customWidth="1"/>
    <col min="2819" max="2819" width="16.85546875" style="12" customWidth="1"/>
    <col min="2820" max="2820" width="12.42578125" style="12" customWidth="1"/>
    <col min="2821" max="2821" width="13.5703125" style="12" customWidth="1"/>
    <col min="2822" max="2822" width="12.7109375" style="12" customWidth="1"/>
    <col min="2823" max="2823" width="17.42578125" style="12" customWidth="1"/>
    <col min="2824" max="2824" width="37.7109375" style="12" customWidth="1"/>
    <col min="2825" max="2825" width="23.7109375" style="12" customWidth="1"/>
    <col min="2826" max="2826" width="20" style="12" customWidth="1"/>
    <col min="2827" max="2827" width="17.5703125" style="12" customWidth="1"/>
    <col min="2828" max="2828" width="23.42578125" style="12" customWidth="1"/>
    <col min="2829" max="2829" width="16.28515625" style="12" customWidth="1"/>
    <col min="2830" max="2830" width="28.7109375" style="12" customWidth="1"/>
    <col min="2831" max="2831" width="18.140625" style="12" customWidth="1"/>
    <col min="2832" max="2832" width="21.7109375" style="12" customWidth="1"/>
    <col min="2833" max="2833" width="33.7109375" style="12" customWidth="1"/>
    <col min="2834" max="2834" width="32.140625" style="12" customWidth="1"/>
    <col min="2835" max="2835" width="28.5703125" style="12" customWidth="1"/>
    <col min="2836" max="2836" width="17.85546875" style="12" customWidth="1"/>
    <col min="2837" max="3073" width="11.42578125" style="12"/>
    <col min="3074" max="3074" width="27.85546875" style="12" customWidth="1"/>
    <col min="3075" max="3075" width="16.85546875" style="12" customWidth="1"/>
    <col min="3076" max="3076" width="12.42578125" style="12" customWidth="1"/>
    <col min="3077" max="3077" width="13.5703125" style="12" customWidth="1"/>
    <col min="3078" max="3078" width="12.7109375" style="12" customWidth="1"/>
    <col min="3079" max="3079" width="17.42578125" style="12" customWidth="1"/>
    <col min="3080" max="3080" width="37.7109375" style="12" customWidth="1"/>
    <col min="3081" max="3081" width="23.7109375" style="12" customWidth="1"/>
    <col min="3082" max="3082" width="20" style="12" customWidth="1"/>
    <col min="3083" max="3083" width="17.5703125" style="12" customWidth="1"/>
    <col min="3084" max="3084" width="23.42578125" style="12" customWidth="1"/>
    <col min="3085" max="3085" width="16.28515625" style="12" customWidth="1"/>
    <col min="3086" max="3086" width="28.7109375" style="12" customWidth="1"/>
    <col min="3087" max="3087" width="18.140625" style="12" customWidth="1"/>
    <col min="3088" max="3088" width="21.7109375" style="12" customWidth="1"/>
    <col min="3089" max="3089" width="33.7109375" style="12" customWidth="1"/>
    <col min="3090" max="3090" width="32.140625" style="12" customWidth="1"/>
    <col min="3091" max="3091" width="28.5703125" style="12" customWidth="1"/>
    <col min="3092" max="3092" width="17.85546875" style="12" customWidth="1"/>
    <col min="3093" max="3329" width="11.42578125" style="12"/>
    <col min="3330" max="3330" width="27.85546875" style="12" customWidth="1"/>
    <col min="3331" max="3331" width="16.85546875" style="12" customWidth="1"/>
    <col min="3332" max="3332" width="12.42578125" style="12" customWidth="1"/>
    <col min="3333" max="3333" width="13.5703125" style="12" customWidth="1"/>
    <col min="3334" max="3334" width="12.7109375" style="12" customWidth="1"/>
    <col min="3335" max="3335" width="17.42578125" style="12" customWidth="1"/>
    <col min="3336" max="3336" width="37.7109375" style="12" customWidth="1"/>
    <col min="3337" max="3337" width="23.7109375" style="12" customWidth="1"/>
    <col min="3338" max="3338" width="20" style="12" customWidth="1"/>
    <col min="3339" max="3339" width="17.5703125" style="12" customWidth="1"/>
    <col min="3340" max="3340" width="23.42578125" style="12" customWidth="1"/>
    <col min="3341" max="3341" width="16.28515625" style="12" customWidth="1"/>
    <col min="3342" max="3342" width="28.7109375" style="12" customWidth="1"/>
    <col min="3343" max="3343" width="18.140625" style="12" customWidth="1"/>
    <col min="3344" max="3344" width="21.7109375" style="12" customWidth="1"/>
    <col min="3345" max="3345" width="33.7109375" style="12" customWidth="1"/>
    <col min="3346" max="3346" width="32.140625" style="12" customWidth="1"/>
    <col min="3347" max="3347" width="28.5703125" style="12" customWidth="1"/>
    <col min="3348" max="3348" width="17.85546875" style="12" customWidth="1"/>
    <col min="3349" max="3585" width="11.42578125" style="12"/>
    <col min="3586" max="3586" width="27.85546875" style="12" customWidth="1"/>
    <col min="3587" max="3587" width="16.85546875" style="12" customWidth="1"/>
    <col min="3588" max="3588" width="12.42578125" style="12" customWidth="1"/>
    <col min="3589" max="3589" width="13.5703125" style="12" customWidth="1"/>
    <col min="3590" max="3590" width="12.7109375" style="12" customWidth="1"/>
    <col min="3591" max="3591" width="17.42578125" style="12" customWidth="1"/>
    <col min="3592" max="3592" width="37.7109375" style="12" customWidth="1"/>
    <col min="3593" max="3593" width="23.7109375" style="12" customWidth="1"/>
    <col min="3594" max="3594" width="20" style="12" customWidth="1"/>
    <col min="3595" max="3595" width="17.5703125" style="12" customWidth="1"/>
    <col min="3596" max="3596" width="23.42578125" style="12" customWidth="1"/>
    <col min="3597" max="3597" width="16.28515625" style="12" customWidth="1"/>
    <col min="3598" max="3598" width="28.7109375" style="12" customWidth="1"/>
    <col min="3599" max="3599" width="18.140625" style="12" customWidth="1"/>
    <col min="3600" max="3600" width="21.7109375" style="12" customWidth="1"/>
    <col min="3601" max="3601" width="33.7109375" style="12" customWidth="1"/>
    <col min="3602" max="3602" width="32.140625" style="12" customWidth="1"/>
    <col min="3603" max="3603" width="28.5703125" style="12" customWidth="1"/>
    <col min="3604" max="3604" width="17.85546875" style="12" customWidth="1"/>
    <col min="3605" max="3841" width="11.42578125" style="12"/>
    <col min="3842" max="3842" width="27.85546875" style="12" customWidth="1"/>
    <col min="3843" max="3843" width="16.85546875" style="12" customWidth="1"/>
    <col min="3844" max="3844" width="12.42578125" style="12" customWidth="1"/>
    <col min="3845" max="3845" width="13.5703125" style="12" customWidth="1"/>
    <col min="3846" max="3846" width="12.7109375" style="12" customWidth="1"/>
    <col min="3847" max="3847" width="17.42578125" style="12" customWidth="1"/>
    <col min="3848" max="3848" width="37.7109375" style="12" customWidth="1"/>
    <col min="3849" max="3849" width="23.7109375" style="12" customWidth="1"/>
    <col min="3850" max="3850" width="20" style="12" customWidth="1"/>
    <col min="3851" max="3851" width="17.5703125" style="12" customWidth="1"/>
    <col min="3852" max="3852" width="23.42578125" style="12" customWidth="1"/>
    <col min="3853" max="3853" width="16.28515625" style="12" customWidth="1"/>
    <col min="3854" max="3854" width="28.7109375" style="12" customWidth="1"/>
    <col min="3855" max="3855" width="18.140625" style="12" customWidth="1"/>
    <col min="3856" max="3856" width="21.7109375" style="12" customWidth="1"/>
    <col min="3857" max="3857" width="33.7109375" style="12" customWidth="1"/>
    <col min="3858" max="3858" width="32.140625" style="12" customWidth="1"/>
    <col min="3859" max="3859" width="28.5703125" style="12" customWidth="1"/>
    <col min="3860" max="3860" width="17.85546875" style="12" customWidth="1"/>
    <col min="3861" max="4097" width="11.42578125" style="12"/>
    <col min="4098" max="4098" width="27.85546875" style="12" customWidth="1"/>
    <col min="4099" max="4099" width="16.85546875" style="12" customWidth="1"/>
    <col min="4100" max="4100" width="12.42578125" style="12" customWidth="1"/>
    <col min="4101" max="4101" width="13.5703125" style="12" customWidth="1"/>
    <col min="4102" max="4102" width="12.7109375" style="12" customWidth="1"/>
    <col min="4103" max="4103" width="17.42578125" style="12" customWidth="1"/>
    <col min="4104" max="4104" width="37.7109375" style="12" customWidth="1"/>
    <col min="4105" max="4105" width="23.7109375" style="12" customWidth="1"/>
    <col min="4106" max="4106" width="20" style="12" customWidth="1"/>
    <col min="4107" max="4107" width="17.5703125" style="12" customWidth="1"/>
    <col min="4108" max="4108" width="23.42578125" style="12" customWidth="1"/>
    <col min="4109" max="4109" width="16.28515625" style="12" customWidth="1"/>
    <col min="4110" max="4110" width="28.7109375" style="12" customWidth="1"/>
    <col min="4111" max="4111" width="18.140625" style="12" customWidth="1"/>
    <col min="4112" max="4112" width="21.7109375" style="12" customWidth="1"/>
    <col min="4113" max="4113" width="33.7109375" style="12" customWidth="1"/>
    <col min="4114" max="4114" width="32.140625" style="12" customWidth="1"/>
    <col min="4115" max="4115" width="28.5703125" style="12" customWidth="1"/>
    <col min="4116" max="4116" width="17.85546875" style="12" customWidth="1"/>
    <col min="4117" max="4353" width="11.42578125" style="12"/>
    <col min="4354" max="4354" width="27.85546875" style="12" customWidth="1"/>
    <col min="4355" max="4355" width="16.85546875" style="12" customWidth="1"/>
    <col min="4356" max="4356" width="12.42578125" style="12" customWidth="1"/>
    <col min="4357" max="4357" width="13.5703125" style="12" customWidth="1"/>
    <col min="4358" max="4358" width="12.7109375" style="12" customWidth="1"/>
    <col min="4359" max="4359" width="17.42578125" style="12" customWidth="1"/>
    <col min="4360" max="4360" width="37.7109375" style="12" customWidth="1"/>
    <col min="4361" max="4361" width="23.7109375" style="12" customWidth="1"/>
    <col min="4362" max="4362" width="20" style="12" customWidth="1"/>
    <col min="4363" max="4363" width="17.5703125" style="12" customWidth="1"/>
    <col min="4364" max="4364" width="23.42578125" style="12" customWidth="1"/>
    <col min="4365" max="4365" width="16.28515625" style="12" customWidth="1"/>
    <col min="4366" max="4366" width="28.7109375" style="12" customWidth="1"/>
    <col min="4367" max="4367" width="18.140625" style="12" customWidth="1"/>
    <col min="4368" max="4368" width="21.7109375" style="12" customWidth="1"/>
    <col min="4369" max="4369" width="33.7109375" style="12" customWidth="1"/>
    <col min="4370" max="4370" width="32.140625" style="12" customWidth="1"/>
    <col min="4371" max="4371" width="28.5703125" style="12" customWidth="1"/>
    <col min="4372" max="4372" width="17.85546875" style="12" customWidth="1"/>
    <col min="4373" max="4609" width="11.42578125" style="12"/>
    <col min="4610" max="4610" width="27.85546875" style="12" customWidth="1"/>
    <col min="4611" max="4611" width="16.85546875" style="12" customWidth="1"/>
    <col min="4612" max="4612" width="12.42578125" style="12" customWidth="1"/>
    <col min="4613" max="4613" width="13.5703125" style="12" customWidth="1"/>
    <col min="4614" max="4614" width="12.7109375" style="12" customWidth="1"/>
    <col min="4615" max="4615" width="17.42578125" style="12" customWidth="1"/>
    <col min="4616" max="4616" width="37.7109375" style="12" customWidth="1"/>
    <col min="4617" max="4617" width="23.7109375" style="12" customWidth="1"/>
    <col min="4618" max="4618" width="20" style="12" customWidth="1"/>
    <col min="4619" max="4619" width="17.5703125" style="12" customWidth="1"/>
    <col min="4620" max="4620" width="23.42578125" style="12" customWidth="1"/>
    <col min="4621" max="4621" width="16.28515625" style="12" customWidth="1"/>
    <col min="4622" max="4622" width="28.7109375" style="12" customWidth="1"/>
    <col min="4623" max="4623" width="18.140625" style="12" customWidth="1"/>
    <col min="4624" max="4624" width="21.7109375" style="12" customWidth="1"/>
    <col min="4625" max="4625" width="33.7109375" style="12" customWidth="1"/>
    <col min="4626" max="4626" width="32.140625" style="12" customWidth="1"/>
    <col min="4627" max="4627" width="28.5703125" style="12" customWidth="1"/>
    <col min="4628" max="4628" width="17.85546875" style="12" customWidth="1"/>
    <col min="4629" max="4865" width="11.42578125" style="12"/>
    <col min="4866" max="4866" width="27.85546875" style="12" customWidth="1"/>
    <col min="4867" max="4867" width="16.85546875" style="12" customWidth="1"/>
    <col min="4868" max="4868" width="12.42578125" style="12" customWidth="1"/>
    <col min="4869" max="4869" width="13.5703125" style="12" customWidth="1"/>
    <col min="4870" max="4870" width="12.7109375" style="12" customWidth="1"/>
    <col min="4871" max="4871" width="17.42578125" style="12" customWidth="1"/>
    <col min="4872" max="4872" width="37.7109375" style="12" customWidth="1"/>
    <col min="4873" max="4873" width="23.7109375" style="12" customWidth="1"/>
    <col min="4874" max="4874" width="20" style="12" customWidth="1"/>
    <col min="4875" max="4875" width="17.5703125" style="12" customWidth="1"/>
    <col min="4876" max="4876" width="23.42578125" style="12" customWidth="1"/>
    <col min="4877" max="4877" width="16.28515625" style="12" customWidth="1"/>
    <col min="4878" max="4878" width="28.7109375" style="12" customWidth="1"/>
    <col min="4879" max="4879" width="18.140625" style="12" customWidth="1"/>
    <col min="4880" max="4880" width="21.7109375" style="12" customWidth="1"/>
    <col min="4881" max="4881" width="33.7109375" style="12" customWidth="1"/>
    <col min="4882" max="4882" width="32.140625" style="12" customWidth="1"/>
    <col min="4883" max="4883" width="28.5703125" style="12" customWidth="1"/>
    <col min="4884" max="4884" width="17.85546875" style="12" customWidth="1"/>
    <col min="4885" max="5121" width="11.42578125" style="12"/>
    <col min="5122" max="5122" width="27.85546875" style="12" customWidth="1"/>
    <col min="5123" max="5123" width="16.85546875" style="12" customWidth="1"/>
    <col min="5124" max="5124" width="12.42578125" style="12" customWidth="1"/>
    <col min="5125" max="5125" width="13.5703125" style="12" customWidth="1"/>
    <col min="5126" max="5126" width="12.7109375" style="12" customWidth="1"/>
    <col min="5127" max="5127" width="17.42578125" style="12" customWidth="1"/>
    <col min="5128" max="5128" width="37.7109375" style="12" customWidth="1"/>
    <col min="5129" max="5129" width="23.7109375" style="12" customWidth="1"/>
    <col min="5130" max="5130" width="20" style="12" customWidth="1"/>
    <col min="5131" max="5131" width="17.5703125" style="12" customWidth="1"/>
    <col min="5132" max="5132" width="23.42578125" style="12" customWidth="1"/>
    <col min="5133" max="5133" width="16.28515625" style="12" customWidth="1"/>
    <col min="5134" max="5134" width="28.7109375" style="12" customWidth="1"/>
    <col min="5135" max="5135" width="18.140625" style="12" customWidth="1"/>
    <col min="5136" max="5136" width="21.7109375" style="12" customWidth="1"/>
    <col min="5137" max="5137" width="33.7109375" style="12" customWidth="1"/>
    <col min="5138" max="5138" width="32.140625" style="12" customWidth="1"/>
    <col min="5139" max="5139" width="28.5703125" style="12" customWidth="1"/>
    <col min="5140" max="5140" width="17.85546875" style="12" customWidth="1"/>
    <col min="5141" max="5377" width="11.42578125" style="12"/>
    <col min="5378" max="5378" width="27.85546875" style="12" customWidth="1"/>
    <col min="5379" max="5379" width="16.85546875" style="12" customWidth="1"/>
    <col min="5380" max="5380" width="12.42578125" style="12" customWidth="1"/>
    <col min="5381" max="5381" width="13.5703125" style="12" customWidth="1"/>
    <col min="5382" max="5382" width="12.7109375" style="12" customWidth="1"/>
    <col min="5383" max="5383" width="17.42578125" style="12" customWidth="1"/>
    <col min="5384" max="5384" width="37.7109375" style="12" customWidth="1"/>
    <col min="5385" max="5385" width="23.7109375" style="12" customWidth="1"/>
    <col min="5386" max="5386" width="20" style="12" customWidth="1"/>
    <col min="5387" max="5387" width="17.5703125" style="12" customWidth="1"/>
    <col min="5388" max="5388" width="23.42578125" style="12" customWidth="1"/>
    <col min="5389" max="5389" width="16.28515625" style="12" customWidth="1"/>
    <col min="5390" max="5390" width="28.7109375" style="12" customWidth="1"/>
    <col min="5391" max="5391" width="18.140625" style="12" customWidth="1"/>
    <col min="5392" max="5392" width="21.7109375" style="12" customWidth="1"/>
    <col min="5393" max="5393" width="33.7109375" style="12" customWidth="1"/>
    <col min="5394" max="5394" width="32.140625" style="12" customWidth="1"/>
    <col min="5395" max="5395" width="28.5703125" style="12" customWidth="1"/>
    <col min="5396" max="5396" width="17.85546875" style="12" customWidth="1"/>
    <col min="5397" max="5633" width="11.42578125" style="12"/>
    <col min="5634" max="5634" width="27.85546875" style="12" customWidth="1"/>
    <col min="5635" max="5635" width="16.85546875" style="12" customWidth="1"/>
    <col min="5636" max="5636" width="12.42578125" style="12" customWidth="1"/>
    <col min="5637" max="5637" width="13.5703125" style="12" customWidth="1"/>
    <col min="5638" max="5638" width="12.7109375" style="12" customWidth="1"/>
    <col min="5639" max="5639" width="17.42578125" style="12" customWidth="1"/>
    <col min="5640" max="5640" width="37.7109375" style="12" customWidth="1"/>
    <col min="5641" max="5641" width="23.7109375" style="12" customWidth="1"/>
    <col min="5642" max="5642" width="20" style="12" customWidth="1"/>
    <col min="5643" max="5643" width="17.5703125" style="12" customWidth="1"/>
    <col min="5644" max="5644" width="23.42578125" style="12" customWidth="1"/>
    <col min="5645" max="5645" width="16.28515625" style="12" customWidth="1"/>
    <col min="5646" max="5646" width="28.7109375" style="12" customWidth="1"/>
    <col min="5647" max="5647" width="18.140625" style="12" customWidth="1"/>
    <col min="5648" max="5648" width="21.7109375" style="12" customWidth="1"/>
    <col min="5649" max="5649" width="33.7109375" style="12" customWidth="1"/>
    <col min="5650" max="5650" width="32.140625" style="12" customWidth="1"/>
    <col min="5651" max="5651" width="28.5703125" style="12" customWidth="1"/>
    <col min="5652" max="5652" width="17.85546875" style="12" customWidth="1"/>
    <col min="5653" max="5889" width="11.42578125" style="12"/>
    <col min="5890" max="5890" width="27.85546875" style="12" customWidth="1"/>
    <col min="5891" max="5891" width="16.85546875" style="12" customWidth="1"/>
    <col min="5892" max="5892" width="12.42578125" style="12" customWidth="1"/>
    <col min="5893" max="5893" width="13.5703125" style="12" customWidth="1"/>
    <col min="5894" max="5894" width="12.7109375" style="12" customWidth="1"/>
    <col min="5895" max="5895" width="17.42578125" style="12" customWidth="1"/>
    <col min="5896" max="5896" width="37.7109375" style="12" customWidth="1"/>
    <col min="5897" max="5897" width="23.7109375" style="12" customWidth="1"/>
    <col min="5898" max="5898" width="20" style="12" customWidth="1"/>
    <col min="5899" max="5899" width="17.5703125" style="12" customWidth="1"/>
    <col min="5900" max="5900" width="23.42578125" style="12" customWidth="1"/>
    <col min="5901" max="5901" width="16.28515625" style="12" customWidth="1"/>
    <col min="5902" max="5902" width="28.7109375" style="12" customWidth="1"/>
    <col min="5903" max="5903" width="18.140625" style="12" customWidth="1"/>
    <col min="5904" max="5904" width="21.7109375" style="12" customWidth="1"/>
    <col min="5905" max="5905" width="33.7109375" style="12" customWidth="1"/>
    <col min="5906" max="5906" width="32.140625" style="12" customWidth="1"/>
    <col min="5907" max="5907" width="28.5703125" style="12" customWidth="1"/>
    <col min="5908" max="5908" width="17.85546875" style="12" customWidth="1"/>
    <col min="5909" max="6145" width="11.42578125" style="12"/>
    <col min="6146" max="6146" width="27.85546875" style="12" customWidth="1"/>
    <col min="6147" max="6147" width="16.85546875" style="12" customWidth="1"/>
    <col min="6148" max="6148" width="12.42578125" style="12" customWidth="1"/>
    <col min="6149" max="6149" width="13.5703125" style="12" customWidth="1"/>
    <col min="6150" max="6150" width="12.7109375" style="12" customWidth="1"/>
    <col min="6151" max="6151" width="17.42578125" style="12" customWidth="1"/>
    <col min="6152" max="6152" width="37.7109375" style="12" customWidth="1"/>
    <col min="6153" max="6153" width="23.7109375" style="12" customWidth="1"/>
    <col min="6154" max="6154" width="20" style="12" customWidth="1"/>
    <col min="6155" max="6155" width="17.5703125" style="12" customWidth="1"/>
    <col min="6156" max="6156" width="23.42578125" style="12" customWidth="1"/>
    <col min="6157" max="6157" width="16.28515625" style="12" customWidth="1"/>
    <col min="6158" max="6158" width="28.7109375" style="12" customWidth="1"/>
    <col min="6159" max="6159" width="18.140625" style="12" customWidth="1"/>
    <col min="6160" max="6160" width="21.7109375" style="12" customWidth="1"/>
    <col min="6161" max="6161" width="33.7109375" style="12" customWidth="1"/>
    <col min="6162" max="6162" width="32.140625" style="12" customWidth="1"/>
    <col min="6163" max="6163" width="28.5703125" style="12" customWidth="1"/>
    <col min="6164" max="6164" width="17.85546875" style="12" customWidth="1"/>
    <col min="6165" max="6401" width="11.42578125" style="12"/>
    <col min="6402" max="6402" width="27.85546875" style="12" customWidth="1"/>
    <col min="6403" max="6403" width="16.85546875" style="12" customWidth="1"/>
    <col min="6404" max="6404" width="12.42578125" style="12" customWidth="1"/>
    <col min="6405" max="6405" width="13.5703125" style="12" customWidth="1"/>
    <col min="6406" max="6406" width="12.7109375" style="12" customWidth="1"/>
    <col min="6407" max="6407" width="17.42578125" style="12" customWidth="1"/>
    <col min="6408" max="6408" width="37.7109375" style="12" customWidth="1"/>
    <col min="6409" max="6409" width="23.7109375" style="12" customWidth="1"/>
    <col min="6410" max="6410" width="20" style="12" customWidth="1"/>
    <col min="6411" max="6411" width="17.5703125" style="12" customWidth="1"/>
    <col min="6412" max="6412" width="23.42578125" style="12" customWidth="1"/>
    <col min="6413" max="6413" width="16.28515625" style="12" customWidth="1"/>
    <col min="6414" max="6414" width="28.7109375" style="12" customWidth="1"/>
    <col min="6415" max="6415" width="18.140625" style="12" customWidth="1"/>
    <col min="6416" max="6416" width="21.7109375" style="12" customWidth="1"/>
    <col min="6417" max="6417" width="33.7109375" style="12" customWidth="1"/>
    <col min="6418" max="6418" width="32.140625" style="12" customWidth="1"/>
    <col min="6419" max="6419" width="28.5703125" style="12" customWidth="1"/>
    <col min="6420" max="6420" width="17.85546875" style="12" customWidth="1"/>
    <col min="6421" max="6657" width="11.42578125" style="12"/>
    <col min="6658" max="6658" width="27.85546875" style="12" customWidth="1"/>
    <col min="6659" max="6659" width="16.85546875" style="12" customWidth="1"/>
    <col min="6660" max="6660" width="12.42578125" style="12" customWidth="1"/>
    <col min="6661" max="6661" width="13.5703125" style="12" customWidth="1"/>
    <col min="6662" max="6662" width="12.7109375" style="12" customWidth="1"/>
    <col min="6663" max="6663" width="17.42578125" style="12" customWidth="1"/>
    <col min="6664" max="6664" width="37.7109375" style="12" customWidth="1"/>
    <col min="6665" max="6665" width="23.7109375" style="12" customWidth="1"/>
    <col min="6666" max="6666" width="20" style="12" customWidth="1"/>
    <col min="6667" max="6667" width="17.5703125" style="12" customWidth="1"/>
    <col min="6668" max="6668" width="23.42578125" style="12" customWidth="1"/>
    <col min="6669" max="6669" width="16.28515625" style="12" customWidth="1"/>
    <col min="6670" max="6670" width="28.7109375" style="12" customWidth="1"/>
    <col min="6671" max="6671" width="18.140625" style="12" customWidth="1"/>
    <col min="6672" max="6672" width="21.7109375" style="12" customWidth="1"/>
    <col min="6673" max="6673" width="33.7109375" style="12" customWidth="1"/>
    <col min="6674" max="6674" width="32.140625" style="12" customWidth="1"/>
    <col min="6675" max="6675" width="28.5703125" style="12" customWidth="1"/>
    <col min="6676" max="6676" width="17.85546875" style="12" customWidth="1"/>
    <col min="6677" max="6913" width="11.42578125" style="12"/>
    <col min="6914" max="6914" width="27.85546875" style="12" customWidth="1"/>
    <col min="6915" max="6915" width="16.85546875" style="12" customWidth="1"/>
    <col min="6916" max="6916" width="12.42578125" style="12" customWidth="1"/>
    <col min="6917" max="6917" width="13.5703125" style="12" customWidth="1"/>
    <col min="6918" max="6918" width="12.7109375" style="12" customWidth="1"/>
    <col min="6919" max="6919" width="17.42578125" style="12" customWidth="1"/>
    <col min="6920" max="6920" width="37.7109375" style="12" customWidth="1"/>
    <col min="6921" max="6921" width="23.7109375" style="12" customWidth="1"/>
    <col min="6922" max="6922" width="20" style="12" customWidth="1"/>
    <col min="6923" max="6923" width="17.5703125" style="12" customWidth="1"/>
    <col min="6924" max="6924" width="23.42578125" style="12" customWidth="1"/>
    <col min="6925" max="6925" width="16.28515625" style="12" customWidth="1"/>
    <col min="6926" max="6926" width="28.7109375" style="12" customWidth="1"/>
    <col min="6927" max="6927" width="18.140625" style="12" customWidth="1"/>
    <col min="6928" max="6928" width="21.7109375" style="12" customWidth="1"/>
    <col min="6929" max="6929" width="33.7109375" style="12" customWidth="1"/>
    <col min="6930" max="6930" width="32.140625" style="12" customWidth="1"/>
    <col min="6931" max="6931" width="28.5703125" style="12" customWidth="1"/>
    <col min="6932" max="6932" width="17.85546875" style="12" customWidth="1"/>
    <col min="6933" max="7169" width="11.42578125" style="12"/>
    <col min="7170" max="7170" width="27.85546875" style="12" customWidth="1"/>
    <col min="7171" max="7171" width="16.85546875" style="12" customWidth="1"/>
    <col min="7172" max="7172" width="12.42578125" style="12" customWidth="1"/>
    <col min="7173" max="7173" width="13.5703125" style="12" customWidth="1"/>
    <col min="7174" max="7174" width="12.7109375" style="12" customWidth="1"/>
    <col min="7175" max="7175" width="17.42578125" style="12" customWidth="1"/>
    <col min="7176" max="7176" width="37.7109375" style="12" customWidth="1"/>
    <col min="7177" max="7177" width="23.7109375" style="12" customWidth="1"/>
    <col min="7178" max="7178" width="20" style="12" customWidth="1"/>
    <col min="7179" max="7179" width="17.5703125" style="12" customWidth="1"/>
    <col min="7180" max="7180" width="23.42578125" style="12" customWidth="1"/>
    <col min="7181" max="7181" width="16.28515625" style="12" customWidth="1"/>
    <col min="7182" max="7182" width="28.7109375" style="12" customWidth="1"/>
    <col min="7183" max="7183" width="18.140625" style="12" customWidth="1"/>
    <col min="7184" max="7184" width="21.7109375" style="12" customWidth="1"/>
    <col min="7185" max="7185" width="33.7109375" style="12" customWidth="1"/>
    <col min="7186" max="7186" width="32.140625" style="12" customWidth="1"/>
    <col min="7187" max="7187" width="28.5703125" style="12" customWidth="1"/>
    <col min="7188" max="7188" width="17.85546875" style="12" customWidth="1"/>
    <col min="7189" max="7425" width="11.42578125" style="12"/>
    <col min="7426" max="7426" width="27.85546875" style="12" customWidth="1"/>
    <col min="7427" max="7427" width="16.85546875" style="12" customWidth="1"/>
    <col min="7428" max="7428" width="12.42578125" style="12" customWidth="1"/>
    <col min="7429" max="7429" width="13.5703125" style="12" customWidth="1"/>
    <col min="7430" max="7430" width="12.7109375" style="12" customWidth="1"/>
    <col min="7431" max="7431" width="17.42578125" style="12" customWidth="1"/>
    <col min="7432" max="7432" width="37.7109375" style="12" customWidth="1"/>
    <col min="7433" max="7433" width="23.7109375" style="12" customWidth="1"/>
    <col min="7434" max="7434" width="20" style="12" customWidth="1"/>
    <col min="7435" max="7435" width="17.5703125" style="12" customWidth="1"/>
    <col min="7436" max="7436" width="23.42578125" style="12" customWidth="1"/>
    <col min="7437" max="7437" width="16.28515625" style="12" customWidth="1"/>
    <col min="7438" max="7438" width="28.7109375" style="12" customWidth="1"/>
    <col min="7439" max="7439" width="18.140625" style="12" customWidth="1"/>
    <col min="7440" max="7440" width="21.7109375" style="12" customWidth="1"/>
    <col min="7441" max="7441" width="33.7109375" style="12" customWidth="1"/>
    <col min="7442" max="7442" width="32.140625" style="12" customWidth="1"/>
    <col min="7443" max="7443" width="28.5703125" style="12" customWidth="1"/>
    <col min="7444" max="7444" width="17.85546875" style="12" customWidth="1"/>
    <col min="7445" max="7681" width="11.42578125" style="12"/>
    <col min="7682" max="7682" width="27.85546875" style="12" customWidth="1"/>
    <col min="7683" max="7683" width="16.85546875" style="12" customWidth="1"/>
    <col min="7684" max="7684" width="12.42578125" style="12" customWidth="1"/>
    <col min="7685" max="7685" width="13.5703125" style="12" customWidth="1"/>
    <col min="7686" max="7686" width="12.7109375" style="12" customWidth="1"/>
    <col min="7687" max="7687" width="17.42578125" style="12" customWidth="1"/>
    <col min="7688" max="7688" width="37.7109375" style="12" customWidth="1"/>
    <col min="7689" max="7689" width="23.7109375" style="12" customWidth="1"/>
    <col min="7690" max="7690" width="20" style="12" customWidth="1"/>
    <col min="7691" max="7691" width="17.5703125" style="12" customWidth="1"/>
    <col min="7692" max="7692" width="23.42578125" style="12" customWidth="1"/>
    <col min="7693" max="7693" width="16.28515625" style="12" customWidth="1"/>
    <col min="7694" max="7694" width="28.7109375" style="12" customWidth="1"/>
    <col min="7695" max="7695" width="18.140625" style="12" customWidth="1"/>
    <col min="7696" max="7696" width="21.7109375" style="12" customWidth="1"/>
    <col min="7697" max="7697" width="33.7109375" style="12" customWidth="1"/>
    <col min="7698" max="7698" width="32.140625" style="12" customWidth="1"/>
    <col min="7699" max="7699" width="28.5703125" style="12" customWidth="1"/>
    <col min="7700" max="7700" width="17.85546875" style="12" customWidth="1"/>
    <col min="7701" max="7937" width="11.42578125" style="12"/>
    <col min="7938" max="7938" width="27.85546875" style="12" customWidth="1"/>
    <col min="7939" max="7939" width="16.85546875" style="12" customWidth="1"/>
    <col min="7940" max="7940" width="12.42578125" style="12" customWidth="1"/>
    <col min="7941" max="7941" width="13.5703125" style="12" customWidth="1"/>
    <col min="7942" max="7942" width="12.7109375" style="12" customWidth="1"/>
    <col min="7943" max="7943" width="17.42578125" style="12" customWidth="1"/>
    <col min="7944" max="7944" width="37.7109375" style="12" customWidth="1"/>
    <col min="7945" max="7945" width="23.7109375" style="12" customWidth="1"/>
    <col min="7946" max="7946" width="20" style="12" customWidth="1"/>
    <col min="7947" max="7947" width="17.5703125" style="12" customWidth="1"/>
    <col min="7948" max="7948" width="23.42578125" style="12" customWidth="1"/>
    <col min="7949" max="7949" width="16.28515625" style="12" customWidth="1"/>
    <col min="7950" max="7950" width="28.7109375" style="12" customWidth="1"/>
    <col min="7951" max="7951" width="18.140625" style="12" customWidth="1"/>
    <col min="7952" max="7952" width="21.7109375" style="12" customWidth="1"/>
    <col min="7953" max="7953" width="33.7109375" style="12" customWidth="1"/>
    <col min="7954" max="7954" width="32.140625" style="12" customWidth="1"/>
    <col min="7955" max="7955" width="28.5703125" style="12" customWidth="1"/>
    <col min="7956" max="7956" width="17.85546875" style="12" customWidth="1"/>
    <col min="7957" max="8193" width="11.42578125" style="12"/>
    <col min="8194" max="8194" width="27.85546875" style="12" customWidth="1"/>
    <col min="8195" max="8195" width="16.85546875" style="12" customWidth="1"/>
    <col min="8196" max="8196" width="12.42578125" style="12" customWidth="1"/>
    <col min="8197" max="8197" width="13.5703125" style="12" customWidth="1"/>
    <col min="8198" max="8198" width="12.7109375" style="12" customWidth="1"/>
    <col min="8199" max="8199" width="17.42578125" style="12" customWidth="1"/>
    <col min="8200" max="8200" width="37.7109375" style="12" customWidth="1"/>
    <col min="8201" max="8201" width="23.7109375" style="12" customWidth="1"/>
    <col min="8202" max="8202" width="20" style="12" customWidth="1"/>
    <col min="8203" max="8203" width="17.5703125" style="12" customWidth="1"/>
    <col min="8204" max="8204" width="23.42578125" style="12" customWidth="1"/>
    <col min="8205" max="8205" width="16.28515625" style="12" customWidth="1"/>
    <col min="8206" max="8206" width="28.7109375" style="12" customWidth="1"/>
    <col min="8207" max="8207" width="18.140625" style="12" customWidth="1"/>
    <col min="8208" max="8208" width="21.7109375" style="12" customWidth="1"/>
    <col min="8209" max="8209" width="33.7109375" style="12" customWidth="1"/>
    <col min="8210" max="8210" width="32.140625" style="12" customWidth="1"/>
    <col min="8211" max="8211" width="28.5703125" style="12" customWidth="1"/>
    <col min="8212" max="8212" width="17.85546875" style="12" customWidth="1"/>
    <col min="8213" max="8449" width="11.42578125" style="12"/>
    <col min="8450" max="8450" width="27.85546875" style="12" customWidth="1"/>
    <col min="8451" max="8451" width="16.85546875" style="12" customWidth="1"/>
    <col min="8452" max="8452" width="12.42578125" style="12" customWidth="1"/>
    <col min="8453" max="8453" width="13.5703125" style="12" customWidth="1"/>
    <col min="8454" max="8454" width="12.7109375" style="12" customWidth="1"/>
    <col min="8455" max="8455" width="17.42578125" style="12" customWidth="1"/>
    <col min="8456" max="8456" width="37.7109375" style="12" customWidth="1"/>
    <col min="8457" max="8457" width="23.7109375" style="12" customWidth="1"/>
    <col min="8458" max="8458" width="20" style="12" customWidth="1"/>
    <col min="8459" max="8459" width="17.5703125" style="12" customWidth="1"/>
    <col min="8460" max="8460" width="23.42578125" style="12" customWidth="1"/>
    <col min="8461" max="8461" width="16.28515625" style="12" customWidth="1"/>
    <col min="8462" max="8462" width="28.7109375" style="12" customWidth="1"/>
    <col min="8463" max="8463" width="18.140625" style="12" customWidth="1"/>
    <col min="8464" max="8464" width="21.7109375" style="12" customWidth="1"/>
    <col min="8465" max="8465" width="33.7109375" style="12" customWidth="1"/>
    <col min="8466" max="8466" width="32.140625" style="12" customWidth="1"/>
    <col min="8467" max="8467" width="28.5703125" style="12" customWidth="1"/>
    <col min="8468" max="8468" width="17.85546875" style="12" customWidth="1"/>
    <col min="8469" max="8705" width="11.42578125" style="12"/>
    <col min="8706" max="8706" width="27.85546875" style="12" customWidth="1"/>
    <col min="8707" max="8707" width="16.85546875" style="12" customWidth="1"/>
    <col min="8708" max="8708" width="12.42578125" style="12" customWidth="1"/>
    <col min="8709" max="8709" width="13.5703125" style="12" customWidth="1"/>
    <col min="8710" max="8710" width="12.7109375" style="12" customWidth="1"/>
    <col min="8711" max="8711" width="17.42578125" style="12" customWidth="1"/>
    <col min="8712" max="8712" width="37.7109375" style="12" customWidth="1"/>
    <col min="8713" max="8713" width="23.7109375" style="12" customWidth="1"/>
    <col min="8714" max="8714" width="20" style="12" customWidth="1"/>
    <col min="8715" max="8715" width="17.5703125" style="12" customWidth="1"/>
    <col min="8716" max="8716" width="23.42578125" style="12" customWidth="1"/>
    <col min="8717" max="8717" width="16.28515625" style="12" customWidth="1"/>
    <col min="8718" max="8718" width="28.7109375" style="12" customWidth="1"/>
    <col min="8719" max="8719" width="18.140625" style="12" customWidth="1"/>
    <col min="8720" max="8720" width="21.7109375" style="12" customWidth="1"/>
    <col min="8721" max="8721" width="33.7109375" style="12" customWidth="1"/>
    <col min="8722" max="8722" width="32.140625" style="12" customWidth="1"/>
    <col min="8723" max="8723" width="28.5703125" style="12" customWidth="1"/>
    <col min="8724" max="8724" width="17.85546875" style="12" customWidth="1"/>
    <col min="8725" max="8961" width="11.42578125" style="12"/>
    <col min="8962" max="8962" width="27.85546875" style="12" customWidth="1"/>
    <col min="8963" max="8963" width="16.85546875" style="12" customWidth="1"/>
    <col min="8964" max="8964" width="12.42578125" style="12" customWidth="1"/>
    <col min="8965" max="8965" width="13.5703125" style="12" customWidth="1"/>
    <col min="8966" max="8966" width="12.7109375" style="12" customWidth="1"/>
    <col min="8967" max="8967" width="17.42578125" style="12" customWidth="1"/>
    <col min="8968" max="8968" width="37.7109375" style="12" customWidth="1"/>
    <col min="8969" max="8969" width="23.7109375" style="12" customWidth="1"/>
    <col min="8970" max="8970" width="20" style="12" customWidth="1"/>
    <col min="8971" max="8971" width="17.5703125" style="12" customWidth="1"/>
    <col min="8972" max="8972" width="23.42578125" style="12" customWidth="1"/>
    <col min="8973" max="8973" width="16.28515625" style="12" customWidth="1"/>
    <col min="8974" max="8974" width="28.7109375" style="12" customWidth="1"/>
    <col min="8975" max="8975" width="18.140625" style="12" customWidth="1"/>
    <col min="8976" max="8976" width="21.7109375" style="12" customWidth="1"/>
    <col min="8977" max="8977" width="33.7109375" style="12" customWidth="1"/>
    <col min="8978" max="8978" width="32.140625" style="12" customWidth="1"/>
    <col min="8979" max="8979" width="28.5703125" style="12" customWidth="1"/>
    <col min="8980" max="8980" width="17.85546875" style="12" customWidth="1"/>
    <col min="8981" max="9217" width="11.42578125" style="12"/>
    <col min="9218" max="9218" width="27.85546875" style="12" customWidth="1"/>
    <col min="9219" max="9219" width="16.85546875" style="12" customWidth="1"/>
    <col min="9220" max="9220" width="12.42578125" style="12" customWidth="1"/>
    <col min="9221" max="9221" width="13.5703125" style="12" customWidth="1"/>
    <col min="9222" max="9222" width="12.7109375" style="12" customWidth="1"/>
    <col min="9223" max="9223" width="17.42578125" style="12" customWidth="1"/>
    <col min="9224" max="9224" width="37.7109375" style="12" customWidth="1"/>
    <col min="9225" max="9225" width="23.7109375" style="12" customWidth="1"/>
    <col min="9226" max="9226" width="20" style="12" customWidth="1"/>
    <col min="9227" max="9227" width="17.5703125" style="12" customWidth="1"/>
    <col min="9228" max="9228" width="23.42578125" style="12" customWidth="1"/>
    <col min="9229" max="9229" width="16.28515625" style="12" customWidth="1"/>
    <col min="9230" max="9230" width="28.7109375" style="12" customWidth="1"/>
    <col min="9231" max="9231" width="18.140625" style="12" customWidth="1"/>
    <col min="9232" max="9232" width="21.7109375" style="12" customWidth="1"/>
    <col min="9233" max="9233" width="33.7109375" style="12" customWidth="1"/>
    <col min="9234" max="9234" width="32.140625" style="12" customWidth="1"/>
    <col min="9235" max="9235" width="28.5703125" style="12" customWidth="1"/>
    <col min="9236" max="9236" width="17.85546875" style="12" customWidth="1"/>
    <col min="9237" max="9473" width="11.42578125" style="12"/>
    <col min="9474" max="9474" width="27.85546875" style="12" customWidth="1"/>
    <col min="9475" max="9475" width="16.85546875" style="12" customWidth="1"/>
    <col min="9476" max="9476" width="12.42578125" style="12" customWidth="1"/>
    <col min="9477" max="9477" width="13.5703125" style="12" customWidth="1"/>
    <col min="9478" max="9478" width="12.7109375" style="12" customWidth="1"/>
    <col min="9479" max="9479" width="17.42578125" style="12" customWidth="1"/>
    <col min="9480" max="9480" width="37.7109375" style="12" customWidth="1"/>
    <col min="9481" max="9481" width="23.7109375" style="12" customWidth="1"/>
    <col min="9482" max="9482" width="20" style="12" customWidth="1"/>
    <col min="9483" max="9483" width="17.5703125" style="12" customWidth="1"/>
    <col min="9484" max="9484" width="23.42578125" style="12" customWidth="1"/>
    <col min="9485" max="9485" width="16.28515625" style="12" customWidth="1"/>
    <col min="9486" max="9486" width="28.7109375" style="12" customWidth="1"/>
    <col min="9487" max="9487" width="18.140625" style="12" customWidth="1"/>
    <col min="9488" max="9488" width="21.7109375" style="12" customWidth="1"/>
    <col min="9489" max="9489" width="33.7109375" style="12" customWidth="1"/>
    <col min="9490" max="9490" width="32.140625" style="12" customWidth="1"/>
    <col min="9491" max="9491" width="28.5703125" style="12" customWidth="1"/>
    <col min="9492" max="9492" width="17.85546875" style="12" customWidth="1"/>
    <col min="9493" max="9729" width="11.42578125" style="12"/>
    <col min="9730" max="9730" width="27.85546875" style="12" customWidth="1"/>
    <col min="9731" max="9731" width="16.85546875" style="12" customWidth="1"/>
    <col min="9732" max="9732" width="12.42578125" style="12" customWidth="1"/>
    <col min="9733" max="9733" width="13.5703125" style="12" customWidth="1"/>
    <col min="9734" max="9734" width="12.7109375" style="12" customWidth="1"/>
    <col min="9735" max="9735" width="17.42578125" style="12" customWidth="1"/>
    <col min="9736" max="9736" width="37.7109375" style="12" customWidth="1"/>
    <col min="9737" max="9737" width="23.7109375" style="12" customWidth="1"/>
    <col min="9738" max="9738" width="20" style="12" customWidth="1"/>
    <col min="9739" max="9739" width="17.5703125" style="12" customWidth="1"/>
    <col min="9740" max="9740" width="23.42578125" style="12" customWidth="1"/>
    <col min="9741" max="9741" width="16.28515625" style="12" customWidth="1"/>
    <col min="9742" max="9742" width="28.7109375" style="12" customWidth="1"/>
    <col min="9743" max="9743" width="18.140625" style="12" customWidth="1"/>
    <col min="9744" max="9744" width="21.7109375" style="12" customWidth="1"/>
    <col min="9745" max="9745" width="33.7109375" style="12" customWidth="1"/>
    <col min="9746" max="9746" width="32.140625" style="12" customWidth="1"/>
    <col min="9747" max="9747" width="28.5703125" style="12" customWidth="1"/>
    <col min="9748" max="9748" width="17.85546875" style="12" customWidth="1"/>
    <col min="9749" max="9985" width="11.42578125" style="12"/>
    <col min="9986" max="9986" width="27.85546875" style="12" customWidth="1"/>
    <col min="9987" max="9987" width="16.85546875" style="12" customWidth="1"/>
    <col min="9988" max="9988" width="12.42578125" style="12" customWidth="1"/>
    <col min="9989" max="9989" width="13.5703125" style="12" customWidth="1"/>
    <col min="9990" max="9990" width="12.7109375" style="12" customWidth="1"/>
    <col min="9991" max="9991" width="17.42578125" style="12" customWidth="1"/>
    <col min="9992" max="9992" width="37.7109375" style="12" customWidth="1"/>
    <col min="9993" max="9993" width="23.7109375" style="12" customWidth="1"/>
    <col min="9994" max="9994" width="20" style="12" customWidth="1"/>
    <col min="9995" max="9995" width="17.5703125" style="12" customWidth="1"/>
    <col min="9996" max="9996" width="23.42578125" style="12" customWidth="1"/>
    <col min="9997" max="9997" width="16.28515625" style="12" customWidth="1"/>
    <col min="9998" max="9998" width="28.7109375" style="12" customWidth="1"/>
    <col min="9999" max="9999" width="18.140625" style="12" customWidth="1"/>
    <col min="10000" max="10000" width="21.7109375" style="12" customWidth="1"/>
    <col min="10001" max="10001" width="33.7109375" style="12" customWidth="1"/>
    <col min="10002" max="10002" width="32.140625" style="12" customWidth="1"/>
    <col min="10003" max="10003" width="28.5703125" style="12" customWidth="1"/>
    <col min="10004" max="10004" width="17.85546875" style="12" customWidth="1"/>
    <col min="10005" max="10241" width="11.42578125" style="12"/>
    <col min="10242" max="10242" width="27.85546875" style="12" customWidth="1"/>
    <col min="10243" max="10243" width="16.85546875" style="12" customWidth="1"/>
    <col min="10244" max="10244" width="12.42578125" style="12" customWidth="1"/>
    <col min="10245" max="10245" width="13.5703125" style="12" customWidth="1"/>
    <col min="10246" max="10246" width="12.7109375" style="12" customWidth="1"/>
    <col min="10247" max="10247" width="17.42578125" style="12" customWidth="1"/>
    <col min="10248" max="10248" width="37.7109375" style="12" customWidth="1"/>
    <col min="10249" max="10249" width="23.7109375" style="12" customWidth="1"/>
    <col min="10250" max="10250" width="20" style="12" customWidth="1"/>
    <col min="10251" max="10251" width="17.5703125" style="12" customWidth="1"/>
    <col min="10252" max="10252" width="23.42578125" style="12" customWidth="1"/>
    <col min="10253" max="10253" width="16.28515625" style="12" customWidth="1"/>
    <col min="10254" max="10254" width="28.7109375" style="12" customWidth="1"/>
    <col min="10255" max="10255" width="18.140625" style="12" customWidth="1"/>
    <col min="10256" max="10256" width="21.7109375" style="12" customWidth="1"/>
    <col min="10257" max="10257" width="33.7109375" style="12" customWidth="1"/>
    <col min="10258" max="10258" width="32.140625" style="12" customWidth="1"/>
    <col min="10259" max="10259" width="28.5703125" style="12" customWidth="1"/>
    <col min="10260" max="10260" width="17.85546875" style="12" customWidth="1"/>
    <col min="10261" max="10497" width="11.42578125" style="12"/>
    <col min="10498" max="10498" width="27.85546875" style="12" customWidth="1"/>
    <col min="10499" max="10499" width="16.85546875" style="12" customWidth="1"/>
    <col min="10500" max="10500" width="12.42578125" style="12" customWidth="1"/>
    <col min="10501" max="10501" width="13.5703125" style="12" customWidth="1"/>
    <col min="10502" max="10502" width="12.7109375" style="12" customWidth="1"/>
    <col min="10503" max="10503" width="17.42578125" style="12" customWidth="1"/>
    <col min="10504" max="10504" width="37.7109375" style="12" customWidth="1"/>
    <col min="10505" max="10505" width="23.7109375" style="12" customWidth="1"/>
    <col min="10506" max="10506" width="20" style="12" customWidth="1"/>
    <col min="10507" max="10507" width="17.5703125" style="12" customWidth="1"/>
    <col min="10508" max="10508" width="23.42578125" style="12" customWidth="1"/>
    <col min="10509" max="10509" width="16.28515625" style="12" customWidth="1"/>
    <col min="10510" max="10510" width="28.7109375" style="12" customWidth="1"/>
    <col min="10511" max="10511" width="18.140625" style="12" customWidth="1"/>
    <col min="10512" max="10512" width="21.7109375" style="12" customWidth="1"/>
    <col min="10513" max="10513" width="33.7109375" style="12" customWidth="1"/>
    <col min="10514" max="10514" width="32.140625" style="12" customWidth="1"/>
    <col min="10515" max="10515" width="28.5703125" style="12" customWidth="1"/>
    <col min="10516" max="10516" width="17.85546875" style="12" customWidth="1"/>
    <col min="10517" max="10753" width="11.42578125" style="12"/>
    <col min="10754" max="10754" width="27.85546875" style="12" customWidth="1"/>
    <col min="10755" max="10755" width="16.85546875" style="12" customWidth="1"/>
    <col min="10756" max="10756" width="12.42578125" style="12" customWidth="1"/>
    <col min="10757" max="10757" width="13.5703125" style="12" customWidth="1"/>
    <col min="10758" max="10758" width="12.7109375" style="12" customWidth="1"/>
    <col min="10759" max="10759" width="17.42578125" style="12" customWidth="1"/>
    <col min="10760" max="10760" width="37.7109375" style="12" customWidth="1"/>
    <col min="10761" max="10761" width="23.7109375" style="12" customWidth="1"/>
    <col min="10762" max="10762" width="20" style="12" customWidth="1"/>
    <col min="10763" max="10763" width="17.5703125" style="12" customWidth="1"/>
    <col min="10764" max="10764" width="23.42578125" style="12" customWidth="1"/>
    <col min="10765" max="10765" width="16.28515625" style="12" customWidth="1"/>
    <col min="10766" max="10766" width="28.7109375" style="12" customWidth="1"/>
    <col min="10767" max="10767" width="18.140625" style="12" customWidth="1"/>
    <col min="10768" max="10768" width="21.7109375" style="12" customWidth="1"/>
    <col min="10769" max="10769" width="33.7109375" style="12" customWidth="1"/>
    <col min="10770" max="10770" width="32.140625" style="12" customWidth="1"/>
    <col min="10771" max="10771" width="28.5703125" style="12" customWidth="1"/>
    <col min="10772" max="10772" width="17.85546875" style="12" customWidth="1"/>
    <col min="10773" max="11009" width="11.42578125" style="12"/>
    <col min="11010" max="11010" width="27.85546875" style="12" customWidth="1"/>
    <col min="11011" max="11011" width="16.85546875" style="12" customWidth="1"/>
    <col min="11012" max="11012" width="12.42578125" style="12" customWidth="1"/>
    <col min="11013" max="11013" width="13.5703125" style="12" customWidth="1"/>
    <col min="11014" max="11014" width="12.7109375" style="12" customWidth="1"/>
    <col min="11015" max="11015" width="17.42578125" style="12" customWidth="1"/>
    <col min="11016" max="11016" width="37.7109375" style="12" customWidth="1"/>
    <col min="11017" max="11017" width="23.7109375" style="12" customWidth="1"/>
    <col min="11018" max="11018" width="20" style="12" customWidth="1"/>
    <col min="11019" max="11019" width="17.5703125" style="12" customWidth="1"/>
    <col min="11020" max="11020" width="23.42578125" style="12" customWidth="1"/>
    <col min="11021" max="11021" width="16.28515625" style="12" customWidth="1"/>
    <col min="11022" max="11022" width="28.7109375" style="12" customWidth="1"/>
    <col min="11023" max="11023" width="18.140625" style="12" customWidth="1"/>
    <col min="11024" max="11024" width="21.7109375" style="12" customWidth="1"/>
    <col min="11025" max="11025" width="33.7109375" style="12" customWidth="1"/>
    <col min="11026" max="11026" width="32.140625" style="12" customWidth="1"/>
    <col min="11027" max="11027" width="28.5703125" style="12" customWidth="1"/>
    <col min="11028" max="11028" width="17.85546875" style="12" customWidth="1"/>
    <col min="11029" max="11265" width="11.42578125" style="12"/>
    <col min="11266" max="11266" width="27.85546875" style="12" customWidth="1"/>
    <col min="11267" max="11267" width="16.85546875" style="12" customWidth="1"/>
    <col min="11268" max="11268" width="12.42578125" style="12" customWidth="1"/>
    <col min="11269" max="11269" width="13.5703125" style="12" customWidth="1"/>
    <col min="11270" max="11270" width="12.7109375" style="12" customWidth="1"/>
    <col min="11271" max="11271" width="17.42578125" style="12" customWidth="1"/>
    <col min="11272" max="11272" width="37.7109375" style="12" customWidth="1"/>
    <col min="11273" max="11273" width="23.7109375" style="12" customWidth="1"/>
    <col min="11274" max="11274" width="20" style="12" customWidth="1"/>
    <col min="11275" max="11275" width="17.5703125" style="12" customWidth="1"/>
    <col min="11276" max="11276" width="23.42578125" style="12" customWidth="1"/>
    <col min="11277" max="11277" width="16.28515625" style="12" customWidth="1"/>
    <col min="11278" max="11278" width="28.7109375" style="12" customWidth="1"/>
    <col min="11279" max="11279" width="18.140625" style="12" customWidth="1"/>
    <col min="11280" max="11280" width="21.7109375" style="12" customWidth="1"/>
    <col min="11281" max="11281" width="33.7109375" style="12" customWidth="1"/>
    <col min="11282" max="11282" width="32.140625" style="12" customWidth="1"/>
    <col min="11283" max="11283" width="28.5703125" style="12" customWidth="1"/>
    <col min="11284" max="11284" width="17.85546875" style="12" customWidth="1"/>
    <col min="11285" max="11521" width="11.42578125" style="12"/>
    <col min="11522" max="11522" width="27.85546875" style="12" customWidth="1"/>
    <col min="11523" max="11523" width="16.85546875" style="12" customWidth="1"/>
    <col min="11524" max="11524" width="12.42578125" style="12" customWidth="1"/>
    <col min="11525" max="11525" width="13.5703125" style="12" customWidth="1"/>
    <col min="11526" max="11526" width="12.7109375" style="12" customWidth="1"/>
    <col min="11527" max="11527" width="17.42578125" style="12" customWidth="1"/>
    <col min="11528" max="11528" width="37.7109375" style="12" customWidth="1"/>
    <col min="11529" max="11529" width="23.7109375" style="12" customWidth="1"/>
    <col min="11530" max="11530" width="20" style="12" customWidth="1"/>
    <col min="11531" max="11531" width="17.5703125" style="12" customWidth="1"/>
    <col min="11532" max="11532" width="23.42578125" style="12" customWidth="1"/>
    <col min="11533" max="11533" width="16.28515625" style="12" customWidth="1"/>
    <col min="11534" max="11534" width="28.7109375" style="12" customWidth="1"/>
    <col min="11535" max="11535" width="18.140625" style="12" customWidth="1"/>
    <col min="11536" max="11536" width="21.7109375" style="12" customWidth="1"/>
    <col min="11537" max="11537" width="33.7109375" style="12" customWidth="1"/>
    <col min="11538" max="11538" width="32.140625" style="12" customWidth="1"/>
    <col min="11539" max="11539" width="28.5703125" style="12" customWidth="1"/>
    <col min="11540" max="11540" width="17.85546875" style="12" customWidth="1"/>
    <col min="11541" max="11777" width="11.42578125" style="12"/>
    <col min="11778" max="11778" width="27.85546875" style="12" customWidth="1"/>
    <col min="11779" max="11779" width="16.85546875" style="12" customWidth="1"/>
    <col min="11780" max="11780" width="12.42578125" style="12" customWidth="1"/>
    <col min="11781" max="11781" width="13.5703125" style="12" customWidth="1"/>
    <col min="11782" max="11782" width="12.7109375" style="12" customWidth="1"/>
    <col min="11783" max="11783" width="17.42578125" style="12" customWidth="1"/>
    <col min="11784" max="11784" width="37.7109375" style="12" customWidth="1"/>
    <col min="11785" max="11785" width="23.7109375" style="12" customWidth="1"/>
    <col min="11786" max="11786" width="20" style="12" customWidth="1"/>
    <col min="11787" max="11787" width="17.5703125" style="12" customWidth="1"/>
    <col min="11788" max="11788" width="23.42578125" style="12" customWidth="1"/>
    <col min="11789" max="11789" width="16.28515625" style="12" customWidth="1"/>
    <col min="11790" max="11790" width="28.7109375" style="12" customWidth="1"/>
    <col min="11791" max="11791" width="18.140625" style="12" customWidth="1"/>
    <col min="11792" max="11792" width="21.7109375" style="12" customWidth="1"/>
    <col min="11793" max="11793" width="33.7109375" style="12" customWidth="1"/>
    <col min="11794" max="11794" width="32.140625" style="12" customWidth="1"/>
    <col min="11795" max="11795" width="28.5703125" style="12" customWidth="1"/>
    <col min="11796" max="11796" width="17.85546875" style="12" customWidth="1"/>
    <col min="11797" max="12033" width="11.42578125" style="12"/>
    <col min="12034" max="12034" width="27.85546875" style="12" customWidth="1"/>
    <col min="12035" max="12035" width="16.85546875" style="12" customWidth="1"/>
    <col min="12036" max="12036" width="12.42578125" style="12" customWidth="1"/>
    <col min="12037" max="12037" width="13.5703125" style="12" customWidth="1"/>
    <col min="12038" max="12038" width="12.7109375" style="12" customWidth="1"/>
    <col min="12039" max="12039" width="17.42578125" style="12" customWidth="1"/>
    <col min="12040" max="12040" width="37.7109375" style="12" customWidth="1"/>
    <col min="12041" max="12041" width="23.7109375" style="12" customWidth="1"/>
    <col min="12042" max="12042" width="20" style="12" customWidth="1"/>
    <col min="12043" max="12043" width="17.5703125" style="12" customWidth="1"/>
    <col min="12044" max="12044" width="23.42578125" style="12" customWidth="1"/>
    <col min="12045" max="12045" width="16.28515625" style="12" customWidth="1"/>
    <col min="12046" max="12046" width="28.7109375" style="12" customWidth="1"/>
    <col min="12047" max="12047" width="18.140625" style="12" customWidth="1"/>
    <col min="12048" max="12048" width="21.7109375" style="12" customWidth="1"/>
    <col min="12049" max="12049" width="33.7109375" style="12" customWidth="1"/>
    <col min="12050" max="12050" width="32.140625" style="12" customWidth="1"/>
    <col min="12051" max="12051" width="28.5703125" style="12" customWidth="1"/>
    <col min="12052" max="12052" width="17.85546875" style="12" customWidth="1"/>
    <col min="12053" max="12289" width="11.42578125" style="12"/>
    <col min="12290" max="12290" width="27.85546875" style="12" customWidth="1"/>
    <col min="12291" max="12291" width="16.85546875" style="12" customWidth="1"/>
    <col min="12292" max="12292" width="12.42578125" style="12" customWidth="1"/>
    <col min="12293" max="12293" width="13.5703125" style="12" customWidth="1"/>
    <col min="12294" max="12294" width="12.7109375" style="12" customWidth="1"/>
    <col min="12295" max="12295" width="17.42578125" style="12" customWidth="1"/>
    <col min="12296" max="12296" width="37.7109375" style="12" customWidth="1"/>
    <col min="12297" max="12297" width="23.7109375" style="12" customWidth="1"/>
    <col min="12298" max="12298" width="20" style="12" customWidth="1"/>
    <col min="12299" max="12299" width="17.5703125" style="12" customWidth="1"/>
    <col min="12300" max="12300" width="23.42578125" style="12" customWidth="1"/>
    <col min="12301" max="12301" width="16.28515625" style="12" customWidth="1"/>
    <col min="12302" max="12302" width="28.7109375" style="12" customWidth="1"/>
    <col min="12303" max="12303" width="18.140625" style="12" customWidth="1"/>
    <col min="12304" max="12304" width="21.7109375" style="12" customWidth="1"/>
    <col min="12305" max="12305" width="33.7109375" style="12" customWidth="1"/>
    <col min="12306" max="12306" width="32.140625" style="12" customWidth="1"/>
    <col min="12307" max="12307" width="28.5703125" style="12" customWidth="1"/>
    <col min="12308" max="12308" width="17.85546875" style="12" customWidth="1"/>
    <col min="12309" max="12545" width="11.42578125" style="12"/>
    <col min="12546" max="12546" width="27.85546875" style="12" customWidth="1"/>
    <col min="12547" max="12547" width="16.85546875" style="12" customWidth="1"/>
    <col min="12548" max="12548" width="12.42578125" style="12" customWidth="1"/>
    <col min="12549" max="12549" width="13.5703125" style="12" customWidth="1"/>
    <col min="12550" max="12550" width="12.7109375" style="12" customWidth="1"/>
    <col min="12551" max="12551" width="17.42578125" style="12" customWidth="1"/>
    <col min="12552" max="12552" width="37.7109375" style="12" customWidth="1"/>
    <col min="12553" max="12553" width="23.7109375" style="12" customWidth="1"/>
    <col min="12554" max="12554" width="20" style="12" customWidth="1"/>
    <col min="12555" max="12555" width="17.5703125" style="12" customWidth="1"/>
    <col min="12556" max="12556" width="23.42578125" style="12" customWidth="1"/>
    <col min="12557" max="12557" width="16.28515625" style="12" customWidth="1"/>
    <col min="12558" max="12558" width="28.7109375" style="12" customWidth="1"/>
    <col min="12559" max="12559" width="18.140625" style="12" customWidth="1"/>
    <col min="12560" max="12560" width="21.7109375" style="12" customWidth="1"/>
    <col min="12561" max="12561" width="33.7109375" style="12" customWidth="1"/>
    <col min="12562" max="12562" width="32.140625" style="12" customWidth="1"/>
    <col min="12563" max="12563" width="28.5703125" style="12" customWidth="1"/>
    <col min="12564" max="12564" width="17.85546875" style="12" customWidth="1"/>
    <col min="12565" max="12801" width="11.42578125" style="12"/>
    <col min="12802" max="12802" width="27.85546875" style="12" customWidth="1"/>
    <col min="12803" max="12803" width="16.85546875" style="12" customWidth="1"/>
    <col min="12804" max="12804" width="12.42578125" style="12" customWidth="1"/>
    <col min="12805" max="12805" width="13.5703125" style="12" customWidth="1"/>
    <col min="12806" max="12806" width="12.7109375" style="12" customWidth="1"/>
    <col min="12807" max="12807" width="17.42578125" style="12" customWidth="1"/>
    <col min="12808" max="12808" width="37.7109375" style="12" customWidth="1"/>
    <col min="12809" max="12809" width="23.7109375" style="12" customWidth="1"/>
    <col min="12810" max="12810" width="20" style="12" customWidth="1"/>
    <col min="12811" max="12811" width="17.5703125" style="12" customWidth="1"/>
    <col min="12812" max="12812" width="23.42578125" style="12" customWidth="1"/>
    <col min="12813" max="12813" width="16.28515625" style="12" customWidth="1"/>
    <col min="12814" max="12814" width="28.7109375" style="12" customWidth="1"/>
    <col min="12815" max="12815" width="18.140625" style="12" customWidth="1"/>
    <col min="12816" max="12816" width="21.7109375" style="12" customWidth="1"/>
    <col min="12817" max="12817" width="33.7109375" style="12" customWidth="1"/>
    <col min="12818" max="12818" width="32.140625" style="12" customWidth="1"/>
    <col min="12819" max="12819" width="28.5703125" style="12" customWidth="1"/>
    <col min="12820" max="12820" width="17.85546875" style="12" customWidth="1"/>
    <col min="12821" max="13057" width="11.42578125" style="12"/>
    <col min="13058" max="13058" width="27.85546875" style="12" customWidth="1"/>
    <col min="13059" max="13059" width="16.85546875" style="12" customWidth="1"/>
    <col min="13060" max="13060" width="12.42578125" style="12" customWidth="1"/>
    <col min="13061" max="13061" width="13.5703125" style="12" customWidth="1"/>
    <col min="13062" max="13062" width="12.7109375" style="12" customWidth="1"/>
    <col min="13063" max="13063" width="17.42578125" style="12" customWidth="1"/>
    <col min="13064" max="13064" width="37.7109375" style="12" customWidth="1"/>
    <col min="13065" max="13065" width="23.7109375" style="12" customWidth="1"/>
    <col min="13066" max="13066" width="20" style="12" customWidth="1"/>
    <col min="13067" max="13067" width="17.5703125" style="12" customWidth="1"/>
    <col min="13068" max="13068" width="23.42578125" style="12" customWidth="1"/>
    <col min="13069" max="13069" width="16.28515625" style="12" customWidth="1"/>
    <col min="13070" max="13070" width="28.7109375" style="12" customWidth="1"/>
    <col min="13071" max="13071" width="18.140625" style="12" customWidth="1"/>
    <col min="13072" max="13072" width="21.7109375" style="12" customWidth="1"/>
    <col min="13073" max="13073" width="33.7109375" style="12" customWidth="1"/>
    <col min="13074" max="13074" width="32.140625" style="12" customWidth="1"/>
    <col min="13075" max="13075" width="28.5703125" style="12" customWidth="1"/>
    <col min="13076" max="13076" width="17.85546875" style="12" customWidth="1"/>
    <col min="13077" max="13313" width="11.42578125" style="12"/>
    <col min="13314" max="13314" width="27.85546875" style="12" customWidth="1"/>
    <col min="13315" max="13315" width="16.85546875" style="12" customWidth="1"/>
    <col min="13316" max="13316" width="12.42578125" style="12" customWidth="1"/>
    <col min="13317" max="13317" width="13.5703125" style="12" customWidth="1"/>
    <col min="13318" max="13318" width="12.7109375" style="12" customWidth="1"/>
    <col min="13319" max="13319" width="17.42578125" style="12" customWidth="1"/>
    <col min="13320" max="13320" width="37.7109375" style="12" customWidth="1"/>
    <col min="13321" max="13321" width="23.7109375" style="12" customWidth="1"/>
    <col min="13322" max="13322" width="20" style="12" customWidth="1"/>
    <col min="13323" max="13323" width="17.5703125" style="12" customWidth="1"/>
    <col min="13324" max="13324" width="23.42578125" style="12" customWidth="1"/>
    <col min="13325" max="13325" width="16.28515625" style="12" customWidth="1"/>
    <col min="13326" max="13326" width="28.7109375" style="12" customWidth="1"/>
    <col min="13327" max="13327" width="18.140625" style="12" customWidth="1"/>
    <col min="13328" max="13328" width="21.7109375" style="12" customWidth="1"/>
    <col min="13329" max="13329" width="33.7109375" style="12" customWidth="1"/>
    <col min="13330" max="13330" width="32.140625" style="12" customWidth="1"/>
    <col min="13331" max="13331" width="28.5703125" style="12" customWidth="1"/>
    <col min="13332" max="13332" width="17.85546875" style="12" customWidth="1"/>
    <col min="13333" max="13569" width="11.42578125" style="12"/>
    <col min="13570" max="13570" width="27.85546875" style="12" customWidth="1"/>
    <col min="13571" max="13571" width="16.85546875" style="12" customWidth="1"/>
    <col min="13572" max="13572" width="12.42578125" style="12" customWidth="1"/>
    <col min="13573" max="13573" width="13.5703125" style="12" customWidth="1"/>
    <col min="13574" max="13574" width="12.7109375" style="12" customWidth="1"/>
    <col min="13575" max="13575" width="17.42578125" style="12" customWidth="1"/>
    <col min="13576" max="13576" width="37.7109375" style="12" customWidth="1"/>
    <col min="13577" max="13577" width="23.7109375" style="12" customWidth="1"/>
    <col min="13578" max="13578" width="20" style="12" customWidth="1"/>
    <col min="13579" max="13579" width="17.5703125" style="12" customWidth="1"/>
    <col min="13580" max="13580" width="23.42578125" style="12" customWidth="1"/>
    <col min="13581" max="13581" width="16.28515625" style="12" customWidth="1"/>
    <col min="13582" max="13582" width="28.7109375" style="12" customWidth="1"/>
    <col min="13583" max="13583" width="18.140625" style="12" customWidth="1"/>
    <col min="13584" max="13584" width="21.7109375" style="12" customWidth="1"/>
    <col min="13585" max="13585" width="33.7109375" style="12" customWidth="1"/>
    <col min="13586" max="13586" width="32.140625" style="12" customWidth="1"/>
    <col min="13587" max="13587" width="28.5703125" style="12" customWidth="1"/>
    <col min="13588" max="13588" width="17.85546875" style="12" customWidth="1"/>
    <col min="13589" max="13825" width="11.42578125" style="12"/>
    <col min="13826" max="13826" width="27.85546875" style="12" customWidth="1"/>
    <col min="13827" max="13827" width="16.85546875" style="12" customWidth="1"/>
    <col min="13828" max="13828" width="12.42578125" style="12" customWidth="1"/>
    <col min="13829" max="13829" width="13.5703125" style="12" customWidth="1"/>
    <col min="13830" max="13830" width="12.7109375" style="12" customWidth="1"/>
    <col min="13831" max="13831" width="17.42578125" style="12" customWidth="1"/>
    <col min="13832" max="13832" width="37.7109375" style="12" customWidth="1"/>
    <col min="13833" max="13833" width="23.7109375" style="12" customWidth="1"/>
    <col min="13834" max="13834" width="20" style="12" customWidth="1"/>
    <col min="13835" max="13835" width="17.5703125" style="12" customWidth="1"/>
    <col min="13836" max="13836" width="23.42578125" style="12" customWidth="1"/>
    <col min="13837" max="13837" width="16.28515625" style="12" customWidth="1"/>
    <col min="13838" max="13838" width="28.7109375" style="12" customWidth="1"/>
    <col min="13839" max="13839" width="18.140625" style="12" customWidth="1"/>
    <col min="13840" max="13840" width="21.7109375" style="12" customWidth="1"/>
    <col min="13841" max="13841" width="33.7109375" style="12" customWidth="1"/>
    <col min="13842" max="13842" width="32.140625" style="12" customWidth="1"/>
    <col min="13843" max="13843" width="28.5703125" style="12" customWidth="1"/>
    <col min="13844" max="13844" width="17.85546875" style="12" customWidth="1"/>
    <col min="13845" max="14081" width="11.42578125" style="12"/>
    <col min="14082" max="14082" width="27.85546875" style="12" customWidth="1"/>
    <col min="14083" max="14083" width="16.85546875" style="12" customWidth="1"/>
    <col min="14084" max="14084" width="12.42578125" style="12" customWidth="1"/>
    <col min="14085" max="14085" width="13.5703125" style="12" customWidth="1"/>
    <col min="14086" max="14086" width="12.7109375" style="12" customWidth="1"/>
    <col min="14087" max="14087" width="17.42578125" style="12" customWidth="1"/>
    <col min="14088" max="14088" width="37.7109375" style="12" customWidth="1"/>
    <col min="14089" max="14089" width="23.7109375" style="12" customWidth="1"/>
    <col min="14090" max="14090" width="20" style="12" customWidth="1"/>
    <col min="14091" max="14091" width="17.5703125" style="12" customWidth="1"/>
    <col min="14092" max="14092" width="23.42578125" style="12" customWidth="1"/>
    <col min="14093" max="14093" width="16.28515625" style="12" customWidth="1"/>
    <col min="14094" max="14094" width="28.7109375" style="12" customWidth="1"/>
    <col min="14095" max="14095" width="18.140625" style="12" customWidth="1"/>
    <col min="14096" max="14096" width="21.7109375" style="12" customWidth="1"/>
    <col min="14097" max="14097" width="33.7109375" style="12" customWidth="1"/>
    <col min="14098" max="14098" width="32.140625" style="12" customWidth="1"/>
    <col min="14099" max="14099" width="28.5703125" style="12" customWidth="1"/>
    <col min="14100" max="14100" width="17.85546875" style="12" customWidth="1"/>
    <col min="14101" max="14337" width="11.42578125" style="12"/>
    <col min="14338" max="14338" width="27.85546875" style="12" customWidth="1"/>
    <col min="14339" max="14339" width="16.85546875" style="12" customWidth="1"/>
    <col min="14340" max="14340" width="12.42578125" style="12" customWidth="1"/>
    <col min="14341" max="14341" width="13.5703125" style="12" customWidth="1"/>
    <col min="14342" max="14342" width="12.7109375" style="12" customWidth="1"/>
    <col min="14343" max="14343" width="17.42578125" style="12" customWidth="1"/>
    <col min="14344" max="14344" width="37.7109375" style="12" customWidth="1"/>
    <col min="14345" max="14345" width="23.7109375" style="12" customWidth="1"/>
    <col min="14346" max="14346" width="20" style="12" customWidth="1"/>
    <col min="14347" max="14347" width="17.5703125" style="12" customWidth="1"/>
    <col min="14348" max="14348" width="23.42578125" style="12" customWidth="1"/>
    <col min="14349" max="14349" width="16.28515625" style="12" customWidth="1"/>
    <col min="14350" max="14350" width="28.7109375" style="12" customWidth="1"/>
    <col min="14351" max="14351" width="18.140625" style="12" customWidth="1"/>
    <col min="14352" max="14352" width="21.7109375" style="12" customWidth="1"/>
    <col min="14353" max="14353" width="33.7109375" style="12" customWidth="1"/>
    <col min="14354" max="14354" width="32.140625" style="12" customWidth="1"/>
    <col min="14355" max="14355" width="28.5703125" style="12" customWidth="1"/>
    <col min="14356" max="14356" width="17.85546875" style="12" customWidth="1"/>
    <col min="14357" max="14593" width="11.42578125" style="12"/>
    <col min="14594" max="14594" width="27.85546875" style="12" customWidth="1"/>
    <col min="14595" max="14595" width="16.85546875" style="12" customWidth="1"/>
    <col min="14596" max="14596" width="12.42578125" style="12" customWidth="1"/>
    <col min="14597" max="14597" width="13.5703125" style="12" customWidth="1"/>
    <col min="14598" max="14598" width="12.7109375" style="12" customWidth="1"/>
    <col min="14599" max="14599" width="17.42578125" style="12" customWidth="1"/>
    <col min="14600" max="14600" width="37.7109375" style="12" customWidth="1"/>
    <col min="14601" max="14601" width="23.7109375" style="12" customWidth="1"/>
    <col min="14602" max="14602" width="20" style="12" customWidth="1"/>
    <col min="14603" max="14603" width="17.5703125" style="12" customWidth="1"/>
    <col min="14604" max="14604" width="23.42578125" style="12" customWidth="1"/>
    <col min="14605" max="14605" width="16.28515625" style="12" customWidth="1"/>
    <col min="14606" max="14606" width="28.7109375" style="12" customWidth="1"/>
    <col min="14607" max="14607" width="18.140625" style="12" customWidth="1"/>
    <col min="14608" max="14608" width="21.7109375" style="12" customWidth="1"/>
    <col min="14609" max="14609" width="33.7109375" style="12" customWidth="1"/>
    <col min="14610" max="14610" width="32.140625" style="12" customWidth="1"/>
    <col min="14611" max="14611" width="28.5703125" style="12" customWidth="1"/>
    <col min="14612" max="14612" width="17.85546875" style="12" customWidth="1"/>
    <col min="14613" max="14849" width="11.42578125" style="12"/>
    <col min="14850" max="14850" width="27.85546875" style="12" customWidth="1"/>
    <col min="14851" max="14851" width="16.85546875" style="12" customWidth="1"/>
    <col min="14852" max="14852" width="12.42578125" style="12" customWidth="1"/>
    <col min="14853" max="14853" width="13.5703125" style="12" customWidth="1"/>
    <col min="14854" max="14854" width="12.7109375" style="12" customWidth="1"/>
    <col min="14855" max="14855" width="17.42578125" style="12" customWidth="1"/>
    <col min="14856" max="14856" width="37.7109375" style="12" customWidth="1"/>
    <col min="14857" max="14857" width="23.7109375" style="12" customWidth="1"/>
    <col min="14858" max="14858" width="20" style="12" customWidth="1"/>
    <col min="14859" max="14859" width="17.5703125" style="12" customWidth="1"/>
    <col min="14860" max="14860" width="23.42578125" style="12" customWidth="1"/>
    <col min="14861" max="14861" width="16.28515625" style="12" customWidth="1"/>
    <col min="14862" max="14862" width="28.7109375" style="12" customWidth="1"/>
    <col min="14863" max="14863" width="18.140625" style="12" customWidth="1"/>
    <col min="14864" max="14864" width="21.7109375" style="12" customWidth="1"/>
    <col min="14865" max="14865" width="33.7109375" style="12" customWidth="1"/>
    <col min="14866" max="14866" width="32.140625" style="12" customWidth="1"/>
    <col min="14867" max="14867" width="28.5703125" style="12" customWidth="1"/>
    <col min="14868" max="14868" width="17.85546875" style="12" customWidth="1"/>
    <col min="14869" max="15105" width="11.42578125" style="12"/>
    <col min="15106" max="15106" width="27.85546875" style="12" customWidth="1"/>
    <col min="15107" max="15107" width="16.85546875" style="12" customWidth="1"/>
    <col min="15108" max="15108" width="12.42578125" style="12" customWidth="1"/>
    <col min="15109" max="15109" width="13.5703125" style="12" customWidth="1"/>
    <col min="15110" max="15110" width="12.7109375" style="12" customWidth="1"/>
    <col min="15111" max="15111" width="17.42578125" style="12" customWidth="1"/>
    <col min="15112" max="15112" width="37.7109375" style="12" customWidth="1"/>
    <col min="15113" max="15113" width="23.7109375" style="12" customWidth="1"/>
    <col min="15114" max="15114" width="20" style="12" customWidth="1"/>
    <col min="15115" max="15115" width="17.5703125" style="12" customWidth="1"/>
    <col min="15116" max="15116" width="23.42578125" style="12" customWidth="1"/>
    <col min="15117" max="15117" width="16.28515625" style="12" customWidth="1"/>
    <col min="15118" max="15118" width="28.7109375" style="12" customWidth="1"/>
    <col min="15119" max="15119" width="18.140625" style="12" customWidth="1"/>
    <col min="15120" max="15120" width="21.7109375" style="12" customWidth="1"/>
    <col min="15121" max="15121" width="33.7109375" style="12" customWidth="1"/>
    <col min="15122" max="15122" width="32.140625" style="12" customWidth="1"/>
    <col min="15123" max="15123" width="28.5703125" style="12" customWidth="1"/>
    <col min="15124" max="15124" width="17.85546875" style="12" customWidth="1"/>
    <col min="15125" max="15361" width="11.42578125" style="12"/>
    <col min="15362" max="15362" width="27.85546875" style="12" customWidth="1"/>
    <col min="15363" max="15363" width="16.85546875" style="12" customWidth="1"/>
    <col min="15364" max="15364" width="12.42578125" style="12" customWidth="1"/>
    <col min="15365" max="15365" width="13.5703125" style="12" customWidth="1"/>
    <col min="15366" max="15366" width="12.7109375" style="12" customWidth="1"/>
    <col min="15367" max="15367" width="17.42578125" style="12" customWidth="1"/>
    <col min="15368" max="15368" width="37.7109375" style="12" customWidth="1"/>
    <col min="15369" max="15369" width="23.7109375" style="12" customWidth="1"/>
    <col min="15370" max="15370" width="20" style="12" customWidth="1"/>
    <col min="15371" max="15371" width="17.5703125" style="12" customWidth="1"/>
    <col min="15372" max="15372" width="23.42578125" style="12" customWidth="1"/>
    <col min="15373" max="15373" width="16.28515625" style="12" customWidth="1"/>
    <col min="15374" max="15374" width="28.7109375" style="12" customWidth="1"/>
    <col min="15375" max="15375" width="18.140625" style="12" customWidth="1"/>
    <col min="15376" max="15376" width="21.7109375" style="12" customWidth="1"/>
    <col min="15377" max="15377" width="33.7109375" style="12" customWidth="1"/>
    <col min="15378" max="15378" width="32.140625" style="12" customWidth="1"/>
    <col min="15379" max="15379" width="28.5703125" style="12" customWidth="1"/>
    <col min="15380" max="15380" width="17.85546875" style="12" customWidth="1"/>
    <col min="15381" max="15617" width="11.42578125" style="12"/>
    <col min="15618" max="15618" width="27.85546875" style="12" customWidth="1"/>
    <col min="15619" max="15619" width="16.85546875" style="12" customWidth="1"/>
    <col min="15620" max="15620" width="12.42578125" style="12" customWidth="1"/>
    <col min="15621" max="15621" width="13.5703125" style="12" customWidth="1"/>
    <col min="15622" max="15622" width="12.7109375" style="12" customWidth="1"/>
    <col min="15623" max="15623" width="17.42578125" style="12" customWidth="1"/>
    <col min="15624" max="15624" width="37.7109375" style="12" customWidth="1"/>
    <col min="15625" max="15625" width="23.7109375" style="12" customWidth="1"/>
    <col min="15626" max="15626" width="20" style="12" customWidth="1"/>
    <col min="15627" max="15627" width="17.5703125" style="12" customWidth="1"/>
    <col min="15628" max="15628" width="23.42578125" style="12" customWidth="1"/>
    <col min="15629" max="15629" width="16.28515625" style="12" customWidth="1"/>
    <col min="15630" max="15630" width="28.7109375" style="12" customWidth="1"/>
    <col min="15631" max="15631" width="18.140625" style="12" customWidth="1"/>
    <col min="15632" max="15632" width="21.7109375" style="12" customWidth="1"/>
    <col min="15633" max="15633" width="33.7109375" style="12" customWidth="1"/>
    <col min="15634" max="15634" width="32.140625" style="12" customWidth="1"/>
    <col min="15635" max="15635" width="28.5703125" style="12" customWidth="1"/>
    <col min="15636" max="15636" width="17.85546875" style="12" customWidth="1"/>
    <col min="15637" max="15873" width="11.42578125" style="12"/>
    <col min="15874" max="15874" width="27.85546875" style="12" customWidth="1"/>
    <col min="15875" max="15875" width="16.85546875" style="12" customWidth="1"/>
    <col min="15876" max="15876" width="12.42578125" style="12" customWidth="1"/>
    <col min="15877" max="15877" width="13.5703125" style="12" customWidth="1"/>
    <col min="15878" max="15878" width="12.7109375" style="12" customWidth="1"/>
    <col min="15879" max="15879" width="17.42578125" style="12" customWidth="1"/>
    <col min="15880" max="15880" width="37.7109375" style="12" customWidth="1"/>
    <col min="15881" max="15881" width="23.7109375" style="12" customWidth="1"/>
    <col min="15882" max="15882" width="20" style="12" customWidth="1"/>
    <col min="15883" max="15883" width="17.5703125" style="12" customWidth="1"/>
    <col min="15884" max="15884" width="23.42578125" style="12" customWidth="1"/>
    <col min="15885" max="15885" width="16.28515625" style="12" customWidth="1"/>
    <col min="15886" max="15886" width="28.7109375" style="12" customWidth="1"/>
    <col min="15887" max="15887" width="18.140625" style="12" customWidth="1"/>
    <col min="15888" max="15888" width="21.7109375" style="12" customWidth="1"/>
    <col min="15889" max="15889" width="33.7109375" style="12" customWidth="1"/>
    <col min="15890" max="15890" width="32.140625" style="12" customWidth="1"/>
    <col min="15891" max="15891" width="28.5703125" style="12" customWidth="1"/>
    <col min="15892" max="15892" width="17.85546875" style="12" customWidth="1"/>
    <col min="15893" max="16129" width="11.42578125" style="12"/>
    <col min="16130" max="16130" width="27.85546875" style="12" customWidth="1"/>
    <col min="16131" max="16131" width="16.85546875" style="12" customWidth="1"/>
    <col min="16132" max="16132" width="12.42578125" style="12" customWidth="1"/>
    <col min="16133" max="16133" width="13.5703125" style="12" customWidth="1"/>
    <col min="16134" max="16134" width="12.7109375" style="12" customWidth="1"/>
    <col min="16135" max="16135" width="17.42578125" style="12" customWidth="1"/>
    <col min="16136" max="16136" width="37.7109375" style="12" customWidth="1"/>
    <col min="16137" max="16137" width="23.7109375" style="12" customWidth="1"/>
    <col min="16138" max="16138" width="20" style="12" customWidth="1"/>
    <col min="16139" max="16139" width="17.5703125" style="12" customWidth="1"/>
    <col min="16140" max="16140" width="23.42578125" style="12" customWidth="1"/>
    <col min="16141" max="16141" width="16.28515625" style="12" customWidth="1"/>
    <col min="16142" max="16142" width="28.7109375" style="12" customWidth="1"/>
    <col min="16143" max="16143" width="18.140625" style="12" customWidth="1"/>
    <col min="16144" max="16144" width="21.7109375" style="12" customWidth="1"/>
    <col min="16145" max="16145" width="33.7109375" style="12" customWidth="1"/>
    <col min="16146" max="16146" width="32.140625" style="12" customWidth="1"/>
    <col min="16147" max="16147" width="28.5703125" style="12" customWidth="1"/>
    <col min="16148" max="16148" width="17.85546875" style="12" customWidth="1"/>
    <col min="16149" max="16384" width="11.42578125" style="12"/>
  </cols>
  <sheetData>
    <row r="1" spans="1:20" ht="18" x14ac:dyDescent="0.25">
      <c r="A1" s="109" t="s">
        <v>21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20" ht="18" x14ac:dyDescent="0.25">
      <c r="A2" s="109" t="s">
        <v>23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20" ht="18" x14ac:dyDescent="0.25">
      <c r="A3" s="109" t="s">
        <v>22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20" ht="48" x14ac:dyDescent="0.25">
      <c r="A5" s="12" t="s">
        <v>145</v>
      </c>
      <c r="B5" s="14" t="s">
        <v>1</v>
      </c>
      <c r="C5" s="15" t="s">
        <v>2</v>
      </c>
      <c r="D5" s="15" t="s">
        <v>146</v>
      </c>
      <c r="E5" s="12" t="s">
        <v>147</v>
      </c>
      <c r="F5" s="12" t="s">
        <v>148</v>
      </c>
      <c r="G5" s="12" t="s">
        <v>5</v>
      </c>
      <c r="H5" s="14" t="s">
        <v>149</v>
      </c>
      <c r="I5" s="14" t="s">
        <v>150</v>
      </c>
      <c r="J5" s="14" t="s">
        <v>151</v>
      </c>
      <c r="K5" s="15" t="s">
        <v>9</v>
      </c>
      <c r="L5" s="15" t="s">
        <v>152</v>
      </c>
      <c r="M5" s="12" t="s">
        <v>11</v>
      </c>
      <c r="N5" s="12" t="s">
        <v>12</v>
      </c>
      <c r="O5" s="12" t="s">
        <v>153</v>
      </c>
      <c r="P5" s="12" t="s">
        <v>14</v>
      </c>
      <c r="Q5" s="12" t="s">
        <v>154</v>
      </c>
      <c r="R5" s="12" t="s">
        <v>155</v>
      </c>
      <c r="S5" s="12" t="s">
        <v>16</v>
      </c>
      <c r="T5" s="12" t="s">
        <v>156</v>
      </c>
    </row>
    <row r="6" spans="1:20" ht="19.5" x14ac:dyDescent="0.15">
      <c r="A6" s="16">
        <v>1</v>
      </c>
      <c r="B6" s="17" t="s">
        <v>157</v>
      </c>
      <c r="C6" s="18">
        <v>45212</v>
      </c>
      <c r="D6" s="18">
        <v>45212</v>
      </c>
      <c r="E6" s="19">
        <v>18</v>
      </c>
      <c r="F6" s="19">
        <v>0</v>
      </c>
      <c r="G6" s="16" t="s">
        <v>18</v>
      </c>
      <c r="H6" s="17" t="s">
        <v>158</v>
      </c>
      <c r="I6" s="17" t="s">
        <v>159</v>
      </c>
      <c r="J6" s="17" t="s">
        <v>160</v>
      </c>
      <c r="K6" s="20">
        <v>45217.443819444445</v>
      </c>
      <c r="L6" s="18">
        <f t="shared" ref="L6:L69" si="0">INT(K6)</f>
        <v>45217</v>
      </c>
      <c r="M6" s="21">
        <f>'OCT2023'!$L6-'OCT2023'!$D6</f>
        <v>5</v>
      </c>
      <c r="N6" s="17" t="s">
        <v>161</v>
      </c>
      <c r="O6" s="19" t="s">
        <v>162</v>
      </c>
      <c r="P6" s="17" t="s">
        <v>163</v>
      </c>
      <c r="Q6" s="17" t="s">
        <v>164</v>
      </c>
      <c r="R6" s="22" t="s">
        <v>165</v>
      </c>
      <c r="S6" s="16" t="str">
        <f>IF(AND(M6&gt;10,G6="ATENDIDO"),"FUERA DE TIEMPO",IF(AND(M6&gt;=0,M6&lt;=10,G6="ATENDIDO"),"DENTRO DE TIEMPO",IF(AND(M6&gt;=0,#REF!&lt;=10,G6="REASIGNADO"),"REASIGNADO",IF(AND(J6="",G6="EN TRAMITE"),"PENDIENTE","VERIFICAR INFORMACION"))))</f>
        <v>DENTRO DE TIEMPO</v>
      </c>
      <c r="T6" s="23"/>
    </row>
    <row r="7" spans="1:20" ht="19.5" x14ac:dyDescent="0.15">
      <c r="A7" s="16">
        <v>2</v>
      </c>
      <c r="B7" s="17" t="s">
        <v>166</v>
      </c>
      <c r="C7" s="18">
        <v>45201</v>
      </c>
      <c r="D7" s="18">
        <v>45201</v>
      </c>
      <c r="E7" s="19">
        <v>0</v>
      </c>
      <c r="F7" s="19">
        <v>1</v>
      </c>
      <c r="G7" s="16" t="s">
        <v>18</v>
      </c>
      <c r="H7" s="17" t="s">
        <v>158</v>
      </c>
      <c r="I7" s="17" t="s">
        <v>167</v>
      </c>
      <c r="J7" s="17" t="s">
        <v>160</v>
      </c>
      <c r="K7" s="20">
        <v>45209.379166666666</v>
      </c>
      <c r="L7" s="18">
        <f t="shared" si="0"/>
        <v>45209</v>
      </c>
      <c r="M7" s="21">
        <f>'OCT2023'!$L7-'OCT2023'!$D7</f>
        <v>8</v>
      </c>
      <c r="N7" s="17" t="s">
        <v>168</v>
      </c>
      <c r="O7" s="19" t="s">
        <v>25</v>
      </c>
      <c r="P7" s="17" t="s">
        <v>26</v>
      </c>
      <c r="Q7" s="17" t="s">
        <v>169</v>
      </c>
      <c r="R7" s="22" t="s">
        <v>170</v>
      </c>
      <c r="S7" s="16" t="str">
        <f>IF(AND(M7&gt;10,G7="ATENDIDO"),"FUERA DE TIEMPO",IF(AND(M7&gt;=0,M7&lt;=10,G7="ATENDIDO"),"DENTRO DE TIEMPO",IF(AND(M7&gt;=0,#REF!&lt;=10,G7="REASIGNADO"),"REASIGNADO",IF(AND(J7="",G7="EN TRAMITE"),"PENDIENTE","VERIFICAR INFORMACION"))))</f>
        <v>DENTRO DE TIEMPO</v>
      </c>
      <c r="T7" s="23"/>
    </row>
    <row r="8" spans="1:20" ht="19.5" x14ac:dyDescent="0.15">
      <c r="A8" s="16">
        <v>3</v>
      </c>
      <c r="B8" s="17" t="s">
        <v>171</v>
      </c>
      <c r="C8" s="18">
        <v>45210</v>
      </c>
      <c r="D8" s="18">
        <v>45210</v>
      </c>
      <c r="E8" s="19">
        <v>0</v>
      </c>
      <c r="F8" s="19">
        <v>22</v>
      </c>
      <c r="G8" s="16" t="s">
        <v>18</v>
      </c>
      <c r="H8" s="17" t="s">
        <v>158</v>
      </c>
      <c r="I8" s="17" t="s">
        <v>172</v>
      </c>
      <c r="J8" s="17" t="s">
        <v>160</v>
      </c>
      <c r="K8" s="20">
        <v>45215.459756944445</v>
      </c>
      <c r="L8" s="18">
        <f t="shared" si="0"/>
        <v>45215</v>
      </c>
      <c r="M8" s="21">
        <f>'OCT2023'!$L8-'OCT2023'!$D8</f>
        <v>5</v>
      </c>
      <c r="N8" s="17" t="s">
        <v>173</v>
      </c>
      <c r="O8" s="19" t="s">
        <v>25</v>
      </c>
      <c r="P8" s="17" t="s">
        <v>26</v>
      </c>
      <c r="Q8" s="17" t="s">
        <v>174</v>
      </c>
      <c r="R8" s="22" t="s">
        <v>175</v>
      </c>
      <c r="S8" s="16" t="str">
        <f>IF(AND(M8&gt;10,G8="ATENDIDO"),"FUERA DE TIEMPO",IF(AND(M8&gt;=0,M8&lt;=10,G8="ATENDIDO"),"DENTRO DE TIEMPO",IF(AND(M8&gt;=0,#REF!&lt;=10,G8="REASIGNADO"),"REASIGNADO",IF(AND(J8="",G8="EN TRAMITE"),"PENDIENTE","VERIFICAR INFORMACION"))))</f>
        <v>DENTRO DE TIEMPO</v>
      </c>
      <c r="T8" s="23"/>
    </row>
    <row r="9" spans="1:20" ht="19.5" x14ac:dyDescent="0.15">
      <c r="A9" s="16">
        <v>4</v>
      </c>
      <c r="B9" s="17" t="s">
        <v>176</v>
      </c>
      <c r="C9" s="18">
        <v>45218</v>
      </c>
      <c r="D9" s="18">
        <v>45218</v>
      </c>
      <c r="E9" s="19">
        <v>0</v>
      </c>
      <c r="F9" s="19">
        <v>42</v>
      </c>
      <c r="G9" s="16" t="s">
        <v>18</v>
      </c>
      <c r="H9" s="17" t="s">
        <v>158</v>
      </c>
      <c r="I9" s="17" t="s">
        <v>177</v>
      </c>
      <c r="J9" s="17" t="s">
        <v>160</v>
      </c>
      <c r="K9" s="20">
        <v>45218.634467592594</v>
      </c>
      <c r="L9" s="18">
        <f t="shared" si="0"/>
        <v>45218</v>
      </c>
      <c r="M9" s="21">
        <f>'OCT2023'!$L9-'OCT2023'!$D9</f>
        <v>0</v>
      </c>
      <c r="N9" s="17" t="s">
        <v>178</v>
      </c>
      <c r="O9" s="19" t="s">
        <v>25</v>
      </c>
      <c r="P9" s="17" t="s">
        <v>26</v>
      </c>
      <c r="Q9" s="17" t="s">
        <v>179</v>
      </c>
      <c r="R9" s="22" t="s">
        <v>180</v>
      </c>
      <c r="S9" s="16" t="str">
        <f>IF(AND(M9&gt;10,G9="ATENDIDO"),"FUERA DE TIEMPO",IF(AND(M9&gt;=0,M9&lt;=10,G9="ATENDIDO"),"DENTRO DE TIEMPO",IF(AND(M9&gt;=0,#REF!&lt;=10,G9="REASIGNADO"),"REASIGNADO",IF(AND(J9="",G9="EN TRAMITE"),"PENDIENTE","VERIFICAR INFORMACION"))))</f>
        <v>DENTRO DE TIEMPO</v>
      </c>
      <c r="T9" s="23"/>
    </row>
    <row r="10" spans="1:20" ht="19.5" x14ac:dyDescent="0.15">
      <c r="A10" s="16">
        <v>5</v>
      </c>
      <c r="B10" s="17" t="s">
        <v>181</v>
      </c>
      <c r="C10" s="18">
        <v>45222</v>
      </c>
      <c r="D10" s="18">
        <v>45222</v>
      </c>
      <c r="E10" s="19">
        <v>0</v>
      </c>
      <c r="F10" s="19">
        <v>434</v>
      </c>
      <c r="G10" s="16" t="s">
        <v>18</v>
      </c>
      <c r="H10" s="17" t="s">
        <v>158</v>
      </c>
      <c r="I10" s="17" t="s">
        <v>182</v>
      </c>
      <c r="J10" s="17" t="s">
        <v>160</v>
      </c>
      <c r="K10" s="20">
        <v>45223.582592592589</v>
      </c>
      <c r="L10" s="18">
        <f t="shared" si="0"/>
        <v>45223</v>
      </c>
      <c r="M10" s="21">
        <f>'OCT2023'!$L10-'OCT2023'!$D10</f>
        <v>1</v>
      </c>
      <c r="N10" s="17" t="s">
        <v>183</v>
      </c>
      <c r="O10" s="19" t="s">
        <v>25</v>
      </c>
      <c r="P10" s="17" t="s">
        <v>26</v>
      </c>
      <c r="Q10" s="17" t="s">
        <v>184</v>
      </c>
      <c r="R10" s="22" t="s">
        <v>185</v>
      </c>
      <c r="S10" s="16" t="str">
        <f>IF(AND(M10&gt;10,G10="ATENDIDO"),"FUERA DE TIEMPO",IF(AND(M10&gt;=0,M10&lt;=10,G10="ATENDIDO"),"DENTRO DE TIEMPO",IF(AND(M10&gt;=0,#REF!&lt;=10,G10="REASIGNADO"),"REASIGNADO",IF(AND(J10="",G10="EN TRAMITE"),"PENDIENTE","VERIFICAR INFORMACION"))))</f>
        <v>DENTRO DE TIEMPO</v>
      </c>
      <c r="T10" s="23"/>
    </row>
    <row r="11" spans="1:20" ht="19.5" x14ac:dyDescent="0.15">
      <c r="A11" s="16">
        <v>6</v>
      </c>
      <c r="B11" s="17" t="s">
        <v>186</v>
      </c>
      <c r="C11" s="18">
        <v>45223</v>
      </c>
      <c r="D11" s="18">
        <v>45230</v>
      </c>
      <c r="E11" s="19">
        <v>0</v>
      </c>
      <c r="F11" s="19">
        <v>2</v>
      </c>
      <c r="G11" s="16" t="s">
        <v>18</v>
      </c>
      <c r="H11" s="17" t="s">
        <v>158</v>
      </c>
      <c r="I11" s="17" t="s">
        <v>172</v>
      </c>
      <c r="J11" s="17" t="s">
        <v>160</v>
      </c>
      <c r="K11" s="20">
        <v>45238.534722222219</v>
      </c>
      <c r="L11" s="18">
        <f t="shared" si="0"/>
        <v>45238</v>
      </c>
      <c r="M11" s="21">
        <f>'OCT2023'!$L11-'OCT2023'!$D11</f>
        <v>8</v>
      </c>
      <c r="N11" s="17" t="s">
        <v>187</v>
      </c>
      <c r="O11" s="19" t="s">
        <v>25</v>
      </c>
      <c r="P11" s="17" t="s">
        <v>26</v>
      </c>
      <c r="Q11" s="17" t="s">
        <v>188</v>
      </c>
      <c r="R11" s="22" t="s">
        <v>189</v>
      </c>
      <c r="S11" s="16" t="str">
        <f>IF(AND(M11&gt;10,G11="ATENDIDO"),"FUERA DE TIEMPO",IF(AND(M11&gt;=0,M11&lt;=10,G11="ATENDIDO"),"DENTRO DE TIEMPO",IF(AND(M11&gt;=0,#REF!&lt;=10,G11="REASIGNADO"),"REASIGNADO",IF(AND(J11="",G11="EN TRAMITE"),"PENDIENTE","VERIFICAR INFORMACION"))))</f>
        <v>DENTRO DE TIEMPO</v>
      </c>
      <c r="T11" s="23"/>
    </row>
    <row r="12" spans="1:20" ht="19.5" x14ac:dyDescent="0.15">
      <c r="A12" s="16">
        <v>7</v>
      </c>
      <c r="B12" s="17" t="s">
        <v>190</v>
      </c>
      <c r="C12" s="20">
        <v>45177</v>
      </c>
      <c r="D12" s="20">
        <v>45215</v>
      </c>
      <c r="E12" s="19">
        <v>0</v>
      </c>
      <c r="F12" s="19">
        <v>5</v>
      </c>
      <c r="G12" s="16" t="s">
        <v>18</v>
      </c>
      <c r="H12" s="17" t="s">
        <v>158</v>
      </c>
      <c r="I12" s="17" t="s">
        <v>159</v>
      </c>
      <c r="J12" s="17" t="s">
        <v>160</v>
      </c>
      <c r="K12" s="20">
        <v>45215.607094907406</v>
      </c>
      <c r="L12" s="18">
        <f t="shared" si="0"/>
        <v>45215</v>
      </c>
      <c r="M12" s="21">
        <f>'OCT2023'!$L12-'OCT2023'!$D12</f>
        <v>0</v>
      </c>
      <c r="N12" s="17" t="s">
        <v>191</v>
      </c>
      <c r="O12" s="19" t="s">
        <v>29</v>
      </c>
      <c r="P12" s="17" t="s">
        <v>26</v>
      </c>
      <c r="Q12" s="17" t="s">
        <v>192</v>
      </c>
      <c r="R12" s="22" t="s">
        <v>193</v>
      </c>
      <c r="S12" s="16" t="str">
        <f>IF(AND(M12&gt;10,G12="ATENDIDO"),"FUERA DE TIEMPO",IF(AND(M12&gt;=0,M12&lt;=10,G12="ATENDIDO"),"DENTRO DE TIEMPO",IF(AND(M12&gt;=0,#REF!&lt;=10,G12="REASIGNADO"),"REASIGNADO",IF(AND(J12="",G12="EN TRAMITE"),"PENDIENTE","VERIFICAR INFORMACION"))))</f>
        <v>DENTRO DE TIEMPO</v>
      </c>
      <c r="T12" s="23"/>
    </row>
    <row r="13" spans="1:20" ht="19.5" hidden="1" x14ac:dyDescent="0.15">
      <c r="A13" s="16">
        <v>8</v>
      </c>
      <c r="B13" s="17" t="s">
        <v>194</v>
      </c>
      <c r="C13" s="20">
        <v>45202</v>
      </c>
      <c r="D13" s="20">
        <v>45204</v>
      </c>
      <c r="E13" s="19">
        <v>0</v>
      </c>
      <c r="F13" s="19">
        <v>0</v>
      </c>
      <c r="G13" s="16" t="s">
        <v>19</v>
      </c>
      <c r="H13" s="17" t="s">
        <v>195</v>
      </c>
      <c r="I13" s="17" t="s">
        <v>196</v>
      </c>
      <c r="J13" s="17" t="s">
        <v>197</v>
      </c>
      <c r="K13" s="20">
        <v>45212.490405092591</v>
      </c>
      <c r="L13" s="18">
        <f t="shared" si="0"/>
        <v>45212</v>
      </c>
      <c r="M13" s="21">
        <f>'OCT2023'!$L13-'OCT2023'!$D13</f>
        <v>8</v>
      </c>
      <c r="N13" s="17" t="s">
        <v>198</v>
      </c>
      <c r="O13" s="19" t="s">
        <v>29</v>
      </c>
      <c r="P13" s="17" t="s">
        <v>26</v>
      </c>
      <c r="Q13" s="17" t="s">
        <v>199</v>
      </c>
      <c r="R13" s="22" t="s">
        <v>200</v>
      </c>
      <c r="S13" s="16" t="str">
        <f>IF(AND(M13&gt;10,G13="ATENDIDO"),"FUERA DE TIEMPO",IF(AND(M13&gt;=0,M13&lt;=10,G13="ATENDIDO"),"DENTRO DE TIEMPO",IF(AND(M13&gt;=0,M13&lt;=10,G13="REASIGNADO"),"REASIGNADO",IF(AND(J13="",G13="EN TRAMITE"),"PENDIENTE","VERIFICAR INFORMACION"))))</f>
        <v>REASIGNADO</v>
      </c>
      <c r="T13" s="23"/>
    </row>
    <row r="14" spans="1:20" ht="19.5" x14ac:dyDescent="0.15">
      <c r="A14" s="16">
        <v>9</v>
      </c>
      <c r="B14" s="17" t="s">
        <v>201</v>
      </c>
      <c r="C14" s="18">
        <v>45203</v>
      </c>
      <c r="D14" s="18">
        <v>45203</v>
      </c>
      <c r="E14" s="19">
        <v>0</v>
      </c>
      <c r="F14" s="19">
        <v>20</v>
      </c>
      <c r="G14" s="16" t="s">
        <v>18</v>
      </c>
      <c r="H14" s="17" t="s">
        <v>158</v>
      </c>
      <c r="I14" s="17" t="s">
        <v>202</v>
      </c>
      <c r="J14" s="17" t="s">
        <v>160</v>
      </c>
      <c r="K14" s="20">
        <v>45204.476967592593</v>
      </c>
      <c r="L14" s="18">
        <f t="shared" si="0"/>
        <v>45204</v>
      </c>
      <c r="M14" s="21">
        <f>'OCT2023'!$L14-'OCT2023'!$D14</f>
        <v>1</v>
      </c>
      <c r="N14" s="17" t="s">
        <v>203</v>
      </c>
      <c r="O14" s="19" t="s">
        <v>20</v>
      </c>
      <c r="P14" s="17" t="s">
        <v>26</v>
      </c>
      <c r="Q14" s="17" t="s">
        <v>204</v>
      </c>
      <c r="R14" s="22" t="s">
        <v>205</v>
      </c>
      <c r="S14" s="16" t="str">
        <f>IF(AND(M14&gt;10,G14="ATENDIDO"),"FUERA DE TIEMPO",IF(AND(M14&gt;=0,M14&lt;=10,G14="ATENDIDO"),"DENTRO DE TIEMPO",IF(AND(M14&gt;=0,#REF!&lt;=10,G14="REASIGNADO"),"REASIGNADO",IF(AND(J14="",G14="EN TRAMITE"),"PENDIENTE","VERIFICAR INFORMACION"))))</f>
        <v>DENTRO DE TIEMPO</v>
      </c>
      <c r="T14" s="23"/>
    </row>
    <row r="15" spans="1:20" ht="19.5" x14ac:dyDescent="0.15">
      <c r="A15" s="16">
        <v>10</v>
      </c>
      <c r="B15" s="17" t="s">
        <v>206</v>
      </c>
      <c r="C15" s="20">
        <v>45198</v>
      </c>
      <c r="D15" s="20">
        <v>45215</v>
      </c>
      <c r="E15" s="19">
        <v>0</v>
      </c>
      <c r="F15" s="19">
        <v>2</v>
      </c>
      <c r="G15" s="16" t="s">
        <v>18</v>
      </c>
      <c r="H15" s="17" t="s">
        <v>158</v>
      </c>
      <c r="I15" s="17" t="s">
        <v>207</v>
      </c>
      <c r="J15" s="17" t="s">
        <v>160</v>
      </c>
      <c r="K15" s="20">
        <v>45217.490405092591</v>
      </c>
      <c r="L15" s="18">
        <f t="shared" si="0"/>
        <v>45217</v>
      </c>
      <c r="M15" s="21">
        <f>'OCT2023'!$L15-'OCT2023'!$D15</f>
        <v>2</v>
      </c>
      <c r="N15" s="17" t="s">
        <v>208</v>
      </c>
      <c r="O15" s="19" t="s">
        <v>20</v>
      </c>
      <c r="P15" s="17" t="s">
        <v>163</v>
      </c>
      <c r="Q15" s="17" t="s">
        <v>209</v>
      </c>
      <c r="R15" s="22" t="s">
        <v>51</v>
      </c>
      <c r="S15" s="16" t="str">
        <f>IF(AND(M15&gt;10,G15="ATENDIDO"),"FUERA DE TIEMPO",IF(AND(M15&gt;=0,M15&lt;=10,G15="ATENDIDO"),"DENTRO DE TIEMPO",IF(AND(M15&gt;=0,#REF!&lt;=10,G15="REASIGNADO"),"REASIGNADO",IF(AND(J15="",G15="EN TRAMITE"),"PENDIENTE","VERIFICAR INFORMACION"))))</f>
        <v>DENTRO DE TIEMPO</v>
      </c>
      <c r="T15" s="23"/>
    </row>
    <row r="16" spans="1:20" ht="19.5" x14ac:dyDescent="0.15">
      <c r="A16" s="16">
        <v>11</v>
      </c>
      <c r="B16" s="17" t="s">
        <v>210</v>
      </c>
      <c r="C16" s="20">
        <v>45201</v>
      </c>
      <c r="D16" s="20">
        <v>45201</v>
      </c>
      <c r="E16" s="19">
        <v>0</v>
      </c>
      <c r="F16" s="19">
        <v>2</v>
      </c>
      <c r="G16" s="16" t="s">
        <v>18</v>
      </c>
      <c r="H16" s="17" t="s">
        <v>158</v>
      </c>
      <c r="I16" s="17" t="s">
        <v>207</v>
      </c>
      <c r="J16" s="17" t="s">
        <v>211</v>
      </c>
      <c r="K16" s="20">
        <v>45203.436701388891</v>
      </c>
      <c r="L16" s="18">
        <f t="shared" si="0"/>
        <v>45203</v>
      </c>
      <c r="M16" s="21">
        <f>'OCT2023'!$L16-'OCT2023'!$D16</f>
        <v>2</v>
      </c>
      <c r="N16" s="17" t="s">
        <v>212</v>
      </c>
      <c r="O16" s="19" t="s">
        <v>20</v>
      </c>
      <c r="P16" s="17" t="s">
        <v>30</v>
      </c>
      <c r="Q16" s="17" t="s">
        <v>213</v>
      </c>
      <c r="R16" s="22" t="s">
        <v>214</v>
      </c>
      <c r="S16" s="16" t="str">
        <f>IF(AND(M16&gt;10,G16="ATENDIDO"),"FUERA DE TIEMPO",IF(AND(M16&gt;=0,M16&lt;=10,G16="ATENDIDO"),"DENTRO DE TIEMPO",IF(AND(M16&gt;=0,#REF!&lt;=10,G16="REASIGNADO"),"REASIGNADO",IF(AND(J16="",G16="EN TRAMITE"),"PENDIENTE","VERIFICAR INFORMACION"))))</f>
        <v>DENTRO DE TIEMPO</v>
      </c>
      <c r="T16" s="23"/>
    </row>
    <row r="17" spans="1:20" ht="19.5" x14ac:dyDescent="0.15">
      <c r="A17" s="16">
        <v>12</v>
      </c>
      <c r="B17" s="17" t="s">
        <v>215</v>
      </c>
      <c r="C17" s="20">
        <v>45201</v>
      </c>
      <c r="D17" s="20">
        <v>45201</v>
      </c>
      <c r="E17" s="19">
        <v>0</v>
      </c>
      <c r="F17" s="19">
        <v>2</v>
      </c>
      <c r="G17" s="16" t="s">
        <v>18</v>
      </c>
      <c r="H17" s="17" t="s">
        <v>158</v>
      </c>
      <c r="I17" s="17" t="s">
        <v>207</v>
      </c>
      <c r="J17" s="17" t="s">
        <v>211</v>
      </c>
      <c r="K17" s="20">
        <v>45203.45008101852</v>
      </c>
      <c r="L17" s="18">
        <f t="shared" si="0"/>
        <v>45203</v>
      </c>
      <c r="M17" s="21">
        <f>'OCT2023'!$L17-'OCT2023'!$D17</f>
        <v>2</v>
      </c>
      <c r="N17" s="17" t="s">
        <v>216</v>
      </c>
      <c r="O17" s="19" t="s">
        <v>20</v>
      </c>
      <c r="P17" s="17" t="s">
        <v>30</v>
      </c>
      <c r="Q17" s="17" t="s">
        <v>213</v>
      </c>
      <c r="R17" s="22" t="s">
        <v>214</v>
      </c>
      <c r="S17" s="16" t="str">
        <f>IF(AND(M17&gt;10,G17="ATENDIDO"),"FUERA DE TIEMPO",IF(AND(M17&gt;=0,M17&lt;=10,G17="ATENDIDO"),"DENTRO DE TIEMPO",IF(AND(M17&gt;=0,#REF!&lt;=10,G17="REASIGNADO"),"REASIGNADO",IF(AND(J17="",G17="EN TRAMITE"),"PENDIENTE","VERIFICAR INFORMACION"))))</f>
        <v>DENTRO DE TIEMPO</v>
      </c>
      <c r="T17" s="23"/>
    </row>
    <row r="18" spans="1:20" ht="19.5" x14ac:dyDescent="0.15">
      <c r="A18" s="16">
        <v>13</v>
      </c>
      <c r="B18" s="17" t="s">
        <v>217</v>
      </c>
      <c r="C18" s="20">
        <v>45201</v>
      </c>
      <c r="D18" s="20">
        <v>45201</v>
      </c>
      <c r="E18" s="19">
        <v>0</v>
      </c>
      <c r="F18" s="19">
        <v>2</v>
      </c>
      <c r="G18" s="16" t="s">
        <v>18</v>
      </c>
      <c r="H18" s="17" t="s">
        <v>158</v>
      </c>
      <c r="I18" s="17" t="s">
        <v>207</v>
      </c>
      <c r="J18" s="17" t="s">
        <v>211</v>
      </c>
      <c r="K18" s="20">
        <v>45203.458587962959</v>
      </c>
      <c r="L18" s="18">
        <f t="shared" si="0"/>
        <v>45203</v>
      </c>
      <c r="M18" s="21">
        <f>'OCT2023'!$L18-'OCT2023'!$D18</f>
        <v>2</v>
      </c>
      <c r="N18" s="17" t="s">
        <v>218</v>
      </c>
      <c r="O18" s="19" t="s">
        <v>20</v>
      </c>
      <c r="P18" s="17" t="s">
        <v>30</v>
      </c>
      <c r="Q18" s="17" t="s">
        <v>213</v>
      </c>
      <c r="R18" s="22" t="s">
        <v>214</v>
      </c>
      <c r="S18" s="16" t="str">
        <f>IF(AND(M18&gt;10,G18="ATENDIDO"),"FUERA DE TIEMPO",IF(AND(M18&gt;=0,M18&lt;=10,G18="ATENDIDO"),"DENTRO DE TIEMPO",IF(AND(M18&gt;=0,#REF!&lt;=10,G18="REASIGNADO"),"REASIGNADO",IF(AND(J18="",G18="EN TRAMITE"),"PENDIENTE","VERIFICAR INFORMACION"))))</f>
        <v>DENTRO DE TIEMPO</v>
      </c>
      <c r="T18" s="23"/>
    </row>
    <row r="19" spans="1:20" ht="19.5" x14ac:dyDescent="0.15">
      <c r="A19" s="16">
        <v>14</v>
      </c>
      <c r="B19" s="17" t="s">
        <v>219</v>
      </c>
      <c r="C19" s="20">
        <v>45201</v>
      </c>
      <c r="D19" s="20">
        <v>45201</v>
      </c>
      <c r="E19" s="19">
        <v>0</v>
      </c>
      <c r="F19" s="19">
        <v>2</v>
      </c>
      <c r="G19" s="16" t="s">
        <v>18</v>
      </c>
      <c r="H19" s="17" t="s">
        <v>158</v>
      </c>
      <c r="I19" s="17" t="s">
        <v>207</v>
      </c>
      <c r="J19" s="17" t="s">
        <v>211</v>
      </c>
      <c r="K19" s="20">
        <v>45203.469166666669</v>
      </c>
      <c r="L19" s="18">
        <f t="shared" si="0"/>
        <v>45203</v>
      </c>
      <c r="M19" s="21">
        <f>'OCT2023'!$L19-'OCT2023'!$D19</f>
        <v>2</v>
      </c>
      <c r="N19" s="17" t="s">
        <v>220</v>
      </c>
      <c r="O19" s="19" t="s">
        <v>20</v>
      </c>
      <c r="P19" s="17" t="s">
        <v>30</v>
      </c>
      <c r="Q19" s="17" t="s">
        <v>213</v>
      </c>
      <c r="R19" s="22" t="s">
        <v>214</v>
      </c>
      <c r="S19" s="16" t="str">
        <f>IF(AND(M19&gt;10,G19="ATENDIDO"),"FUERA DE TIEMPO",IF(AND(M19&gt;=0,M19&lt;=10,G19="ATENDIDO"),"DENTRO DE TIEMPO",IF(AND(M19&gt;=0,#REF!&lt;=10,G19="REASIGNADO"),"REASIGNADO",IF(AND(J19="",G19="EN TRAMITE"),"PENDIENTE","VERIFICAR INFORMACION"))))</f>
        <v>DENTRO DE TIEMPO</v>
      </c>
      <c r="T19" s="23"/>
    </row>
    <row r="20" spans="1:20" ht="19.5" x14ac:dyDescent="0.15">
      <c r="A20" s="16">
        <v>15</v>
      </c>
      <c r="B20" s="17" t="s">
        <v>221</v>
      </c>
      <c r="C20" s="20">
        <v>45201</v>
      </c>
      <c r="D20" s="20">
        <v>45201</v>
      </c>
      <c r="E20" s="19">
        <v>0</v>
      </c>
      <c r="F20" s="19">
        <v>2</v>
      </c>
      <c r="G20" s="16" t="s">
        <v>18</v>
      </c>
      <c r="H20" s="17" t="s">
        <v>158</v>
      </c>
      <c r="I20" s="17" t="s">
        <v>207</v>
      </c>
      <c r="J20" s="17" t="s">
        <v>211</v>
      </c>
      <c r="K20" s="20">
        <v>45203.588842592595</v>
      </c>
      <c r="L20" s="18">
        <f t="shared" si="0"/>
        <v>45203</v>
      </c>
      <c r="M20" s="21">
        <f>'OCT2023'!$L20-'OCT2023'!$D20</f>
        <v>2</v>
      </c>
      <c r="N20" s="17" t="s">
        <v>222</v>
      </c>
      <c r="O20" s="19" t="s">
        <v>20</v>
      </c>
      <c r="P20" s="17" t="s">
        <v>30</v>
      </c>
      <c r="Q20" s="17" t="s">
        <v>213</v>
      </c>
      <c r="R20" s="22" t="s">
        <v>214</v>
      </c>
      <c r="S20" s="16" t="str">
        <f>IF(AND(M20&gt;10,G20="ATENDIDO"),"FUERA DE TIEMPO",IF(AND(M20&gt;=0,M20&lt;=10,G20="ATENDIDO"),"DENTRO DE TIEMPO",IF(AND(M20&gt;=0,#REF!&lt;=10,G20="REASIGNADO"),"REASIGNADO",IF(AND(J20="",G20="EN TRAMITE"),"PENDIENTE","VERIFICAR INFORMACION"))))</f>
        <v>DENTRO DE TIEMPO</v>
      </c>
      <c r="T20" s="23"/>
    </row>
    <row r="21" spans="1:20" ht="19.5" x14ac:dyDescent="0.15">
      <c r="A21" s="16">
        <v>16</v>
      </c>
      <c r="B21" s="17" t="s">
        <v>223</v>
      </c>
      <c r="C21" s="20">
        <v>45201</v>
      </c>
      <c r="D21" s="20">
        <v>45201</v>
      </c>
      <c r="E21" s="19">
        <v>0</v>
      </c>
      <c r="F21" s="19">
        <v>2</v>
      </c>
      <c r="G21" s="16" t="s">
        <v>18</v>
      </c>
      <c r="H21" s="17" t="s">
        <v>158</v>
      </c>
      <c r="I21" s="17" t="s">
        <v>207</v>
      </c>
      <c r="J21" s="17" t="s">
        <v>211</v>
      </c>
      <c r="K21" s="20">
        <v>45203.666886574072</v>
      </c>
      <c r="L21" s="18">
        <f t="shared" si="0"/>
        <v>45203</v>
      </c>
      <c r="M21" s="21">
        <f>'OCT2023'!$L21-'OCT2023'!$D21</f>
        <v>2</v>
      </c>
      <c r="N21" s="17" t="s">
        <v>224</v>
      </c>
      <c r="O21" s="19" t="s">
        <v>20</v>
      </c>
      <c r="P21" s="17" t="s">
        <v>30</v>
      </c>
      <c r="Q21" s="17" t="s">
        <v>213</v>
      </c>
      <c r="R21" s="22" t="s">
        <v>214</v>
      </c>
      <c r="S21" s="16" t="str">
        <f>IF(AND(M21&gt;10,G21="ATENDIDO"),"FUERA DE TIEMPO",IF(AND(M21&gt;=0,M21&lt;=10,G21="ATENDIDO"),"DENTRO DE TIEMPO",IF(AND(M21&gt;=0,#REF!&lt;=10,G21="REASIGNADO"),"REASIGNADO",IF(AND(J21="",G21="EN TRAMITE"),"PENDIENTE","VERIFICAR INFORMACION"))))</f>
        <v>DENTRO DE TIEMPO</v>
      </c>
      <c r="T21" s="23"/>
    </row>
    <row r="22" spans="1:20" ht="19.5" x14ac:dyDescent="0.15">
      <c r="A22" s="16">
        <v>17</v>
      </c>
      <c r="B22" s="17" t="s">
        <v>225</v>
      </c>
      <c r="C22" s="20">
        <v>45201</v>
      </c>
      <c r="D22" s="20">
        <v>45201</v>
      </c>
      <c r="E22" s="19">
        <v>0</v>
      </c>
      <c r="F22" s="19">
        <v>2</v>
      </c>
      <c r="G22" s="16" t="s">
        <v>18</v>
      </c>
      <c r="H22" s="17" t="s">
        <v>158</v>
      </c>
      <c r="I22" s="17" t="s">
        <v>207</v>
      </c>
      <c r="J22" s="17" t="s">
        <v>211</v>
      </c>
      <c r="K22" s="20">
        <v>45204.390011574076</v>
      </c>
      <c r="L22" s="18">
        <f t="shared" si="0"/>
        <v>45204</v>
      </c>
      <c r="M22" s="21">
        <f>'OCT2023'!$L22-'OCT2023'!$D22</f>
        <v>3</v>
      </c>
      <c r="N22" s="17" t="s">
        <v>226</v>
      </c>
      <c r="O22" s="19" t="s">
        <v>20</v>
      </c>
      <c r="P22" s="17" t="s">
        <v>30</v>
      </c>
      <c r="Q22" s="17" t="s">
        <v>213</v>
      </c>
      <c r="R22" s="22" t="s">
        <v>214</v>
      </c>
      <c r="S22" s="16" t="str">
        <f>IF(AND(M22&gt;10,G22="ATENDIDO"),"FUERA DE TIEMPO",IF(AND(M22&gt;=0,M22&lt;=10,G22="ATENDIDO"),"DENTRO DE TIEMPO",IF(AND(M22&gt;=0,#REF!&lt;=10,G22="REASIGNADO"),"REASIGNADO",IF(AND(J22="",G22="EN TRAMITE"),"PENDIENTE","VERIFICAR INFORMACION"))))</f>
        <v>DENTRO DE TIEMPO</v>
      </c>
      <c r="T22" s="23"/>
    </row>
    <row r="23" spans="1:20" ht="19.5" x14ac:dyDescent="0.15">
      <c r="A23" s="16">
        <v>18</v>
      </c>
      <c r="B23" s="17" t="s">
        <v>227</v>
      </c>
      <c r="C23" s="20">
        <v>45201</v>
      </c>
      <c r="D23" s="20">
        <v>45201</v>
      </c>
      <c r="E23" s="19">
        <v>0</v>
      </c>
      <c r="F23" s="19">
        <v>2</v>
      </c>
      <c r="G23" s="16" t="s">
        <v>18</v>
      </c>
      <c r="H23" s="17" t="s">
        <v>158</v>
      </c>
      <c r="I23" s="17" t="s">
        <v>207</v>
      </c>
      <c r="J23" s="17" t="s">
        <v>211</v>
      </c>
      <c r="K23" s="20">
        <v>45204.407557870371</v>
      </c>
      <c r="L23" s="18">
        <f t="shared" si="0"/>
        <v>45204</v>
      </c>
      <c r="M23" s="21">
        <f>'OCT2023'!$L23-'OCT2023'!$D23</f>
        <v>3</v>
      </c>
      <c r="N23" s="17" t="s">
        <v>228</v>
      </c>
      <c r="O23" s="19" t="s">
        <v>20</v>
      </c>
      <c r="P23" s="17" t="s">
        <v>30</v>
      </c>
      <c r="Q23" s="17" t="s">
        <v>229</v>
      </c>
      <c r="R23" s="22" t="s">
        <v>214</v>
      </c>
      <c r="S23" s="16" t="str">
        <f>IF(AND(M23&gt;10,G23="ATENDIDO"),"FUERA DE TIEMPO",IF(AND(M23&gt;=0,M23&lt;=10,G23="ATENDIDO"),"DENTRO DE TIEMPO",IF(AND(M23&gt;=0,#REF!&lt;=10,G23="REASIGNADO"),"REASIGNADO",IF(AND(J23="",G23="EN TRAMITE"),"PENDIENTE","VERIFICAR INFORMACION"))))</f>
        <v>DENTRO DE TIEMPO</v>
      </c>
      <c r="T23" s="23"/>
    </row>
    <row r="24" spans="1:20" ht="19.5" x14ac:dyDescent="0.15">
      <c r="A24" s="16">
        <v>19</v>
      </c>
      <c r="B24" s="17" t="s">
        <v>230</v>
      </c>
      <c r="C24" s="20">
        <v>45201</v>
      </c>
      <c r="D24" s="20">
        <v>45201</v>
      </c>
      <c r="E24" s="19">
        <v>0</v>
      </c>
      <c r="F24" s="19">
        <v>2</v>
      </c>
      <c r="G24" s="16" t="s">
        <v>18</v>
      </c>
      <c r="H24" s="17" t="s">
        <v>158</v>
      </c>
      <c r="I24" s="17" t="s">
        <v>207</v>
      </c>
      <c r="J24" s="17" t="s">
        <v>211</v>
      </c>
      <c r="K24" s="20">
        <v>45204.461006944446</v>
      </c>
      <c r="L24" s="18">
        <f t="shared" si="0"/>
        <v>45204</v>
      </c>
      <c r="M24" s="21">
        <f>'OCT2023'!$L24-'OCT2023'!$D24</f>
        <v>3</v>
      </c>
      <c r="N24" s="17" t="s">
        <v>231</v>
      </c>
      <c r="O24" s="19" t="s">
        <v>20</v>
      </c>
      <c r="P24" s="17" t="s">
        <v>26</v>
      </c>
      <c r="Q24" s="17" t="s">
        <v>232</v>
      </c>
      <c r="R24" s="22" t="s">
        <v>233</v>
      </c>
      <c r="S24" s="16" t="str">
        <f>IF(AND(M24&gt;10,G24="ATENDIDO"),"FUERA DE TIEMPO",IF(AND(M24&gt;=0,M24&lt;=10,G24="ATENDIDO"),"DENTRO DE TIEMPO",IF(AND(M24&gt;=0,#REF!&lt;=10,G24="REASIGNADO"),"REASIGNADO",IF(AND(J24="",G24="EN TRAMITE"),"PENDIENTE","VERIFICAR INFORMACION"))))</f>
        <v>DENTRO DE TIEMPO</v>
      </c>
      <c r="T24" s="23"/>
    </row>
    <row r="25" spans="1:20" ht="19.5" x14ac:dyDescent="0.15">
      <c r="A25" s="16">
        <v>20</v>
      </c>
      <c r="B25" s="17" t="s">
        <v>234</v>
      </c>
      <c r="C25" s="20">
        <v>45201</v>
      </c>
      <c r="D25" s="20">
        <v>45201</v>
      </c>
      <c r="E25" s="19">
        <v>0</v>
      </c>
      <c r="F25" s="19">
        <v>2</v>
      </c>
      <c r="G25" s="16" t="s">
        <v>18</v>
      </c>
      <c r="H25" s="17" t="s">
        <v>158</v>
      </c>
      <c r="I25" s="17" t="s">
        <v>207</v>
      </c>
      <c r="J25" s="17" t="s">
        <v>211</v>
      </c>
      <c r="K25" s="20">
        <v>45204.524722222224</v>
      </c>
      <c r="L25" s="18">
        <f t="shared" si="0"/>
        <v>45204</v>
      </c>
      <c r="M25" s="21">
        <f>'OCT2023'!$L25-'OCT2023'!$D25</f>
        <v>3</v>
      </c>
      <c r="N25" s="17" t="s">
        <v>235</v>
      </c>
      <c r="O25" s="19" t="s">
        <v>20</v>
      </c>
      <c r="P25" s="17" t="s">
        <v>30</v>
      </c>
      <c r="Q25" s="17" t="s">
        <v>236</v>
      </c>
      <c r="R25" s="22" t="s">
        <v>47</v>
      </c>
      <c r="S25" s="16" t="str">
        <f>IF(AND(M25&gt;10,G25="ATENDIDO"),"FUERA DE TIEMPO",IF(AND(M25&gt;=0,M25&lt;=10,G25="ATENDIDO"),"DENTRO DE TIEMPO",IF(AND(M25&gt;=0,#REF!&lt;=10,G25="REASIGNADO"),"REASIGNADO",IF(AND(J25="",G25="EN TRAMITE"),"PENDIENTE","VERIFICAR INFORMACION"))))</f>
        <v>DENTRO DE TIEMPO</v>
      </c>
      <c r="T25" s="23"/>
    </row>
    <row r="26" spans="1:20" ht="19.5" x14ac:dyDescent="0.15">
      <c r="A26" s="16">
        <v>21</v>
      </c>
      <c r="B26" s="17" t="s">
        <v>237</v>
      </c>
      <c r="C26" s="20">
        <v>45201</v>
      </c>
      <c r="D26" s="20">
        <v>45210</v>
      </c>
      <c r="E26" s="19">
        <v>0</v>
      </c>
      <c r="F26" s="19">
        <v>2</v>
      </c>
      <c r="G26" s="16" t="s">
        <v>18</v>
      </c>
      <c r="H26" s="17" t="s">
        <v>158</v>
      </c>
      <c r="I26" s="17" t="s">
        <v>207</v>
      </c>
      <c r="J26" s="17" t="s">
        <v>238</v>
      </c>
      <c r="K26" s="20">
        <v>45211.524722222224</v>
      </c>
      <c r="L26" s="18">
        <f t="shared" si="0"/>
        <v>45211</v>
      </c>
      <c r="M26" s="21">
        <f>'OCT2023'!$L26-'OCT2023'!$D26</f>
        <v>1</v>
      </c>
      <c r="N26" s="17" t="s">
        <v>239</v>
      </c>
      <c r="O26" s="19" t="s">
        <v>20</v>
      </c>
      <c r="P26" s="17" t="s">
        <v>26</v>
      </c>
      <c r="Q26" s="17" t="s">
        <v>240</v>
      </c>
      <c r="R26" s="22" t="s">
        <v>241</v>
      </c>
      <c r="S26" s="16" t="str">
        <f>IF(AND(M26&gt;10,G26="ATENDIDO"),"FUERA DE TIEMPO",IF(AND(M26&gt;=0,M26&lt;=10,G26="ATENDIDO"),"DENTRO DE TIEMPO",IF(AND(M26&gt;=0,#REF!&lt;=10,G26="REASIGNADO"),"REASIGNADO",IF(AND(J26="",G26="EN TRAMITE"),"PENDIENTE","VERIFICAR INFORMACION"))))</f>
        <v>DENTRO DE TIEMPO</v>
      </c>
      <c r="T26" s="23"/>
    </row>
    <row r="27" spans="1:20" ht="19.5" hidden="1" x14ac:dyDescent="0.15">
      <c r="A27" s="16">
        <v>22</v>
      </c>
      <c r="B27" s="17" t="s">
        <v>242</v>
      </c>
      <c r="C27" s="20">
        <v>45201</v>
      </c>
      <c r="D27" s="20">
        <v>45209</v>
      </c>
      <c r="E27" s="19">
        <v>0</v>
      </c>
      <c r="F27" s="19">
        <v>0</v>
      </c>
      <c r="G27" s="16" t="s">
        <v>19</v>
      </c>
      <c r="H27" s="17" t="s">
        <v>243</v>
      </c>
      <c r="I27" s="17"/>
      <c r="J27" s="17" t="s">
        <v>244</v>
      </c>
      <c r="K27" s="20">
        <v>45215.524722222224</v>
      </c>
      <c r="L27" s="18">
        <f t="shared" si="0"/>
        <v>45215</v>
      </c>
      <c r="M27" s="21">
        <f>'OCT2023'!$L27-'OCT2023'!$D27</f>
        <v>6</v>
      </c>
      <c r="N27" s="17" t="s">
        <v>245</v>
      </c>
      <c r="O27" s="19" t="s">
        <v>20</v>
      </c>
      <c r="P27" s="17" t="s">
        <v>26</v>
      </c>
      <c r="Q27" s="17" t="s">
        <v>246</v>
      </c>
      <c r="R27" s="22" t="s">
        <v>247</v>
      </c>
      <c r="S27" s="16" t="str">
        <f>IF(AND(M27&gt;10,G27="ATENDIDO"),"FUERA DE TIEMPO",IF(AND(M27&gt;=0,M27&lt;=10,G27="ATENDIDO"),"DENTRO DE TIEMPO",IF(AND(M27&gt;=0,M27&lt;=10,G27="REASIGNADO"),"REASIGNADO",IF(AND(J27="",G27="EN TRAMITE"),"PENDIENTE","VERIFICAR INFORMACION"))))</f>
        <v>REASIGNADO</v>
      </c>
      <c r="T27" s="23"/>
    </row>
    <row r="28" spans="1:20" ht="19.5" x14ac:dyDescent="0.15">
      <c r="A28" s="16">
        <v>23</v>
      </c>
      <c r="B28" s="17" t="s">
        <v>248</v>
      </c>
      <c r="C28" s="20">
        <v>45201</v>
      </c>
      <c r="D28" s="20">
        <v>45201</v>
      </c>
      <c r="E28" s="19">
        <v>0</v>
      </c>
      <c r="F28" s="19">
        <v>36</v>
      </c>
      <c r="G28" s="16" t="s">
        <v>18</v>
      </c>
      <c r="H28" s="17" t="s">
        <v>158</v>
      </c>
      <c r="I28" s="17" t="s">
        <v>249</v>
      </c>
      <c r="J28" s="17" t="s">
        <v>160</v>
      </c>
      <c r="K28" s="20">
        <v>45203.657777777778</v>
      </c>
      <c r="L28" s="18">
        <f t="shared" si="0"/>
        <v>45203</v>
      </c>
      <c r="M28" s="21">
        <f>'OCT2023'!$L28-'OCT2023'!$D28</f>
        <v>2</v>
      </c>
      <c r="N28" s="17" t="s">
        <v>250</v>
      </c>
      <c r="O28" s="19" t="s">
        <v>20</v>
      </c>
      <c r="P28" s="17" t="s">
        <v>26</v>
      </c>
      <c r="Q28" s="17" t="s">
        <v>251</v>
      </c>
      <c r="R28" s="22" t="s">
        <v>252</v>
      </c>
      <c r="S28" s="16" t="str">
        <f>IF(AND(M28&gt;10,G28="ATENDIDO"),"FUERA DE TIEMPO",IF(AND(M28&gt;=0,M28&lt;=10,G28="ATENDIDO"),"DENTRO DE TIEMPO",IF(AND(M28&gt;=0,#REF!&lt;=10,G28="REASIGNADO"),"REASIGNADO",IF(AND(J28="",G28="EN TRAMITE"),"PENDIENTE","VERIFICAR INFORMACION"))))</f>
        <v>DENTRO DE TIEMPO</v>
      </c>
      <c r="T28" s="23"/>
    </row>
    <row r="29" spans="1:20" ht="19.5" x14ac:dyDescent="0.15">
      <c r="A29" s="16">
        <v>24</v>
      </c>
      <c r="B29" s="17" t="s">
        <v>253</v>
      </c>
      <c r="C29" s="20">
        <v>45201</v>
      </c>
      <c r="D29" s="20">
        <v>45201</v>
      </c>
      <c r="E29" s="19">
        <v>0</v>
      </c>
      <c r="F29" s="19">
        <v>2</v>
      </c>
      <c r="G29" s="16" t="s">
        <v>18</v>
      </c>
      <c r="H29" s="17" t="s">
        <v>158</v>
      </c>
      <c r="I29" s="17" t="s">
        <v>207</v>
      </c>
      <c r="J29" s="17" t="s">
        <v>211</v>
      </c>
      <c r="K29" s="20">
        <v>45204.547280092593</v>
      </c>
      <c r="L29" s="18">
        <f t="shared" si="0"/>
        <v>45204</v>
      </c>
      <c r="M29" s="21">
        <f>'OCT2023'!$L29-'OCT2023'!$D29</f>
        <v>3</v>
      </c>
      <c r="N29" s="17" t="s">
        <v>254</v>
      </c>
      <c r="O29" s="19" t="s">
        <v>20</v>
      </c>
      <c r="P29" s="17" t="s">
        <v>30</v>
      </c>
      <c r="Q29" s="17" t="s">
        <v>255</v>
      </c>
      <c r="R29" s="22" t="s">
        <v>256</v>
      </c>
      <c r="S29" s="16" t="str">
        <f>IF(AND(M29&gt;10,G29="ATENDIDO"),"FUERA DE TIEMPO",IF(AND(M29&gt;=0,M29&lt;=10,G29="ATENDIDO"),"DENTRO DE TIEMPO",IF(AND(M29&gt;=0,#REF!&lt;=10,G29="REASIGNADO"),"REASIGNADO",IF(AND(J29="",G29="EN TRAMITE"),"PENDIENTE","VERIFICAR INFORMACION"))))</f>
        <v>DENTRO DE TIEMPO</v>
      </c>
      <c r="T29" s="23"/>
    </row>
    <row r="30" spans="1:20" ht="19.5" x14ac:dyDescent="0.15">
      <c r="A30" s="16">
        <v>25</v>
      </c>
      <c r="B30" s="17" t="s">
        <v>257</v>
      </c>
      <c r="C30" s="20">
        <v>45201</v>
      </c>
      <c r="D30" s="20">
        <v>45201</v>
      </c>
      <c r="E30" s="19">
        <v>0</v>
      </c>
      <c r="F30" s="19">
        <v>2</v>
      </c>
      <c r="G30" s="16" t="s">
        <v>18</v>
      </c>
      <c r="H30" s="17" t="s">
        <v>158</v>
      </c>
      <c r="I30" s="17" t="s">
        <v>207</v>
      </c>
      <c r="J30" s="17" t="s">
        <v>211</v>
      </c>
      <c r="K30" s="20">
        <v>45204.558530092596</v>
      </c>
      <c r="L30" s="18">
        <f t="shared" si="0"/>
        <v>45204</v>
      </c>
      <c r="M30" s="21">
        <f>'OCT2023'!$L30-'OCT2023'!$D30</f>
        <v>3</v>
      </c>
      <c r="N30" s="17" t="s">
        <v>258</v>
      </c>
      <c r="O30" s="19" t="s">
        <v>20</v>
      </c>
      <c r="P30" s="17" t="s">
        <v>26</v>
      </c>
      <c r="Q30" s="17" t="s">
        <v>259</v>
      </c>
      <c r="R30" s="22" t="s">
        <v>260</v>
      </c>
      <c r="S30" s="16" t="str">
        <f>IF(AND(M30&gt;10,G30="ATENDIDO"),"FUERA DE TIEMPO",IF(AND(M30&gt;=0,M30&lt;=10,G30="ATENDIDO"),"DENTRO DE TIEMPO",IF(AND(M30&gt;=0,#REF!&lt;=10,G30="REASIGNADO"),"REASIGNADO",IF(AND(J30="",G30="EN TRAMITE"),"PENDIENTE","VERIFICAR INFORMACION"))))</f>
        <v>DENTRO DE TIEMPO</v>
      </c>
      <c r="T30" s="23"/>
    </row>
    <row r="31" spans="1:20" ht="19.5" x14ac:dyDescent="0.15">
      <c r="A31" s="16">
        <v>26</v>
      </c>
      <c r="B31" s="17" t="s">
        <v>261</v>
      </c>
      <c r="C31" s="20">
        <v>45201</v>
      </c>
      <c r="D31" s="20">
        <v>45201</v>
      </c>
      <c r="E31" s="19">
        <v>0</v>
      </c>
      <c r="F31" s="19">
        <v>2</v>
      </c>
      <c r="G31" s="16" t="s">
        <v>18</v>
      </c>
      <c r="H31" s="17" t="s">
        <v>158</v>
      </c>
      <c r="I31" s="17" t="s">
        <v>207</v>
      </c>
      <c r="J31" s="17" t="s">
        <v>211</v>
      </c>
      <c r="K31" s="20">
        <v>45204.566458333335</v>
      </c>
      <c r="L31" s="18">
        <f t="shared" si="0"/>
        <v>45204</v>
      </c>
      <c r="M31" s="21">
        <f>'OCT2023'!$L31-'OCT2023'!$D31</f>
        <v>3</v>
      </c>
      <c r="N31" s="17" t="s">
        <v>262</v>
      </c>
      <c r="O31" s="19" t="s">
        <v>20</v>
      </c>
      <c r="P31" s="17" t="s">
        <v>30</v>
      </c>
      <c r="Q31" s="17" t="s">
        <v>255</v>
      </c>
      <c r="R31" s="22" t="s">
        <v>256</v>
      </c>
      <c r="S31" s="16" t="str">
        <f>IF(AND(M31&gt;10,G31="ATENDIDO"),"FUERA DE TIEMPO",IF(AND(M31&gt;=0,M31&lt;=10,G31="ATENDIDO"),"DENTRO DE TIEMPO",IF(AND(M31&gt;=0,#REF!&lt;=10,G31="REASIGNADO"),"REASIGNADO",IF(AND(J31="",G31="EN TRAMITE"),"PENDIENTE","VERIFICAR INFORMACION"))))</f>
        <v>DENTRO DE TIEMPO</v>
      </c>
      <c r="T31" s="23"/>
    </row>
    <row r="32" spans="1:20" ht="19.5" x14ac:dyDescent="0.15">
      <c r="A32" s="16">
        <v>27</v>
      </c>
      <c r="B32" s="17" t="s">
        <v>263</v>
      </c>
      <c r="C32" s="20">
        <v>45201</v>
      </c>
      <c r="D32" s="20">
        <v>45201</v>
      </c>
      <c r="E32" s="19">
        <v>0</v>
      </c>
      <c r="F32" s="19">
        <v>2</v>
      </c>
      <c r="G32" s="16" t="s">
        <v>18</v>
      </c>
      <c r="H32" s="17" t="s">
        <v>158</v>
      </c>
      <c r="I32" s="17" t="s">
        <v>207</v>
      </c>
      <c r="J32" s="17" t="s">
        <v>211</v>
      </c>
      <c r="K32" s="20">
        <v>45204.632615740738</v>
      </c>
      <c r="L32" s="18">
        <f t="shared" si="0"/>
        <v>45204</v>
      </c>
      <c r="M32" s="21">
        <f>'OCT2023'!$L32-'OCT2023'!$D32</f>
        <v>3</v>
      </c>
      <c r="N32" s="17" t="s">
        <v>264</v>
      </c>
      <c r="O32" s="19" t="s">
        <v>20</v>
      </c>
      <c r="P32" s="17" t="s">
        <v>30</v>
      </c>
      <c r="Q32" s="17" t="s">
        <v>265</v>
      </c>
      <c r="R32" s="22" t="s">
        <v>256</v>
      </c>
      <c r="S32" s="16" t="str">
        <f>IF(AND(M32&gt;10,G32="ATENDIDO"),"FUERA DE TIEMPO",IF(AND(M32&gt;=0,M32&lt;=10,G32="ATENDIDO"),"DENTRO DE TIEMPO",IF(AND(M32&gt;=0,#REF!&lt;=10,G32="REASIGNADO"),"REASIGNADO",IF(AND(J32="",G32="EN TRAMITE"),"PENDIENTE","VERIFICAR INFORMACION"))))</f>
        <v>DENTRO DE TIEMPO</v>
      </c>
      <c r="T32" s="23"/>
    </row>
    <row r="33" spans="1:20" ht="19.5" x14ac:dyDescent="0.15">
      <c r="A33" s="16">
        <v>28</v>
      </c>
      <c r="B33" s="17" t="s">
        <v>266</v>
      </c>
      <c r="C33" s="20">
        <v>45201</v>
      </c>
      <c r="D33" s="20">
        <v>45201</v>
      </c>
      <c r="E33" s="19">
        <v>0</v>
      </c>
      <c r="F33" s="19">
        <v>2</v>
      </c>
      <c r="G33" s="16" t="s">
        <v>18</v>
      </c>
      <c r="H33" s="17" t="s">
        <v>158</v>
      </c>
      <c r="I33" s="17" t="s">
        <v>207</v>
      </c>
      <c r="J33" s="17" t="s">
        <v>211</v>
      </c>
      <c r="K33" s="20">
        <v>45204.646932870368</v>
      </c>
      <c r="L33" s="18">
        <f t="shared" si="0"/>
        <v>45204</v>
      </c>
      <c r="M33" s="21">
        <f>'OCT2023'!$L33-'OCT2023'!$D33</f>
        <v>3</v>
      </c>
      <c r="N33" s="17" t="s">
        <v>267</v>
      </c>
      <c r="O33" s="19" t="s">
        <v>20</v>
      </c>
      <c r="P33" s="17" t="s">
        <v>30</v>
      </c>
      <c r="Q33" s="17" t="s">
        <v>268</v>
      </c>
      <c r="R33" s="22" t="s">
        <v>256</v>
      </c>
      <c r="S33" s="16" t="str">
        <f>IF(AND(M33&gt;10,G33="ATENDIDO"),"FUERA DE TIEMPO",IF(AND(M33&gt;=0,M33&lt;=10,G33="ATENDIDO"),"DENTRO DE TIEMPO",IF(AND(M33&gt;=0,#REF!&lt;=10,G33="REASIGNADO"),"REASIGNADO",IF(AND(J33="",G33="EN TRAMITE"),"PENDIENTE","VERIFICAR INFORMACION"))))</f>
        <v>DENTRO DE TIEMPO</v>
      </c>
      <c r="T33" s="23"/>
    </row>
    <row r="34" spans="1:20" ht="19.5" x14ac:dyDescent="0.15">
      <c r="A34" s="16">
        <v>29</v>
      </c>
      <c r="B34" s="17" t="s">
        <v>269</v>
      </c>
      <c r="C34" s="20">
        <v>45201</v>
      </c>
      <c r="D34" s="20">
        <v>45201</v>
      </c>
      <c r="E34" s="19">
        <v>0</v>
      </c>
      <c r="F34" s="19">
        <v>2</v>
      </c>
      <c r="G34" s="16" t="s">
        <v>18</v>
      </c>
      <c r="H34" s="17" t="s">
        <v>158</v>
      </c>
      <c r="I34" s="17" t="s">
        <v>207</v>
      </c>
      <c r="J34" s="17" t="s">
        <v>211</v>
      </c>
      <c r="K34" s="20">
        <v>45204.687569444446</v>
      </c>
      <c r="L34" s="18">
        <f t="shared" si="0"/>
        <v>45204</v>
      </c>
      <c r="M34" s="21">
        <f>'OCT2023'!$L34-'OCT2023'!$D34</f>
        <v>3</v>
      </c>
      <c r="N34" s="17" t="s">
        <v>270</v>
      </c>
      <c r="O34" s="19" t="s">
        <v>20</v>
      </c>
      <c r="P34" s="17" t="s">
        <v>30</v>
      </c>
      <c r="Q34" s="17" t="s">
        <v>271</v>
      </c>
      <c r="R34" s="22" t="s">
        <v>256</v>
      </c>
      <c r="S34" s="16" t="str">
        <f>IF(AND(M34&gt;10,G34="ATENDIDO"),"FUERA DE TIEMPO",IF(AND(M34&gt;=0,M34&lt;=10,G34="ATENDIDO"),"DENTRO DE TIEMPO",IF(AND(M34&gt;=0,#REF!&lt;=10,G34="REASIGNADO"),"REASIGNADO",IF(AND(J34="",G34="EN TRAMITE"),"PENDIENTE","VERIFICAR INFORMACION"))))</f>
        <v>DENTRO DE TIEMPO</v>
      </c>
      <c r="T34" s="23"/>
    </row>
    <row r="35" spans="1:20" ht="19.5" x14ac:dyDescent="0.15">
      <c r="A35" s="16">
        <v>30</v>
      </c>
      <c r="B35" s="17" t="s">
        <v>272</v>
      </c>
      <c r="C35" s="20">
        <v>45201</v>
      </c>
      <c r="D35" s="20">
        <v>45201</v>
      </c>
      <c r="E35" s="19">
        <v>0</v>
      </c>
      <c r="F35" s="19">
        <v>2</v>
      </c>
      <c r="G35" s="16" t="s">
        <v>18</v>
      </c>
      <c r="H35" s="17" t="s">
        <v>158</v>
      </c>
      <c r="I35" s="17" t="s">
        <v>207</v>
      </c>
      <c r="J35" s="17" t="s">
        <v>211</v>
      </c>
      <c r="K35" s="20">
        <v>45205.451655092591</v>
      </c>
      <c r="L35" s="18">
        <f t="shared" si="0"/>
        <v>45205</v>
      </c>
      <c r="M35" s="21">
        <f>'OCT2023'!$L35-'OCT2023'!$D35</f>
        <v>4</v>
      </c>
      <c r="N35" s="17" t="s">
        <v>273</v>
      </c>
      <c r="O35" s="19" t="s">
        <v>20</v>
      </c>
      <c r="P35" s="17" t="s">
        <v>30</v>
      </c>
      <c r="Q35" s="17" t="s">
        <v>271</v>
      </c>
      <c r="R35" s="22" t="s">
        <v>256</v>
      </c>
      <c r="S35" s="16" t="str">
        <f>IF(AND(M35&gt;10,G35="ATENDIDO"),"FUERA DE TIEMPO",IF(AND(M35&gt;=0,M35&lt;=10,G35="ATENDIDO"),"DENTRO DE TIEMPO",IF(AND(M35&gt;=0,#REF!&lt;=10,G35="REASIGNADO"),"REASIGNADO",IF(AND(J35="",G35="EN TRAMITE"),"PENDIENTE","VERIFICAR INFORMACION"))))</f>
        <v>DENTRO DE TIEMPO</v>
      </c>
      <c r="T35" s="23"/>
    </row>
    <row r="36" spans="1:20" ht="19.5" x14ac:dyDescent="0.15">
      <c r="A36" s="16">
        <v>31</v>
      </c>
      <c r="B36" s="17" t="s">
        <v>274</v>
      </c>
      <c r="C36" s="20">
        <v>45201</v>
      </c>
      <c r="D36" s="20">
        <v>45201</v>
      </c>
      <c r="E36" s="19">
        <v>0</v>
      </c>
      <c r="F36" s="19">
        <v>2</v>
      </c>
      <c r="G36" s="16" t="s">
        <v>18</v>
      </c>
      <c r="H36" s="17" t="s">
        <v>158</v>
      </c>
      <c r="I36" s="17" t="s">
        <v>207</v>
      </c>
      <c r="J36" s="17" t="s">
        <v>211</v>
      </c>
      <c r="K36" s="20">
        <v>45205.477986111109</v>
      </c>
      <c r="L36" s="18">
        <f t="shared" si="0"/>
        <v>45205</v>
      </c>
      <c r="M36" s="21">
        <f>'OCT2023'!$L36-'OCT2023'!$D36</f>
        <v>4</v>
      </c>
      <c r="N36" s="17" t="s">
        <v>275</v>
      </c>
      <c r="O36" s="19" t="s">
        <v>20</v>
      </c>
      <c r="P36" s="17" t="s">
        <v>30</v>
      </c>
      <c r="Q36" s="17" t="s">
        <v>276</v>
      </c>
      <c r="R36" s="22" t="s">
        <v>256</v>
      </c>
      <c r="S36" s="16" t="str">
        <f>IF(AND(M36&gt;10,G36="ATENDIDO"),"FUERA DE TIEMPO",IF(AND(M36&gt;=0,M36&lt;=10,G36="ATENDIDO"),"DENTRO DE TIEMPO",IF(AND(M36&gt;=0,#REF!&lt;=10,G36="REASIGNADO"),"REASIGNADO",IF(AND(J36="",G36="EN TRAMITE"),"PENDIENTE","VERIFICAR INFORMACION"))))</f>
        <v>DENTRO DE TIEMPO</v>
      </c>
      <c r="T36" s="23"/>
    </row>
    <row r="37" spans="1:20" ht="19.5" x14ac:dyDescent="0.15">
      <c r="A37" s="16">
        <v>32</v>
      </c>
      <c r="B37" s="17" t="s">
        <v>277</v>
      </c>
      <c r="C37" s="20">
        <v>45201</v>
      </c>
      <c r="D37" s="20">
        <v>45201</v>
      </c>
      <c r="E37" s="19">
        <v>0</v>
      </c>
      <c r="F37" s="19">
        <v>2</v>
      </c>
      <c r="G37" s="16" t="s">
        <v>18</v>
      </c>
      <c r="H37" s="17" t="s">
        <v>158</v>
      </c>
      <c r="I37" s="17" t="s">
        <v>207</v>
      </c>
      <c r="J37" s="17" t="s">
        <v>211</v>
      </c>
      <c r="K37" s="20">
        <v>45205.498506944445</v>
      </c>
      <c r="L37" s="18">
        <f t="shared" si="0"/>
        <v>45205</v>
      </c>
      <c r="M37" s="21">
        <f>'OCT2023'!$L37-'OCT2023'!$D37</f>
        <v>4</v>
      </c>
      <c r="N37" s="17" t="s">
        <v>278</v>
      </c>
      <c r="O37" s="19" t="s">
        <v>20</v>
      </c>
      <c r="P37" s="17" t="s">
        <v>30</v>
      </c>
      <c r="Q37" s="17" t="s">
        <v>279</v>
      </c>
      <c r="R37" s="22" t="s">
        <v>256</v>
      </c>
      <c r="S37" s="16" t="str">
        <f>IF(AND(M37&gt;10,G37="ATENDIDO"),"FUERA DE TIEMPO",IF(AND(M37&gt;=0,M37&lt;=10,G37="ATENDIDO"),"DENTRO DE TIEMPO",IF(AND(M37&gt;=0,#REF!&lt;=10,G37="REASIGNADO"),"REASIGNADO",IF(AND(J37="",G37="EN TRAMITE"),"PENDIENTE","VERIFICAR INFORMACION"))))</f>
        <v>DENTRO DE TIEMPO</v>
      </c>
      <c r="T37" s="23"/>
    </row>
    <row r="38" spans="1:20" ht="19.5" x14ac:dyDescent="0.15">
      <c r="A38" s="16">
        <v>33</v>
      </c>
      <c r="B38" s="17" t="s">
        <v>280</v>
      </c>
      <c r="C38" s="20">
        <v>45201</v>
      </c>
      <c r="D38" s="20">
        <v>45201</v>
      </c>
      <c r="E38" s="19">
        <v>0</v>
      </c>
      <c r="F38" s="19">
        <v>2</v>
      </c>
      <c r="G38" s="16" t="s">
        <v>18</v>
      </c>
      <c r="H38" s="17" t="s">
        <v>158</v>
      </c>
      <c r="I38" s="17" t="s">
        <v>207</v>
      </c>
      <c r="J38" s="17" t="s">
        <v>211</v>
      </c>
      <c r="K38" s="20">
        <v>45205.519224537034</v>
      </c>
      <c r="L38" s="18">
        <f t="shared" si="0"/>
        <v>45205</v>
      </c>
      <c r="M38" s="21">
        <f>'OCT2023'!$L38-'OCT2023'!$D38</f>
        <v>4</v>
      </c>
      <c r="N38" s="17" t="s">
        <v>281</v>
      </c>
      <c r="O38" s="19" t="s">
        <v>20</v>
      </c>
      <c r="P38" s="17" t="s">
        <v>30</v>
      </c>
      <c r="Q38" s="17" t="s">
        <v>271</v>
      </c>
      <c r="R38" s="22" t="s">
        <v>256</v>
      </c>
      <c r="S38" s="16" t="str">
        <f>IF(AND(M38&gt;10,G38="ATENDIDO"),"FUERA DE TIEMPO",IF(AND(M38&gt;=0,M38&lt;=10,G38="ATENDIDO"),"DENTRO DE TIEMPO",IF(AND(M38&gt;=0,#REF!&lt;=10,G38="REASIGNADO"),"REASIGNADO",IF(AND(J38="",G38="EN TRAMITE"),"PENDIENTE","VERIFICAR INFORMACION"))))</f>
        <v>DENTRO DE TIEMPO</v>
      </c>
      <c r="T38" s="23"/>
    </row>
    <row r="39" spans="1:20" ht="19.5" x14ac:dyDescent="0.15">
      <c r="A39" s="16">
        <v>34</v>
      </c>
      <c r="B39" s="17" t="s">
        <v>282</v>
      </c>
      <c r="C39" s="20">
        <v>45201</v>
      </c>
      <c r="D39" s="20">
        <v>45201</v>
      </c>
      <c r="E39" s="19">
        <v>0</v>
      </c>
      <c r="F39" s="19">
        <v>2</v>
      </c>
      <c r="G39" s="16" t="s">
        <v>18</v>
      </c>
      <c r="H39" s="17" t="s">
        <v>158</v>
      </c>
      <c r="I39" s="17" t="s">
        <v>207</v>
      </c>
      <c r="J39" s="17" t="s">
        <v>211</v>
      </c>
      <c r="K39" s="20">
        <v>45205.527731481481</v>
      </c>
      <c r="L39" s="18">
        <f t="shared" si="0"/>
        <v>45205</v>
      </c>
      <c r="M39" s="21">
        <f>'OCT2023'!$L39-'OCT2023'!$D39</f>
        <v>4</v>
      </c>
      <c r="N39" s="17" t="s">
        <v>283</v>
      </c>
      <c r="O39" s="19" t="s">
        <v>20</v>
      </c>
      <c r="P39" s="17" t="s">
        <v>30</v>
      </c>
      <c r="Q39" s="17" t="s">
        <v>271</v>
      </c>
      <c r="R39" s="22" t="s">
        <v>256</v>
      </c>
      <c r="S39" s="16" t="str">
        <f>IF(AND(M39&gt;10,G39="ATENDIDO"),"FUERA DE TIEMPO",IF(AND(M39&gt;=0,M39&lt;=10,G39="ATENDIDO"),"DENTRO DE TIEMPO",IF(AND(M39&gt;=0,#REF!&lt;=10,G39="REASIGNADO"),"REASIGNADO",IF(AND(J39="",G39="EN TRAMITE"),"PENDIENTE","VERIFICAR INFORMACION"))))</f>
        <v>DENTRO DE TIEMPO</v>
      </c>
      <c r="T39" s="23"/>
    </row>
    <row r="40" spans="1:20" ht="19.5" x14ac:dyDescent="0.15">
      <c r="A40" s="16">
        <v>35</v>
      </c>
      <c r="B40" s="17" t="s">
        <v>284</v>
      </c>
      <c r="C40" s="20">
        <v>45201</v>
      </c>
      <c r="D40" s="20">
        <v>45201</v>
      </c>
      <c r="E40" s="19">
        <v>0</v>
      </c>
      <c r="F40" s="19">
        <v>2</v>
      </c>
      <c r="G40" s="16" t="s">
        <v>18</v>
      </c>
      <c r="H40" s="17" t="s">
        <v>158</v>
      </c>
      <c r="I40" s="17" t="s">
        <v>207</v>
      </c>
      <c r="J40" s="17" t="s">
        <v>211</v>
      </c>
      <c r="K40" s="20">
        <v>45205.546111111114</v>
      </c>
      <c r="L40" s="18">
        <f t="shared" si="0"/>
        <v>45205</v>
      </c>
      <c r="M40" s="21">
        <f>'OCT2023'!$L40-'OCT2023'!$D40</f>
        <v>4</v>
      </c>
      <c r="N40" s="17" t="s">
        <v>285</v>
      </c>
      <c r="O40" s="19" t="s">
        <v>20</v>
      </c>
      <c r="P40" s="17" t="s">
        <v>30</v>
      </c>
      <c r="Q40" s="17" t="s">
        <v>286</v>
      </c>
      <c r="R40" s="22" t="s">
        <v>287</v>
      </c>
      <c r="S40" s="16" t="str">
        <f>IF(AND(M40&gt;10,G40="ATENDIDO"),"FUERA DE TIEMPO",IF(AND(M40&gt;=0,M40&lt;=10,G40="ATENDIDO"),"DENTRO DE TIEMPO",IF(AND(M40&gt;=0,#REF!&lt;=10,G40="REASIGNADO"),"REASIGNADO",IF(AND(J40="",G40="EN TRAMITE"),"PENDIENTE","VERIFICAR INFORMACION"))))</f>
        <v>DENTRO DE TIEMPO</v>
      </c>
      <c r="T40" s="23"/>
    </row>
    <row r="41" spans="1:20" ht="19.5" x14ac:dyDescent="0.15">
      <c r="A41" s="16">
        <v>36</v>
      </c>
      <c r="B41" s="17" t="s">
        <v>288</v>
      </c>
      <c r="C41" s="20">
        <v>45201</v>
      </c>
      <c r="D41" s="20">
        <v>45201</v>
      </c>
      <c r="E41" s="19">
        <v>0</v>
      </c>
      <c r="F41" s="19">
        <v>2</v>
      </c>
      <c r="G41" s="16" t="s">
        <v>18</v>
      </c>
      <c r="H41" s="17" t="s">
        <v>158</v>
      </c>
      <c r="I41" s="17" t="s">
        <v>207</v>
      </c>
      <c r="J41" s="17" t="s">
        <v>211</v>
      </c>
      <c r="K41" s="20">
        <v>45205.562916666669</v>
      </c>
      <c r="L41" s="18">
        <f t="shared" si="0"/>
        <v>45205</v>
      </c>
      <c r="M41" s="21">
        <f>'OCT2023'!$L41-'OCT2023'!$D41</f>
        <v>4</v>
      </c>
      <c r="N41" s="17" t="s">
        <v>289</v>
      </c>
      <c r="O41" s="19" t="s">
        <v>20</v>
      </c>
      <c r="P41" s="17" t="s">
        <v>30</v>
      </c>
      <c r="Q41" s="17" t="s">
        <v>286</v>
      </c>
      <c r="R41" s="22" t="s">
        <v>287</v>
      </c>
      <c r="S41" s="16" t="str">
        <f>IF(AND(M41&gt;10,G41="ATENDIDO"),"FUERA DE TIEMPO",IF(AND(M41&gt;=0,M41&lt;=10,G41="ATENDIDO"),"DENTRO DE TIEMPO",IF(AND(M41&gt;=0,#REF!&lt;=10,G41="REASIGNADO"),"REASIGNADO",IF(AND(J41="",G41="EN TRAMITE"),"PENDIENTE","VERIFICAR INFORMACION"))))</f>
        <v>DENTRO DE TIEMPO</v>
      </c>
      <c r="T41" s="23"/>
    </row>
    <row r="42" spans="1:20" ht="19.5" x14ac:dyDescent="0.15">
      <c r="A42" s="16">
        <v>37</v>
      </c>
      <c r="B42" s="17" t="s">
        <v>290</v>
      </c>
      <c r="C42" s="20">
        <v>45201</v>
      </c>
      <c r="D42" s="20">
        <v>45201</v>
      </c>
      <c r="E42" s="19">
        <v>0</v>
      </c>
      <c r="F42" s="19">
        <v>2</v>
      </c>
      <c r="G42" s="16" t="s">
        <v>18</v>
      </c>
      <c r="H42" s="17" t="s">
        <v>158</v>
      </c>
      <c r="I42" s="17" t="s">
        <v>207</v>
      </c>
      <c r="J42" s="17" t="s">
        <v>211</v>
      </c>
      <c r="K42" s="20">
        <v>45205.575335648151</v>
      </c>
      <c r="L42" s="18">
        <f t="shared" si="0"/>
        <v>45205</v>
      </c>
      <c r="M42" s="21">
        <f>'OCT2023'!$L42-'OCT2023'!$D42</f>
        <v>4</v>
      </c>
      <c r="N42" s="17" t="s">
        <v>291</v>
      </c>
      <c r="O42" s="19" t="s">
        <v>20</v>
      </c>
      <c r="P42" s="17" t="s">
        <v>30</v>
      </c>
      <c r="Q42" s="17" t="s">
        <v>268</v>
      </c>
      <c r="R42" s="22" t="s">
        <v>287</v>
      </c>
      <c r="S42" s="16" t="str">
        <f>IF(AND(M42&gt;10,G42="ATENDIDO"),"FUERA DE TIEMPO",IF(AND(M42&gt;=0,M42&lt;=10,G42="ATENDIDO"),"DENTRO DE TIEMPO",IF(AND(M42&gt;=0,#REF!&lt;=10,G42="REASIGNADO"),"REASIGNADO",IF(AND(J42="",G42="EN TRAMITE"),"PENDIENTE","VERIFICAR INFORMACION"))))</f>
        <v>DENTRO DE TIEMPO</v>
      </c>
      <c r="T42" s="23"/>
    </row>
    <row r="43" spans="1:20" ht="19.5" x14ac:dyDescent="0.15">
      <c r="A43" s="16">
        <v>38</v>
      </c>
      <c r="B43" s="17" t="s">
        <v>292</v>
      </c>
      <c r="C43" s="20">
        <v>45201</v>
      </c>
      <c r="D43" s="20">
        <v>45201</v>
      </c>
      <c r="E43" s="19">
        <v>0</v>
      </c>
      <c r="F43" s="19">
        <v>2</v>
      </c>
      <c r="G43" s="16" t="s">
        <v>18</v>
      </c>
      <c r="H43" s="17" t="s">
        <v>158</v>
      </c>
      <c r="I43" s="17" t="s">
        <v>207</v>
      </c>
      <c r="J43" s="17" t="s">
        <v>211</v>
      </c>
      <c r="K43" s="20">
        <v>45209.520162037035</v>
      </c>
      <c r="L43" s="18">
        <f t="shared" si="0"/>
        <v>45209</v>
      </c>
      <c r="M43" s="21">
        <f>'OCT2023'!$L43-'OCT2023'!$D43</f>
        <v>8</v>
      </c>
      <c r="N43" s="17" t="s">
        <v>293</v>
      </c>
      <c r="O43" s="19" t="s">
        <v>20</v>
      </c>
      <c r="P43" s="17" t="s">
        <v>26</v>
      </c>
      <c r="Q43" s="17" t="s">
        <v>294</v>
      </c>
      <c r="R43" s="22" t="s">
        <v>295</v>
      </c>
      <c r="S43" s="16" t="str">
        <f>IF(AND(M43&gt;10,G43="ATENDIDO"),"FUERA DE TIEMPO",IF(AND(M43&gt;=0,M43&lt;=10,G43="ATENDIDO"),"DENTRO DE TIEMPO",IF(AND(M43&gt;=0,#REF!&lt;=10,G43="REASIGNADO"),"REASIGNADO",IF(AND(J43="",G43="EN TRAMITE"),"PENDIENTE","VERIFICAR INFORMACION"))))</f>
        <v>DENTRO DE TIEMPO</v>
      </c>
      <c r="T43" s="23"/>
    </row>
    <row r="44" spans="1:20" ht="19.5" x14ac:dyDescent="0.15">
      <c r="A44" s="16">
        <v>39</v>
      </c>
      <c r="B44" s="17" t="s">
        <v>296</v>
      </c>
      <c r="C44" s="20">
        <v>45201</v>
      </c>
      <c r="D44" s="20">
        <v>45201</v>
      </c>
      <c r="E44" s="19">
        <v>0</v>
      </c>
      <c r="F44" s="19">
        <v>2</v>
      </c>
      <c r="G44" s="16" t="s">
        <v>18</v>
      </c>
      <c r="H44" s="17" t="s">
        <v>158</v>
      </c>
      <c r="I44" s="17" t="s">
        <v>207</v>
      </c>
      <c r="J44" s="17" t="s">
        <v>211</v>
      </c>
      <c r="K44" s="20">
        <v>45209.493819444448</v>
      </c>
      <c r="L44" s="18">
        <f t="shared" si="0"/>
        <v>45209</v>
      </c>
      <c r="M44" s="21">
        <f>'OCT2023'!$L44-'OCT2023'!$D44</f>
        <v>8</v>
      </c>
      <c r="N44" s="17" t="s">
        <v>297</v>
      </c>
      <c r="O44" s="19" t="s">
        <v>20</v>
      </c>
      <c r="P44" s="17" t="s">
        <v>26</v>
      </c>
      <c r="Q44" s="17" t="s">
        <v>294</v>
      </c>
      <c r="R44" s="22" t="s">
        <v>295</v>
      </c>
      <c r="S44" s="16" t="str">
        <f>IF(AND(M44&gt;10,G44="ATENDIDO"),"FUERA DE TIEMPO",IF(AND(M44&gt;=0,M44&lt;=10,G44="ATENDIDO"),"DENTRO DE TIEMPO",IF(AND(M44&gt;=0,#REF!&lt;=10,G44="REASIGNADO"),"REASIGNADO",IF(AND(J44="",G44="EN TRAMITE"),"PENDIENTE","VERIFICAR INFORMACION"))))</f>
        <v>DENTRO DE TIEMPO</v>
      </c>
      <c r="T44" s="23"/>
    </row>
    <row r="45" spans="1:20" ht="19.5" x14ac:dyDescent="0.15">
      <c r="A45" s="16">
        <v>40</v>
      </c>
      <c r="B45" s="17" t="s">
        <v>298</v>
      </c>
      <c r="C45" s="20">
        <v>45201</v>
      </c>
      <c r="D45" s="20">
        <v>45201</v>
      </c>
      <c r="E45" s="19">
        <v>0</v>
      </c>
      <c r="F45" s="19">
        <v>2</v>
      </c>
      <c r="G45" s="16" t="s">
        <v>18</v>
      </c>
      <c r="H45" s="17" t="s">
        <v>158</v>
      </c>
      <c r="I45" s="17" t="s">
        <v>207</v>
      </c>
      <c r="J45" s="17" t="s">
        <v>211</v>
      </c>
      <c r="K45" s="20">
        <v>45209.457002314812</v>
      </c>
      <c r="L45" s="18">
        <f t="shared" si="0"/>
        <v>45209</v>
      </c>
      <c r="M45" s="21">
        <f>'OCT2023'!$L45-'OCT2023'!$D45</f>
        <v>8</v>
      </c>
      <c r="N45" s="17" t="s">
        <v>299</v>
      </c>
      <c r="O45" s="19" t="s">
        <v>20</v>
      </c>
      <c r="P45" s="17" t="s">
        <v>26</v>
      </c>
      <c r="Q45" s="17" t="s">
        <v>300</v>
      </c>
      <c r="R45" s="22" t="s">
        <v>75</v>
      </c>
      <c r="S45" s="16" t="str">
        <f>IF(AND(M45&gt;10,G45="ATENDIDO"),"FUERA DE TIEMPO",IF(AND(M45&gt;=0,M45&lt;=10,G45="ATENDIDO"),"DENTRO DE TIEMPO",IF(AND(M45&gt;=0,#REF!&lt;=10,G45="REASIGNADO"),"REASIGNADO",IF(AND(J45="",G45="EN TRAMITE"),"PENDIENTE","VERIFICAR INFORMACION"))))</f>
        <v>DENTRO DE TIEMPO</v>
      </c>
      <c r="T45" s="23"/>
    </row>
    <row r="46" spans="1:20" ht="19.5" x14ac:dyDescent="0.15">
      <c r="A46" s="16">
        <v>41</v>
      </c>
      <c r="B46" s="17" t="s">
        <v>301</v>
      </c>
      <c r="C46" s="20">
        <v>45201</v>
      </c>
      <c r="D46" s="20">
        <v>45201</v>
      </c>
      <c r="E46" s="19">
        <v>0</v>
      </c>
      <c r="F46" s="19">
        <v>2</v>
      </c>
      <c r="G46" s="16" t="s">
        <v>18</v>
      </c>
      <c r="H46" s="17" t="s">
        <v>158</v>
      </c>
      <c r="I46" s="17" t="s">
        <v>207</v>
      </c>
      <c r="J46" s="17" t="s">
        <v>211</v>
      </c>
      <c r="K46" s="20">
        <v>45205.670289351852</v>
      </c>
      <c r="L46" s="18">
        <f t="shared" si="0"/>
        <v>45205</v>
      </c>
      <c r="M46" s="21">
        <f>'OCT2023'!$L46-'OCT2023'!$D46</f>
        <v>4</v>
      </c>
      <c r="N46" s="17" t="s">
        <v>302</v>
      </c>
      <c r="O46" s="19" t="s">
        <v>20</v>
      </c>
      <c r="P46" s="17" t="s">
        <v>26</v>
      </c>
      <c r="Q46" s="17" t="s">
        <v>300</v>
      </c>
      <c r="R46" s="22" t="s">
        <v>75</v>
      </c>
      <c r="S46" s="16" t="str">
        <f>IF(AND(M46&gt;10,G46="ATENDIDO"),"FUERA DE TIEMPO",IF(AND(M46&gt;=0,M46&lt;=10,G46="ATENDIDO"),"DENTRO DE TIEMPO",IF(AND(M46&gt;=0,#REF!&lt;=10,G46="REASIGNADO"),"REASIGNADO",IF(AND(J46="",G46="EN TRAMITE"),"PENDIENTE","VERIFICAR INFORMACION"))))</f>
        <v>DENTRO DE TIEMPO</v>
      </c>
      <c r="T46" s="23"/>
    </row>
    <row r="47" spans="1:20" ht="19.5" x14ac:dyDescent="0.15">
      <c r="A47" s="16">
        <v>42</v>
      </c>
      <c r="B47" s="17" t="s">
        <v>303</v>
      </c>
      <c r="C47" s="20">
        <v>45201</v>
      </c>
      <c r="D47" s="20">
        <v>45201</v>
      </c>
      <c r="E47" s="19">
        <v>0</v>
      </c>
      <c r="F47" s="19">
        <v>2</v>
      </c>
      <c r="G47" s="16" t="s">
        <v>18</v>
      </c>
      <c r="H47" s="17" t="s">
        <v>158</v>
      </c>
      <c r="I47" s="17" t="s">
        <v>207</v>
      </c>
      <c r="J47" s="17" t="s">
        <v>211</v>
      </c>
      <c r="K47" s="20">
        <v>45205.594710648147</v>
      </c>
      <c r="L47" s="18">
        <f t="shared" si="0"/>
        <v>45205</v>
      </c>
      <c r="M47" s="21">
        <f>'OCT2023'!$L47-'OCT2023'!$D47</f>
        <v>4</v>
      </c>
      <c r="N47" s="17" t="s">
        <v>304</v>
      </c>
      <c r="O47" s="19" t="s">
        <v>20</v>
      </c>
      <c r="P47" s="17" t="s">
        <v>30</v>
      </c>
      <c r="Q47" s="17" t="s">
        <v>305</v>
      </c>
      <c r="R47" s="22" t="s">
        <v>306</v>
      </c>
      <c r="S47" s="16" t="str">
        <f>IF(AND(M47&gt;10,G47="ATENDIDO"),"FUERA DE TIEMPO",IF(AND(M47&gt;=0,M47&lt;=10,G47="ATENDIDO"),"DENTRO DE TIEMPO",IF(AND(M47&gt;=0,#REF!&lt;=10,G47="REASIGNADO"),"REASIGNADO",IF(AND(J47="",G47="EN TRAMITE"),"PENDIENTE","VERIFICAR INFORMACION"))))</f>
        <v>DENTRO DE TIEMPO</v>
      </c>
      <c r="T47" s="23"/>
    </row>
    <row r="48" spans="1:20" ht="19.5" x14ac:dyDescent="0.15">
      <c r="A48" s="16">
        <v>43</v>
      </c>
      <c r="B48" s="17" t="s">
        <v>307</v>
      </c>
      <c r="C48" s="20">
        <v>45201</v>
      </c>
      <c r="D48" s="20">
        <v>45201</v>
      </c>
      <c r="E48" s="19">
        <v>0</v>
      </c>
      <c r="F48" s="19">
        <v>85</v>
      </c>
      <c r="G48" s="16" t="s">
        <v>18</v>
      </c>
      <c r="H48" s="17" t="s">
        <v>158</v>
      </c>
      <c r="I48" s="17" t="s">
        <v>308</v>
      </c>
      <c r="J48" s="17" t="s">
        <v>160</v>
      </c>
      <c r="K48" s="20">
        <v>45210.511377314811</v>
      </c>
      <c r="L48" s="18">
        <f t="shared" si="0"/>
        <v>45210</v>
      </c>
      <c r="M48" s="21">
        <f>'OCT2023'!$L48-'OCT2023'!$D48</f>
        <v>9</v>
      </c>
      <c r="N48" s="17" t="s">
        <v>309</v>
      </c>
      <c r="O48" s="19" t="s">
        <v>20</v>
      </c>
      <c r="P48" s="17" t="s">
        <v>26</v>
      </c>
      <c r="Q48" s="17" t="s">
        <v>310</v>
      </c>
      <c r="R48" s="22" t="s">
        <v>311</v>
      </c>
      <c r="S48" s="16" t="str">
        <f>IF(AND(M48&gt;10,G48="ATENDIDO"),"FUERA DE TIEMPO",IF(AND(M48&gt;=0,M48&lt;=10,G48="ATENDIDO"),"DENTRO DE TIEMPO",IF(AND(M48&gt;=0,#REF!&lt;=10,G48="REASIGNADO"),"REASIGNADO",IF(AND(J48="",G48="EN TRAMITE"),"PENDIENTE","VERIFICAR INFORMACION"))))</f>
        <v>DENTRO DE TIEMPO</v>
      </c>
      <c r="T48" s="23"/>
    </row>
    <row r="49" spans="1:20" ht="19.5" x14ac:dyDescent="0.15">
      <c r="A49" s="16">
        <v>44</v>
      </c>
      <c r="B49" s="17" t="s">
        <v>312</v>
      </c>
      <c r="C49" s="20">
        <v>45202</v>
      </c>
      <c r="D49" s="20">
        <v>45202</v>
      </c>
      <c r="E49" s="19">
        <v>0</v>
      </c>
      <c r="F49" s="19">
        <v>2</v>
      </c>
      <c r="G49" s="16" t="s">
        <v>18</v>
      </c>
      <c r="H49" s="17" t="s">
        <v>158</v>
      </c>
      <c r="I49" s="17" t="s">
        <v>207</v>
      </c>
      <c r="J49" s="17" t="s">
        <v>211</v>
      </c>
      <c r="K49" s="20">
        <v>45209.600925925923</v>
      </c>
      <c r="L49" s="18">
        <f t="shared" si="0"/>
        <v>45209</v>
      </c>
      <c r="M49" s="21">
        <f>'OCT2023'!$L49-'OCT2023'!$D49</f>
        <v>7</v>
      </c>
      <c r="N49" s="17" t="s">
        <v>313</v>
      </c>
      <c r="O49" s="19" t="s">
        <v>20</v>
      </c>
      <c r="P49" s="17" t="s">
        <v>26</v>
      </c>
      <c r="Q49" s="17" t="s">
        <v>314</v>
      </c>
      <c r="R49" s="22" t="s">
        <v>315</v>
      </c>
      <c r="S49" s="16" t="str">
        <f>IF(AND(M49&gt;10,G49="ATENDIDO"),"FUERA DE TIEMPO",IF(AND(M49&gt;=0,M49&lt;=10,G49="ATENDIDO"),"DENTRO DE TIEMPO",IF(AND(M49&gt;=0,#REF!&lt;=10,G49="REASIGNADO"),"REASIGNADO",IF(AND(J49="",G49="EN TRAMITE"),"PENDIENTE","VERIFICAR INFORMACION"))))</f>
        <v>DENTRO DE TIEMPO</v>
      </c>
      <c r="T49" s="23"/>
    </row>
    <row r="50" spans="1:20" ht="19.5" x14ac:dyDescent="0.15">
      <c r="A50" s="16">
        <v>45</v>
      </c>
      <c r="B50" s="17" t="s">
        <v>316</v>
      </c>
      <c r="C50" s="20">
        <v>45202</v>
      </c>
      <c r="D50" s="20">
        <v>45210</v>
      </c>
      <c r="E50" s="19">
        <v>0</v>
      </c>
      <c r="F50" s="19">
        <v>2</v>
      </c>
      <c r="G50" s="16" t="s">
        <v>18</v>
      </c>
      <c r="H50" s="17" t="s">
        <v>158</v>
      </c>
      <c r="I50" s="17" t="s">
        <v>207</v>
      </c>
      <c r="J50" s="17" t="s">
        <v>160</v>
      </c>
      <c r="K50" s="20">
        <v>45217.474930555552</v>
      </c>
      <c r="L50" s="18">
        <f t="shared" si="0"/>
        <v>45217</v>
      </c>
      <c r="M50" s="21">
        <f>'OCT2023'!$L50-'OCT2023'!$D50</f>
        <v>7</v>
      </c>
      <c r="N50" s="17" t="s">
        <v>317</v>
      </c>
      <c r="O50" s="19" t="s">
        <v>20</v>
      </c>
      <c r="P50" s="17" t="s">
        <v>26</v>
      </c>
      <c r="Q50" s="17" t="s">
        <v>314</v>
      </c>
      <c r="R50" s="22" t="s">
        <v>315</v>
      </c>
      <c r="S50" s="16" t="str">
        <f>IF(AND(M50&gt;10,G50="ATENDIDO"),"FUERA DE TIEMPO",IF(AND(M50&gt;=0,M50&lt;=10,G50="ATENDIDO"),"DENTRO DE TIEMPO",IF(AND(M50&gt;=0,#REF!&lt;=10,G50="REASIGNADO"),"REASIGNADO",IF(AND(J50="",G50="EN TRAMITE"),"PENDIENTE","VERIFICAR INFORMACION"))))</f>
        <v>DENTRO DE TIEMPO</v>
      </c>
      <c r="T50" s="23"/>
    </row>
    <row r="51" spans="1:20" ht="19.5" x14ac:dyDescent="0.15">
      <c r="A51" s="16">
        <v>46</v>
      </c>
      <c r="B51" s="17" t="s">
        <v>318</v>
      </c>
      <c r="C51" s="20">
        <v>45202</v>
      </c>
      <c r="D51" s="20">
        <v>45202</v>
      </c>
      <c r="E51" s="19">
        <v>0</v>
      </c>
      <c r="F51" s="19">
        <v>340</v>
      </c>
      <c r="G51" s="16" t="s">
        <v>18</v>
      </c>
      <c r="H51" s="17" t="s">
        <v>158</v>
      </c>
      <c r="I51" s="17" t="s">
        <v>319</v>
      </c>
      <c r="J51" s="17" t="s">
        <v>160</v>
      </c>
      <c r="K51" s="20">
        <v>45209.489710648151</v>
      </c>
      <c r="L51" s="18">
        <f t="shared" si="0"/>
        <v>45209</v>
      </c>
      <c r="M51" s="21">
        <f>'OCT2023'!$L51-'OCT2023'!$D51</f>
        <v>7</v>
      </c>
      <c r="N51" s="17" t="s">
        <v>320</v>
      </c>
      <c r="O51" s="19" t="s">
        <v>20</v>
      </c>
      <c r="P51" s="17" t="s">
        <v>26</v>
      </c>
      <c r="Q51" s="17" t="s">
        <v>321</v>
      </c>
      <c r="R51" s="22" t="s">
        <v>322</v>
      </c>
      <c r="S51" s="16" t="str">
        <f>IF(AND(M51&gt;10,G51="ATENDIDO"),"FUERA DE TIEMPO",IF(AND(M51&gt;=0,M51&lt;=10,G51="ATENDIDO"),"DENTRO DE TIEMPO",IF(AND(M51&gt;=0,#REF!&lt;=10,G51="REASIGNADO"),"REASIGNADO",IF(AND(J51="",G51="EN TRAMITE"),"PENDIENTE","VERIFICAR INFORMACION"))))</f>
        <v>DENTRO DE TIEMPO</v>
      </c>
      <c r="T51" s="23"/>
    </row>
    <row r="52" spans="1:20" ht="19.5" x14ac:dyDescent="0.15">
      <c r="A52" s="16">
        <v>47</v>
      </c>
      <c r="B52" s="17" t="s">
        <v>323</v>
      </c>
      <c r="C52" s="20">
        <v>45202</v>
      </c>
      <c r="D52" s="20">
        <v>45202</v>
      </c>
      <c r="E52" s="19">
        <v>0</v>
      </c>
      <c r="F52" s="19">
        <v>2</v>
      </c>
      <c r="G52" s="16" t="s">
        <v>18</v>
      </c>
      <c r="H52" s="17" t="s">
        <v>158</v>
      </c>
      <c r="I52" s="17" t="s">
        <v>207</v>
      </c>
      <c r="J52" s="17" t="s">
        <v>211</v>
      </c>
      <c r="K52" s="20">
        <v>45209.637175925927</v>
      </c>
      <c r="L52" s="18">
        <f t="shared" si="0"/>
        <v>45209</v>
      </c>
      <c r="M52" s="21">
        <f>'OCT2023'!$L52-'OCT2023'!$D52</f>
        <v>7</v>
      </c>
      <c r="N52" s="17" t="s">
        <v>324</v>
      </c>
      <c r="O52" s="19" t="s">
        <v>20</v>
      </c>
      <c r="P52" s="17" t="s">
        <v>30</v>
      </c>
      <c r="Q52" s="17" t="s">
        <v>325</v>
      </c>
      <c r="R52" s="22" t="s">
        <v>326</v>
      </c>
      <c r="S52" s="16" t="str">
        <f>IF(AND(M52&gt;10,G52="ATENDIDO"),"FUERA DE TIEMPO",IF(AND(M52&gt;=0,M52&lt;=10,G52="ATENDIDO"),"DENTRO DE TIEMPO",IF(AND(M52&gt;=0,#REF!&lt;=10,G52="REASIGNADO"),"REASIGNADO",IF(AND(J52="",G52="EN TRAMITE"),"PENDIENTE","VERIFICAR INFORMACION"))))</f>
        <v>DENTRO DE TIEMPO</v>
      </c>
      <c r="T52" s="23"/>
    </row>
    <row r="53" spans="1:20" ht="19.5" x14ac:dyDescent="0.15">
      <c r="A53" s="16">
        <v>48</v>
      </c>
      <c r="B53" s="17" t="s">
        <v>327</v>
      </c>
      <c r="C53" s="20">
        <v>45202</v>
      </c>
      <c r="D53" s="20">
        <v>45202</v>
      </c>
      <c r="E53" s="19">
        <v>0</v>
      </c>
      <c r="F53" s="19">
        <v>2</v>
      </c>
      <c r="G53" s="16" t="s">
        <v>18</v>
      </c>
      <c r="H53" s="17" t="s">
        <v>158</v>
      </c>
      <c r="I53" s="17" t="s">
        <v>207</v>
      </c>
      <c r="J53" s="17" t="s">
        <v>211</v>
      </c>
      <c r="K53" s="20">
        <v>45209.674687500003</v>
      </c>
      <c r="L53" s="18">
        <f t="shared" si="0"/>
        <v>45209</v>
      </c>
      <c r="M53" s="21">
        <f>'OCT2023'!$L53-'OCT2023'!$D53</f>
        <v>7</v>
      </c>
      <c r="N53" s="17" t="s">
        <v>328</v>
      </c>
      <c r="O53" s="19" t="s">
        <v>20</v>
      </c>
      <c r="P53" s="17" t="s">
        <v>26</v>
      </c>
      <c r="Q53" s="17" t="s">
        <v>329</v>
      </c>
      <c r="R53" s="22" t="s">
        <v>330</v>
      </c>
      <c r="S53" s="16" t="str">
        <f>IF(AND(M53&gt;10,G53="ATENDIDO"),"FUERA DE TIEMPO",IF(AND(M53&gt;=0,M53&lt;=10,G53="ATENDIDO"),"DENTRO DE TIEMPO",IF(AND(M53&gt;=0,#REF!&lt;=10,G53="REASIGNADO"),"REASIGNADO",IF(AND(J53="",G53="EN TRAMITE"),"PENDIENTE","VERIFICAR INFORMACION"))))</f>
        <v>DENTRO DE TIEMPO</v>
      </c>
      <c r="T53" s="23"/>
    </row>
    <row r="54" spans="1:20" ht="19.5" x14ac:dyDescent="0.15">
      <c r="A54" s="16">
        <v>49</v>
      </c>
      <c r="B54" s="17" t="s">
        <v>331</v>
      </c>
      <c r="C54" s="20">
        <v>45202</v>
      </c>
      <c r="D54" s="20">
        <v>45202</v>
      </c>
      <c r="E54" s="19">
        <v>0</v>
      </c>
      <c r="F54" s="19">
        <v>2</v>
      </c>
      <c r="G54" s="16" t="s">
        <v>18</v>
      </c>
      <c r="H54" s="17" t="s">
        <v>158</v>
      </c>
      <c r="I54" s="17" t="s">
        <v>207</v>
      </c>
      <c r="J54" s="17" t="s">
        <v>211</v>
      </c>
      <c r="K54" s="20">
        <v>45210.367662037039</v>
      </c>
      <c r="L54" s="18">
        <f t="shared" si="0"/>
        <v>45210</v>
      </c>
      <c r="M54" s="21">
        <f>'OCT2023'!$L54-'OCT2023'!$D54</f>
        <v>8</v>
      </c>
      <c r="N54" s="17" t="s">
        <v>332</v>
      </c>
      <c r="O54" s="19" t="s">
        <v>20</v>
      </c>
      <c r="P54" s="17" t="s">
        <v>30</v>
      </c>
      <c r="Q54" s="17" t="s">
        <v>333</v>
      </c>
      <c r="R54" s="22" t="s">
        <v>334</v>
      </c>
      <c r="S54" s="16" t="str">
        <f>IF(AND(M54&gt;10,G54="ATENDIDO"),"FUERA DE TIEMPO",IF(AND(M54&gt;=0,M54&lt;=10,G54="ATENDIDO"),"DENTRO DE TIEMPO",IF(AND(M54&gt;=0,#REF!&lt;=10,G54="REASIGNADO"),"REASIGNADO",IF(AND(J54="",G54="EN TRAMITE"),"PENDIENTE","VERIFICAR INFORMACION"))))</f>
        <v>DENTRO DE TIEMPO</v>
      </c>
      <c r="T54" s="23"/>
    </row>
    <row r="55" spans="1:20" ht="19.5" x14ac:dyDescent="0.15">
      <c r="A55" s="16">
        <v>50</v>
      </c>
      <c r="B55" s="17" t="s">
        <v>335</v>
      </c>
      <c r="C55" s="20">
        <v>45202</v>
      </c>
      <c r="D55" s="20">
        <v>45202</v>
      </c>
      <c r="E55" s="19">
        <v>0</v>
      </c>
      <c r="F55" s="19">
        <v>82</v>
      </c>
      <c r="G55" s="16" t="s">
        <v>18</v>
      </c>
      <c r="H55" s="17" t="s">
        <v>158</v>
      </c>
      <c r="I55" s="17" t="s">
        <v>202</v>
      </c>
      <c r="J55" s="17" t="s">
        <v>160</v>
      </c>
      <c r="K55" s="20">
        <v>45204.402233796296</v>
      </c>
      <c r="L55" s="18">
        <f t="shared" si="0"/>
        <v>45204</v>
      </c>
      <c r="M55" s="21">
        <f>'OCT2023'!$L55-'OCT2023'!$D55</f>
        <v>2</v>
      </c>
      <c r="N55" s="17" t="s">
        <v>336</v>
      </c>
      <c r="O55" s="19" t="s">
        <v>20</v>
      </c>
      <c r="P55" s="17" t="s">
        <v>26</v>
      </c>
      <c r="Q55" s="17" t="s">
        <v>337</v>
      </c>
      <c r="R55" s="22" t="s">
        <v>338</v>
      </c>
      <c r="S55" s="16" t="str">
        <f>IF(AND(M55&gt;10,G55="ATENDIDO"),"FUERA DE TIEMPO",IF(AND(M55&gt;=0,M55&lt;=10,G55="ATENDIDO"),"DENTRO DE TIEMPO",IF(AND(M55&gt;=0,#REF!&lt;=10,G55="REASIGNADO"),"REASIGNADO",IF(AND(J55="",G55="EN TRAMITE"),"PENDIENTE","VERIFICAR INFORMACION"))))</f>
        <v>DENTRO DE TIEMPO</v>
      </c>
      <c r="T55" s="23"/>
    </row>
    <row r="56" spans="1:20" ht="19.5" x14ac:dyDescent="0.15">
      <c r="A56" s="16">
        <v>51</v>
      </c>
      <c r="B56" s="17" t="s">
        <v>339</v>
      </c>
      <c r="C56" s="20">
        <v>45202</v>
      </c>
      <c r="D56" s="20">
        <v>45202</v>
      </c>
      <c r="E56" s="19">
        <v>0</v>
      </c>
      <c r="F56" s="19">
        <v>2</v>
      </c>
      <c r="G56" s="16" t="s">
        <v>18</v>
      </c>
      <c r="H56" s="17" t="s">
        <v>158</v>
      </c>
      <c r="I56" s="17" t="s">
        <v>207</v>
      </c>
      <c r="J56" s="17" t="s">
        <v>211</v>
      </c>
      <c r="K56" s="20">
        <v>45210.431273148148</v>
      </c>
      <c r="L56" s="18">
        <f t="shared" si="0"/>
        <v>45210</v>
      </c>
      <c r="M56" s="21">
        <f>'OCT2023'!$L56-'OCT2023'!$D56</f>
        <v>8</v>
      </c>
      <c r="N56" s="17" t="s">
        <v>340</v>
      </c>
      <c r="O56" s="19" t="s">
        <v>20</v>
      </c>
      <c r="P56" s="17" t="s">
        <v>26</v>
      </c>
      <c r="Q56" s="17" t="s">
        <v>341</v>
      </c>
      <c r="R56" s="22" t="s">
        <v>342</v>
      </c>
      <c r="S56" s="16" t="str">
        <f>IF(AND(M56&gt;10,G56="ATENDIDO"),"FUERA DE TIEMPO",IF(AND(M56&gt;=0,M56&lt;=10,G56="ATENDIDO"),"DENTRO DE TIEMPO",IF(AND(M56&gt;=0,#REF!&lt;=10,G56="REASIGNADO"),"REASIGNADO",IF(AND(J56="",G56="EN TRAMITE"),"PENDIENTE","VERIFICAR INFORMACION"))))</f>
        <v>DENTRO DE TIEMPO</v>
      </c>
      <c r="T56" s="23"/>
    </row>
    <row r="57" spans="1:20" ht="19.5" x14ac:dyDescent="0.15">
      <c r="A57" s="16">
        <v>52</v>
      </c>
      <c r="B57" s="17" t="s">
        <v>343</v>
      </c>
      <c r="C57" s="20">
        <v>45202</v>
      </c>
      <c r="D57" s="20">
        <v>45202</v>
      </c>
      <c r="E57" s="19">
        <v>0</v>
      </c>
      <c r="F57" s="19">
        <v>2</v>
      </c>
      <c r="G57" s="16" t="s">
        <v>18</v>
      </c>
      <c r="H57" s="17" t="s">
        <v>158</v>
      </c>
      <c r="I57" s="17" t="s">
        <v>207</v>
      </c>
      <c r="J57" s="17" t="s">
        <v>211</v>
      </c>
      <c r="K57" s="20">
        <v>45210.431273148148</v>
      </c>
      <c r="L57" s="18">
        <f t="shared" si="0"/>
        <v>45210</v>
      </c>
      <c r="M57" s="21">
        <f>'OCT2023'!$L57-'OCT2023'!$D57</f>
        <v>8</v>
      </c>
      <c r="N57" s="24" t="s">
        <v>344</v>
      </c>
      <c r="O57" s="19" t="s">
        <v>20</v>
      </c>
      <c r="P57" s="17" t="s">
        <v>30</v>
      </c>
      <c r="Q57" s="17" t="s">
        <v>271</v>
      </c>
      <c r="R57" s="22" t="s">
        <v>247</v>
      </c>
      <c r="S57" s="16" t="str">
        <f>IF(AND(M57&gt;10,G57="ATENDIDO"),"FUERA DE TIEMPO",IF(AND(M57&gt;=0,M57&lt;=10,G57="ATENDIDO"),"DENTRO DE TIEMPO",IF(AND(M57&gt;=0,#REF!&lt;=10,G57="REASIGNADO"),"REASIGNADO",IF(AND(J57="",G57="EN TRAMITE"),"PENDIENTE","VERIFICAR INFORMACION"))))</f>
        <v>DENTRO DE TIEMPO</v>
      </c>
      <c r="T57" s="23"/>
    </row>
    <row r="58" spans="1:20" ht="19.5" x14ac:dyDescent="0.15">
      <c r="A58" s="16">
        <v>53</v>
      </c>
      <c r="B58" s="17" t="s">
        <v>345</v>
      </c>
      <c r="C58" s="20">
        <v>45202</v>
      </c>
      <c r="D58" s="20">
        <v>45202</v>
      </c>
      <c r="E58" s="19">
        <v>0</v>
      </c>
      <c r="F58" s="19">
        <v>2</v>
      </c>
      <c r="G58" s="16" t="s">
        <v>18</v>
      </c>
      <c r="H58" s="17" t="s">
        <v>158</v>
      </c>
      <c r="I58" s="17" t="s">
        <v>207</v>
      </c>
      <c r="J58" s="17" t="s">
        <v>211</v>
      </c>
      <c r="K58" s="20">
        <v>45210.393530092595</v>
      </c>
      <c r="L58" s="18">
        <f t="shared" si="0"/>
        <v>45210</v>
      </c>
      <c r="M58" s="21">
        <f>'OCT2023'!$L58-'OCT2023'!$D58</f>
        <v>8</v>
      </c>
      <c r="N58" s="17" t="s">
        <v>346</v>
      </c>
      <c r="O58" s="19" t="s">
        <v>20</v>
      </c>
      <c r="P58" s="17" t="s">
        <v>30</v>
      </c>
      <c r="Q58" s="17" t="s">
        <v>265</v>
      </c>
      <c r="R58" s="22" t="s">
        <v>347</v>
      </c>
      <c r="S58" s="16" t="str">
        <f>IF(AND(M58&gt;10,G58="ATENDIDO"),"FUERA DE TIEMPO",IF(AND(M58&gt;=0,M58&lt;=10,G58="ATENDIDO"),"DENTRO DE TIEMPO",IF(AND(M58&gt;=0,#REF!&lt;=10,G58="REASIGNADO"),"REASIGNADO",IF(AND(J58="",G58="EN TRAMITE"),"PENDIENTE","VERIFICAR INFORMACION"))))</f>
        <v>DENTRO DE TIEMPO</v>
      </c>
      <c r="T58" s="23"/>
    </row>
    <row r="59" spans="1:20" ht="19.5" x14ac:dyDescent="0.15">
      <c r="A59" s="16">
        <v>54</v>
      </c>
      <c r="B59" s="17" t="s">
        <v>348</v>
      </c>
      <c r="C59" s="20">
        <v>45202</v>
      </c>
      <c r="D59" s="20">
        <v>45202</v>
      </c>
      <c r="E59" s="19">
        <v>0</v>
      </c>
      <c r="F59" s="19">
        <v>2</v>
      </c>
      <c r="G59" s="16" t="s">
        <v>18</v>
      </c>
      <c r="H59" s="17" t="s">
        <v>158</v>
      </c>
      <c r="I59" s="17" t="s">
        <v>207</v>
      </c>
      <c r="J59" s="17" t="s">
        <v>211</v>
      </c>
      <c r="K59" s="20">
        <v>45210.375243055554</v>
      </c>
      <c r="L59" s="18">
        <f t="shared" si="0"/>
        <v>45210</v>
      </c>
      <c r="M59" s="21">
        <f>'OCT2023'!$L59-'OCT2023'!$D59</f>
        <v>8</v>
      </c>
      <c r="N59" s="17" t="s">
        <v>349</v>
      </c>
      <c r="O59" s="19" t="s">
        <v>20</v>
      </c>
      <c r="P59" s="17" t="s">
        <v>26</v>
      </c>
      <c r="Q59" s="17" t="s">
        <v>350</v>
      </c>
      <c r="R59" s="22" t="s">
        <v>347</v>
      </c>
      <c r="S59" s="16" t="str">
        <f>IF(AND(M59&gt;10,G59="ATENDIDO"),"FUERA DE TIEMPO",IF(AND(M59&gt;=0,M59&lt;=10,G59="ATENDIDO"),"DENTRO DE TIEMPO",IF(AND(M59&gt;=0,#REF!&lt;=10,G59="REASIGNADO"),"REASIGNADO",IF(AND(J59="",G59="EN TRAMITE"),"PENDIENTE","VERIFICAR INFORMACION"))))</f>
        <v>DENTRO DE TIEMPO</v>
      </c>
      <c r="T59" s="23"/>
    </row>
    <row r="60" spans="1:20" ht="19.5" x14ac:dyDescent="0.15">
      <c r="A60" s="16">
        <v>55</v>
      </c>
      <c r="B60" s="17" t="s">
        <v>351</v>
      </c>
      <c r="C60" s="20">
        <v>45203</v>
      </c>
      <c r="D60" s="20">
        <v>45203</v>
      </c>
      <c r="E60" s="19">
        <v>0</v>
      </c>
      <c r="F60" s="19">
        <v>2</v>
      </c>
      <c r="G60" s="16" t="s">
        <v>18</v>
      </c>
      <c r="H60" s="17" t="s">
        <v>158</v>
      </c>
      <c r="I60" s="17" t="s">
        <v>207</v>
      </c>
      <c r="J60" s="17" t="s">
        <v>211</v>
      </c>
      <c r="K60" s="20">
        <v>45210.512824074074</v>
      </c>
      <c r="L60" s="18">
        <f t="shared" si="0"/>
        <v>45210</v>
      </c>
      <c r="M60" s="21">
        <f>'OCT2023'!$L60-'OCT2023'!$D60</f>
        <v>7</v>
      </c>
      <c r="N60" s="17" t="s">
        <v>352</v>
      </c>
      <c r="O60" s="19" t="s">
        <v>20</v>
      </c>
      <c r="P60" s="17" t="s">
        <v>26</v>
      </c>
      <c r="Q60" s="17" t="s">
        <v>353</v>
      </c>
      <c r="R60" s="22" t="s">
        <v>354</v>
      </c>
      <c r="S60" s="16" t="str">
        <f>IF(AND(M60&gt;10,G60="ATENDIDO"),"FUERA DE TIEMPO",IF(AND(M60&gt;=0,M60&lt;=10,G60="ATENDIDO"),"DENTRO DE TIEMPO",IF(AND(M60&gt;=0,#REF!&lt;=10,G60="REASIGNADO"),"REASIGNADO",IF(AND(J60="",G60="EN TRAMITE"),"PENDIENTE","VERIFICAR INFORMACION"))))</f>
        <v>DENTRO DE TIEMPO</v>
      </c>
      <c r="T60" s="23"/>
    </row>
    <row r="61" spans="1:20" ht="19.5" x14ac:dyDescent="0.15">
      <c r="A61" s="16">
        <v>56</v>
      </c>
      <c r="B61" s="17" t="s">
        <v>355</v>
      </c>
      <c r="C61" s="20">
        <v>45203</v>
      </c>
      <c r="D61" s="20">
        <v>45216</v>
      </c>
      <c r="E61" s="19">
        <v>0</v>
      </c>
      <c r="F61" s="19">
        <v>7</v>
      </c>
      <c r="G61" s="16" t="s">
        <v>18</v>
      </c>
      <c r="H61" s="17" t="s">
        <v>158</v>
      </c>
      <c r="I61" s="17" t="s">
        <v>356</v>
      </c>
      <c r="J61" s="17" t="s">
        <v>160</v>
      </c>
      <c r="K61" s="20">
        <v>45217.428414351853</v>
      </c>
      <c r="L61" s="18">
        <f t="shared" si="0"/>
        <v>45217</v>
      </c>
      <c r="M61" s="21">
        <f>'OCT2023'!$L61-'OCT2023'!$D61</f>
        <v>1</v>
      </c>
      <c r="N61" s="17" t="s">
        <v>357</v>
      </c>
      <c r="O61" s="19" t="s">
        <v>20</v>
      </c>
      <c r="P61" s="17" t="s">
        <v>26</v>
      </c>
      <c r="Q61" s="17" t="s">
        <v>358</v>
      </c>
      <c r="R61" s="22" t="s">
        <v>359</v>
      </c>
      <c r="S61" s="16" t="str">
        <f>IF(AND(M61&gt;10,G61="ATENDIDO"),"FUERA DE TIEMPO",IF(AND(M61&gt;=0,M61&lt;=10,G61="ATENDIDO"),"DENTRO DE TIEMPO",IF(AND(M61&gt;=0,#REF!&lt;=10,G61="REASIGNADO"),"REASIGNADO",IF(AND(J61="",G61="EN TRAMITE"),"PENDIENTE","VERIFICAR INFORMACION"))))</f>
        <v>DENTRO DE TIEMPO</v>
      </c>
      <c r="T61" s="23"/>
    </row>
    <row r="62" spans="1:20" ht="19.5" x14ac:dyDescent="0.15">
      <c r="A62" s="16">
        <v>57</v>
      </c>
      <c r="B62" s="17" t="s">
        <v>360</v>
      </c>
      <c r="C62" s="20">
        <v>45203</v>
      </c>
      <c r="D62" s="20">
        <v>45203</v>
      </c>
      <c r="E62" s="19">
        <v>0</v>
      </c>
      <c r="F62" s="19">
        <v>2</v>
      </c>
      <c r="G62" s="16" t="s">
        <v>18</v>
      </c>
      <c r="H62" s="17" t="s">
        <v>158</v>
      </c>
      <c r="I62" s="17" t="s">
        <v>207</v>
      </c>
      <c r="J62" s="17" t="s">
        <v>211</v>
      </c>
      <c r="K62" s="20">
        <v>45210.637523148151</v>
      </c>
      <c r="L62" s="18">
        <f t="shared" si="0"/>
        <v>45210</v>
      </c>
      <c r="M62" s="21">
        <f>'OCT2023'!$L62-'OCT2023'!$D62</f>
        <v>7</v>
      </c>
      <c r="N62" s="17" t="s">
        <v>361</v>
      </c>
      <c r="O62" s="19" t="s">
        <v>20</v>
      </c>
      <c r="P62" s="17" t="s">
        <v>30</v>
      </c>
      <c r="Q62" s="17" t="s">
        <v>362</v>
      </c>
      <c r="R62" s="22" t="s">
        <v>363</v>
      </c>
      <c r="S62" s="16" t="str">
        <f>IF(AND(M62&gt;10,G62="ATENDIDO"),"FUERA DE TIEMPO",IF(AND(M62&gt;=0,M62&lt;=10,G62="ATENDIDO"),"DENTRO DE TIEMPO",IF(AND(M62&gt;=0,#REF!&lt;=10,G62="REASIGNADO"),"REASIGNADO",IF(AND(J62="",G62="EN TRAMITE"),"PENDIENTE","VERIFICAR INFORMACION"))))</f>
        <v>DENTRO DE TIEMPO</v>
      </c>
      <c r="T62" s="23"/>
    </row>
    <row r="63" spans="1:20" ht="19.5" x14ac:dyDescent="0.15">
      <c r="A63" s="16">
        <v>58</v>
      </c>
      <c r="B63" s="17" t="s">
        <v>364</v>
      </c>
      <c r="C63" s="20">
        <v>45203</v>
      </c>
      <c r="D63" s="20">
        <v>45203</v>
      </c>
      <c r="E63" s="19">
        <v>0</v>
      </c>
      <c r="F63" s="19">
        <v>2</v>
      </c>
      <c r="G63" s="16" t="s">
        <v>18</v>
      </c>
      <c r="H63" s="17" t="s">
        <v>158</v>
      </c>
      <c r="I63" s="17" t="s">
        <v>207</v>
      </c>
      <c r="J63" s="17" t="s">
        <v>211</v>
      </c>
      <c r="K63" s="20">
        <v>45210.64471064815</v>
      </c>
      <c r="L63" s="18">
        <f t="shared" si="0"/>
        <v>45210</v>
      </c>
      <c r="M63" s="21">
        <f>'OCT2023'!$L63-'OCT2023'!$D63</f>
        <v>7</v>
      </c>
      <c r="N63" s="17" t="s">
        <v>365</v>
      </c>
      <c r="O63" s="19" t="s">
        <v>20</v>
      </c>
      <c r="P63" s="17" t="s">
        <v>30</v>
      </c>
      <c r="Q63" s="17" t="s">
        <v>366</v>
      </c>
      <c r="R63" s="22" t="s">
        <v>367</v>
      </c>
      <c r="S63" s="16" t="str">
        <f>IF(AND(M63&gt;10,G63="ATENDIDO"),"FUERA DE TIEMPO",IF(AND(M63&gt;=0,M63&lt;=10,G63="ATENDIDO"),"DENTRO DE TIEMPO",IF(AND(M63&gt;=0,#REF!&lt;=10,G63="REASIGNADO"),"REASIGNADO",IF(AND(J63="",G63="EN TRAMITE"),"PENDIENTE","VERIFICAR INFORMACION"))))</f>
        <v>DENTRO DE TIEMPO</v>
      </c>
      <c r="T63" s="23"/>
    </row>
    <row r="64" spans="1:20" ht="19.5" x14ac:dyDescent="0.15">
      <c r="A64" s="16">
        <v>59</v>
      </c>
      <c r="B64" s="17" t="s">
        <v>368</v>
      </c>
      <c r="C64" s="20">
        <v>45203</v>
      </c>
      <c r="D64" s="20">
        <v>45203</v>
      </c>
      <c r="E64" s="19">
        <v>0</v>
      </c>
      <c r="F64" s="19">
        <v>2</v>
      </c>
      <c r="G64" s="16" t="s">
        <v>18</v>
      </c>
      <c r="H64" s="17" t="s">
        <v>158</v>
      </c>
      <c r="I64" s="17" t="s">
        <v>207</v>
      </c>
      <c r="J64" s="17" t="s">
        <v>211</v>
      </c>
      <c r="K64" s="20">
        <v>45210.665717592594</v>
      </c>
      <c r="L64" s="18">
        <f t="shared" si="0"/>
        <v>45210</v>
      </c>
      <c r="M64" s="21">
        <f>'OCT2023'!$L64-'OCT2023'!$D64</f>
        <v>7</v>
      </c>
      <c r="N64" s="17" t="s">
        <v>369</v>
      </c>
      <c r="O64" s="19" t="s">
        <v>20</v>
      </c>
      <c r="P64" s="17" t="s">
        <v>30</v>
      </c>
      <c r="Q64" s="17" t="s">
        <v>370</v>
      </c>
      <c r="R64" s="22" t="s">
        <v>371</v>
      </c>
      <c r="S64" s="16" t="str">
        <f>IF(AND(M64&gt;10,G64="ATENDIDO"),"FUERA DE TIEMPO",IF(AND(M64&gt;=0,M64&lt;=10,G64="ATENDIDO"),"DENTRO DE TIEMPO",IF(AND(M64&gt;=0,#REF!&lt;=10,G64="REASIGNADO"),"REASIGNADO",IF(AND(J64="",G64="EN TRAMITE"),"PENDIENTE","VERIFICAR INFORMACION"))))</f>
        <v>DENTRO DE TIEMPO</v>
      </c>
      <c r="T64" s="23"/>
    </row>
    <row r="65" spans="1:20" ht="19.5" x14ac:dyDescent="0.15">
      <c r="A65" s="16">
        <v>60</v>
      </c>
      <c r="B65" s="17" t="s">
        <v>372</v>
      </c>
      <c r="C65" s="20">
        <v>45203</v>
      </c>
      <c r="D65" s="20">
        <v>45203</v>
      </c>
      <c r="E65" s="19">
        <v>0</v>
      </c>
      <c r="F65" s="19">
        <v>2</v>
      </c>
      <c r="G65" s="16" t="s">
        <v>18</v>
      </c>
      <c r="H65" s="17" t="s">
        <v>158</v>
      </c>
      <c r="I65" s="17" t="s">
        <v>207</v>
      </c>
      <c r="J65" s="17" t="s">
        <v>211</v>
      </c>
      <c r="K65" s="20">
        <v>45210.452881944446</v>
      </c>
      <c r="L65" s="18">
        <f t="shared" si="0"/>
        <v>45210</v>
      </c>
      <c r="M65" s="21">
        <f>'OCT2023'!$L65-'OCT2023'!$D65</f>
        <v>7</v>
      </c>
      <c r="N65" s="17" t="s">
        <v>373</v>
      </c>
      <c r="O65" s="19" t="s">
        <v>20</v>
      </c>
      <c r="P65" s="17" t="s">
        <v>26</v>
      </c>
      <c r="Q65" s="17" t="s">
        <v>374</v>
      </c>
      <c r="R65" s="22" t="s">
        <v>375</v>
      </c>
      <c r="S65" s="16" t="str">
        <f>IF(AND(M65&gt;10,G65="ATENDIDO"),"FUERA DE TIEMPO",IF(AND(M65&gt;=0,M65&lt;=10,G65="ATENDIDO"),"DENTRO DE TIEMPO",IF(AND(M65&gt;=0,#REF!&lt;=10,G65="REASIGNADO"),"REASIGNADO",IF(AND(J65="",G65="EN TRAMITE"),"PENDIENTE","VERIFICAR INFORMACION"))))</f>
        <v>DENTRO DE TIEMPO</v>
      </c>
      <c r="T65" s="23"/>
    </row>
    <row r="66" spans="1:20" ht="19.5" x14ac:dyDescent="0.15">
      <c r="A66" s="16">
        <v>61</v>
      </c>
      <c r="B66" s="17" t="s">
        <v>376</v>
      </c>
      <c r="C66" s="20">
        <v>45203</v>
      </c>
      <c r="D66" s="20">
        <v>45203</v>
      </c>
      <c r="E66" s="19">
        <v>0</v>
      </c>
      <c r="F66" s="19">
        <v>2</v>
      </c>
      <c r="G66" s="16" t="s">
        <v>18</v>
      </c>
      <c r="H66" s="17" t="s">
        <v>158</v>
      </c>
      <c r="I66" s="17" t="s">
        <v>207</v>
      </c>
      <c r="J66" s="17" t="s">
        <v>160</v>
      </c>
      <c r="K66" s="20">
        <v>45204.49858796296</v>
      </c>
      <c r="L66" s="18">
        <f t="shared" si="0"/>
        <v>45204</v>
      </c>
      <c r="M66" s="21">
        <f>'OCT2023'!$L66-'OCT2023'!$D66</f>
        <v>1</v>
      </c>
      <c r="N66" s="17" t="s">
        <v>377</v>
      </c>
      <c r="O66" s="19" t="s">
        <v>20</v>
      </c>
      <c r="P66" s="17" t="s">
        <v>26</v>
      </c>
      <c r="Q66" s="17" t="s">
        <v>378</v>
      </c>
      <c r="R66" s="22" t="s">
        <v>379</v>
      </c>
      <c r="S66" s="16" t="str">
        <f>IF(AND(M66&gt;10,G66="ATENDIDO"),"FUERA DE TIEMPO",IF(AND(M66&gt;=0,M66&lt;=10,G66="ATENDIDO"),"DENTRO DE TIEMPO",IF(AND(M66&gt;=0,#REF!&lt;=10,G66="REASIGNADO"),"REASIGNADO",IF(AND(J66="",G66="EN TRAMITE"),"PENDIENTE","VERIFICAR INFORMACION"))))</f>
        <v>DENTRO DE TIEMPO</v>
      </c>
      <c r="T66" s="23"/>
    </row>
    <row r="67" spans="1:20" ht="19.5" x14ac:dyDescent="0.15">
      <c r="A67" s="16">
        <v>62</v>
      </c>
      <c r="B67" s="17" t="s">
        <v>380</v>
      </c>
      <c r="C67" s="20">
        <v>45203</v>
      </c>
      <c r="D67" s="20">
        <v>45203</v>
      </c>
      <c r="E67" s="19">
        <v>0</v>
      </c>
      <c r="F67" s="19">
        <v>2</v>
      </c>
      <c r="G67" s="16" t="s">
        <v>18</v>
      </c>
      <c r="H67" s="17" t="s">
        <v>158</v>
      </c>
      <c r="I67" s="17" t="s">
        <v>207</v>
      </c>
      <c r="J67" s="17" t="s">
        <v>211</v>
      </c>
      <c r="K67" s="20">
        <v>45210.461180555554</v>
      </c>
      <c r="L67" s="18">
        <f t="shared" si="0"/>
        <v>45210</v>
      </c>
      <c r="M67" s="21">
        <f>'OCT2023'!$L67-'OCT2023'!$D67</f>
        <v>7</v>
      </c>
      <c r="N67" s="17" t="s">
        <v>381</v>
      </c>
      <c r="O67" s="19" t="s">
        <v>20</v>
      </c>
      <c r="P67" s="17" t="s">
        <v>26</v>
      </c>
      <c r="Q67" s="17" t="s">
        <v>378</v>
      </c>
      <c r="R67" s="22" t="s">
        <v>382</v>
      </c>
      <c r="S67" s="16" t="str">
        <f>IF(AND(M67&gt;10,G67="ATENDIDO"),"FUERA DE TIEMPO",IF(AND(M67&gt;=0,M67&lt;=10,G67="ATENDIDO"),"DENTRO DE TIEMPO",IF(AND(M67&gt;=0,#REF!&lt;=10,G67="REASIGNADO"),"REASIGNADO",IF(AND(J67="",G67="EN TRAMITE"),"PENDIENTE","VERIFICAR INFORMACION"))))</f>
        <v>DENTRO DE TIEMPO</v>
      </c>
      <c r="T67" s="23"/>
    </row>
    <row r="68" spans="1:20" ht="19.5" x14ac:dyDescent="0.15">
      <c r="A68" s="16">
        <v>63</v>
      </c>
      <c r="B68" s="17" t="s">
        <v>383</v>
      </c>
      <c r="C68" s="20">
        <v>45203</v>
      </c>
      <c r="D68" s="20">
        <v>45203</v>
      </c>
      <c r="E68" s="19">
        <v>0</v>
      </c>
      <c r="F68" s="19">
        <v>2</v>
      </c>
      <c r="G68" s="16" t="s">
        <v>18</v>
      </c>
      <c r="H68" s="17" t="s">
        <v>158</v>
      </c>
      <c r="I68" s="17" t="s">
        <v>207</v>
      </c>
      <c r="J68" s="17" t="s">
        <v>211</v>
      </c>
      <c r="K68" s="20">
        <v>45210.467719907407</v>
      </c>
      <c r="L68" s="18">
        <f t="shared" si="0"/>
        <v>45210</v>
      </c>
      <c r="M68" s="21">
        <f>'OCT2023'!$L68-'OCT2023'!$D68</f>
        <v>7</v>
      </c>
      <c r="N68" s="17" t="s">
        <v>384</v>
      </c>
      <c r="O68" s="19" t="s">
        <v>20</v>
      </c>
      <c r="P68" s="17" t="s">
        <v>26</v>
      </c>
      <c r="Q68" s="17" t="s">
        <v>378</v>
      </c>
      <c r="R68" s="22" t="s">
        <v>382</v>
      </c>
      <c r="S68" s="16" t="str">
        <f>IF(AND(M68&gt;10,G68="ATENDIDO"),"FUERA DE TIEMPO",IF(AND(M68&gt;=0,M68&lt;=10,G68="ATENDIDO"),"DENTRO DE TIEMPO",IF(AND(M68&gt;=0,#REF!&lt;=10,G68="REASIGNADO"),"REASIGNADO",IF(AND(J68="",G68="EN TRAMITE"),"PENDIENTE","VERIFICAR INFORMACION"))))</f>
        <v>DENTRO DE TIEMPO</v>
      </c>
      <c r="T68" s="23"/>
    </row>
    <row r="69" spans="1:20" ht="19.5" x14ac:dyDescent="0.15">
      <c r="A69" s="16">
        <v>64</v>
      </c>
      <c r="B69" s="17" t="s">
        <v>385</v>
      </c>
      <c r="C69" s="20">
        <v>45203</v>
      </c>
      <c r="D69" s="20">
        <v>45203</v>
      </c>
      <c r="E69" s="19">
        <v>0</v>
      </c>
      <c r="F69" s="19">
        <v>2</v>
      </c>
      <c r="G69" s="16" t="s">
        <v>18</v>
      </c>
      <c r="H69" s="17" t="s">
        <v>158</v>
      </c>
      <c r="I69" s="17" t="s">
        <v>207</v>
      </c>
      <c r="J69" s="17" t="s">
        <v>211</v>
      </c>
      <c r="K69" s="20">
        <v>45210.479074074072</v>
      </c>
      <c r="L69" s="18">
        <f t="shared" si="0"/>
        <v>45210</v>
      </c>
      <c r="M69" s="21">
        <f>'OCT2023'!$L69-'OCT2023'!$D69</f>
        <v>7</v>
      </c>
      <c r="N69" s="17" t="s">
        <v>386</v>
      </c>
      <c r="O69" s="19" t="s">
        <v>20</v>
      </c>
      <c r="P69" s="17" t="s">
        <v>30</v>
      </c>
      <c r="Q69" s="17" t="s">
        <v>276</v>
      </c>
      <c r="R69" s="22" t="s">
        <v>387</v>
      </c>
      <c r="S69" s="16" t="str">
        <f>IF(AND(M69&gt;10,G69="ATENDIDO"),"FUERA DE TIEMPO",IF(AND(M69&gt;=0,M69&lt;=10,G69="ATENDIDO"),"DENTRO DE TIEMPO",IF(AND(M69&gt;=0,#REF!&lt;=10,G69="REASIGNADO"),"REASIGNADO",IF(AND(J69="",G69="EN TRAMITE"),"PENDIENTE","VERIFICAR INFORMACION"))))</f>
        <v>DENTRO DE TIEMPO</v>
      </c>
      <c r="T69" s="23"/>
    </row>
    <row r="70" spans="1:20" ht="19.5" x14ac:dyDescent="0.15">
      <c r="A70" s="16">
        <v>65</v>
      </c>
      <c r="B70" s="17" t="s">
        <v>388</v>
      </c>
      <c r="C70" s="20">
        <v>45203</v>
      </c>
      <c r="D70" s="20">
        <v>45203</v>
      </c>
      <c r="E70" s="19">
        <v>0</v>
      </c>
      <c r="F70" s="19">
        <v>2</v>
      </c>
      <c r="G70" s="16" t="s">
        <v>18</v>
      </c>
      <c r="H70" s="17" t="s">
        <v>158</v>
      </c>
      <c r="I70" s="17" t="s">
        <v>207</v>
      </c>
      <c r="J70" s="17" t="s">
        <v>211</v>
      </c>
      <c r="K70" s="20">
        <v>45210.431273148148</v>
      </c>
      <c r="L70" s="18">
        <f t="shared" ref="L70:L133" si="1">INT(K70)</f>
        <v>45210</v>
      </c>
      <c r="M70" s="21">
        <f>'OCT2023'!$L70-'OCT2023'!$D70</f>
        <v>7</v>
      </c>
      <c r="N70" s="17" t="s">
        <v>389</v>
      </c>
      <c r="O70" s="19" t="s">
        <v>20</v>
      </c>
      <c r="P70" s="17" t="s">
        <v>30</v>
      </c>
      <c r="Q70" s="17" t="s">
        <v>390</v>
      </c>
      <c r="R70" s="22" t="s">
        <v>391</v>
      </c>
      <c r="S70" s="16" t="str">
        <f>IF(AND(M70&gt;10,G70="ATENDIDO"),"FUERA DE TIEMPO",IF(AND(M70&gt;=0,M70&lt;=10,G70="ATENDIDO"),"DENTRO DE TIEMPO",IF(AND(M70&gt;=0,#REF!&lt;=10,G70="REASIGNADO"),"REASIGNADO",IF(AND(J70="",G70="EN TRAMITE"),"PENDIENTE","VERIFICAR INFORMACION"))))</f>
        <v>DENTRO DE TIEMPO</v>
      </c>
      <c r="T70" s="23"/>
    </row>
    <row r="71" spans="1:20" ht="19.5" hidden="1" x14ac:dyDescent="0.15">
      <c r="A71" s="16">
        <v>66</v>
      </c>
      <c r="B71" s="17" t="s">
        <v>392</v>
      </c>
      <c r="C71" s="20">
        <v>45203</v>
      </c>
      <c r="D71" s="20">
        <v>45203</v>
      </c>
      <c r="E71" s="19">
        <v>0</v>
      </c>
      <c r="F71" s="19">
        <v>0</v>
      </c>
      <c r="G71" s="16" t="s">
        <v>19</v>
      </c>
      <c r="H71" s="17" t="s">
        <v>393</v>
      </c>
      <c r="I71" s="17"/>
      <c r="J71" s="17" t="s">
        <v>394</v>
      </c>
      <c r="K71" s="20">
        <v>45211.694525462961</v>
      </c>
      <c r="L71" s="18">
        <f t="shared" si="1"/>
        <v>45211</v>
      </c>
      <c r="M71" s="21">
        <f>'OCT2023'!$L71-'OCT2023'!$D71</f>
        <v>8</v>
      </c>
      <c r="N71" s="17" t="s">
        <v>395</v>
      </c>
      <c r="O71" s="19" t="s">
        <v>20</v>
      </c>
      <c r="P71" s="17" t="s">
        <v>163</v>
      </c>
      <c r="Q71" s="17" t="s">
        <v>396</v>
      </c>
      <c r="R71" s="22" t="s">
        <v>247</v>
      </c>
      <c r="S71" s="16" t="str">
        <f>IF(AND(M71&gt;10,G71="ATENDIDO"),"FUERA DE TIEMPO",IF(AND(M71&gt;=0,M71&lt;=10,G71="ATENDIDO"),"DENTRO DE TIEMPO",IF(AND(M71&gt;=0,M71&lt;=10,G71="REASIGNADO"),"REASIGNADO",IF(AND(J71="",G71="EN TRAMITE"),"PENDIENTE","VERIFICAR INFORMACION"))))</f>
        <v>REASIGNADO</v>
      </c>
      <c r="T71" s="23"/>
    </row>
    <row r="72" spans="1:20" ht="19.5" x14ac:dyDescent="0.15">
      <c r="A72" s="16">
        <v>67</v>
      </c>
      <c r="B72" s="17" t="s">
        <v>397</v>
      </c>
      <c r="C72" s="20">
        <v>45204</v>
      </c>
      <c r="D72" s="20">
        <v>45204</v>
      </c>
      <c r="E72" s="19">
        <v>0</v>
      </c>
      <c r="F72" s="19">
        <v>2</v>
      </c>
      <c r="G72" s="16" t="s">
        <v>18</v>
      </c>
      <c r="H72" s="17" t="s">
        <v>158</v>
      </c>
      <c r="I72" s="17" t="s">
        <v>207</v>
      </c>
      <c r="J72" s="17" t="s">
        <v>211</v>
      </c>
      <c r="K72" s="20">
        <v>45211.352743055555</v>
      </c>
      <c r="L72" s="18">
        <f t="shared" si="1"/>
        <v>45211</v>
      </c>
      <c r="M72" s="21">
        <f>'OCT2023'!$L72-'OCT2023'!$D72</f>
        <v>7</v>
      </c>
      <c r="N72" s="17" t="s">
        <v>398</v>
      </c>
      <c r="O72" s="19" t="s">
        <v>20</v>
      </c>
      <c r="P72" s="17" t="s">
        <v>163</v>
      </c>
      <c r="Q72" s="17" t="s">
        <v>399</v>
      </c>
      <c r="R72" s="22" t="s">
        <v>52</v>
      </c>
      <c r="S72" s="16" t="str">
        <f>IF(AND(M72&gt;10,G72="ATENDIDO"),"FUERA DE TIEMPO",IF(AND(M72&gt;=0,M72&lt;=10,G72="ATENDIDO"),"DENTRO DE TIEMPO",IF(AND(M72&gt;=0,#REF!&lt;=10,G72="REASIGNADO"),"REASIGNADO",IF(AND(J72="",G72="EN TRAMITE"),"PENDIENTE","VERIFICAR INFORMACION"))))</f>
        <v>DENTRO DE TIEMPO</v>
      </c>
      <c r="T72" s="23"/>
    </row>
    <row r="73" spans="1:20" ht="19.5" x14ac:dyDescent="0.15">
      <c r="A73" s="16">
        <v>68</v>
      </c>
      <c r="B73" s="17" t="s">
        <v>400</v>
      </c>
      <c r="C73" s="20">
        <v>45204</v>
      </c>
      <c r="D73" s="20">
        <v>45204</v>
      </c>
      <c r="E73" s="19">
        <v>9</v>
      </c>
      <c r="F73" s="19">
        <v>0</v>
      </c>
      <c r="G73" s="16" t="s">
        <v>18</v>
      </c>
      <c r="H73" s="17" t="s">
        <v>158</v>
      </c>
      <c r="I73" s="17" t="s">
        <v>196</v>
      </c>
      <c r="J73" s="17" t="s">
        <v>160</v>
      </c>
      <c r="K73" s="20">
        <v>45204.462569444448</v>
      </c>
      <c r="L73" s="18">
        <f t="shared" si="1"/>
        <v>45204</v>
      </c>
      <c r="M73" s="21">
        <f>'OCT2023'!$L73-'OCT2023'!$D73</f>
        <v>0</v>
      </c>
      <c r="N73" s="17" t="s">
        <v>401</v>
      </c>
      <c r="O73" s="19" t="s">
        <v>20</v>
      </c>
      <c r="P73" s="17" t="s">
        <v>402</v>
      </c>
      <c r="Q73" s="17" t="s">
        <v>403</v>
      </c>
      <c r="R73" s="22" t="s">
        <v>404</v>
      </c>
      <c r="S73" s="16" t="str">
        <f>IF(AND(M73&gt;10,G73="ATENDIDO"),"FUERA DE TIEMPO",IF(AND(M73&gt;=0,M73&lt;=10,G73="ATENDIDO"),"DENTRO DE TIEMPO",IF(AND(M73&gt;=0,#REF!&lt;=10,G73="REASIGNADO"),"REASIGNADO",IF(AND(J73="",G73="EN TRAMITE"),"PENDIENTE","VERIFICAR INFORMACION"))))</f>
        <v>DENTRO DE TIEMPO</v>
      </c>
      <c r="T73" s="23"/>
    </row>
    <row r="74" spans="1:20" ht="19.5" x14ac:dyDescent="0.15">
      <c r="A74" s="16">
        <v>69</v>
      </c>
      <c r="B74" s="17" t="s">
        <v>405</v>
      </c>
      <c r="C74" s="20">
        <v>45204</v>
      </c>
      <c r="D74" s="20">
        <v>45204</v>
      </c>
      <c r="E74" s="19">
        <v>0</v>
      </c>
      <c r="F74" s="19">
        <v>2</v>
      </c>
      <c r="G74" s="16" t="s">
        <v>18</v>
      </c>
      <c r="H74" s="17" t="s">
        <v>158</v>
      </c>
      <c r="I74" s="17" t="s">
        <v>207</v>
      </c>
      <c r="J74" s="17" t="s">
        <v>211</v>
      </c>
      <c r="K74" s="20">
        <v>45211.360763888886</v>
      </c>
      <c r="L74" s="18">
        <f t="shared" si="1"/>
        <v>45211</v>
      </c>
      <c r="M74" s="21">
        <f>'OCT2023'!$L74-'OCT2023'!$D74</f>
        <v>7</v>
      </c>
      <c r="N74" s="17" t="s">
        <v>406</v>
      </c>
      <c r="O74" s="19" t="s">
        <v>20</v>
      </c>
      <c r="P74" s="17" t="s">
        <v>26</v>
      </c>
      <c r="Q74" s="17" t="s">
        <v>407</v>
      </c>
      <c r="R74" s="22" t="s">
        <v>408</v>
      </c>
      <c r="S74" s="16" t="str">
        <f>IF(AND(M74&gt;10,G74="ATENDIDO"),"FUERA DE TIEMPO",IF(AND(M74&gt;=0,M74&lt;=10,G74="ATENDIDO"),"DENTRO DE TIEMPO",IF(AND(M74&gt;=0,#REF!&lt;=10,G74="REASIGNADO"),"REASIGNADO",IF(AND(J74="",G74="EN TRAMITE"),"PENDIENTE","VERIFICAR INFORMACION"))))</f>
        <v>DENTRO DE TIEMPO</v>
      </c>
      <c r="T74" s="23"/>
    </row>
    <row r="75" spans="1:20" ht="19.5" x14ac:dyDescent="0.15">
      <c r="A75" s="16">
        <v>70</v>
      </c>
      <c r="B75" s="17" t="s">
        <v>409</v>
      </c>
      <c r="C75" s="20">
        <v>45204</v>
      </c>
      <c r="D75" s="20">
        <v>45204</v>
      </c>
      <c r="E75" s="19">
        <v>0</v>
      </c>
      <c r="F75" s="19">
        <v>2</v>
      </c>
      <c r="G75" s="16" t="s">
        <v>18</v>
      </c>
      <c r="H75" s="17" t="s">
        <v>158</v>
      </c>
      <c r="I75" s="17" t="s">
        <v>207</v>
      </c>
      <c r="J75" s="17" t="s">
        <v>211</v>
      </c>
      <c r="K75" s="20">
        <v>45211.366539351853</v>
      </c>
      <c r="L75" s="18">
        <f t="shared" si="1"/>
        <v>45211</v>
      </c>
      <c r="M75" s="21">
        <f>'OCT2023'!$L75-'OCT2023'!$D75</f>
        <v>7</v>
      </c>
      <c r="N75" s="17" t="s">
        <v>410</v>
      </c>
      <c r="O75" s="19" t="s">
        <v>20</v>
      </c>
      <c r="P75" s="17" t="s">
        <v>30</v>
      </c>
      <c r="Q75" s="17" t="s">
        <v>255</v>
      </c>
      <c r="R75" s="22" t="s">
        <v>347</v>
      </c>
      <c r="S75" s="16" t="str">
        <f>IF(AND(M75&gt;10,G75="ATENDIDO"),"FUERA DE TIEMPO",IF(AND(M75&gt;=0,M75&lt;=10,G75="ATENDIDO"),"DENTRO DE TIEMPO",IF(AND(M75&gt;=0,#REF!&lt;=10,G75="REASIGNADO"),"REASIGNADO",IF(AND(J75="",G75="EN TRAMITE"),"PENDIENTE","VERIFICAR INFORMACION"))))</f>
        <v>DENTRO DE TIEMPO</v>
      </c>
      <c r="T75" s="23"/>
    </row>
    <row r="76" spans="1:20" ht="19.5" x14ac:dyDescent="0.15">
      <c r="A76" s="16">
        <v>71</v>
      </c>
      <c r="B76" s="17" t="s">
        <v>411</v>
      </c>
      <c r="C76" s="20">
        <v>45204</v>
      </c>
      <c r="D76" s="20">
        <v>45204</v>
      </c>
      <c r="E76" s="19">
        <v>0</v>
      </c>
      <c r="F76" s="19">
        <v>2</v>
      </c>
      <c r="G76" s="16" t="s">
        <v>18</v>
      </c>
      <c r="H76" s="17" t="s">
        <v>158</v>
      </c>
      <c r="I76" s="17" t="s">
        <v>207</v>
      </c>
      <c r="J76" s="17" t="s">
        <v>211</v>
      </c>
      <c r="K76" s="20">
        <v>45210.626250000001</v>
      </c>
      <c r="L76" s="18">
        <f t="shared" si="1"/>
        <v>45210</v>
      </c>
      <c r="M76" s="21">
        <f>'OCT2023'!$L76-'OCT2023'!$D76</f>
        <v>6</v>
      </c>
      <c r="N76" s="17" t="s">
        <v>412</v>
      </c>
      <c r="O76" s="19" t="s">
        <v>20</v>
      </c>
      <c r="P76" s="17" t="s">
        <v>26</v>
      </c>
      <c r="Q76" s="17" t="s">
        <v>413</v>
      </c>
      <c r="R76" s="22" t="s">
        <v>414</v>
      </c>
      <c r="S76" s="16" t="str">
        <f>IF(AND(M76&gt;10,G76="ATENDIDO"),"FUERA DE TIEMPO",IF(AND(M76&gt;=0,M76&lt;=10,G76="ATENDIDO"),"DENTRO DE TIEMPO",IF(AND(M76&gt;=0,#REF!&lt;=10,G76="REASIGNADO"),"REASIGNADO",IF(AND(J76="",G76="EN TRAMITE"),"PENDIENTE","VERIFICAR INFORMACION"))))</f>
        <v>DENTRO DE TIEMPO</v>
      </c>
      <c r="T76" s="23"/>
    </row>
    <row r="77" spans="1:20" ht="19.5" x14ac:dyDescent="0.15">
      <c r="A77" s="16">
        <v>72</v>
      </c>
      <c r="B77" s="17" t="s">
        <v>415</v>
      </c>
      <c r="C77" s="20">
        <v>45204</v>
      </c>
      <c r="D77" s="20">
        <v>45204</v>
      </c>
      <c r="E77" s="19">
        <v>0</v>
      </c>
      <c r="F77" s="19">
        <v>2</v>
      </c>
      <c r="G77" s="16" t="s">
        <v>18</v>
      </c>
      <c r="H77" s="17" t="s">
        <v>158</v>
      </c>
      <c r="I77" s="17" t="s">
        <v>207</v>
      </c>
      <c r="J77" s="17" t="s">
        <v>160</v>
      </c>
      <c r="K77" s="20">
        <v>45204.656851851854</v>
      </c>
      <c r="L77" s="18">
        <f t="shared" si="1"/>
        <v>45204</v>
      </c>
      <c r="M77" s="21">
        <f>'OCT2023'!$L77-'OCT2023'!$D77</f>
        <v>0</v>
      </c>
      <c r="N77" s="17" t="s">
        <v>416</v>
      </c>
      <c r="O77" s="19" t="s">
        <v>20</v>
      </c>
      <c r="P77" s="17" t="s">
        <v>26</v>
      </c>
      <c r="Q77" s="17" t="s">
        <v>417</v>
      </c>
      <c r="R77" s="22" t="s">
        <v>418</v>
      </c>
      <c r="S77" s="16" t="str">
        <f>IF(AND(M77&gt;10,G77="ATENDIDO"),"FUERA DE TIEMPO",IF(AND(M77&gt;=0,M77&lt;=10,G77="ATENDIDO"),"DENTRO DE TIEMPO",IF(AND(M77&gt;=0,#REF!&lt;=10,G77="REASIGNADO"),"REASIGNADO",IF(AND(J77="",G77="EN TRAMITE"),"PENDIENTE","VERIFICAR INFORMACION"))))</f>
        <v>DENTRO DE TIEMPO</v>
      </c>
      <c r="T77" s="23"/>
    </row>
    <row r="78" spans="1:20" ht="19.5" x14ac:dyDescent="0.15">
      <c r="A78" s="16">
        <v>73</v>
      </c>
      <c r="B78" s="17" t="s">
        <v>419</v>
      </c>
      <c r="C78" s="20">
        <v>45204</v>
      </c>
      <c r="D78" s="20">
        <v>45204</v>
      </c>
      <c r="E78" s="19">
        <v>0</v>
      </c>
      <c r="F78" s="19">
        <v>2</v>
      </c>
      <c r="G78" s="16" t="s">
        <v>18</v>
      </c>
      <c r="H78" s="17" t="s">
        <v>158</v>
      </c>
      <c r="I78" s="17" t="s">
        <v>207</v>
      </c>
      <c r="J78" s="17" t="s">
        <v>211</v>
      </c>
      <c r="K78" s="20">
        <v>45211.379502314812</v>
      </c>
      <c r="L78" s="18">
        <f t="shared" si="1"/>
        <v>45211</v>
      </c>
      <c r="M78" s="21">
        <f>'OCT2023'!$L78-'OCT2023'!$D78</f>
        <v>7</v>
      </c>
      <c r="N78" s="17" t="s">
        <v>420</v>
      </c>
      <c r="O78" s="19" t="s">
        <v>20</v>
      </c>
      <c r="P78" s="17" t="s">
        <v>30</v>
      </c>
      <c r="Q78" s="17" t="s">
        <v>421</v>
      </c>
      <c r="R78" s="25" t="s">
        <v>60</v>
      </c>
      <c r="S78" s="16" t="str">
        <f>IF(AND(M78&gt;10,G78="ATENDIDO"),"FUERA DE TIEMPO",IF(AND(M78&gt;=0,M78&lt;=10,G78="ATENDIDO"),"DENTRO DE TIEMPO",IF(AND(M78&gt;=0,#REF!&lt;=10,G78="REASIGNADO"),"REASIGNADO",IF(AND(J78="",G78="EN TRAMITE"),"PENDIENTE","VERIFICAR INFORMACION"))))</f>
        <v>DENTRO DE TIEMPO</v>
      </c>
      <c r="T78" s="23"/>
    </row>
    <row r="79" spans="1:20" ht="19.5" x14ac:dyDescent="0.15">
      <c r="A79" s="16">
        <v>74</v>
      </c>
      <c r="B79" s="17" t="s">
        <v>422</v>
      </c>
      <c r="C79" s="20">
        <v>45204</v>
      </c>
      <c r="D79" s="20">
        <v>45204</v>
      </c>
      <c r="E79" s="19">
        <v>0</v>
      </c>
      <c r="F79" s="19">
        <v>2</v>
      </c>
      <c r="G79" s="16" t="s">
        <v>18</v>
      </c>
      <c r="H79" s="17" t="s">
        <v>158</v>
      </c>
      <c r="I79" s="17" t="s">
        <v>207</v>
      </c>
      <c r="J79" s="17" t="s">
        <v>211</v>
      </c>
      <c r="K79" s="20">
        <v>45211.385416666664</v>
      </c>
      <c r="L79" s="18">
        <f t="shared" si="1"/>
        <v>45211</v>
      </c>
      <c r="M79" s="21">
        <f>'OCT2023'!$L79-'OCT2023'!$D79</f>
        <v>7</v>
      </c>
      <c r="N79" s="17" t="s">
        <v>423</v>
      </c>
      <c r="O79" s="19" t="s">
        <v>20</v>
      </c>
      <c r="P79" s="17" t="s">
        <v>30</v>
      </c>
      <c r="Q79" s="17" t="s">
        <v>421</v>
      </c>
      <c r="R79" s="25" t="s">
        <v>60</v>
      </c>
      <c r="S79" s="16" t="str">
        <f>IF(AND(M79&gt;10,G79="ATENDIDO"),"FUERA DE TIEMPO",IF(AND(M79&gt;=0,M79&lt;=10,G79="ATENDIDO"),"DENTRO DE TIEMPO",IF(AND(M79&gt;=0,#REF!&lt;=10,G79="REASIGNADO"),"REASIGNADO",IF(AND(J79="",G79="EN TRAMITE"),"PENDIENTE","VERIFICAR INFORMACION"))))</f>
        <v>DENTRO DE TIEMPO</v>
      </c>
      <c r="T79" s="23"/>
    </row>
    <row r="80" spans="1:20" ht="19.5" x14ac:dyDescent="0.15">
      <c r="A80" s="16">
        <v>75</v>
      </c>
      <c r="B80" s="17" t="s">
        <v>424</v>
      </c>
      <c r="C80" s="20">
        <v>45204</v>
      </c>
      <c r="D80" s="20">
        <v>45204</v>
      </c>
      <c r="E80" s="19">
        <v>0</v>
      </c>
      <c r="F80" s="19">
        <v>2</v>
      </c>
      <c r="G80" s="16" t="s">
        <v>18</v>
      </c>
      <c r="H80" s="17" t="s">
        <v>158</v>
      </c>
      <c r="I80" s="17" t="s">
        <v>207</v>
      </c>
      <c r="J80" s="17" t="s">
        <v>211</v>
      </c>
      <c r="K80" s="20">
        <v>45211.390960648147</v>
      </c>
      <c r="L80" s="18">
        <f t="shared" si="1"/>
        <v>45211</v>
      </c>
      <c r="M80" s="21">
        <f>'OCT2023'!$L80-'OCT2023'!$D80</f>
        <v>7</v>
      </c>
      <c r="N80" s="17" t="s">
        <v>425</v>
      </c>
      <c r="O80" s="19" t="s">
        <v>20</v>
      </c>
      <c r="P80" s="17" t="s">
        <v>30</v>
      </c>
      <c r="Q80" s="17" t="s">
        <v>421</v>
      </c>
      <c r="R80" s="25" t="s">
        <v>60</v>
      </c>
      <c r="S80" s="16" t="str">
        <f>IF(AND(M80&gt;10,G80="ATENDIDO"),"FUERA DE TIEMPO",IF(AND(M80&gt;=0,M80&lt;=10,G80="ATENDIDO"),"DENTRO DE TIEMPO",IF(AND(M80&gt;=0,#REF!&lt;=10,G80="REASIGNADO"),"REASIGNADO",IF(AND(J80="",G80="EN TRAMITE"),"PENDIENTE","VERIFICAR INFORMACION"))))</f>
        <v>DENTRO DE TIEMPO</v>
      </c>
      <c r="T80" s="23"/>
    </row>
    <row r="81" spans="1:20" ht="19.5" x14ac:dyDescent="0.15">
      <c r="A81" s="16">
        <v>76</v>
      </c>
      <c r="B81" s="17" t="s">
        <v>426</v>
      </c>
      <c r="C81" s="20">
        <v>45204</v>
      </c>
      <c r="D81" s="20">
        <v>45204</v>
      </c>
      <c r="E81" s="19">
        <v>0</v>
      </c>
      <c r="F81" s="19">
        <v>2</v>
      </c>
      <c r="G81" s="16" t="s">
        <v>18</v>
      </c>
      <c r="H81" s="17" t="s">
        <v>158</v>
      </c>
      <c r="I81" s="17" t="s">
        <v>207</v>
      </c>
      <c r="J81" s="17" t="s">
        <v>211</v>
      </c>
      <c r="K81" s="20">
        <v>45211.398148148146</v>
      </c>
      <c r="L81" s="18">
        <f t="shared" si="1"/>
        <v>45211</v>
      </c>
      <c r="M81" s="21">
        <f>'OCT2023'!$L81-'OCT2023'!$D81</f>
        <v>7</v>
      </c>
      <c r="N81" s="17" t="s">
        <v>427</v>
      </c>
      <c r="O81" s="19" t="s">
        <v>20</v>
      </c>
      <c r="P81" s="17" t="s">
        <v>26</v>
      </c>
      <c r="Q81" s="17" t="s">
        <v>428</v>
      </c>
      <c r="R81" s="22" t="s">
        <v>429</v>
      </c>
      <c r="S81" s="16" t="str">
        <f>IF(AND(M81&gt;10,G81="ATENDIDO"),"FUERA DE TIEMPO",IF(AND(M81&gt;=0,M81&lt;=10,G81="ATENDIDO"),"DENTRO DE TIEMPO",IF(AND(M81&gt;=0,#REF!&lt;=10,G81="REASIGNADO"),"REASIGNADO",IF(AND(J81="",G81="EN TRAMITE"),"PENDIENTE","VERIFICAR INFORMACION"))))</f>
        <v>DENTRO DE TIEMPO</v>
      </c>
      <c r="T81" s="23"/>
    </row>
    <row r="82" spans="1:20" ht="19.5" x14ac:dyDescent="0.15">
      <c r="A82" s="16">
        <v>77</v>
      </c>
      <c r="B82" s="17" t="s">
        <v>430</v>
      </c>
      <c r="C82" s="20">
        <v>45204</v>
      </c>
      <c r="D82" s="20">
        <v>45204</v>
      </c>
      <c r="E82" s="19">
        <v>0</v>
      </c>
      <c r="F82" s="19">
        <v>2</v>
      </c>
      <c r="G82" s="16" t="s">
        <v>18</v>
      </c>
      <c r="H82" s="17" t="s">
        <v>158</v>
      </c>
      <c r="I82" s="17" t="s">
        <v>207</v>
      </c>
      <c r="J82" s="17" t="s">
        <v>211</v>
      </c>
      <c r="K82" s="20">
        <v>45211.406608796293</v>
      </c>
      <c r="L82" s="18">
        <f t="shared" si="1"/>
        <v>45211</v>
      </c>
      <c r="M82" s="21">
        <f>'OCT2023'!$L82-'OCT2023'!$D82</f>
        <v>7</v>
      </c>
      <c r="N82" s="17" t="s">
        <v>431</v>
      </c>
      <c r="O82" s="19" t="s">
        <v>20</v>
      </c>
      <c r="P82" s="17" t="s">
        <v>26</v>
      </c>
      <c r="Q82" s="17" t="s">
        <v>432</v>
      </c>
      <c r="R82" s="22" t="s">
        <v>429</v>
      </c>
      <c r="S82" s="16" t="str">
        <f>IF(AND(M82&gt;10,G82="ATENDIDO"),"FUERA DE TIEMPO",IF(AND(M82&gt;=0,M82&lt;=10,G82="ATENDIDO"),"DENTRO DE TIEMPO",IF(AND(M82&gt;=0,#REF!&lt;=10,G82="REASIGNADO"),"REASIGNADO",IF(AND(J82="",G82="EN TRAMITE"),"PENDIENTE","VERIFICAR INFORMACION"))))</f>
        <v>DENTRO DE TIEMPO</v>
      </c>
      <c r="T82" s="23"/>
    </row>
    <row r="83" spans="1:20" ht="19.5" x14ac:dyDescent="0.15">
      <c r="A83" s="16">
        <v>78</v>
      </c>
      <c r="B83" s="17" t="s">
        <v>433</v>
      </c>
      <c r="C83" s="20">
        <v>45204</v>
      </c>
      <c r="D83" s="20">
        <v>45204</v>
      </c>
      <c r="E83" s="19">
        <v>0</v>
      </c>
      <c r="F83" s="19">
        <v>2</v>
      </c>
      <c r="G83" s="16" t="s">
        <v>18</v>
      </c>
      <c r="H83" s="17" t="s">
        <v>158</v>
      </c>
      <c r="I83" s="17" t="s">
        <v>207</v>
      </c>
      <c r="J83" s="17" t="s">
        <v>211</v>
      </c>
      <c r="K83" s="20">
        <v>45211.43577546296</v>
      </c>
      <c r="L83" s="18">
        <f t="shared" si="1"/>
        <v>45211</v>
      </c>
      <c r="M83" s="21">
        <f>'OCT2023'!$L83-'OCT2023'!$D83</f>
        <v>7</v>
      </c>
      <c r="N83" s="17" t="s">
        <v>434</v>
      </c>
      <c r="O83" s="19" t="s">
        <v>20</v>
      </c>
      <c r="P83" s="17" t="s">
        <v>26</v>
      </c>
      <c r="Q83" s="17" t="s">
        <v>435</v>
      </c>
      <c r="R83" s="22" t="s">
        <v>436</v>
      </c>
      <c r="S83" s="16" t="str">
        <f>IF(AND(M83&gt;10,G83="ATENDIDO"),"FUERA DE TIEMPO",IF(AND(M83&gt;=0,M83&lt;=10,G83="ATENDIDO"),"DENTRO DE TIEMPO",IF(AND(M83&gt;=0,#REF!&lt;=10,G83="REASIGNADO"),"REASIGNADO",IF(AND(J83="",G83="EN TRAMITE"),"PENDIENTE","VERIFICAR INFORMACION"))))</f>
        <v>DENTRO DE TIEMPO</v>
      </c>
      <c r="T83" s="23"/>
    </row>
    <row r="84" spans="1:20" ht="19.5" x14ac:dyDescent="0.15">
      <c r="A84" s="16">
        <v>79</v>
      </c>
      <c r="B84" s="17" t="s">
        <v>437</v>
      </c>
      <c r="C84" s="20">
        <v>45204</v>
      </c>
      <c r="D84" s="20">
        <v>45204</v>
      </c>
      <c r="E84" s="19">
        <v>0</v>
      </c>
      <c r="F84" s="19">
        <v>2</v>
      </c>
      <c r="G84" s="16" t="s">
        <v>18</v>
      </c>
      <c r="H84" s="17" t="s">
        <v>158</v>
      </c>
      <c r="I84" s="17" t="s">
        <v>207</v>
      </c>
      <c r="J84" s="17" t="s">
        <v>211</v>
      </c>
      <c r="K84" s="20">
        <v>45211.455578703702</v>
      </c>
      <c r="L84" s="18">
        <f t="shared" si="1"/>
        <v>45211</v>
      </c>
      <c r="M84" s="21">
        <f>'OCT2023'!$L84-'OCT2023'!$D84</f>
        <v>7</v>
      </c>
      <c r="N84" s="17" t="s">
        <v>438</v>
      </c>
      <c r="O84" s="19" t="s">
        <v>20</v>
      </c>
      <c r="P84" s="17" t="s">
        <v>26</v>
      </c>
      <c r="Q84" s="17" t="s">
        <v>439</v>
      </c>
      <c r="R84" s="22" t="s">
        <v>440</v>
      </c>
      <c r="S84" s="16" t="str">
        <f>IF(AND(M84&gt;10,G84="ATENDIDO"),"FUERA DE TIEMPO",IF(AND(M84&gt;=0,M84&lt;=10,G84="ATENDIDO"),"DENTRO DE TIEMPO",IF(AND(M84&gt;=0,#REF!&lt;=10,G84="REASIGNADO"),"REASIGNADO",IF(AND(J84="",G84="EN TRAMITE"),"PENDIENTE","VERIFICAR INFORMACION"))))</f>
        <v>DENTRO DE TIEMPO</v>
      </c>
      <c r="T84" s="23"/>
    </row>
    <row r="85" spans="1:20" ht="19.5" x14ac:dyDescent="0.15">
      <c r="A85" s="16">
        <v>80</v>
      </c>
      <c r="B85" s="17" t="s">
        <v>441</v>
      </c>
      <c r="C85" s="20">
        <v>45204</v>
      </c>
      <c r="D85" s="20">
        <v>45204</v>
      </c>
      <c r="E85" s="19">
        <v>0</v>
      </c>
      <c r="F85" s="19">
        <v>2</v>
      </c>
      <c r="G85" s="16" t="s">
        <v>18</v>
      </c>
      <c r="H85" s="17" t="s">
        <v>158</v>
      </c>
      <c r="I85" s="17" t="s">
        <v>207</v>
      </c>
      <c r="J85" s="17" t="s">
        <v>211</v>
      </c>
      <c r="K85" s="20">
        <v>45211.469675925924</v>
      </c>
      <c r="L85" s="18">
        <f t="shared" si="1"/>
        <v>45211</v>
      </c>
      <c r="M85" s="21">
        <f>'OCT2023'!$L85-'OCT2023'!$D85</f>
        <v>7</v>
      </c>
      <c r="N85" s="17" t="s">
        <v>442</v>
      </c>
      <c r="O85" s="19" t="s">
        <v>20</v>
      </c>
      <c r="P85" s="17" t="s">
        <v>26</v>
      </c>
      <c r="Q85" s="17" t="s">
        <v>439</v>
      </c>
      <c r="R85" s="22" t="s">
        <v>440</v>
      </c>
      <c r="S85" s="16" t="str">
        <f>IF(AND(M85&gt;10,G85="ATENDIDO"),"FUERA DE TIEMPO",IF(AND(M85&gt;=0,M85&lt;=10,G85="ATENDIDO"),"DENTRO DE TIEMPO",IF(AND(M85&gt;=0,#REF!&lt;=10,G85="REASIGNADO"),"REASIGNADO",IF(AND(J85="",G85="EN TRAMITE"),"PENDIENTE","VERIFICAR INFORMACION"))))</f>
        <v>DENTRO DE TIEMPO</v>
      </c>
      <c r="T85" s="23"/>
    </row>
    <row r="86" spans="1:20" ht="19.5" x14ac:dyDescent="0.15">
      <c r="A86" s="16">
        <v>81</v>
      </c>
      <c r="B86" s="17" t="s">
        <v>443</v>
      </c>
      <c r="C86" s="20">
        <v>45204</v>
      </c>
      <c r="D86" s="20">
        <v>45204</v>
      </c>
      <c r="E86" s="19">
        <v>0</v>
      </c>
      <c r="F86" s="19">
        <v>2</v>
      </c>
      <c r="G86" s="16" t="s">
        <v>18</v>
      </c>
      <c r="H86" s="17" t="s">
        <v>158</v>
      </c>
      <c r="I86" s="17" t="s">
        <v>207</v>
      </c>
      <c r="J86" s="17" t="s">
        <v>211</v>
      </c>
      <c r="K86" s="20">
        <v>45211.487337962964</v>
      </c>
      <c r="L86" s="18">
        <f t="shared" si="1"/>
        <v>45211</v>
      </c>
      <c r="M86" s="21">
        <f>'OCT2023'!$L86-'OCT2023'!$D86</f>
        <v>7</v>
      </c>
      <c r="N86" s="17" t="s">
        <v>444</v>
      </c>
      <c r="O86" s="19" t="s">
        <v>20</v>
      </c>
      <c r="P86" s="17" t="s">
        <v>26</v>
      </c>
      <c r="Q86" s="17" t="s">
        <v>439</v>
      </c>
      <c r="R86" s="22" t="s">
        <v>440</v>
      </c>
      <c r="S86" s="16" t="str">
        <f>IF(AND(M86&gt;10,G86="ATENDIDO"),"FUERA DE TIEMPO",IF(AND(M86&gt;=0,M86&lt;=10,G86="ATENDIDO"),"DENTRO DE TIEMPO",IF(AND(M86&gt;=0,#REF!&lt;=10,G86="REASIGNADO"),"REASIGNADO",IF(AND(J86="",G86="EN TRAMITE"),"PENDIENTE","VERIFICAR INFORMACION"))))</f>
        <v>DENTRO DE TIEMPO</v>
      </c>
      <c r="T86" s="23"/>
    </row>
    <row r="87" spans="1:20" ht="19.5" x14ac:dyDescent="0.15">
      <c r="A87" s="16">
        <v>82</v>
      </c>
      <c r="B87" s="17" t="s">
        <v>445</v>
      </c>
      <c r="C87" s="20">
        <v>45204</v>
      </c>
      <c r="D87" s="20">
        <v>45204</v>
      </c>
      <c r="E87" s="19">
        <v>0</v>
      </c>
      <c r="F87" s="19">
        <v>2</v>
      </c>
      <c r="G87" s="16" t="s">
        <v>18</v>
      </c>
      <c r="H87" s="17" t="s">
        <v>158</v>
      </c>
      <c r="I87" s="17" t="s">
        <v>207</v>
      </c>
      <c r="J87" s="17" t="s">
        <v>211</v>
      </c>
      <c r="K87" s="20">
        <v>45211.497870370367</v>
      </c>
      <c r="L87" s="18">
        <f t="shared" si="1"/>
        <v>45211</v>
      </c>
      <c r="M87" s="21">
        <f>'OCT2023'!$L87-'OCT2023'!$D87</f>
        <v>7</v>
      </c>
      <c r="N87" s="17" t="s">
        <v>446</v>
      </c>
      <c r="O87" s="19" t="s">
        <v>20</v>
      </c>
      <c r="P87" s="17" t="s">
        <v>30</v>
      </c>
      <c r="Q87" s="17" t="s">
        <v>447</v>
      </c>
      <c r="R87" s="22" t="s">
        <v>448</v>
      </c>
      <c r="S87" s="16" t="str">
        <f>IF(AND(M87&gt;10,G87="ATENDIDO"),"FUERA DE TIEMPO",IF(AND(M87&gt;=0,M87&lt;=10,G87="ATENDIDO"),"DENTRO DE TIEMPO",IF(AND(M87&gt;=0,#REF!&lt;=10,G87="REASIGNADO"),"REASIGNADO",IF(AND(J87="",G87="EN TRAMITE"),"PENDIENTE","VERIFICAR INFORMACION"))))</f>
        <v>DENTRO DE TIEMPO</v>
      </c>
      <c r="T87" s="23"/>
    </row>
    <row r="88" spans="1:20" ht="19.5" x14ac:dyDescent="0.15">
      <c r="A88" s="16">
        <v>83</v>
      </c>
      <c r="B88" s="17" t="s">
        <v>449</v>
      </c>
      <c r="C88" s="20">
        <v>45204</v>
      </c>
      <c r="D88" s="20">
        <v>45204</v>
      </c>
      <c r="E88" s="19">
        <v>0</v>
      </c>
      <c r="F88" s="19">
        <v>2</v>
      </c>
      <c r="G88" s="16" t="s">
        <v>18</v>
      </c>
      <c r="H88" s="17" t="s">
        <v>158</v>
      </c>
      <c r="I88" s="17" t="s">
        <v>207</v>
      </c>
      <c r="J88" s="17" t="s">
        <v>211</v>
      </c>
      <c r="K88" s="20">
        <v>45211.507418981484</v>
      </c>
      <c r="L88" s="18">
        <f t="shared" si="1"/>
        <v>45211</v>
      </c>
      <c r="M88" s="21">
        <f>'OCT2023'!$L88-'OCT2023'!$D88</f>
        <v>7</v>
      </c>
      <c r="N88" s="17" t="s">
        <v>450</v>
      </c>
      <c r="O88" s="19" t="s">
        <v>20</v>
      </c>
      <c r="P88" s="17" t="s">
        <v>26</v>
      </c>
      <c r="Q88" s="17" t="s">
        <v>451</v>
      </c>
      <c r="R88" s="22" t="s">
        <v>452</v>
      </c>
      <c r="S88" s="16" t="str">
        <f>IF(AND(M88&gt;10,G88="ATENDIDO"),"FUERA DE TIEMPO",IF(AND(M88&gt;=0,M88&lt;=10,G88="ATENDIDO"),"DENTRO DE TIEMPO",IF(AND(M88&gt;=0,#REF!&lt;=10,G88="REASIGNADO"),"REASIGNADO",IF(AND(J88="",G88="EN TRAMITE"),"PENDIENTE","VERIFICAR INFORMACION"))))</f>
        <v>DENTRO DE TIEMPO</v>
      </c>
      <c r="T88" s="23"/>
    </row>
    <row r="89" spans="1:20" ht="19.5" x14ac:dyDescent="0.15">
      <c r="A89" s="16">
        <v>84</v>
      </c>
      <c r="B89" s="17" t="s">
        <v>453</v>
      </c>
      <c r="C89" s="20">
        <v>45205</v>
      </c>
      <c r="D89" s="20">
        <v>45205</v>
      </c>
      <c r="E89" s="19">
        <v>0</v>
      </c>
      <c r="F89" s="19">
        <v>2</v>
      </c>
      <c r="G89" s="16" t="s">
        <v>18</v>
      </c>
      <c r="H89" s="17" t="s">
        <v>158</v>
      </c>
      <c r="I89" s="17" t="s">
        <v>207</v>
      </c>
      <c r="J89" s="17" t="s">
        <v>211</v>
      </c>
      <c r="K89" s="20">
        <v>45211.577939814815</v>
      </c>
      <c r="L89" s="18">
        <f t="shared" si="1"/>
        <v>45211</v>
      </c>
      <c r="M89" s="21">
        <f>'OCT2023'!$L89-'OCT2023'!$D89</f>
        <v>6</v>
      </c>
      <c r="N89" s="17" t="s">
        <v>454</v>
      </c>
      <c r="O89" s="19" t="s">
        <v>20</v>
      </c>
      <c r="P89" s="17" t="s">
        <v>26</v>
      </c>
      <c r="Q89" s="17" t="s">
        <v>455</v>
      </c>
      <c r="R89" s="22" t="s">
        <v>47</v>
      </c>
      <c r="S89" s="16" t="str">
        <f>IF(AND(M89&gt;10,G89="ATENDIDO"),"FUERA DE TIEMPO",IF(AND(M89&gt;=0,M89&lt;=10,G89="ATENDIDO"),"DENTRO DE TIEMPO",IF(AND(M89&gt;=0,#REF!&lt;=10,G89="REASIGNADO"),"REASIGNADO",IF(AND(J89="",G89="EN TRAMITE"),"PENDIENTE","VERIFICAR INFORMACION"))))</f>
        <v>DENTRO DE TIEMPO</v>
      </c>
      <c r="T89" s="23"/>
    </row>
    <row r="90" spans="1:20" ht="19.5" x14ac:dyDescent="0.15">
      <c r="A90" s="16">
        <v>85</v>
      </c>
      <c r="B90" s="17" t="s">
        <v>456</v>
      </c>
      <c r="C90" s="20">
        <v>45205</v>
      </c>
      <c r="D90" s="20">
        <v>45205</v>
      </c>
      <c r="E90" s="19">
        <v>0</v>
      </c>
      <c r="F90" s="19">
        <v>2</v>
      </c>
      <c r="G90" s="16" t="s">
        <v>18</v>
      </c>
      <c r="H90" s="17" t="s">
        <v>158</v>
      </c>
      <c r="I90" s="17" t="s">
        <v>207</v>
      </c>
      <c r="J90" s="17" t="s">
        <v>211</v>
      </c>
      <c r="K90" s="20">
        <v>45211.598483796297</v>
      </c>
      <c r="L90" s="18">
        <f t="shared" si="1"/>
        <v>45211</v>
      </c>
      <c r="M90" s="21">
        <f>'OCT2023'!$L90-'OCT2023'!$D90</f>
        <v>6</v>
      </c>
      <c r="N90" s="17" t="s">
        <v>457</v>
      </c>
      <c r="O90" s="19" t="s">
        <v>20</v>
      </c>
      <c r="P90" s="17" t="s">
        <v>26</v>
      </c>
      <c r="Q90" s="17" t="s">
        <v>455</v>
      </c>
      <c r="R90" s="22" t="s">
        <v>47</v>
      </c>
      <c r="S90" s="16" t="str">
        <f>IF(AND(M90&gt;10,G90="ATENDIDO"),"FUERA DE TIEMPO",IF(AND(M90&gt;=0,M90&lt;=10,G90="ATENDIDO"),"DENTRO DE TIEMPO",IF(AND(M90&gt;=0,#REF!&lt;=10,G90="REASIGNADO"),"REASIGNADO",IF(AND(J90="",G90="EN TRAMITE"),"PENDIENTE","VERIFICAR INFORMACION"))))</f>
        <v>DENTRO DE TIEMPO</v>
      </c>
      <c r="T90" s="23"/>
    </row>
    <row r="91" spans="1:20" ht="19.5" x14ac:dyDescent="0.15">
      <c r="A91" s="16">
        <v>86</v>
      </c>
      <c r="B91" s="17" t="s">
        <v>458</v>
      </c>
      <c r="C91" s="20">
        <v>45205</v>
      </c>
      <c r="D91" s="20">
        <v>45205</v>
      </c>
      <c r="E91" s="19">
        <v>0</v>
      </c>
      <c r="F91" s="19">
        <v>2</v>
      </c>
      <c r="G91" s="16" t="s">
        <v>18</v>
      </c>
      <c r="H91" s="17" t="s">
        <v>158</v>
      </c>
      <c r="I91" s="17" t="s">
        <v>207</v>
      </c>
      <c r="J91" s="17" t="s">
        <v>211</v>
      </c>
      <c r="K91" s="20">
        <v>45211.607766203706</v>
      </c>
      <c r="L91" s="18">
        <f t="shared" si="1"/>
        <v>45211</v>
      </c>
      <c r="M91" s="21">
        <f>'OCT2023'!$L91-'OCT2023'!$D91</f>
        <v>6</v>
      </c>
      <c r="N91" s="17" t="s">
        <v>459</v>
      </c>
      <c r="O91" s="19" t="s">
        <v>20</v>
      </c>
      <c r="P91" s="17" t="s">
        <v>26</v>
      </c>
      <c r="Q91" s="17" t="s">
        <v>460</v>
      </c>
      <c r="R91" s="22" t="s">
        <v>48</v>
      </c>
      <c r="S91" s="16" t="str">
        <f>IF(AND(M91&gt;10,G91="ATENDIDO"),"FUERA DE TIEMPO",IF(AND(M91&gt;=0,M91&lt;=10,G91="ATENDIDO"),"DENTRO DE TIEMPO",IF(AND(M91&gt;=0,#REF!&lt;=10,G91="REASIGNADO"),"REASIGNADO",IF(AND(J91="",G91="EN TRAMITE"),"PENDIENTE","VERIFICAR INFORMACION"))))</f>
        <v>DENTRO DE TIEMPO</v>
      </c>
      <c r="T91" s="23"/>
    </row>
    <row r="92" spans="1:20" ht="19.5" x14ac:dyDescent="0.15">
      <c r="A92" s="16">
        <v>87</v>
      </c>
      <c r="B92" s="17" t="s">
        <v>461</v>
      </c>
      <c r="C92" s="20">
        <v>45205</v>
      </c>
      <c r="D92" s="20">
        <v>45205</v>
      </c>
      <c r="E92" s="19">
        <v>0</v>
      </c>
      <c r="F92" s="19">
        <v>2</v>
      </c>
      <c r="G92" s="16" t="s">
        <v>18</v>
      </c>
      <c r="H92" s="17" t="s">
        <v>158</v>
      </c>
      <c r="I92" s="17" t="s">
        <v>207</v>
      </c>
      <c r="J92" s="17" t="s">
        <v>211</v>
      </c>
      <c r="K92" s="20">
        <v>45211.614398148151</v>
      </c>
      <c r="L92" s="18">
        <f t="shared" si="1"/>
        <v>45211</v>
      </c>
      <c r="M92" s="21">
        <f>'OCT2023'!$L92-'OCT2023'!$D92</f>
        <v>6</v>
      </c>
      <c r="N92" s="17" t="s">
        <v>462</v>
      </c>
      <c r="O92" s="19" t="s">
        <v>20</v>
      </c>
      <c r="P92" s="17" t="s">
        <v>26</v>
      </c>
      <c r="Q92" s="17" t="s">
        <v>460</v>
      </c>
      <c r="R92" s="22" t="s">
        <v>48</v>
      </c>
      <c r="S92" s="16" t="str">
        <f>IF(AND(M92&gt;10,G92="ATENDIDO"),"FUERA DE TIEMPO",IF(AND(M92&gt;=0,M92&lt;=10,G92="ATENDIDO"),"DENTRO DE TIEMPO",IF(AND(M92&gt;=0,#REF!&lt;=10,G92="REASIGNADO"),"REASIGNADO",IF(AND(J92="",G92="EN TRAMITE"),"PENDIENTE","VERIFICAR INFORMACION"))))</f>
        <v>DENTRO DE TIEMPO</v>
      </c>
      <c r="T92" s="23"/>
    </row>
    <row r="93" spans="1:20" ht="19.5" x14ac:dyDescent="0.15">
      <c r="A93" s="16">
        <v>88</v>
      </c>
      <c r="B93" s="17" t="s">
        <v>463</v>
      </c>
      <c r="C93" s="20">
        <v>45205</v>
      </c>
      <c r="D93" s="20">
        <v>45205</v>
      </c>
      <c r="E93" s="19">
        <v>0</v>
      </c>
      <c r="F93" s="19">
        <v>2</v>
      </c>
      <c r="G93" s="16" t="s">
        <v>18</v>
      </c>
      <c r="H93" s="17" t="s">
        <v>158</v>
      </c>
      <c r="I93" s="17" t="s">
        <v>207</v>
      </c>
      <c r="J93" s="17" t="s">
        <v>211</v>
      </c>
      <c r="K93" s="20">
        <v>45211.65016203704</v>
      </c>
      <c r="L93" s="18">
        <f t="shared" si="1"/>
        <v>45211</v>
      </c>
      <c r="M93" s="21">
        <f>'OCT2023'!$L93-'OCT2023'!$D93</f>
        <v>6</v>
      </c>
      <c r="N93" s="17" t="s">
        <v>464</v>
      </c>
      <c r="O93" s="19" t="s">
        <v>20</v>
      </c>
      <c r="P93" s="17" t="s">
        <v>30</v>
      </c>
      <c r="Q93" s="17" t="s">
        <v>421</v>
      </c>
      <c r="R93" s="25" t="s">
        <v>60</v>
      </c>
      <c r="S93" s="16" t="str">
        <f>IF(AND(M93&gt;10,G93="ATENDIDO"),"FUERA DE TIEMPO",IF(AND(M93&gt;=0,M93&lt;=10,G93="ATENDIDO"),"DENTRO DE TIEMPO",IF(AND(M93&gt;=0,#REF!&lt;=10,G93="REASIGNADO"),"REASIGNADO",IF(AND(J93="",G93="EN TRAMITE"),"PENDIENTE","VERIFICAR INFORMACION"))))</f>
        <v>DENTRO DE TIEMPO</v>
      </c>
      <c r="T93" s="23"/>
    </row>
    <row r="94" spans="1:20" ht="19.5" x14ac:dyDescent="0.15">
      <c r="A94" s="16">
        <v>89</v>
      </c>
      <c r="B94" s="17" t="s">
        <v>465</v>
      </c>
      <c r="C94" s="20">
        <v>45205</v>
      </c>
      <c r="D94" s="20">
        <v>45205</v>
      </c>
      <c r="E94" s="19">
        <v>0</v>
      </c>
      <c r="F94" s="19">
        <v>2</v>
      </c>
      <c r="G94" s="16" t="s">
        <v>18</v>
      </c>
      <c r="H94" s="17" t="s">
        <v>158</v>
      </c>
      <c r="I94" s="17" t="s">
        <v>207</v>
      </c>
      <c r="J94" s="17" t="s">
        <v>211</v>
      </c>
      <c r="K94" s="20">
        <v>45211.662592592591</v>
      </c>
      <c r="L94" s="18">
        <f t="shared" si="1"/>
        <v>45211</v>
      </c>
      <c r="M94" s="21">
        <f>'OCT2023'!$L94-'OCT2023'!$D94</f>
        <v>6</v>
      </c>
      <c r="N94" s="17" t="s">
        <v>466</v>
      </c>
      <c r="O94" s="19" t="s">
        <v>20</v>
      </c>
      <c r="P94" s="17" t="s">
        <v>30</v>
      </c>
      <c r="Q94" s="17" t="s">
        <v>421</v>
      </c>
      <c r="R94" s="25" t="s">
        <v>60</v>
      </c>
      <c r="S94" s="16" t="str">
        <f>IF(AND(M94&gt;10,G94="ATENDIDO"),"FUERA DE TIEMPO",IF(AND(M94&gt;=0,M94&lt;=10,G94="ATENDIDO"),"DENTRO DE TIEMPO",IF(AND(M94&gt;=0,#REF!&lt;=10,G94="REASIGNADO"),"REASIGNADO",IF(AND(J94="",G94="EN TRAMITE"),"PENDIENTE","VERIFICAR INFORMACION"))))</f>
        <v>DENTRO DE TIEMPO</v>
      </c>
      <c r="T94" s="23"/>
    </row>
    <row r="95" spans="1:20" ht="19.5" x14ac:dyDescent="0.15">
      <c r="A95" s="16">
        <v>90</v>
      </c>
      <c r="B95" s="17" t="s">
        <v>467</v>
      </c>
      <c r="C95" s="20">
        <v>45205</v>
      </c>
      <c r="D95" s="20">
        <v>45205</v>
      </c>
      <c r="E95" s="19">
        <v>0</v>
      </c>
      <c r="F95" s="19">
        <v>2</v>
      </c>
      <c r="G95" s="16" t="s">
        <v>18</v>
      </c>
      <c r="H95" s="17" t="s">
        <v>158</v>
      </c>
      <c r="I95" s="17" t="s">
        <v>207</v>
      </c>
      <c r="J95" s="17" t="s">
        <v>211</v>
      </c>
      <c r="K95" s="20">
        <v>45212.362037037034</v>
      </c>
      <c r="L95" s="18">
        <f t="shared" si="1"/>
        <v>45212</v>
      </c>
      <c r="M95" s="21">
        <f>'OCT2023'!$L95-'OCT2023'!$D95</f>
        <v>7</v>
      </c>
      <c r="N95" s="17" t="s">
        <v>468</v>
      </c>
      <c r="O95" s="19" t="s">
        <v>20</v>
      </c>
      <c r="P95" s="17" t="s">
        <v>30</v>
      </c>
      <c r="Q95" s="17" t="s">
        <v>421</v>
      </c>
      <c r="R95" s="25" t="s">
        <v>60</v>
      </c>
      <c r="S95" s="16" t="str">
        <f>IF(AND(M95&gt;10,G95="ATENDIDO"),"FUERA DE TIEMPO",IF(AND(M95&gt;=0,M95&lt;=10,G95="ATENDIDO"),"DENTRO DE TIEMPO",IF(AND(M95&gt;=0,#REF!&lt;=10,G95="REASIGNADO"),"REASIGNADO",IF(AND(J95="",G95="EN TRAMITE"),"PENDIENTE","VERIFICAR INFORMACION"))))</f>
        <v>DENTRO DE TIEMPO</v>
      </c>
      <c r="T95" s="23"/>
    </row>
    <row r="96" spans="1:20" ht="19.5" x14ac:dyDescent="0.15">
      <c r="A96" s="16">
        <v>91</v>
      </c>
      <c r="B96" s="17" t="s">
        <v>469</v>
      </c>
      <c r="C96" s="20">
        <v>45205</v>
      </c>
      <c r="D96" s="20">
        <v>45211</v>
      </c>
      <c r="E96" s="19">
        <v>0</v>
      </c>
      <c r="F96" s="19">
        <v>2</v>
      </c>
      <c r="G96" s="16" t="s">
        <v>18</v>
      </c>
      <c r="H96" s="17" t="s">
        <v>158</v>
      </c>
      <c r="I96" s="17" t="s">
        <v>207</v>
      </c>
      <c r="J96" s="17" t="s">
        <v>160</v>
      </c>
      <c r="K96" s="20">
        <v>45215.626944444448</v>
      </c>
      <c r="L96" s="18">
        <f t="shared" si="1"/>
        <v>45215</v>
      </c>
      <c r="M96" s="21">
        <f>'OCT2023'!$L96-'OCT2023'!$D96</f>
        <v>4</v>
      </c>
      <c r="N96" s="17" t="s">
        <v>470</v>
      </c>
      <c r="O96" s="19" t="s">
        <v>20</v>
      </c>
      <c r="P96" s="17" t="s">
        <v>26</v>
      </c>
      <c r="Q96" s="17" t="s">
        <v>471</v>
      </c>
      <c r="R96" s="22" t="s">
        <v>472</v>
      </c>
      <c r="S96" s="16" t="str">
        <f>IF(AND(M96&gt;10,G96="ATENDIDO"),"FUERA DE TIEMPO",IF(AND(M96&gt;=0,M96&lt;=10,G96="ATENDIDO"),"DENTRO DE TIEMPO",IF(AND(M96&gt;=0,#REF!&lt;=10,G96="REASIGNADO"),"REASIGNADO",IF(AND(J96="",G96="EN TRAMITE"),"PENDIENTE","VERIFICAR INFORMACION"))))</f>
        <v>DENTRO DE TIEMPO</v>
      </c>
      <c r="T96" s="23"/>
    </row>
    <row r="97" spans="1:20" ht="19.5" x14ac:dyDescent="0.15">
      <c r="A97" s="16">
        <v>92</v>
      </c>
      <c r="B97" s="17" t="s">
        <v>473</v>
      </c>
      <c r="C97" s="20">
        <v>45205</v>
      </c>
      <c r="D97" s="20">
        <v>45205</v>
      </c>
      <c r="E97" s="19">
        <v>0</v>
      </c>
      <c r="F97" s="19">
        <v>2</v>
      </c>
      <c r="G97" s="16" t="s">
        <v>18</v>
      </c>
      <c r="H97" s="17" t="s">
        <v>158</v>
      </c>
      <c r="I97" s="17" t="s">
        <v>207</v>
      </c>
      <c r="J97" s="17" t="s">
        <v>211</v>
      </c>
      <c r="K97" s="20">
        <v>45212.374120370368</v>
      </c>
      <c r="L97" s="18">
        <f t="shared" si="1"/>
        <v>45212</v>
      </c>
      <c r="M97" s="21">
        <f>'OCT2023'!$L97-'OCT2023'!$D97</f>
        <v>7</v>
      </c>
      <c r="N97" s="24" t="s">
        <v>474</v>
      </c>
      <c r="O97" s="19" t="s">
        <v>20</v>
      </c>
      <c r="P97" s="17" t="s">
        <v>26</v>
      </c>
      <c r="Q97" s="17" t="s">
        <v>475</v>
      </c>
      <c r="R97" s="25" t="s">
        <v>60</v>
      </c>
      <c r="S97" s="16" t="str">
        <f>IF(AND(M97&gt;10,G97="ATENDIDO"),"FUERA DE TIEMPO",IF(AND(M97&gt;=0,M97&lt;=10,G97="ATENDIDO"),"DENTRO DE TIEMPO",IF(AND(M97&gt;=0,#REF!&lt;=10,G97="REASIGNADO"),"REASIGNADO",IF(AND(J97="",G97="EN TRAMITE"),"PENDIENTE","VERIFICAR INFORMACION"))))</f>
        <v>DENTRO DE TIEMPO</v>
      </c>
      <c r="T97" s="23"/>
    </row>
    <row r="98" spans="1:20" ht="19.5" x14ac:dyDescent="0.15">
      <c r="A98" s="16">
        <v>93</v>
      </c>
      <c r="B98" s="17" t="s">
        <v>476</v>
      </c>
      <c r="C98" s="20">
        <v>45205</v>
      </c>
      <c r="D98" s="20">
        <v>45205</v>
      </c>
      <c r="E98" s="19">
        <v>0</v>
      </c>
      <c r="F98" s="19">
        <v>2</v>
      </c>
      <c r="G98" s="16" t="s">
        <v>18</v>
      </c>
      <c r="H98" s="17" t="s">
        <v>158</v>
      </c>
      <c r="I98" s="17" t="s">
        <v>207</v>
      </c>
      <c r="J98" s="17" t="s">
        <v>211</v>
      </c>
      <c r="K98" s="20">
        <v>45212.388240740744</v>
      </c>
      <c r="L98" s="18">
        <f t="shared" si="1"/>
        <v>45212</v>
      </c>
      <c r="M98" s="21">
        <f>'OCT2023'!$L98-'OCT2023'!$D98</f>
        <v>7</v>
      </c>
      <c r="N98" s="17" t="s">
        <v>477</v>
      </c>
      <c r="O98" s="19" t="s">
        <v>20</v>
      </c>
      <c r="P98" s="17" t="s">
        <v>30</v>
      </c>
      <c r="Q98" s="17" t="s">
        <v>421</v>
      </c>
      <c r="R98" s="25" t="s">
        <v>60</v>
      </c>
      <c r="S98" s="16" t="str">
        <f>IF(AND(M98&gt;10,G98="ATENDIDO"),"FUERA DE TIEMPO",IF(AND(M98&gt;=0,M98&lt;=10,G98="ATENDIDO"),"DENTRO DE TIEMPO",IF(AND(M98&gt;=0,#REF!&lt;=10,G98="REASIGNADO"),"REASIGNADO",IF(AND(J98="",G98="EN TRAMITE"),"PENDIENTE","VERIFICAR INFORMACION"))))</f>
        <v>DENTRO DE TIEMPO</v>
      </c>
      <c r="T98" s="23"/>
    </row>
    <row r="99" spans="1:20" ht="19.5" x14ac:dyDescent="0.15">
      <c r="A99" s="16">
        <v>94</v>
      </c>
      <c r="B99" s="17" t="s">
        <v>478</v>
      </c>
      <c r="C99" s="20">
        <v>45205</v>
      </c>
      <c r="D99" s="20">
        <v>45205</v>
      </c>
      <c r="E99" s="19">
        <v>0</v>
      </c>
      <c r="F99" s="19">
        <v>2</v>
      </c>
      <c r="G99" s="16" t="s">
        <v>18</v>
      </c>
      <c r="H99" s="17" t="s">
        <v>158</v>
      </c>
      <c r="I99" s="17" t="s">
        <v>207</v>
      </c>
      <c r="J99" s="17" t="s">
        <v>211</v>
      </c>
      <c r="K99" s="20">
        <v>45212.448495370372</v>
      </c>
      <c r="L99" s="18">
        <f t="shared" si="1"/>
        <v>45212</v>
      </c>
      <c r="M99" s="21">
        <f>'OCT2023'!$L99-'OCT2023'!$D99</f>
        <v>7</v>
      </c>
      <c r="N99" s="17" t="s">
        <v>479</v>
      </c>
      <c r="O99" s="19" t="s">
        <v>20</v>
      </c>
      <c r="P99" s="17" t="s">
        <v>30</v>
      </c>
      <c r="Q99" s="17" t="s">
        <v>421</v>
      </c>
      <c r="R99" s="25" t="s">
        <v>60</v>
      </c>
      <c r="S99" s="16" t="str">
        <f>IF(AND(M99&gt;10,G99="ATENDIDO"),"FUERA DE TIEMPO",IF(AND(M99&gt;=0,M99&lt;=10,G99="ATENDIDO"),"DENTRO DE TIEMPO",IF(AND(M99&gt;=0,#REF!&lt;=10,G99="REASIGNADO"),"REASIGNADO",IF(AND(J99="",G99="EN TRAMITE"),"PENDIENTE","VERIFICAR INFORMACION"))))</f>
        <v>DENTRO DE TIEMPO</v>
      </c>
      <c r="T99" s="23"/>
    </row>
    <row r="100" spans="1:20" ht="19.5" x14ac:dyDescent="0.15">
      <c r="A100" s="16">
        <v>95</v>
      </c>
      <c r="B100" s="17" t="s">
        <v>480</v>
      </c>
      <c r="C100" s="20">
        <v>45205</v>
      </c>
      <c r="D100" s="20">
        <v>45205</v>
      </c>
      <c r="E100" s="19">
        <v>0</v>
      </c>
      <c r="F100" s="19">
        <v>2</v>
      </c>
      <c r="G100" s="16" t="s">
        <v>18</v>
      </c>
      <c r="H100" s="17" t="s">
        <v>158</v>
      </c>
      <c r="I100" s="17" t="s">
        <v>207</v>
      </c>
      <c r="J100" s="17" t="s">
        <v>211</v>
      </c>
      <c r="K100" s="20">
        <v>45212.466226851851</v>
      </c>
      <c r="L100" s="18">
        <f t="shared" si="1"/>
        <v>45212</v>
      </c>
      <c r="M100" s="21">
        <f>'OCT2023'!$L100-'OCT2023'!$D100</f>
        <v>7</v>
      </c>
      <c r="N100" s="17" t="s">
        <v>481</v>
      </c>
      <c r="O100" s="19" t="s">
        <v>20</v>
      </c>
      <c r="P100" s="17" t="s">
        <v>30</v>
      </c>
      <c r="Q100" s="17" t="s">
        <v>421</v>
      </c>
      <c r="R100" s="25" t="s">
        <v>60</v>
      </c>
      <c r="S100" s="16" t="str">
        <f>IF(AND(M100&gt;10,G100="ATENDIDO"),"FUERA DE TIEMPO",IF(AND(M100&gt;=0,M100&lt;=10,G100="ATENDIDO"),"DENTRO DE TIEMPO",IF(AND(M100&gt;=0,#REF!&lt;=10,G100="REASIGNADO"),"REASIGNADO",IF(AND(J100="",G100="EN TRAMITE"),"PENDIENTE","VERIFICAR INFORMACION"))))</f>
        <v>DENTRO DE TIEMPO</v>
      </c>
      <c r="T100" s="23"/>
    </row>
    <row r="101" spans="1:20" ht="19.5" x14ac:dyDescent="0.15">
      <c r="A101" s="16">
        <v>96</v>
      </c>
      <c r="B101" s="17" t="s">
        <v>482</v>
      </c>
      <c r="C101" s="20">
        <v>45205</v>
      </c>
      <c r="D101" s="20">
        <v>45205</v>
      </c>
      <c r="E101" s="19">
        <v>0</v>
      </c>
      <c r="F101" s="19">
        <v>2</v>
      </c>
      <c r="G101" s="16" t="s">
        <v>18</v>
      </c>
      <c r="H101" s="17" t="s">
        <v>158</v>
      </c>
      <c r="I101" s="17" t="s">
        <v>207</v>
      </c>
      <c r="J101" s="17" t="s">
        <v>211</v>
      </c>
      <c r="K101" s="20">
        <v>45212.475312499999</v>
      </c>
      <c r="L101" s="18">
        <f t="shared" si="1"/>
        <v>45212</v>
      </c>
      <c r="M101" s="21">
        <f>'OCT2023'!$L101-'OCT2023'!$D101</f>
        <v>7</v>
      </c>
      <c r="N101" s="17" t="s">
        <v>483</v>
      </c>
      <c r="O101" s="19" t="s">
        <v>20</v>
      </c>
      <c r="P101" s="17" t="s">
        <v>30</v>
      </c>
      <c r="Q101" s="17" t="s">
        <v>421</v>
      </c>
      <c r="R101" s="25" t="s">
        <v>60</v>
      </c>
      <c r="S101" s="16" t="str">
        <f>IF(AND(M101&gt;10,G101="ATENDIDO"),"FUERA DE TIEMPO",IF(AND(M101&gt;=0,M101&lt;=10,G101="ATENDIDO"),"DENTRO DE TIEMPO",IF(AND(M101&gt;=0,#REF!&lt;=10,G101="REASIGNADO"),"REASIGNADO",IF(AND(J101="",G101="EN TRAMITE"),"PENDIENTE","VERIFICAR INFORMACION"))))</f>
        <v>DENTRO DE TIEMPO</v>
      </c>
      <c r="T101" s="23"/>
    </row>
    <row r="102" spans="1:20" ht="19.5" x14ac:dyDescent="0.15">
      <c r="A102" s="16">
        <v>97</v>
      </c>
      <c r="B102" s="17" t="s">
        <v>484</v>
      </c>
      <c r="C102" s="20">
        <v>45205</v>
      </c>
      <c r="D102" s="20">
        <v>45205</v>
      </c>
      <c r="E102" s="19">
        <v>0</v>
      </c>
      <c r="F102" s="19">
        <v>2</v>
      </c>
      <c r="G102" s="16" t="s">
        <v>18</v>
      </c>
      <c r="H102" s="17" t="s">
        <v>158</v>
      </c>
      <c r="I102" s="17" t="s">
        <v>207</v>
      </c>
      <c r="J102" s="17" t="s">
        <v>211</v>
      </c>
      <c r="K102" s="20">
        <v>45212.530902777777</v>
      </c>
      <c r="L102" s="18">
        <f t="shared" si="1"/>
        <v>45212</v>
      </c>
      <c r="M102" s="21">
        <f>'OCT2023'!$L102-'OCT2023'!$D102</f>
        <v>7</v>
      </c>
      <c r="N102" s="17" t="s">
        <v>485</v>
      </c>
      <c r="O102" s="19" t="s">
        <v>20</v>
      </c>
      <c r="P102" s="17" t="s">
        <v>30</v>
      </c>
      <c r="Q102" s="17" t="s">
        <v>421</v>
      </c>
      <c r="R102" s="25" t="s">
        <v>60</v>
      </c>
      <c r="S102" s="16" t="str">
        <f>IF(AND(M102&gt;10,G102="ATENDIDO"),"FUERA DE TIEMPO",IF(AND(M102&gt;=0,M102&lt;=10,G102="ATENDIDO"),"DENTRO DE TIEMPO",IF(AND(M102&gt;=0,#REF!&lt;=10,G102="REASIGNADO"),"REASIGNADO",IF(AND(J102="",G102="EN TRAMITE"),"PENDIENTE","VERIFICAR INFORMACION"))))</f>
        <v>DENTRO DE TIEMPO</v>
      </c>
      <c r="T102" s="23"/>
    </row>
    <row r="103" spans="1:20" ht="19.5" x14ac:dyDescent="0.15">
      <c r="A103" s="16">
        <v>98</v>
      </c>
      <c r="B103" s="17" t="s">
        <v>486</v>
      </c>
      <c r="C103" s="20">
        <v>45205</v>
      </c>
      <c r="D103" s="20">
        <v>45205</v>
      </c>
      <c r="E103" s="19">
        <v>0</v>
      </c>
      <c r="F103" s="19">
        <v>2</v>
      </c>
      <c r="G103" s="16" t="s">
        <v>18</v>
      </c>
      <c r="H103" s="17" t="s">
        <v>158</v>
      </c>
      <c r="I103" s="17" t="s">
        <v>207</v>
      </c>
      <c r="J103" s="17" t="s">
        <v>211</v>
      </c>
      <c r="K103" s="20">
        <v>45212.589745370373</v>
      </c>
      <c r="L103" s="18">
        <f t="shared" si="1"/>
        <v>45212</v>
      </c>
      <c r="M103" s="21">
        <f>'OCT2023'!$L103-'OCT2023'!$D103</f>
        <v>7</v>
      </c>
      <c r="N103" s="17" t="s">
        <v>487</v>
      </c>
      <c r="O103" s="19" t="s">
        <v>20</v>
      </c>
      <c r="P103" s="17" t="s">
        <v>26</v>
      </c>
      <c r="Q103" s="17" t="s">
        <v>488</v>
      </c>
      <c r="R103" s="22" t="s">
        <v>489</v>
      </c>
      <c r="S103" s="16" t="str">
        <f>IF(AND(M103&gt;10,G103="ATENDIDO"),"FUERA DE TIEMPO",IF(AND(M103&gt;=0,M103&lt;=10,G103="ATENDIDO"),"DENTRO DE TIEMPO",IF(AND(M103&gt;=0,#REF!&lt;=10,G103="REASIGNADO"),"REASIGNADO",IF(AND(J103="",G103="EN TRAMITE"),"PENDIENTE","VERIFICAR INFORMACION"))))</f>
        <v>DENTRO DE TIEMPO</v>
      </c>
      <c r="T103" s="23"/>
    </row>
    <row r="104" spans="1:20" ht="19.5" x14ac:dyDescent="0.15">
      <c r="A104" s="16">
        <v>99</v>
      </c>
      <c r="B104" s="17" t="s">
        <v>490</v>
      </c>
      <c r="C104" s="20">
        <v>45205</v>
      </c>
      <c r="D104" s="20">
        <v>45205</v>
      </c>
      <c r="E104" s="19">
        <v>0</v>
      </c>
      <c r="F104" s="19">
        <v>2</v>
      </c>
      <c r="G104" s="16" t="s">
        <v>18</v>
      </c>
      <c r="H104" s="17" t="s">
        <v>158</v>
      </c>
      <c r="I104" s="17" t="s">
        <v>207</v>
      </c>
      <c r="J104" s="17" t="s">
        <v>211</v>
      </c>
      <c r="K104" s="20">
        <v>45212.655601851853</v>
      </c>
      <c r="L104" s="18">
        <f t="shared" si="1"/>
        <v>45212</v>
      </c>
      <c r="M104" s="21">
        <f>'OCT2023'!$L104-'OCT2023'!$D104</f>
        <v>7</v>
      </c>
      <c r="N104" s="17" t="s">
        <v>491</v>
      </c>
      <c r="O104" s="19" t="s">
        <v>20</v>
      </c>
      <c r="P104" s="17" t="s">
        <v>30</v>
      </c>
      <c r="Q104" s="17" t="s">
        <v>421</v>
      </c>
      <c r="R104" s="25" t="s">
        <v>60</v>
      </c>
      <c r="S104" s="16" t="str">
        <f>IF(AND(M104&gt;10,G104="ATENDIDO"),"FUERA DE TIEMPO",IF(AND(M104&gt;=0,M104&lt;=10,G104="ATENDIDO"),"DENTRO DE TIEMPO",IF(AND(M104&gt;=0,#REF!&lt;=10,G104="REASIGNADO"),"REASIGNADO",IF(AND(J104="",G104="EN TRAMITE"),"PENDIENTE","VERIFICAR INFORMACION"))))</f>
        <v>DENTRO DE TIEMPO</v>
      </c>
      <c r="T104" s="23"/>
    </row>
    <row r="105" spans="1:20" ht="19.5" x14ac:dyDescent="0.15">
      <c r="A105" s="16">
        <v>100</v>
      </c>
      <c r="B105" s="17" t="s">
        <v>492</v>
      </c>
      <c r="C105" s="20">
        <v>45205</v>
      </c>
      <c r="D105" s="20">
        <v>45205</v>
      </c>
      <c r="E105" s="19">
        <v>0</v>
      </c>
      <c r="F105" s="19">
        <v>2</v>
      </c>
      <c r="G105" s="16" t="s">
        <v>18</v>
      </c>
      <c r="H105" s="17" t="s">
        <v>158</v>
      </c>
      <c r="I105" s="17" t="s">
        <v>207</v>
      </c>
      <c r="J105" s="17" t="s">
        <v>211</v>
      </c>
      <c r="K105" s="20">
        <v>45212.667141203703</v>
      </c>
      <c r="L105" s="18">
        <f t="shared" si="1"/>
        <v>45212</v>
      </c>
      <c r="M105" s="21">
        <f>'OCT2023'!$L105-'OCT2023'!$D105</f>
        <v>7</v>
      </c>
      <c r="N105" s="17" t="s">
        <v>493</v>
      </c>
      <c r="O105" s="19" t="s">
        <v>20</v>
      </c>
      <c r="P105" s="17" t="s">
        <v>30</v>
      </c>
      <c r="Q105" s="17" t="s">
        <v>421</v>
      </c>
      <c r="R105" s="25" t="s">
        <v>60</v>
      </c>
      <c r="S105" s="16" t="str">
        <f>IF(AND(M105&gt;10,G105="ATENDIDO"),"FUERA DE TIEMPO",IF(AND(M105&gt;=0,M105&lt;=10,G105="ATENDIDO"),"DENTRO DE TIEMPO",IF(AND(M105&gt;=0,#REF!&lt;=10,G105="REASIGNADO"),"REASIGNADO",IF(AND(J105="",G105="EN TRAMITE"),"PENDIENTE","VERIFICAR INFORMACION"))))</f>
        <v>DENTRO DE TIEMPO</v>
      </c>
      <c r="T105" s="23"/>
    </row>
    <row r="106" spans="1:20" ht="19.5" x14ac:dyDescent="0.15">
      <c r="A106" s="16">
        <v>101</v>
      </c>
      <c r="B106" s="17" t="s">
        <v>494</v>
      </c>
      <c r="C106" s="20">
        <v>45205</v>
      </c>
      <c r="D106" s="20">
        <v>45205</v>
      </c>
      <c r="E106" s="19">
        <v>0</v>
      </c>
      <c r="F106" s="19">
        <v>2</v>
      </c>
      <c r="G106" s="16" t="s">
        <v>18</v>
      </c>
      <c r="H106" s="17" t="s">
        <v>158</v>
      </c>
      <c r="I106" s="17" t="s">
        <v>207</v>
      </c>
      <c r="J106" s="17" t="s">
        <v>211</v>
      </c>
      <c r="K106" s="20">
        <v>45212.68886574074</v>
      </c>
      <c r="L106" s="18">
        <f t="shared" si="1"/>
        <v>45212</v>
      </c>
      <c r="M106" s="21">
        <f>'OCT2023'!$L106-'OCT2023'!$D106</f>
        <v>7</v>
      </c>
      <c r="N106" s="17" t="s">
        <v>495</v>
      </c>
      <c r="O106" s="19" t="s">
        <v>20</v>
      </c>
      <c r="P106" s="17" t="s">
        <v>30</v>
      </c>
      <c r="Q106" s="17" t="s">
        <v>421</v>
      </c>
      <c r="R106" s="25" t="s">
        <v>60</v>
      </c>
      <c r="S106" s="16" t="str">
        <f>IF(AND(M106&gt;10,G106="ATENDIDO"),"FUERA DE TIEMPO",IF(AND(M106&gt;=0,M106&lt;=10,G106="ATENDIDO"),"DENTRO DE TIEMPO",IF(AND(M106&gt;=0,#REF!&lt;=10,G106="REASIGNADO"),"REASIGNADO",IF(AND(J106="",G106="EN TRAMITE"),"PENDIENTE","VERIFICAR INFORMACION"))))</f>
        <v>DENTRO DE TIEMPO</v>
      </c>
      <c r="T106" s="23"/>
    </row>
    <row r="107" spans="1:20" ht="19.5" x14ac:dyDescent="0.15">
      <c r="A107" s="16">
        <v>102</v>
      </c>
      <c r="B107" s="17" t="s">
        <v>496</v>
      </c>
      <c r="C107" s="20">
        <v>45205</v>
      </c>
      <c r="D107" s="20">
        <v>45205</v>
      </c>
      <c r="E107" s="19">
        <v>0</v>
      </c>
      <c r="F107" s="19">
        <v>2</v>
      </c>
      <c r="G107" s="16" t="s">
        <v>18</v>
      </c>
      <c r="H107" s="17" t="s">
        <v>158</v>
      </c>
      <c r="I107" s="17" t="s">
        <v>207</v>
      </c>
      <c r="J107" s="17" t="s">
        <v>211</v>
      </c>
      <c r="K107" s="20">
        <v>45212.695127314815</v>
      </c>
      <c r="L107" s="18">
        <f t="shared" si="1"/>
        <v>45212</v>
      </c>
      <c r="M107" s="21">
        <f>'OCT2023'!$L107-'OCT2023'!$D107</f>
        <v>7</v>
      </c>
      <c r="N107" s="17" t="s">
        <v>497</v>
      </c>
      <c r="O107" s="19" t="s">
        <v>20</v>
      </c>
      <c r="P107" s="17" t="s">
        <v>30</v>
      </c>
      <c r="Q107" s="17" t="s">
        <v>421</v>
      </c>
      <c r="R107" s="25" t="s">
        <v>60</v>
      </c>
      <c r="S107" s="16" t="str">
        <f>IF(AND(M107&gt;10,G107="ATENDIDO"),"FUERA DE TIEMPO",IF(AND(M107&gt;=0,M107&lt;=10,G107="ATENDIDO"),"DENTRO DE TIEMPO",IF(AND(M107&gt;=0,#REF!&lt;=10,G107="REASIGNADO"),"REASIGNADO",IF(AND(J107="",G107="EN TRAMITE"),"PENDIENTE","VERIFICAR INFORMACION"))))</f>
        <v>DENTRO DE TIEMPO</v>
      </c>
      <c r="T107" s="23"/>
    </row>
    <row r="108" spans="1:20" ht="19.5" x14ac:dyDescent="0.15">
      <c r="A108" s="16">
        <v>103</v>
      </c>
      <c r="B108" s="17" t="s">
        <v>498</v>
      </c>
      <c r="C108" s="20">
        <v>45205</v>
      </c>
      <c r="D108" s="20">
        <v>45205</v>
      </c>
      <c r="E108" s="19">
        <v>0</v>
      </c>
      <c r="F108" s="19">
        <v>2</v>
      </c>
      <c r="G108" s="16" t="s">
        <v>18</v>
      </c>
      <c r="H108" s="17" t="s">
        <v>158</v>
      </c>
      <c r="I108" s="17" t="s">
        <v>207</v>
      </c>
      <c r="J108" s="17" t="s">
        <v>211</v>
      </c>
      <c r="K108" s="20">
        <v>45215.36891203704</v>
      </c>
      <c r="L108" s="18">
        <f t="shared" si="1"/>
        <v>45215</v>
      </c>
      <c r="M108" s="21">
        <f>'OCT2023'!$L108-'OCT2023'!$D108</f>
        <v>10</v>
      </c>
      <c r="N108" s="17" t="s">
        <v>499</v>
      </c>
      <c r="O108" s="19" t="s">
        <v>20</v>
      </c>
      <c r="P108" s="17" t="s">
        <v>30</v>
      </c>
      <c r="Q108" s="17" t="s">
        <v>421</v>
      </c>
      <c r="R108" s="25" t="s">
        <v>60</v>
      </c>
      <c r="S108" s="16" t="str">
        <f>IF(AND(M108&gt;10,G108="ATENDIDO"),"FUERA DE TIEMPO",IF(AND(M108&gt;=0,M108&lt;=10,G108="ATENDIDO"),"DENTRO DE TIEMPO",IF(AND(M108&gt;=0,#REF!&lt;=10,G108="REASIGNADO"),"REASIGNADO",IF(AND(J108="",G108="EN TRAMITE"),"PENDIENTE","VERIFICAR INFORMACION"))))</f>
        <v>DENTRO DE TIEMPO</v>
      </c>
      <c r="T108" s="23"/>
    </row>
    <row r="109" spans="1:20" ht="19.5" x14ac:dyDescent="0.15">
      <c r="A109" s="16">
        <v>104</v>
      </c>
      <c r="B109" s="17" t="s">
        <v>500</v>
      </c>
      <c r="C109" s="20">
        <v>45205</v>
      </c>
      <c r="D109" s="20">
        <v>45205</v>
      </c>
      <c r="E109" s="19">
        <v>0</v>
      </c>
      <c r="F109" s="19">
        <v>2</v>
      </c>
      <c r="G109" s="16" t="s">
        <v>18</v>
      </c>
      <c r="H109" s="17" t="s">
        <v>158</v>
      </c>
      <c r="I109" s="17" t="s">
        <v>207</v>
      </c>
      <c r="J109" s="17" t="s">
        <v>211</v>
      </c>
      <c r="K109" s="20">
        <v>45215.419525462959</v>
      </c>
      <c r="L109" s="18">
        <f t="shared" si="1"/>
        <v>45215</v>
      </c>
      <c r="M109" s="21">
        <f>'OCT2023'!$L109-'OCT2023'!$D109</f>
        <v>10</v>
      </c>
      <c r="N109" s="17" t="s">
        <v>501</v>
      </c>
      <c r="O109" s="19" t="s">
        <v>20</v>
      </c>
      <c r="P109" s="17" t="s">
        <v>30</v>
      </c>
      <c r="Q109" s="17" t="s">
        <v>502</v>
      </c>
      <c r="R109" s="22" t="s">
        <v>503</v>
      </c>
      <c r="S109" s="16" t="str">
        <f>IF(AND(M109&gt;10,G109="ATENDIDO"),"FUERA DE TIEMPO",IF(AND(M109&gt;=0,M109&lt;=10,G109="ATENDIDO"),"DENTRO DE TIEMPO",IF(AND(M109&gt;=0,#REF!&lt;=10,G109="REASIGNADO"),"REASIGNADO",IF(AND(J109="",G109="EN TRAMITE"),"PENDIENTE","VERIFICAR INFORMACION"))))</f>
        <v>DENTRO DE TIEMPO</v>
      </c>
      <c r="T109" s="23"/>
    </row>
    <row r="110" spans="1:20" ht="19.5" x14ac:dyDescent="0.15">
      <c r="A110" s="16">
        <v>105</v>
      </c>
      <c r="B110" s="17" t="s">
        <v>504</v>
      </c>
      <c r="C110" s="20">
        <v>45205</v>
      </c>
      <c r="D110" s="20">
        <v>45205</v>
      </c>
      <c r="E110" s="19">
        <v>0</v>
      </c>
      <c r="F110" s="19">
        <v>2</v>
      </c>
      <c r="G110" s="16" t="s">
        <v>18</v>
      </c>
      <c r="H110" s="17" t="s">
        <v>158</v>
      </c>
      <c r="I110" s="17" t="s">
        <v>207</v>
      </c>
      <c r="J110" s="17" t="s">
        <v>211</v>
      </c>
      <c r="K110" s="20">
        <v>45215.442141203705</v>
      </c>
      <c r="L110" s="18">
        <f t="shared" si="1"/>
        <v>45215</v>
      </c>
      <c r="M110" s="21">
        <f>'OCT2023'!$L110-'OCT2023'!$D110</f>
        <v>10</v>
      </c>
      <c r="N110" s="17" t="s">
        <v>505</v>
      </c>
      <c r="O110" s="19" t="s">
        <v>20</v>
      </c>
      <c r="P110" s="17" t="s">
        <v>30</v>
      </c>
      <c r="Q110" s="17" t="s">
        <v>421</v>
      </c>
      <c r="R110" s="25" t="s">
        <v>60</v>
      </c>
      <c r="S110" s="16" t="str">
        <f>IF(AND(M110&gt;10,G110="ATENDIDO"),"FUERA DE TIEMPO",IF(AND(M110&gt;=0,M110&lt;=10,G110="ATENDIDO"),"DENTRO DE TIEMPO",IF(AND(M110&gt;=0,#REF!&lt;=10,G110="REASIGNADO"),"REASIGNADO",IF(AND(J110="",G110="EN TRAMITE"),"PENDIENTE","VERIFICAR INFORMACION"))))</f>
        <v>DENTRO DE TIEMPO</v>
      </c>
      <c r="T110" s="23"/>
    </row>
    <row r="111" spans="1:20" ht="19.5" x14ac:dyDescent="0.15">
      <c r="A111" s="16">
        <v>106</v>
      </c>
      <c r="B111" s="17" t="s">
        <v>506</v>
      </c>
      <c r="C111" s="20">
        <v>45205</v>
      </c>
      <c r="D111" s="20">
        <v>45205</v>
      </c>
      <c r="E111" s="19">
        <v>0</v>
      </c>
      <c r="F111" s="19">
        <v>2</v>
      </c>
      <c r="G111" s="16" t="s">
        <v>18</v>
      </c>
      <c r="H111" s="17" t="s">
        <v>158</v>
      </c>
      <c r="I111" s="17" t="s">
        <v>207</v>
      </c>
      <c r="J111" s="17" t="s">
        <v>211</v>
      </c>
      <c r="K111" s="20">
        <v>45215.466365740744</v>
      </c>
      <c r="L111" s="18">
        <f t="shared" si="1"/>
        <v>45215</v>
      </c>
      <c r="M111" s="21">
        <f>'OCT2023'!$L111-'OCT2023'!$D111</f>
        <v>10</v>
      </c>
      <c r="N111" s="17" t="s">
        <v>507</v>
      </c>
      <c r="O111" s="19" t="s">
        <v>20</v>
      </c>
      <c r="P111" s="17" t="s">
        <v>30</v>
      </c>
      <c r="Q111" s="17" t="s">
        <v>421</v>
      </c>
      <c r="R111" s="25" t="s">
        <v>60</v>
      </c>
      <c r="S111" s="16" t="str">
        <f>IF(AND(M111&gt;10,G111="ATENDIDO"),"FUERA DE TIEMPO",IF(AND(M111&gt;=0,M111&lt;=10,G111="ATENDIDO"),"DENTRO DE TIEMPO",IF(AND(M111&gt;=0,#REF!&lt;=10,G111="REASIGNADO"),"REASIGNADO",IF(AND(J111="",G111="EN TRAMITE"),"PENDIENTE","VERIFICAR INFORMACION"))))</f>
        <v>DENTRO DE TIEMPO</v>
      </c>
      <c r="T111" s="23"/>
    </row>
    <row r="112" spans="1:20" ht="19.5" x14ac:dyDescent="0.15">
      <c r="A112" s="16">
        <v>107</v>
      </c>
      <c r="B112" s="17" t="s">
        <v>508</v>
      </c>
      <c r="C112" s="20">
        <v>45205</v>
      </c>
      <c r="D112" s="20">
        <v>45205</v>
      </c>
      <c r="E112" s="19">
        <v>0</v>
      </c>
      <c r="F112" s="19">
        <v>2</v>
      </c>
      <c r="G112" s="16" t="s">
        <v>18</v>
      </c>
      <c r="H112" s="17" t="s">
        <v>158</v>
      </c>
      <c r="I112" s="17" t="s">
        <v>207</v>
      </c>
      <c r="J112" s="17" t="s">
        <v>211</v>
      </c>
      <c r="K112" s="20">
        <v>45215.471944444442</v>
      </c>
      <c r="L112" s="18">
        <f t="shared" si="1"/>
        <v>45215</v>
      </c>
      <c r="M112" s="21">
        <f>'OCT2023'!$L112-'OCT2023'!$D112</f>
        <v>10</v>
      </c>
      <c r="N112" s="17" t="s">
        <v>509</v>
      </c>
      <c r="O112" s="19" t="s">
        <v>20</v>
      </c>
      <c r="P112" s="17" t="s">
        <v>30</v>
      </c>
      <c r="Q112" s="17" t="s">
        <v>421</v>
      </c>
      <c r="R112" s="25" t="s">
        <v>60</v>
      </c>
      <c r="S112" s="16" t="str">
        <f>IF(AND(M112&gt;10,G112="ATENDIDO"),"FUERA DE TIEMPO",IF(AND(M112&gt;=0,M112&lt;=10,G112="ATENDIDO"),"DENTRO DE TIEMPO",IF(AND(M112&gt;=0,#REF!&lt;=10,G112="REASIGNADO"),"REASIGNADO",IF(AND(J112="",G112="EN TRAMITE"),"PENDIENTE","VERIFICAR INFORMACION"))))</f>
        <v>DENTRO DE TIEMPO</v>
      </c>
      <c r="T112" s="23"/>
    </row>
    <row r="113" spans="1:20" ht="19.5" x14ac:dyDescent="0.15">
      <c r="A113" s="16">
        <v>108</v>
      </c>
      <c r="B113" s="17" t="s">
        <v>510</v>
      </c>
      <c r="C113" s="20">
        <v>45205</v>
      </c>
      <c r="D113" s="20">
        <v>45205</v>
      </c>
      <c r="E113" s="19">
        <v>0</v>
      </c>
      <c r="F113" s="19">
        <v>543</v>
      </c>
      <c r="G113" s="16" t="s">
        <v>18</v>
      </c>
      <c r="H113" s="17" t="s">
        <v>158</v>
      </c>
      <c r="I113" s="17" t="s">
        <v>249</v>
      </c>
      <c r="J113" s="17" t="s">
        <v>160</v>
      </c>
      <c r="K113" s="20">
        <v>45211.523240740738</v>
      </c>
      <c r="L113" s="18">
        <f t="shared" si="1"/>
        <v>45211</v>
      </c>
      <c r="M113" s="21">
        <f>'OCT2023'!$L113-'OCT2023'!$D113</f>
        <v>6</v>
      </c>
      <c r="N113" s="17" t="s">
        <v>511</v>
      </c>
      <c r="O113" s="19" t="s">
        <v>20</v>
      </c>
      <c r="P113" s="17" t="s">
        <v>26</v>
      </c>
      <c r="Q113" s="17" t="s">
        <v>512</v>
      </c>
      <c r="R113" s="22" t="s">
        <v>513</v>
      </c>
      <c r="S113" s="16" t="str">
        <f>IF(AND(M113&gt;10,G113="ATENDIDO"),"FUERA DE TIEMPO",IF(AND(M113&gt;=0,M113&lt;=10,G113="ATENDIDO"),"DENTRO DE TIEMPO",IF(AND(M113&gt;=0,#REF!&lt;=10,G113="REASIGNADO"),"REASIGNADO",IF(AND(J113="",G113="EN TRAMITE"),"PENDIENTE","VERIFICAR INFORMACION"))))</f>
        <v>DENTRO DE TIEMPO</v>
      </c>
      <c r="T113" s="23"/>
    </row>
    <row r="114" spans="1:20" ht="19.5" x14ac:dyDescent="0.15">
      <c r="A114" s="16">
        <v>109</v>
      </c>
      <c r="B114" s="17" t="s">
        <v>514</v>
      </c>
      <c r="C114" s="20">
        <v>45205</v>
      </c>
      <c r="D114" s="20">
        <v>45205</v>
      </c>
      <c r="E114" s="19">
        <v>0</v>
      </c>
      <c r="F114" s="19">
        <v>2</v>
      </c>
      <c r="G114" s="16" t="s">
        <v>18</v>
      </c>
      <c r="H114" s="17" t="s">
        <v>158</v>
      </c>
      <c r="I114" s="17" t="s">
        <v>207</v>
      </c>
      <c r="J114" s="17" t="s">
        <v>211</v>
      </c>
      <c r="K114" s="20">
        <v>45215.478784722225</v>
      </c>
      <c r="L114" s="18">
        <f t="shared" si="1"/>
        <v>45215</v>
      </c>
      <c r="M114" s="21">
        <f>'OCT2023'!$L114-'OCT2023'!$D114</f>
        <v>10</v>
      </c>
      <c r="N114" s="17" t="s">
        <v>515</v>
      </c>
      <c r="O114" s="19" t="s">
        <v>20</v>
      </c>
      <c r="P114" s="17" t="s">
        <v>30</v>
      </c>
      <c r="Q114" s="17" t="s">
        <v>421</v>
      </c>
      <c r="R114" s="25" t="s">
        <v>60</v>
      </c>
      <c r="S114" s="16" t="str">
        <f>IF(AND(M114&gt;10,G114="ATENDIDO"),"FUERA DE TIEMPO",IF(AND(M114&gt;=0,M114&lt;=10,G114="ATENDIDO"),"DENTRO DE TIEMPO",IF(AND(M114&gt;=0,#REF!&lt;=10,G114="REASIGNADO"),"REASIGNADO",IF(AND(J114="",G114="EN TRAMITE"),"PENDIENTE","VERIFICAR INFORMACION"))))</f>
        <v>DENTRO DE TIEMPO</v>
      </c>
      <c r="T114" s="23"/>
    </row>
    <row r="115" spans="1:20" ht="19.5" x14ac:dyDescent="0.15">
      <c r="A115" s="16">
        <v>110</v>
      </c>
      <c r="B115" s="17" t="s">
        <v>516</v>
      </c>
      <c r="C115" s="20">
        <v>45205</v>
      </c>
      <c r="D115" s="20">
        <v>45205</v>
      </c>
      <c r="E115" s="19">
        <v>0</v>
      </c>
      <c r="F115" s="19">
        <v>2</v>
      </c>
      <c r="G115" s="16" t="s">
        <v>18</v>
      </c>
      <c r="H115" s="17" t="s">
        <v>158</v>
      </c>
      <c r="I115" s="17" t="s">
        <v>207</v>
      </c>
      <c r="J115" s="17" t="s">
        <v>211</v>
      </c>
      <c r="K115" s="20">
        <v>45215.488229166665</v>
      </c>
      <c r="L115" s="18">
        <f t="shared" si="1"/>
        <v>45215</v>
      </c>
      <c r="M115" s="21">
        <f>'OCT2023'!$L115-'OCT2023'!$D115</f>
        <v>10</v>
      </c>
      <c r="N115" s="17" t="s">
        <v>517</v>
      </c>
      <c r="O115" s="19" t="s">
        <v>20</v>
      </c>
      <c r="P115" s="17" t="s">
        <v>30</v>
      </c>
      <c r="Q115" s="17" t="s">
        <v>421</v>
      </c>
      <c r="R115" s="25" t="s">
        <v>60</v>
      </c>
      <c r="S115" s="16" t="str">
        <f>IF(AND(M115&gt;10,G115="ATENDIDO"),"FUERA DE TIEMPO",IF(AND(M115&gt;=0,M115&lt;=10,G115="ATENDIDO"),"DENTRO DE TIEMPO",IF(AND(M115&gt;=0,#REF!&lt;=10,G115="REASIGNADO"),"REASIGNADO",IF(AND(J115="",G115="EN TRAMITE"),"PENDIENTE","VERIFICAR INFORMACION"))))</f>
        <v>DENTRO DE TIEMPO</v>
      </c>
      <c r="T115" s="23"/>
    </row>
    <row r="116" spans="1:20" ht="19.5" x14ac:dyDescent="0.15">
      <c r="A116" s="16">
        <v>111</v>
      </c>
      <c r="B116" s="17" t="s">
        <v>518</v>
      </c>
      <c r="C116" s="20">
        <v>45205</v>
      </c>
      <c r="D116" s="20">
        <v>45205</v>
      </c>
      <c r="E116" s="19">
        <v>0</v>
      </c>
      <c r="F116" s="19">
        <v>2</v>
      </c>
      <c r="G116" s="16" t="s">
        <v>18</v>
      </c>
      <c r="H116" s="17" t="s">
        <v>158</v>
      </c>
      <c r="I116" s="17" t="s">
        <v>207</v>
      </c>
      <c r="J116" s="17" t="s">
        <v>211</v>
      </c>
      <c r="K116" s="20">
        <v>45215.508912037039</v>
      </c>
      <c r="L116" s="18">
        <f t="shared" si="1"/>
        <v>45215</v>
      </c>
      <c r="M116" s="21">
        <f>'OCT2023'!$L116-'OCT2023'!$D116</f>
        <v>10</v>
      </c>
      <c r="N116" s="17" t="s">
        <v>519</v>
      </c>
      <c r="O116" s="19" t="s">
        <v>20</v>
      </c>
      <c r="P116" s="17" t="s">
        <v>30</v>
      </c>
      <c r="Q116" s="17" t="s">
        <v>421</v>
      </c>
      <c r="R116" s="25" t="s">
        <v>60</v>
      </c>
      <c r="S116" s="16" t="str">
        <f>IF(AND(M116&gt;10,G116="ATENDIDO"),"FUERA DE TIEMPO",IF(AND(M116&gt;=0,M116&lt;=10,G116="ATENDIDO"),"DENTRO DE TIEMPO",IF(AND(M116&gt;=0,#REF!&lt;=10,G116="REASIGNADO"),"REASIGNADO",IF(AND(J116="",G116="EN TRAMITE"),"PENDIENTE","VERIFICAR INFORMACION"))))</f>
        <v>DENTRO DE TIEMPO</v>
      </c>
      <c r="T116" s="23"/>
    </row>
    <row r="117" spans="1:20" ht="19.5" x14ac:dyDescent="0.15">
      <c r="A117" s="16">
        <v>112</v>
      </c>
      <c r="B117" s="17" t="s">
        <v>520</v>
      </c>
      <c r="C117" s="20">
        <v>45205</v>
      </c>
      <c r="D117" s="20">
        <v>45205</v>
      </c>
      <c r="E117" s="19">
        <v>0</v>
      </c>
      <c r="F117" s="19">
        <v>2</v>
      </c>
      <c r="G117" s="16" t="s">
        <v>18</v>
      </c>
      <c r="H117" s="17" t="s">
        <v>158</v>
      </c>
      <c r="I117" s="17" t="s">
        <v>207</v>
      </c>
      <c r="J117" s="17" t="s">
        <v>211</v>
      </c>
      <c r="K117" s="20">
        <v>45215.51457175926</v>
      </c>
      <c r="L117" s="18">
        <f t="shared" si="1"/>
        <v>45215</v>
      </c>
      <c r="M117" s="21">
        <f>'OCT2023'!$L117-'OCT2023'!$D117</f>
        <v>10</v>
      </c>
      <c r="N117" s="17" t="s">
        <v>521</v>
      </c>
      <c r="O117" s="19" t="s">
        <v>20</v>
      </c>
      <c r="P117" s="17" t="s">
        <v>30</v>
      </c>
      <c r="Q117" s="17" t="s">
        <v>421</v>
      </c>
      <c r="R117" s="25" t="s">
        <v>60</v>
      </c>
      <c r="S117" s="16" t="str">
        <f>IF(AND(M117&gt;10,G117="ATENDIDO"),"FUERA DE TIEMPO",IF(AND(M117&gt;=0,M117&lt;=10,G117="ATENDIDO"),"DENTRO DE TIEMPO",IF(AND(M117&gt;=0,#REF!&lt;=10,G117="REASIGNADO"),"REASIGNADO",IF(AND(J117="",G117="EN TRAMITE"),"PENDIENTE","VERIFICAR INFORMACION"))))</f>
        <v>DENTRO DE TIEMPO</v>
      </c>
      <c r="T117" s="23"/>
    </row>
    <row r="118" spans="1:20" ht="19.5" x14ac:dyDescent="0.15">
      <c r="A118" s="16">
        <v>113</v>
      </c>
      <c r="B118" s="17" t="s">
        <v>522</v>
      </c>
      <c r="C118" s="20">
        <v>45205</v>
      </c>
      <c r="D118" s="20">
        <v>45205</v>
      </c>
      <c r="E118" s="19">
        <v>0</v>
      </c>
      <c r="F118" s="19">
        <v>2</v>
      </c>
      <c r="G118" s="16" t="s">
        <v>18</v>
      </c>
      <c r="H118" s="17" t="s">
        <v>158</v>
      </c>
      <c r="I118" s="17" t="s">
        <v>207</v>
      </c>
      <c r="J118" s="17" t="s">
        <v>211</v>
      </c>
      <c r="K118" s="20">
        <v>45215.530949074076</v>
      </c>
      <c r="L118" s="18">
        <f t="shared" si="1"/>
        <v>45215</v>
      </c>
      <c r="M118" s="21">
        <f>'OCT2023'!$L118-'OCT2023'!$D118</f>
        <v>10</v>
      </c>
      <c r="N118" s="17" t="s">
        <v>523</v>
      </c>
      <c r="O118" s="19" t="s">
        <v>20</v>
      </c>
      <c r="P118" s="17" t="s">
        <v>30</v>
      </c>
      <c r="Q118" s="17" t="s">
        <v>421</v>
      </c>
      <c r="R118" s="25" t="s">
        <v>60</v>
      </c>
      <c r="S118" s="16" t="str">
        <f>IF(AND(M118&gt;10,G118="ATENDIDO"),"FUERA DE TIEMPO",IF(AND(M118&gt;=0,M118&lt;=10,G118="ATENDIDO"),"DENTRO DE TIEMPO",IF(AND(M118&gt;=0,#REF!&lt;=10,G118="REASIGNADO"),"REASIGNADO",IF(AND(J118="",G118="EN TRAMITE"),"PENDIENTE","VERIFICAR INFORMACION"))))</f>
        <v>DENTRO DE TIEMPO</v>
      </c>
      <c r="T118" s="23"/>
    </row>
    <row r="119" spans="1:20" ht="19.5" x14ac:dyDescent="0.15">
      <c r="A119" s="16">
        <v>114</v>
      </c>
      <c r="B119" s="17" t="s">
        <v>524</v>
      </c>
      <c r="C119" s="20">
        <v>45205</v>
      </c>
      <c r="D119" s="20">
        <v>45205</v>
      </c>
      <c r="E119" s="19">
        <v>0</v>
      </c>
      <c r="F119" s="19">
        <v>2</v>
      </c>
      <c r="G119" s="16" t="s">
        <v>18</v>
      </c>
      <c r="H119" s="17" t="s">
        <v>158</v>
      </c>
      <c r="I119" s="17" t="s">
        <v>207</v>
      </c>
      <c r="J119" s="17" t="s">
        <v>211</v>
      </c>
      <c r="K119" s="20">
        <v>45215.544479166667</v>
      </c>
      <c r="L119" s="18">
        <f t="shared" si="1"/>
        <v>45215</v>
      </c>
      <c r="M119" s="21">
        <f>'OCT2023'!$L119-'OCT2023'!$D119</f>
        <v>10</v>
      </c>
      <c r="N119" s="17" t="s">
        <v>525</v>
      </c>
      <c r="O119" s="19" t="s">
        <v>20</v>
      </c>
      <c r="P119" s="17" t="s">
        <v>26</v>
      </c>
      <c r="Q119" s="17" t="s">
        <v>526</v>
      </c>
      <c r="R119" s="22" t="s">
        <v>527</v>
      </c>
      <c r="S119" s="16" t="str">
        <f>IF(AND(M119&gt;10,G119="ATENDIDO"),"FUERA DE TIEMPO",IF(AND(M119&gt;=0,M119&lt;=10,G119="ATENDIDO"),"DENTRO DE TIEMPO",IF(AND(M119&gt;=0,#REF!&lt;=10,G119="REASIGNADO"),"REASIGNADO",IF(AND(J119="",G119="EN TRAMITE"),"PENDIENTE","VERIFICAR INFORMACION"))))</f>
        <v>DENTRO DE TIEMPO</v>
      </c>
      <c r="T119" s="23"/>
    </row>
    <row r="120" spans="1:20" ht="19.5" x14ac:dyDescent="0.15">
      <c r="A120" s="16">
        <v>115</v>
      </c>
      <c r="B120" s="17" t="s">
        <v>528</v>
      </c>
      <c r="C120" s="20">
        <v>45205</v>
      </c>
      <c r="D120" s="20">
        <v>45205</v>
      </c>
      <c r="E120" s="19">
        <v>0</v>
      </c>
      <c r="F120" s="19">
        <v>2</v>
      </c>
      <c r="G120" s="16" t="s">
        <v>18</v>
      </c>
      <c r="H120" s="17" t="s">
        <v>158</v>
      </c>
      <c r="I120" s="17" t="s">
        <v>207</v>
      </c>
      <c r="J120" s="17" t="s">
        <v>211</v>
      </c>
      <c r="K120" s="20">
        <v>45215.613113425927</v>
      </c>
      <c r="L120" s="18">
        <f t="shared" si="1"/>
        <v>45215</v>
      </c>
      <c r="M120" s="21">
        <f>'OCT2023'!$L120-'OCT2023'!$D120</f>
        <v>10</v>
      </c>
      <c r="N120" s="17" t="s">
        <v>529</v>
      </c>
      <c r="O120" s="19" t="s">
        <v>20</v>
      </c>
      <c r="P120" s="17" t="s">
        <v>30</v>
      </c>
      <c r="Q120" s="17" t="s">
        <v>286</v>
      </c>
      <c r="R120" s="22" t="s">
        <v>347</v>
      </c>
      <c r="S120" s="16" t="str">
        <f>IF(AND(M120&gt;10,G120="ATENDIDO"),"FUERA DE TIEMPO",IF(AND(M120&gt;=0,M120&lt;=10,G120="ATENDIDO"),"DENTRO DE TIEMPO",IF(AND(M120&gt;=0,#REF!&lt;=10,G120="REASIGNADO"),"REASIGNADO",IF(AND(J120="",G120="EN TRAMITE"),"PENDIENTE","VERIFICAR INFORMACION"))))</f>
        <v>DENTRO DE TIEMPO</v>
      </c>
      <c r="T120" s="23"/>
    </row>
    <row r="121" spans="1:20" ht="19.5" x14ac:dyDescent="0.15">
      <c r="A121" s="16">
        <v>116</v>
      </c>
      <c r="B121" s="17" t="s">
        <v>530</v>
      </c>
      <c r="C121" s="20">
        <v>45205</v>
      </c>
      <c r="D121" s="20">
        <v>45205</v>
      </c>
      <c r="E121" s="19">
        <v>0</v>
      </c>
      <c r="F121" s="19">
        <v>2</v>
      </c>
      <c r="G121" s="16" t="s">
        <v>18</v>
      </c>
      <c r="H121" s="17" t="s">
        <v>158</v>
      </c>
      <c r="I121" s="17" t="s">
        <v>207</v>
      </c>
      <c r="J121" s="17" t="s">
        <v>211</v>
      </c>
      <c r="K121" s="20">
        <v>45215.599374999998</v>
      </c>
      <c r="L121" s="18">
        <f t="shared" si="1"/>
        <v>45215</v>
      </c>
      <c r="M121" s="21">
        <f>'OCT2023'!$L121-'OCT2023'!$D121</f>
        <v>10</v>
      </c>
      <c r="N121" s="17" t="s">
        <v>531</v>
      </c>
      <c r="O121" s="19" t="s">
        <v>20</v>
      </c>
      <c r="P121" s="17" t="s">
        <v>30</v>
      </c>
      <c r="Q121" s="17" t="s">
        <v>286</v>
      </c>
      <c r="R121" s="22" t="s">
        <v>347</v>
      </c>
      <c r="S121" s="16" t="str">
        <f>IF(AND(M121&gt;10,G121="ATENDIDO"),"FUERA DE TIEMPO",IF(AND(M121&gt;=0,M121&lt;=10,G121="ATENDIDO"),"DENTRO DE TIEMPO",IF(AND(M121&gt;=0,#REF!&lt;=10,G121="REASIGNADO"),"REASIGNADO",IF(AND(J121="",G121="EN TRAMITE"),"PENDIENTE","VERIFICAR INFORMACION"))))</f>
        <v>DENTRO DE TIEMPO</v>
      </c>
      <c r="T121" s="23"/>
    </row>
    <row r="122" spans="1:20" ht="19.5" x14ac:dyDescent="0.15">
      <c r="A122" s="16">
        <v>117</v>
      </c>
      <c r="B122" s="17" t="s">
        <v>532</v>
      </c>
      <c r="C122" s="20">
        <v>45205</v>
      </c>
      <c r="D122" s="20">
        <v>45205</v>
      </c>
      <c r="E122" s="19">
        <v>0</v>
      </c>
      <c r="F122" s="19">
        <v>2</v>
      </c>
      <c r="G122" s="16" t="s">
        <v>18</v>
      </c>
      <c r="H122" s="17" t="s">
        <v>158</v>
      </c>
      <c r="I122" s="17" t="s">
        <v>207</v>
      </c>
      <c r="J122" s="17" t="s">
        <v>211</v>
      </c>
      <c r="K122" s="20">
        <v>45215.554513888892</v>
      </c>
      <c r="L122" s="18">
        <f t="shared" si="1"/>
        <v>45215</v>
      </c>
      <c r="M122" s="21">
        <f>'OCT2023'!$L122-'OCT2023'!$D122</f>
        <v>10</v>
      </c>
      <c r="N122" s="17" t="s">
        <v>533</v>
      </c>
      <c r="O122" s="19" t="s">
        <v>20</v>
      </c>
      <c r="P122" s="17" t="s">
        <v>26</v>
      </c>
      <c r="Q122" s="17" t="s">
        <v>534</v>
      </c>
      <c r="R122" s="22" t="s">
        <v>535</v>
      </c>
      <c r="S122" s="16" t="str">
        <f>IF(AND(M122&gt;10,G122="ATENDIDO"),"FUERA DE TIEMPO",IF(AND(M122&gt;=0,M122&lt;=10,G122="ATENDIDO"),"DENTRO DE TIEMPO",IF(AND(M122&gt;=0,#REF!&lt;=10,G122="REASIGNADO"),"REASIGNADO",IF(AND(J122="",G122="EN TRAMITE"),"PENDIENTE","VERIFICAR INFORMACION"))))</f>
        <v>DENTRO DE TIEMPO</v>
      </c>
      <c r="T122" s="23"/>
    </row>
    <row r="123" spans="1:20" ht="19.5" x14ac:dyDescent="0.15">
      <c r="A123" s="16">
        <v>118</v>
      </c>
      <c r="B123" s="17" t="s">
        <v>536</v>
      </c>
      <c r="C123" s="20">
        <v>45209</v>
      </c>
      <c r="D123" s="20">
        <v>45209</v>
      </c>
      <c r="E123" s="19">
        <v>0</v>
      </c>
      <c r="F123" s="19">
        <v>2</v>
      </c>
      <c r="G123" s="16" t="s">
        <v>18</v>
      </c>
      <c r="H123" s="17" t="s">
        <v>158</v>
      </c>
      <c r="I123" s="17" t="s">
        <v>207</v>
      </c>
      <c r="J123" s="17" t="s">
        <v>211</v>
      </c>
      <c r="K123" s="20">
        <v>45215.655185185184</v>
      </c>
      <c r="L123" s="18">
        <f t="shared" si="1"/>
        <v>45215</v>
      </c>
      <c r="M123" s="21">
        <f>'OCT2023'!$L123-'OCT2023'!$D123</f>
        <v>6</v>
      </c>
      <c r="N123" s="17" t="s">
        <v>537</v>
      </c>
      <c r="O123" s="19" t="s">
        <v>20</v>
      </c>
      <c r="P123" s="17" t="s">
        <v>26</v>
      </c>
      <c r="Q123" s="17" t="s">
        <v>538</v>
      </c>
      <c r="R123" s="22" t="s">
        <v>539</v>
      </c>
      <c r="S123" s="16" t="str">
        <f>IF(AND(M123&gt;10,G123="ATENDIDO"),"FUERA DE TIEMPO",IF(AND(M123&gt;=0,M123&lt;=10,G123="ATENDIDO"),"DENTRO DE TIEMPO",IF(AND(M123&gt;=0,#REF!&lt;=10,G123="REASIGNADO"),"REASIGNADO",IF(AND(J123="",G123="EN TRAMITE"),"PENDIENTE","VERIFICAR INFORMACION"))))</f>
        <v>DENTRO DE TIEMPO</v>
      </c>
      <c r="T123" s="23"/>
    </row>
    <row r="124" spans="1:20" ht="19.5" x14ac:dyDescent="0.15">
      <c r="A124" s="16">
        <v>119</v>
      </c>
      <c r="B124" s="17" t="s">
        <v>540</v>
      </c>
      <c r="C124" s="20">
        <v>45209</v>
      </c>
      <c r="D124" s="20">
        <v>45209</v>
      </c>
      <c r="E124" s="19">
        <v>0</v>
      </c>
      <c r="F124" s="19">
        <v>2</v>
      </c>
      <c r="G124" s="16" t="s">
        <v>18</v>
      </c>
      <c r="H124" s="17" t="s">
        <v>158</v>
      </c>
      <c r="I124" s="17" t="s">
        <v>207</v>
      </c>
      <c r="J124" s="17" t="s">
        <v>211</v>
      </c>
      <c r="K124" s="20">
        <v>45215.694965277777</v>
      </c>
      <c r="L124" s="18">
        <f t="shared" si="1"/>
        <v>45215</v>
      </c>
      <c r="M124" s="21">
        <f>'OCT2023'!$L124-'OCT2023'!$D124</f>
        <v>6</v>
      </c>
      <c r="N124" s="17" t="s">
        <v>541</v>
      </c>
      <c r="O124" s="19" t="s">
        <v>20</v>
      </c>
      <c r="P124" s="17" t="s">
        <v>30</v>
      </c>
      <c r="Q124" s="17" t="s">
        <v>421</v>
      </c>
      <c r="R124" s="25" t="s">
        <v>60</v>
      </c>
      <c r="S124" s="16" t="str">
        <f>IF(AND(M124&gt;10,G124="ATENDIDO"),"FUERA DE TIEMPO",IF(AND(M124&gt;=0,M124&lt;=10,G124="ATENDIDO"),"DENTRO DE TIEMPO",IF(AND(M124&gt;=0,#REF!&lt;=10,G124="REASIGNADO"),"REASIGNADO",IF(AND(J124="",G124="EN TRAMITE"),"PENDIENTE","VERIFICAR INFORMACION"))))</f>
        <v>DENTRO DE TIEMPO</v>
      </c>
      <c r="T124" s="23"/>
    </row>
    <row r="125" spans="1:20" ht="19.5" x14ac:dyDescent="0.15">
      <c r="A125" s="16">
        <v>120</v>
      </c>
      <c r="B125" s="17" t="s">
        <v>542</v>
      </c>
      <c r="C125" s="20">
        <v>45209</v>
      </c>
      <c r="D125" s="20">
        <v>45209</v>
      </c>
      <c r="E125" s="19">
        <v>0</v>
      </c>
      <c r="F125" s="19">
        <v>2</v>
      </c>
      <c r="G125" s="16" t="s">
        <v>18</v>
      </c>
      <c r="H125" s="17" t="s">
        <v>158</v>
      </c>
      <c r="I125" s="17" t="s">
        <v>207</v>
      </c>
      <c r="J125" s="17" t="s">
        <v>211</v>
      </c>
      <c r="K125" s="20">
        <v>45215.669409722221</v>
      </c>
      <c r="L125" s="18">
        <f t="shared" si="1"/>
        <v>45215</v>
      </c>
      <c r="M125" s="21">
        <f>'OCT2023'!$L125-'OCT2023'!$D125</f>
        <v>6</v>
      </c>
      <c r="N125" s="17" t="s">
        <v>543</v>
      </c>
      <c r="O125" s="19" t="s">
        <v>20</v>
      </c>
      <c r="P125" s="17" t="s">
        <v>30</v>
      </c>
      <c r="Q125" s="17" t="s">
        <v>421</v>
      </c>
      <c r="R125" s="25" t="s">
        <v>60</v>
      </c>
      <c r="S125" s="16" t="str">
        <f>IF(AND(M125&gt;10,G125="ATENDIDO"),"FUERA DE TIEMPO",IF(AND(M125&gt;=0,M125&lt;=10,G125="ATENDIDO"),"DENTRO DE TIEMPO",IF(AND(M125&gt;=0,#REF!&lt;=10,G125="REASIGNADO"),"REASIGNADO",IF(AND(J125="",G125="EN TRAMITE"),"PENDIENTE","VERIFICAR INFORMACION"))))</f>
        <v>DENTRO DE TIEMPO</v>
      </c>
      <c r="T125" s="23"/>
    </row>
    <row r="126" spans="1:20" ht="19.5" x14ac:dyDescent="0.15">
      <c r="A126" s="16">
        <v>121</v>
      </c>
      <c r="B126" s="17" t="s">
        <v>544</v>
      </c>
      <c r="C126" s="20">
        <v>45209</v>
      </c>
      <c r="D126" s="20">
        <v>45209</v>
      </c>
      <c r="E126" s="19">
        <v>0</v>
      </c>
      <c r="F126" s="19">
        <v>2</v>
      </c>
      <c r="G126" s="16" t="s">
        <v>18</v>
      </c>
      <c r="H126" s="17" t="s">
        <v>158</v>
      </c>
      <c r="I126" s="17" t="s">
        <v>207</v>
      </c>
      <c r="J126" s="17" t="s">
        <v>211</v>
      </c>
      <c r="K126" s="20">
        <v>45216.349074074074</v>
      </c>
      <c r="L126" s="18">
        <f t="shared" si="1"/>
        <v>45216</v>
      </c>
      <c r="M126" s="21">
        <f>'OCT2023'!$L126-'OCT2023'!$D126</f>
        <v>7</v>
      </c>
      <c r="N126" s="17" t="s">
        <v>545</v>
      </c>
      <c r="O126" s="19" t="s">
        <v>20</v>
      </c>
      <c r="P126" s="17" t="s">
        <v>30</v>
      </c>
      <c r="Q126" s="17" t="s">
        <v>421</v>
      </c>
      <c r="R126" s="25" t="s">
        <v>60</v>
      </c>
      <c r="S126" s="16" t="str">
        <f>IF(AND(M126&gt;10,G126="ATENDIDO"),"FUERA DE TIEMPO",IF(AND(M126&gt;=0,M126&lt;=10,G126="ATENDIDO"),"DENTRO DE TIEMPO",IF(AND(M126&gt;=0,#REF!&lt;=10,G126="REASIGNADO"),"REASIGNADO",IF(AND(J126="",G126="EN TRAMITE"),"PENDIENTE","VERIFICAR INFORMACION"))))</f>
        <v>DENTRO DE TIEMPO</v>
      </c>
      <c r="T126" s="23"/>
    </row>
    <row r="127" spans="1:20" ht="19.5" x14ac:dyDescent="0.15">
      <c r="A127" s="16">
        <v>122</v>
      </c>
      <c r="B127" s="17" t="s">
        <v>546</v>
      </c>
      <c r="C127" s="20">
        <v>45209</v>
      </c>
      <c r="D127" s="20">
        <v>45209</v>
      </c>
      <c r="E127" s="19">
        <v>0</v>
      </c>
      <c r="F127" s="19">
        <v>2</v>
      </c>
      <c r="G127" s="16" t="s">
        <v>18</v>
      </c>
      <c r="H127" s="17" t="s">
        <v>158</v>
      </c>
      <c r="I127" s="17" t="s">
        <v>207</v>
      </c>
      <c r="J127" s="17" t="s">
        <v>211</v>
      </c>
      <c r="K127" s="20">
        <v>45216.353275462963</v>
      </c>
      <c r="L127" s="18">
        <f t="shared" si="1"/>
        <v>45216</v>
      </c>
      <c r="M127" s="21">
        <f>'OCT2023'!$L127-'OCT2023'!$D127</f>
        <v>7</v>
      </c>
      <c r="N127" s="17" t="s">
        <v>547</v>
      </c>
      <c r="O127" s="19" t="s">
        <v>20</v>
      </c>
      <c r="P127" s="17" t="s">
        <v>30</v>
      </c>
      <c r="Q127" s="17" t="s">
        <v>421</v>
      </c>
      <c r="R127" s="25" t="s">
        <v>60</v>
      </c>
      <c r="S127" s="16" t="str">
        <f>IF(AND(M127&gt;10,G127="ATENDIDO"),"FUERA DE TIEMPO",IF(AND(M127&gt;=0,M127&lt;=10,G127="ATENDIDO"),"DENTRO DE TIEMPO",IF(AND(M127&gt;=0,#REF!&lt;=10,G127="REASIGNADO"),"REASIGNADO",IF(AND(J127="",G127="EN TRAMITE"),"PENDIENTE","VERIFICAR INFORMACION"))))</f>
        <v>DENTRO DE TIEMPO</v>
      </c>
      <c r="T127" s="23"/>
    </row>
    <row r="128" spans="1:20" ht="19.5" x14ac:dyDescent="0.15">
      <c r="A128" s="16">
        <v>123</v>
      </c>
      <c r="B128" s="17" t="s">
        <v>548</v>
      </c>
      <c r="C128" s="20">
        <v>45209</v>
      </c>
      <c r="D128" s="20">
        <v>45209</v>
      </c>
      <c r="E128" s="19">
        <v>0</v>
      </c>
      <c r="F128" s="19">
        <v>2</v>
      </c>
      <c r="G128" s="16" t="s">
        <v>18</v>
      </c>
      <c r="H128" s="17" t="s">
        <v>158</v>
      </c>
      <c r="I128" s="17" t="s">
        <v>207</v>
      </c>
      <c r="J128" s="17" t="s">
        <v>211</v>
      </c>
      <c r="K128" s="20">
        <v>45216.363159722219</v>
      </c>
      <c r="L128" s="18">
        <f t="shared" si="1"/>
        <v>45216</v>
      </c>
      <c r="M128" s="21">
        <f>'OCT2023'!$L128-'OCT2023'!$D128</f>
        <v>7</v>
      </c>
      <c r="N128" s="17" t="s">
        <v>549</v>
      </c>
      <c r="O128" s="19" t="s">
        <v>20</v>
      </c>
      <c r="P128" s="17" t="s">
        <v>30</v>
      </c>
      <c r="Q128" s="17" t="s">
        <v>421</v>
      </c>
      <c r="R128" s="25" t="s">
        <v>60</v>
      </c>
      <c r="S128" s="16" t="str">
        <f>IF(AND(M128&gt;10,G128="ATENDIDO"),"FUERA DE TIEMPO",IF(AND(M128&gt;=0,M128&lt;=10,G128="ATENDIDO"),"DENTRO DE TIEMPO",IF(AND(M128&gt;=0,#REF!&lt;=10,G128="REASIGNADO"),"REASIGNADO",IF(AND(J128="",G128="EN TRAMITE"),"PENDIENTE","VERIFICAR INFORMACION"))))</f>
        <v>DENTRO DE TIEMPO</v>
      </c>
      <c r="T128" s="23"/>
    </row>
    <row r="129" spans="1:20" ht="19.5" x14ac:dyDescent="0.15">
      <c r="A129" s="16">
        <v>124</v>
      </c>
      <c r="B129" s="17" t="s">
        <v>550</v>
      </c>
      <c r="C129" s="20">
        <v>45209</v>
      </c>
      <c r="D129" s="20">
        <v>45209</v>
      </c>
      <c r="E129" s="19">
        <v>0</v>
      </c>
      <c r="F129" s="19">
        <v>2</v>
      </c>
      <c r="G129" s="16" t="s">
        <v>18</v>
      </c>
      <c r="H129" s="17" t="s">
        <v>158</v>
      </c>
      <c r="I129" s="17" t="s">
        <v>207</v>
      </c>
      <c r="J129" s="17" t="s">
        <v>211</v>
      </c>
      <c r="K129" s="20">
        <v>45216.371828703705</v>
      </c>
      <c r="L129" s="18">
        <f t="shared" si="1"/>
        <v>45216</v>
      </c>
      <c r="M129" s="21">
        <f>'OCT2023'!$L129-'OCT2023'!$D129</f>
        <v>7</v>
      </c>
      <c r="N129" s="17" t="s">
        <v>551</v>
      </c>
      <c r="O129" s="19" t="s">
        <v>20</v>
      </c>
      <c r="P129" s="17" t="s">
        <v>30</v>
      </c>
      <c r="Q129" s="17" t="s">
        <v>421</v>
      </c>
      <c r="R129" s="25" t="s">
        <v>60</v>
      </c>
      <c r="S129" s="16" t="str">
        <f>IF(AND(M129&gt;10,G129="ATENDIDO"),"FUERA DE TIEMPO",IF(AND(M129&gt;=0,M129&lt;=10,G129="ATENDIDO"),"DENTRO DE TIEMPO",IF(AND(M129&gt;=0,#REF!&lt;=10,G129="REASIGNADO"),"REASIGNADO",IF(AND(J129="",G129="EN TRAMITE"),"PENDIENTE","VERIFICAR INFORMACION"))))</f>
        <v>DENTRO DE TIEMPO</v>
      </c>
      <c r="T129" s="23"/>
    </row>
    <row r="130" spans="1:20" ht="19.5" x14ac:dyDescent="0.15">
      <c r="A130" s="16">
        <v>125</v>
      </c>
      <c r="B130" s="17" t="s">
        <v>552</v>
      </c>
      <c r="C130" s="20">
        <v>45209</v>
      </c>
      <c r="D130" s="20">
        <v>45209</v>
      </c>
      <c r="E130" s="19">
        <v>0</v>
      </c>
      <c r="F130" s="19">
        <v>2</v>
      </c>
      <c r="G130" s="16" t="s">
        <v>18</v>
      </c>
      <c r="H130" s="17" t="s">
        <v>158</v>
      </c>
      <c r="I130" s="17" t="s">
        <v>207</v>
      </c>
      <c r="J130" s="17" t="s">
        <v>211</v>
      </c>
      <c r="K130" s="20">
        <v>45216.379884259259</v>
      </c>
      <c r="L130" s="18">
        <f t="shared" si="1"/>
        <v>45216</v>
      </c>
      <c r="M130" s="21">
        <f>'OCT2023'!$L130-'OCT2023'!$D130</f>
        <v>7</v>
      </c>
      <c r="N130" s="17" t="s">
        <v>553</v>
      </c>
      <c r="O130" s="19" t="s">
        <v>20</v>
      </c>
      <c r="P130" s="17" t="s">
        <v>26</v>
      </c>
      <c r="Q130" s="17" t="s">
        <v>554</v>
      </c>
      <c r="R130" s="22" t="s">
        <v>555</v>
      </c>
      <c r="S130" s="16" t="str">
        <f>IF(AND(M130&gt;10,G130="ATENDIDO"),"FUERA DE TIEMPO",IF(AND(M130&gt;=0,M130&lt;=10,G130="ATENDIDO"),"DENTRO DE TIEMPO",IF(AND(M130&gt;=0,#REF!&lt;=10,G130="REASIGNADO"),"REASIGNADO",IF(AND(J130="",G130="EN TRAMITE"),"PENDIENTE","VERIFICAR INFORMACION"))))</f>
        <v>DENTRO DE TIEMPO</v>
      </c>
      <c r="T130" s="23"/>
    </row>
    <row r="131" spans="1:20" ht="19.5" x14ac:dyDescent="0.15">
      <c r="A131" s="16">
        <v>126</v>
      </c>
      <c r="B131" s="17" t="s">
        <v>556</v>
      </c>
      <c r="C131" s="20">
        <v>45209</v>
      </c>
      <c r="D131" s="20">
        <v>45209</v>
      </c>
      <c r="E131" s="19">
        <v>0</v>
      </c>
      <c r="F131" s="19">
        <v>2</v>
      </c>
      <c r="G131" s="16" t="s">
        <v>18</v>
      </c>
      <c r="H131" s="17" t="s">
        <v>158</v>
      </c>
      <c r="I131" s="17" t="s">
        <v>207</v>
      </c>
      <c r="J131" s="17" t="s">
        <v>211</v>
      </c>
      <c r="K131" s="20">
        <v>45216.389166666668</v>
      </c>
      <c r="L131" s="18">
        <f t="shared" si="1"/>
        <v>45216</v>
      </c>
      <c r="M131" s="21">
        <f>'OCT2023'!$L131-'OCT2023'!$D131</f>
        <v>7</v>
      </c>
      <c r="N131" s="17" t="s">
        <v>557</v>
      </c>
      <c r="O131" s="19" t="s">
        <v>20</v>
      </c>
      <c r="P131" s="17" t="s">
        <v>26</v>
      </c>
      <c r="Q131" s="17" t="s">
        <v>558</v>
      </c>
      <c r="R131" s="22" t="s">
        <v>559</v>
      </c>
      <c r="S131" s="16" t="str">
        <f>IF(AND(M131&gt;10,G131="ATENDIDO"),"FUERA DE TIEMPO",IF(AND(M131&gt;=0,M131&lt;=10,G131="ATENDIDO"),"DENTRO DE TIEMPO",IF(AND(M131&gt;=0,#REF!&lt;=10,G131="REASIGNADO"),"REASIGNADO",IF(AND(J131="",G131="EN TRAMITE"),"PENDIENTE","VERIFICAR INFORMACION"))))</f>
        <v>DENTRO DE TIEMPO</v>
      </c>
      <c r="T131" s="23"/>
    </row>
    <row r="132" spans="1:20" ht="19.5" x14ac:dyDescent="0.15">
      <c r="A132" s="16">
        <v>127</v>
      </c>
      <c r="B132" s="17" t="s">
        <v>560</v>
      </c>
      <c r="C132" s="20">
        <v>45209</v>
      </c>
      <c r="D132" s="20">
        <v>45209</v>
      </c>
      <c r="E132" s="19">
        <v>0</v>
      </c>
      <c r="F132" s="19">
        <v>2</v>
      </c>
      <c r="G132" s="16" t="s">
        <v>18</v>
      </c>
      <c r="H132" s="17" t="s">
        <v>158</v>
      </c>
      <c r="I132" s="17" t="s">
        <v>207</v>
      </c>
      <c r="J132" s="17" t="s">
        <v>160</v>
      </c>
      <c r="K132" s="20">
        <v>45210.349976851852</v>
      </c>
      <c r="L132" s="18">
        <f t="shared" si="1"/>
        <v>45210</v>
      </c>
      <c r="M132" s="21">
        <f>'OCT2023'!$L132-'OCT2023'!$D132</f>
        <v>1</v>
      </c>
      <c r="N132" s="17" t="s">
        <v>561</v>
      </c>
      <c r="O132" s="19" t="s">
        <v>20</v>
      </c>
      <c r="P132" s="17" t="s">
        <v>30</v>
      </c>
      <c r="Q132" s="17" t="s">
        <v>562</v>
      </c>
      <c r="R132" s="22" t="s">
        <v>563</v>
      </c>
      <c r="S132" s="16" t="str">
        <f>IF(AND(M132&gt;10,G132="ATENDIDO"),"FUERA DE TIEMPO",IF(AND(M132&gt;=0,M132&lt;=10,G132="ATENDIDO"),"DENTRO DE TIEMPO",IF(AND(M132&gt;=0,#REF!&lt;=10,G132="REASIGNADO"),"REASIGNADO",IF(AND(J132="",G132="EN TRAMITE"),"PENDIENTE","VERIFICAR INFORMACION"))))</f>
        <v>DENTRO DE TIEMPO</v>
      </c>
      <c r="T132" s="23"/>
    </row>
    <row r="133" spans="1:20" ht="19.5" x14ac:dyDescent="0.15">
      <c r="A133" s="16">
        <v>128</v>
      </c>
      <c r="B133" s="17" t="s">
        <v>564</v>
      </c>
      <c r="C133" s="20">
        <v>45209</v>
      </c>
      <c r="D133" s="20">
        <v>45209</v>
      </c>
      <c r="E133" s="19">
        <v>0</v>
      </c>
      <c r="F133" s="19">
        <v>2</v>
      </c>
      <c r="G133" s="16" t="s">
        <v>18</v>
      </c>
      <c r="H133" s="17" t="s">
        <v>158</v>
      </c>
      <c r="I133" s="17" t="s">
        <v>207</v>
      </c>
      <c r="J133" s="17" t="s">
        <v>211</v>
      </c>
      <c r="K133" s="20">
        <v>45216.417604166665</v>
      </c>
      <c r="L133" s="18">
        <f t="shared" si="1"/>
        <v>45216</v>
      </c>
      <c r="M133" s="21">
        <f>'OCT2023'!$L133-'OCT2023'!$D133</f>
        <v>7</v>
      </c>
      <c r="N133" s="17" t="s">
        <v>565</v>
      </c>
      <c r="O133" s="19" t="s">
        <v>20</v>
      </c>
      <c r="P133" s="17" t="s">
        <v>163</v>
      </c>
      <c r="Q133" s="17" t="s">
        <v>399</v>
      </c>
      <c r="R133" s="22" t="s">
        <v>52</v>
      </c>
      <c r="S133" s="16" t="str">
        <f>IF(AND(M133&gt;10,G133="ATENDIDO"),"FUERA DE TIEMPO",IF(AND(M133&gt;=0,M133&lt;=10,G133="ATENDIDO"),"DENTRO DE TIEMPO",IF(AND(M133&gt;=0,#REF!&lt;=10,G133="REASIGNADO"),"REASIGNADO",IF(AND(J133="",G133="EN TRAMITE"),"PENDIENTE","VERIFICAR INFORMACION"))))</f>
        <v>DENTRO DE TIEMPO</v>
      </c>
      <c r="T133" s="23"/>
    </row>
    <row r="134" spans="1:20" ht="19.5" x14ac:dyDescent="0.15">
      <c r="A134" s="16">
        <v>129</v>
      </c>
      <c r="B134" s="17" t="s">
        <v>566</v>
      </c>
      <c r="C134" s="20">
        <v>45209</v>
      </c>
      <c r="D134" s="20">
        <v>45209</v>
      </c>
      <c r="E134" s="19">
        <v>0</v>
      </c>
      <c r="F134" s="19">
        <v>2</v>
      </c>
      <c r="G134" s="16" t="s">
        <v>18</v>
      </c>
      <c r="H134" s="17" t="s">
        <v>158</v>
      </c>
      <c r="I134" s="17" t="s">
        <v>207</v>
      </c>
      <c r="J134" s="17" t="s">
        <v>211</v>
      </c>
      <c r="K134" s="20">
        <v>45216.443611111114</v>
      </c>
      <c r="L134" s="18">
        <f t="shared" ref="L134:L197" si="2">INT(K134)</f>
        <v>45216</v>
      </c>
      <c r="M134" s="21">
        <f>'OCT2023'!$L134-'OCT2023'!$D134</f>
        <v>7</v>
      </c>
      <c r="N134" s="17" t="s">
        <v>567</v>
      </c>
      <c r="O134" s="19" t="s">
        <v>20</v>
      </c>
      <c r="P134" s="17" t="s">
        <v>163</v>
      </c>
      <c r="Q134" s="17" t="s">
        <v>399</v>
      </c>
      <c r="R134" s="22" t="s">
        <v>52</v>
      </c>
      <c r="S134" s="16" t="str">
        <f>IF(AND(M134&gt;10,G134="ATENDIDO"),"FUERA DE TIEMPO",IF(AND(M134&gt;=0,M134&lt;=10,G134="ATENDIDO"),"DENTRO DE TIEMPO",IF(AND(M134&gt;=0,#REF!&lt;=10,G134="REASIGNADO"),"REASIGNADO",IF(AND(J134="",G134="EN TRAMITE"),"PENDIENTE","VERIFICAR INFORMACION"))))</f>
        <v>DENTRO DE TIEMPO</v>
      </c>
      <c r="T134" s="23"/>
    </row>
    <row r="135" spans="1:20" ht="19.5" x14ac:dyDescent="0.15">
      <c r="A135" s="16">
        <v>130</v>
      </c>
      <c r="B135" s="17" t="s">
        <v>568</v>
      </c>
      <c r="C135" s="20">
        <v>45209</v>
      </c>
      <c r="D135" s="20">
        <v>45209</v>
      </c>
      <c r="E135" s="19">
        <v>0</v>
      </c>
      <c r="F135" s="19">
        <v>2</v>
      </c>
      <c r="G135" s="16" t="s">
        <v>18</v>
      </c>
      <c r="H135" s="17" t="s">
        <v>158</v>
      </c>
      <c r="I135" s="17" t="s">
        <v>207</v>
      </c>
      <c r="J135" s="17" t="s">
        <v>211</v>
      </c>
      <c r="K135" s="20">
        <v>45216.464768518519</v>
      </c>
      <c r="L135" s="18">
        <f t="shared" si="2"/>
        <v>45216</v>
      </c>
      <c r="M135" s="21">
        <f>'OCT2023'!$L135-'OCT2023'!$D135</f>
        <v>7</v>
      </c>
      <c r="N135" s="17" t="s">
        <v>569</v>
      </c>
      <c r="O135" s="19" t="s">
        <v>20</v>
      </c>
      <c r="P135" s="17" t="s">
        <v>163</v>
      </c>
      <c r="Q135" s="17" t="s">
        <v>399</v>
      </c>
      <c r="R135" s="22" t="s">
        <v>52</v>
      </c>
      <c r="S135" s="16" t="str">
        <f>IF(AND(M135&gt;10,G135="ATENDIDO"),"FUERA DE TIEMPO",IF(AND(M135&gt;=0,M135&lt;=10,G135="ATENDIDO"),"DENTRO DE TIEMPO",IF(AND(M135&gt;=0,#REF!&lt;=10,G135="REASIGNADO"),"REASIGNADO",IF(AND(J135="",G135="EN TRAMITE"),"PENDIENTE","VERIFICAR INFORMACION"))))</f>
        <v>DENTRO DE TIEMPO</v>
      </c>
      <c r="T135" s="23"/>
    </row>
    <row r="136" spans="1:20" ht="19.5" x14ac:dyDescent="0.15">
      <c r="A136" s="16">
        <v>131</v>
      </c>
      <c r="B136" s="17" t="s">
        <v>570</v>
      </c>
      <c r="C136" s="20">
        <v>45209</v>
      </c>
      <c r="D136" s="20">
        <v>45209</v>
      </c>
      <c r="E136" s="19">
        <v>0</v>
      </c>
      <c r="F136" s="19">
        <v>2</v>
      </c>
      <c r="G136" s="16" t="s">
        <v>18</v>
      </c>
      <c r="H136" s="17" t="s">
        <v>158</v>
      </c>
      <c r="I136" s="17" t="s">
        <v>207</v>
      </c>
      <c r="J136" s="17" t="s">
        <v>211</v>
      </c>
      <c r="K136" s="20">
        <v>45216.496921296297</v>
      </c>
      <c r="L136" s="18">
        <f t="shared" si="2"/>
        <v>45216</v>
      </c>
      <c r="M136" s="21">
        <f>'OCT2023'!$L136-'OCT2023'!$D136</f>
        <v>7</v>
      </c>
      <c r="N136" s="17" t="s">
        <v>571</v>
      </c>
      <c r="O136" s="19" t="s">
        <v>20</v>
      </c>
      <c r="P136" s="17" t="s">
        <v>163</v>
      </c>
      <c r="Q136" s="17" t="s">
        <v>399</v>
      </c>
      <c r="R136" s="22" t="s">
        <v>52</v>
      </c>
      <c r="S136" s="16" t="str">
        <f>IF(AND(M136&gt;10,G136="ATENDIDO"),"FUERA DE TIEMPO",IF(AND(M136&gt;=0,M136&lt;=10,G136="ATENDIDO"),"DENTRO DE TIEMPO",IF(AND(M136&gt;=0,#REF!&lt;=10,G136="REASIGNADO"),"REASIGNADO",IF(AND(J136="",G136="EN TRAMITE"),"PENDIENTE","VERIFICAR INFORMACION"))))</f>
        <v>DENTRO DE TIEMPO</v>
      </c>
      <c r="T136" s="23"/>
    </row>
    <row r="137" spans="1:20" ht="19.5" x14ac:dyDescent="0.15">
      <c r="A137" s="16">
        <v>132</v>
      </c>
      <c r="B137" s="17" t="s">
        <v>572</v>
      </c>
      <c r="C137" s="20">
        <v>45209</v>
      </c>
      <c r="D137" s="20">
        <v>45209</v>
      </c>
      <c r="E137" s="19">
        <v>0</v>
      </c>
      <c r="F137" s="19">
        <v>2</v>
      </c>
      <c r="G137" s="16" t="s">
        <v>18</v>
      </c>
      <c r="H137" s="17" t="s">
        <v>158</v>
      </c>
      <c r="I137" s="17" t="s">
        <v>207</v>
      </c>
      <c r="J137" s="17" t="s">
        <v>211</v>
      </c>
      <c r="K137" s="20">
        <v>45216.514953703707</v>
      </c>
      <c r="L137" s="18">
        <f t="shared" si="2"/>
        <v>45216</v>
      </c>
      <c r="M137" s="21">
        <f>'OCT2023'!$L137-'OCT2023'!$D137</f>
        <v>7</v>
      </c>
      <c r="N137" s="17" t="s">
        <v>573</v>
      </c>
      <c r="O137" s="19" t="s">
        <v>20</v>
      </c>
      <c r="P137" s="17" t="s">
        <v>163</v>
      </c>
      <c r="Q137" s="17" t="s">
        <v>399</v>
      </c>
      <c r="R137" s="22" t="s">
        <v>52</v>
      </c>
      <c r="S137" s="16" t="str">
        <f>IF(AND(M137&gt;10,G137="ATENDIDO"),"FUERA DE TIEMPO",IF(AND(M137&gt;=0,M137&lt;=10,G137="ATENDIDO"),"DENTRO DE TIEMPO",IF(AND(M137&gt;=0,#REF!&lt;=10,G137="REASIGNADO"),"REASIGNADO",IF(AND(J137="",G137="EN TRAMITE"),"PENDIENTE","VERIFICAR INFORMACION"))))</f>
        <v>DENTRO DE TIEMPO</v>
      </c>
      <c r="T137" s="23"/>
    </row>
    <row r="138" spans="1:20" ht="19.5" x14ac:dyDescent="0.15">
      <c r="A138" s="16">
        <v>133</v>
      </c>
      <c r="B138" s="17" t="s">
        <v>574</v>
      </c>
      <c r="C138" s="20">
        <v>45209</v>
      </c>
      <c r="D138" s="20">
        <v>45209</v>
      </c>
      <c r="E138" s="19">
        <v>0</v>
      </c>
      <c r="F138" s="19">
        <v>2</v>
      </c>
      <c r="G138" s="16" t="s">
        <v>18</v>
      </c>
      <c r="H138" s="17" t="s">
        <v>158</v>
      </c>
      <c r="I138" s="17" t="s">
        <v>207</v>
      </c>
      <c r="J138" s="17" t="s">
        <v>211</v>
      </c>
      <c r="K138" s="20">
        <v>45216.526400462964</v>
      </c>
      <c r="L138" s="18">
        <f t="shared" si="2"/>
        <v>45216</v>
      </c>
      <c r="M138" s="21">
        <f>'OCT2023'!$L138-'OCT2023'!$D138</f>
        <v>7</v>
      </c>
      <c r="N138" s="17" t="s">
        <v>575</v>
      </c>
      <c r="O138" s="19" t="s">
        <v>20</v>
      </c>
      <c r="P138" s="17" t="s">
        <v>163</v>
      </c>
      <c r="Q138" s="17" t="s">
        <v>399</v>
      </c>
      <c r="R138" s="22" t="s">
        <v>52</v>
      </c>
      <c r="S138" s="16" t="str">
        <f>IF(AND(M138&gt;10,G138="ATENDIDO"),"FUERA DE TIEMPO",IF(AND(M138&gt;=0,M138&lt;=10,G138="ATENDIDO"),"DENTRO DE TIEMPO",IF(AND(M138&gt;=0,#REF!&lt;=10,G138="REASIGNADO"),"REASIGNADO",IF(AND(J138="",G138="EN TRAMITE"),"PENDIENTE","VERIFICAR INFORMACION"))))</f>
        <v>DENTRO DE TIEMPO</v>
      </c>
      <c r="T138" s="23"/>
    </row>
    <row r="139" spans="1:20" ht="19.5" x14ac:dyDescent="0.15">
      <c r="A139" s="16">
        <v>134</v>
      </c>
      <c r="B139" s="17" t="s">
        <v>576</v>
      </c>
      <c r="C139" s="20">
        <v>45209</v>
      </c>
      <c r="D139" s="20">
        <v>45209</v>
      </c>
      <c r="E139" s="19">
        <v>0</v>
      </c>
      <c r="F139" s="19">
        <v>2</v>
      </c>
      <c r="G139" s="16" t="s">
        <v>18</v>
      </c>
      <c r="H139" s="17" t="s">
        <v>158</v>
      </c>
      <c r="I139" s="17" t="s">
        <v>207</v>
      </c>
      <c r="J139" s="17" t="s">
        <v>211</v>
      </c>
      <c r="K139" s="20">
        <v>45216.58222222222</v>
      </c>
      <c r="L139" s="18">
        <f t="shared" si="2"/>
        <v>45216</v>
      </c>
      <c r="M139" s="21">
        <f>'OCT2023'!$L139-'OCT2023'!$D139</f>
        <v>7</v>
      </c>
      <c r="N139" s="17" t="s">
        <v>577</v>
      </c>
      <c r="O139" s="19" t="s">
        <v>20</v>
      </c>
      <c r="P139" s="17" t="s">
        <v>163</v>
      </c>
      <c r="Q139" s="17" t="s">
        <v>578</v>
      </c>
      <c r="R139" s="22" t="s">
        <v>78</v>
      </c>
      <c r="S139" s="16" t="str">
        <f>IF(AND(M139&gt;10,G139="ATENDIDO"),"FUERA DE TIEMPO",IF(AND(M139&gt;=0,M139&lt;=10,G139="ATENDIDO"),"DENTRO DE TIEMPO",IF(AND(M139&gt;=0,#REF!&lt;=10,G139="REASIGNADO"),"REASIGNADO",IF(AND(J139="",G139="EN TRAMITE"),"PENDIENTE","VERIFICAR INFORMACION"))))</f>
        <v>DENTRO DE TIEMPO</v>
      </c>
      <c r="T139" s="23"/>
    </row>
    <row r="140" spans="1:20" ht="19.5" x14ac:dyDescent="0.15">
      <c r="A140" s="16">
        <v>135</v>
      </c>
      <c r="B140" s="17" t="s">
        <v>579</v>
      </c>
      <c r="C140" s="20">
        <v>45209</v>
      </c>
      <c r="D140" s="20">
        <v>45209</v>
      </c>
      <c r="E140" s="19">
        <v>0</v>
      </c>
      <c r="F140" s="19">
        <v>2</v>
      </c>
      <c r="G140" s="16" t="s">
        <v>18</v>
      </c>
      <c r="H140" s="17" t="s">
        <v>158</v>
      </c>
      <c r="I140" s="17" t="s">
        <v>207</v>
      </c>
      <c r="J140" s="17" t="s">
        <v>211</v>
      </c>
      <c r="K140" s="20">
        <v>45217.58222222222</v>
      </c>
      <c r="L140" s="18">
        <f t="shared" si="2"/>
        <v>45217</v>
      </c>
      <c r="M140" s="21">
        <f>'OCT2023'!$L140-'OCT2023'!$D140</f>
        <v>8</v>
      </c>
      <c r="N140" s="17" t="s">
        <v>580</v>
      </c>
      <c r="O140" s="19" t="s">
        <v>20</v>
      </c>
      <c r="P140" s="17" t="s">
        <v>26</v>
      </c>
      <c r="Q140" s="17" t="s">
        <v>455</v>
      </c>
      <c r="R140" s="22" t="s">
        <v>47</v>
      </c>
      <c r="S140" s="16" t="str">
        <f>IF(AND(M140&gt;10,G140="ATENDIDO"),"FUERA DE TIEMPO",IF(AND(M140&gt;=0,M140&lt;=10,G140="ATENDIDO"),"DENTRO DE TIEMPO",IF(AND(M140&gt;=0,#REF!&lt;=10,G140="REASIGNADO"),"REASIGNADO",IF(AND(J140="",G140="EN TRAMITE"),"PENDIENTE","VERIFICAR INFORMACION"))))</f>
        <v>DENTRO DE TIEMPO</v>
      </c>
      <c r="T140" s="23"/>
    </row>
    <row r="141" spans="1:20" ht="19.5" x14ac:dyDescent="0.15">
      <c r="A141" s="16">
        <v>136</v>
      </c>
      <c r="B141" s="17" t="s">
        <v>581</v>
      </c>
      <c r="C141" s="20">
        <v>45209</v>
      </c>
      <c r="D141" s="20">
        <v>45209</v>
      </c>
      <c r="E141" s="19">
        <v>0</v>
      </c>
      <c r="F141" s="19">
        <v>2</v>
      </c>
      <c r="G141" s="16" t="s">
        <v>18</v>
      </c>
      <c r="H141" s="17" t="s">
        <v>158</v>
      </c>
      <c r="I141" s="17" t="s">
        <v>207</v>
      </c>
      <c r="J141" s="17" t="s">
        <v>211</v>
      </c>
      <c r="K141" s="20">
        <v>45216.629652777781</v>
      </c>
      <c r="L141" s="18">
        <f t="shared" si="2"/>
        <v>45216</v>
      </c>
      <c r="M141" s="21">
        <f>'OCT2023'!$L141-'OCT2023'!$D141</f>
        <v>7</v>
      </c>
      <c r="N141" s="17" t="s">
        <v>582</v>
      </c>
      <c r="O141" s="19" t="s">
        <v>20</v>
      </c>
      <c r="P141" s="17" t="s">
        <v>30</v>
      </c>
      <c r="Q141" s="17" t="s">
        <v>583</v>
      </c>
      <c r="R141" s="22" t="s">
        <v>584</v>
      </c>
      <c r="S141" s="16" t="str">
        <f>IF(AND(M141&gt;10,G141="ATENDIDO"),"FUERA DE TIEMPO",IF(AND(M141&gt;=0,M141&lt;=10,G141="ATENDIDO"),"DENTRO DE TIEMPO",IF(AND(M141&gt;=0,#REF!&lt;=10,G141="REASIGNADO"),"REASIGNADO",IF(AND(J141="",G141="EN TRAMITE"),"PENDIENTE","VERIFICAR INFORMACION"))))</f>
        <v>DENTRO DE TIEMPO</v>
      </c>
      <c r="T141" s="23"/>
    </row>
    <row r="142" spans="1:20" ht="19.5" x14ac:dyDescent="0.15">
      <c r="A142" s="16">
        <v>137</v>
      </c>
      <c r="B142" s="17" t="s">
        <v>585</v>
      </c>
      <c r="C142" s="20">
        <v>45209</v>
      </c>
      <c r="D142" s="20">
        <v>45209</v>
      </c>
      <c r="E142" s="19">
        <v>0</v>
      </c>
      <c r="F142" s="19">
        <v>320</v>
      </c>
      <c r="G142" s="16" t="s">
        <v>18</v>
      </c>
      <c r="H142" s="17" t="s">
        <v>158</v>
      </c>
      <c r="I142" s="17" t="s">
        <v>182</v>
      </c>
      <c r="J142" s="17" t="s">
        <v>160</v>
      </c>
      <c r="K142" s="20">
        <v>45215.424791666665</v>
      </c>
      <c r="L142" s="18">
        <f t="shared" si="2"/>
        <v>45215</v>
      </c>
      <c r="M142" s="21">
        <f>'OCT2023'!$L142-'OCT2023'!$D142</f>
        <v>6</v>
      </c>
      <c r="N142" s="17" t="s">
        <v>586</v>
      </c>
      <c r="O142" s="19" t="s">
        <v>20</v>
      </c>
      <c r="P142" s="17" t="s">
        <v>26</v>
      </c>
      <c r="Q142" s="17" t="s">
        <v>587</v>
      </c>
      <c r="R142" s="22" t="s">
        <v>588</v>
      </c>
      <c r="S142" s="16" t="str">
        <f>IF(AND(M142&gt;10,G142="ATENDIDO"),"FUERA DE TIEMPO",IF(AND(M142&gt;=0,M142&lt;=10,G142="ATENDIDO"),"DENTRO DE TIEMPO",IF(AND(M142&gt;=0,#REF!&lt;=10,G142="REASIGNADO"),"REASIGNADO",IF(AND(J142="",G142="EN TRAMITE"),"PENDIENTE","VERIFICAR INFORMACION"))))</f>
        <v>DENTRO DE TIEMPO</v>
      </c>
      <c r="T142" s="23"/>
    </row>
    <row r="143" spans="1:20" ht="19.5" x14ac:dyDescent="0.15">
      <c r="A143" s="16">
        <v>138</v>
      </c>
      <c r="B143" s="17" t="s">
        <v>589</v>
      </c>
      <c r="C143" s="20">
        <v>45209</v>
      </c>
      <c r="D143" s="20">
        <v>45209</v>
      </c>
      <c r="E143" s="19">
        <v>0</v>
      </c>
      <c r="F143" s="19">
        <v>2</v>
      </c>
      <c r="G143" s="16" t="s">
        <v>18</v>
      </c>
      <c r="H143" s="17" t="s">
        <v>158</v>
      </c>
      <c r="I143" s="17" t="s">
        <v>207</v>
      </c>
      <c r="J143" s="17" t="s">
        <v>160</v>
      </c>
      <c r="K143" s="20">
        <v>45209.696817129632</v>
      </c>
      <c r="L143" s="18">
        <f t="shared" si="2"/>
        <v>45209</v>
      </c>
      <c r="M143" s="21">
        <f>'OCT2023'!$L143-'OCT2023'!$D143</f>
        <v>0</v>
      </c>
      <c r="N143" s="17" t="s">
        <v>590</v>
      </c>
      <c r="O143" s="19" t="s">
        <v>20</v>
      </c>
      <c r="P143" s="17" t="s">
        <v>26</v>
      </c>
      <c r="Q143" s="17" t="s">
        <v>591</v>
      </c>
      <c r="R143" s="22" t="s">
        <v>592</v>
      </c>
      <c r="S143" s="16" t="str">
        <f>IF(AND(M143&gt;10,G143="ATENDIDO"),"FUERA DE TIEMPO",IF(AND(M143&gt;=0,M143&lt;=10,G143="ATENDIDO"),"DENTRO DE TIEMPO",IF(AND(M143&gt;=0,#REF!&lt;=10,G143="REASIGNADO"),"REASIGNADO",IF(AND(J143="",G143="EN TRAMITE"),"PENDIENTE","VERIFICAR INFORMACION"))))</f>
        <v>DENTRO DE TIEMPO</v>
      </c>
      <c r="T143" s="23"/>
    </row>
    <row r="144" spans="1:20" ht="19.5" x14ac:dyDescent="0.15">
      <c r="A144" s="16">
        <v>139</v>
      </c>
      <c r="B144" s="17" t="s">
        <v>593</v>
      </c>
      <c r="C144" s="20">
        <v>45209</v>
      </c>
      <c r="D144" s="20">
        <v>45209</v>
      </c>
      <c r="E144" s="19">
        <v>0</v>
      </c>
      <c r="F144" s="19">
        <v>2</v>
      </c>
      <c r="G144" s="16" t="s">
        <v>18</v>
      </c>
      <c r="H144" s="17" t="s">
        <v>158</v>
      </c>
      <c r="I144" s="17" t="s">
        <v>207</v>
      </c>
      <c r="J144" s="17" t="s">
        <v>211</v>
      </c>
      <c r="K144" s="20">
        <v>45216.642025462963</v>
      </c>
      <c r="L144" s="18">
        <f t="shared" si="2"/>
        <v>45216</v>
      </c>
      <c r="M144" s="21">
        <f>'OCT2023'!$L144-'OCT2023'!$D144</f>
        <v>7</v>
      </c>
      <c r="N144" s="17" t="s">
        <v>594</v>
      </c>
      <c r="O144" s="19" t="s">
        <v>20</v>
      </c>
      <c r="P144" s="17" t="s">
        <v>26</v>
      </c>
      <c r="Q144" s="17" t="s">
        <v>595</v>
      </c>
      <c r="R144" s="22" t="s">
        <v>596</v>
      </c>
      <c r="S144" s="16" t="str">
        <f>IF(AND(M144&gt;10,G144="ATENDIDO"),"FUERA DE TIEMPO",IF(AND(M144&gt;=0,M144&lt;=10,G144="ATENDIDO"),"DENTRO DE TIEMPO",IF(AND(M144&gt;=0,#REF!&lt;=10,G144="REASIGNADO"),"REASIGNADO",IF(AND(J144="",G144="EN TRAMITE"),"PENDIENTE","VERIFICAR INFORMACION"))))</f>
        <v>DENTRO DE TIEMPO</v>
      </c>
      <c r="T144" s="23"/>
    </row>
    <row r="145" spans="1:20" ht="19.5" x14ac:dyDescent="0.15">
      <c r="A145" s="16">
        <v>140</v>
      </c>
      <c r="B145" s="17" t="s">
        <v>597</v>
      </c>
      <c r="C145" s="20">
        <v>45209</v>
      </c>
      <c r="D145" s="20">
        <v>45209</v>
      </c>
      <c r="E145" s="19">
        <v>0</v>
      </c>
      <c r="F145" s="19">
        <v>2</v>
      </c>
      <c r="G145" s="16" t="s">
        <v>18</v>
      </c>
      <c r="H145" s="17" t="s">
        <v>158</v>
      </c>
      <c r="I145" s="17" t="s">
        <v>207</v>
      </c>
      <c r="J145" s="17" t="s">
        <v>211</v>
      </c>
      <c r="K145" s="20">
        <v>45216.635104166664</v>
      </c>
      <c r="L145" s="18">
        <f t="shared" si="2"/>
        <v>45216</v>
      </c>
      <c r="M145" s="21">
        <f>'OCT2023'!$L145-'OCT2023'!$D145</f>
        <v>7</v>
      </c>
      <c r="N145" s="17" t="s">
        <v>598</v>
      </c>
      <c r="O145" s="19" t="s">
        <v>20</v>
      </c>
      <c r="P145" s="17" t="s">
        <v>26</v>
      </c>
      <c r="Q145" s="17" t="s">
        <v>599</v>
      </c>
      <c r="R145" s="22" t="s">
        <v>535</v>
      </c>
      <c r="S145" s="16" t="str">
        <f>IF(AND(M145&gt;10,G145="ATENDIDO"),"FUERA DE TIEMPO",IF(AND(M145&gt;=0,M145&lt;=10,G145="ATENDIDO"),"DENTRO DE TIEMPO",IF(AND(M145&gt;=0,#REF!&lt;=10,G145="REASIGNADO"),"REASIGNADO",IF(AND(J145="",G145="EN TRAMITE"),"PENDIENTE","VERIFICAR INFORMACION"))))</f>
        <v>DENTRO DE TIEMPO</v>
      </c>
      <c r="T145" s="23"/>
    </row>
    <row r="146" spans="1:20" ht="19.5" x14ac:dyDescent="0.15">
      <c r="A146" s="16">
        <v>141</v>
      </c>
      <c r="B146" s="17" t="s">
        <v>600</v>
      </c>
      <c r="C146" s="20">
        <v>45209</v>
      </c>
      <c r="D146" s="20">
        <v>45209</v>
      </c>
      <c r="E146" s="19">
        <v>0</v>
      </c>
      <c r="F146" s="19">
        <v>2</v>
      </c>
      <c r="G146" s="16" t="s">
        <v>18</v>
      </c>
      <c r="H146" s="17" t="s">
        <v>158</v>
      </c>
      <c r="I146" s="17" t="s">
        <v>207</v>
      </c>
      <c r="J146" s="17" t="s">
        <v>211</v>
      </c>
      <c r="K146" s="20">
        <v>45217.362939814811</v>
      </c>
      <c r="L146" s="18">
        <f t="shared" si="2"/>
        <v>45217</v>
      </c>
      <c r="M146" s="21">
        <f>'OCT2023'!$L146-'OCT2023'!$D146</f>
        <v>8</v>
      </c>
      <c r="N146" s="17" t="s">
        <v>601</v>
      </c>
      <c r="O146" s="19" t="s">
        <v>20</v>
      </c>
      <c r="P146" s="17" t="s">
        <v>26</v>
      </c>
      <c r="Q146" s="17" t="s">
        <v>602</v>
      </c>
      <c r="R146" s="22" t="s">
        <v>603</v>
      </c>
      <c r="S146" s="16" t="str">
        <f>IF(AND(M146&gt;10,G146="ATENDIDO"),"FUERA DE TIEMPO",IF(AND(M146&gt;=0,M146&lt;=10,G146="ATENDIDO"),"DENTRO DE TIEMPO",IF(AND(M146&gt;=0,#REF!&lt;=10,G146="REASIGNADO"),"REASIGNADO",IF(AND(J146="",G146="EN TRAMITE"),"PENDIENTE","VERIFICAR INFORMACION"))))</f>
        <v>DENTRO DE TIEMPO</v>
      </c>
      <c r="T146" s="23"/>
    </row>
    <row r="147" spans="1:20" ht="19.5" x14ac:dyDescent="0.15">
      <c r="A147" s="16">
        <v>142</v>
      </c>
      <c r="B147" s="17" t="s">
        <v>604</v>
      </c>
      <c r="C147" s="20">
        <v>45210</v>
      </c>
      <c r="D147" s="20">
        <v>45210</v>
      </c>
      <c r="E147" s="19">
        <v>0</v>
      </c>
      <c r="F147" s="19">
        <v>2</v>
      </c>
      <c r="G147" s="16" t="s">
        <v>18</v>
      </c>
      <c r="H147" s="17" t="s">
        <v>158</v>
      </c>
      <c r="I147" s="17" t="s">
        <v>207</v>
      </c>
      <c r="J147" s="17" t="s">
        <v>211</v>
      </c>
      <c r="K147" s="20">
        <v>45218.353761574072</v>
      </c>
      <c r="L147" s="18">
        <f t="shared" si="2"/>
        <v>45218</v>
      </c>
      <c r="M147" s="21">
        <f>'OCT2023'!$L147-'OCT2023'!$D147</f>
        <v>8</v>
      </c>
      <c r="N147" s="17" t="s">
        <v>605</v>
      </c>
      <c r="O147" s="19" t="s">
        <v>20</v>
      </c>
      <c r="P147" s="17" t="s">
        <v>30</v>
      </c>
      <c r="Q147" s="17" t="s">
        <v>606</v>
      </c>
      <c r="R147" s="22" t="s">
        <v>214</v>
      </c>
      <c r="S147" s="16" t="str">
        <f>IF(AND(M147&gt;10,G147="ATENDIDO"),"FUERA DE TIEMPO",IF(AND(M147&gt;=0,M147&lt;=10,G147="ATENDIDO"),"DENTRO DE TIEMPO",IF(AND(M147&gt;=0,#REF!&lt;=10,G147="REASIGNADO"),"REASIGNADO",IF(AND(J147="",G147="EN TRAMITE"),"PENDIENTE","VERIFICAR INFORMACION"))))</f>
        <v>DENTRO DE TIEMPO</v>
      </c>
      <c r="T147" s="23"/>
    </row>
    <row r="148" spans="1:20" ht="19.5" x14ac:dyDescent="0.15">
      <c r="A148" s="16">
        <v>143</v>
      </c>
      <c r="B148" s="17" t="s">
        <v>607</v>
      </c>
      <c r="C148" s="20">
        <v>45210</v>
      </c>
      <c r="D148" s="20">
        <v>45210</v>
      </c>
      <c r="E148" s="19">
        <v>0</v>
      </c>
      <c r="F148" s="19">
        <v>2</v>
      </c>
      <c r="G148" s="16" t="s">
        <v>18</v>
      </c>
      <c r="H148" s="17" t="s">
        <v>158</v>
      </c>
      <c r="I148" s="17" t="s">
        <v>207</v>
      </c>
      <c r="J148" s="17" t="s">
        <v>211</v>
      </c>
      <c r="K148" s="20">
        <v>45217.468541666669</v>
      </c>
      <c r="L148" s="18">
        <f t="shared" si="2"/>
        <v>45217</v>
      </c>
      <c r="M148" s="21">
        <f>'OCT2023'!$L148-'OCT2023'!$D148</f>
        <v>7</v>
      </c>
      <c r="N148" s="17" t="s">
        <v>608</v>
      </c>
      <c r="O148" s="19" t="s">
        <v>20</v>
      </c>
      <c r="P148" s="17" t="s">
        <v>30</v>
      </c>
      <c r="Q148" s="17" t="s">
        <v>609</v>
      </c>
      <c r="R148" s="22" t="s">
        <v>214</v>
      </c>
      <c r="S148" s="16" t="str">
        <f>IF(AND(M148&gt;10,G148="ATENDIDO"),"FUERA DE TIEMPO",IF(AND(M148&gt;=0,M148&lt;=10,G148="ATENDIDO"),"DENTRO DE TIEMPO",IF(AND(M148&gt;=0,#REF!&lt;=10,G148="REASIGNADO"),"REASIGNADO",IF(AND(J148="",G148="EN TRAMITE"),"PENDIENTE","VERIFICAR INFORMACION"))))</f>
        <v>DENTRO DE TIEMPO</v>
      </c>
      <c r="T148" s="23"/>
    </row>
    <row r="149" spans="1:20" ht="19.5" x14ac:dyDescent="0.15">
      <c r="A149" s="16">
        <v>144</v>
      </c>
      <c r="B149" s="17" t="s">
        <v>610</v>
      </c>
      <c r="C149" s="20">
        <v>45210</v>
      </c>
      <c r="D149" s="20">
        <v>45210</v>
      </c>
      <c r="E149" s="19">
        <v>0</v>
      </c>
      <c r="F149" s="19">
        <v>2</v>
      </c>
      <c r="G149" s="16" t="s">
        <v>18</v>
      </c>
      <c r="H149" s="17" t="s">
        <v>158</v>
      </c>
      <c r="I149" s="17" t="s">
        <v>207</v>
      </c>
      <c r="J149" s="17" t="s">
        <v>211</v>
      </c>
      <c r="K149" s="20">
        <v>45218.367939814816</v>
      </c>
      <c r="L149" s="18">
        <f t="shared" si="2"/>
        <v>45218</v>
      </c>
      <c r="M149" s="21">
        <f>'OCT2023'!$L149-'OCT2023'!$D149</f>
        <v>8</v>
      </c>
      <c r="N149" s="17" t="s">
        <v>611</v>
      </c>
      <c r="O149" s="19" t="s">
        <v>20</v>
      </c>
      <c r="P149" s="17" t="s">
        <v>30</v>
      </c>
      <c r="Q149" s="17" t="s">
        <v>606</v>
      </c>
      <c r="R149" s="22" t="s">
        <v>214</v>
      </c>
      <c r="S149" s="16" t="str">
        <f>IF(AND(M149&gt;10,G149="ATENDIDO"),"FUERA DE TIEMPO",IF(AND(M149&gt;=0,M149&lt;=10,G149="ATENDIDO"),"DENTRO DE TIEMPO",IF(AND(M149&gt;=0,#REF!&lt;=10,G149="REASIGNADO"),"REASIGNADO",IF(AND(J149="",G149="EN TRAMITE"),"PENDIENTE","VERIFICAR INFORMACION"))))</f>
        <v>DENTRO DE TIEMPO</v>
      </c>
      <c r="T149" s="23"/>
    </row>
    <row r="150" spans="1:20" ht="19.5" x14ac:dyDescent="0.15">
      <c r="A150" s="16">
        <v>145</v>
      </c>
      <c r="B150" s="17" t="s">
        <v>612</v>
      </c>
      <c r="C150" s="20">
        <v>45210</v>
      </c>
      <c r="D150" s="20">
        <v>45210</v>
      </c>
      <c r="E150" s="19">
        <v>0</v>
      </c>
      <c r="F150" s="19">
        <v>2</v>
      </c>
      <c r="G150" s="16" t="s">
        <v>18</v>
      </c>
      <c r="H150" s="17" t="s">
        <v>158</v>
      </c>
      <c r="I150" s="17" t="s">
        <v>207</v>
      </c>
      <c r="J150" s="17" t="s">
        <v>211</v>
      </c>
      <c r="K150" s="20">
        <v>45217.373923611114</v>
      </c>
      <c r="L150" s="18">
        <f t="shared" si="2"/>
        <v>45217</v>
      </c>
      <c r="M150" s="21">
        <f>'OCT2023'!$L150-'OCT2023'!$D150</f>
        <v>7</v>
      </c>
      <c r="N150" s="17" t="s">
        <v>613</v>
      </c>
      <c r="O150" s="19" t="s">
        <v>20</v>
      </c>
      <c r="P150" s="17" t="s">
        <v>26</v>
      </c>
      <c r="Q150" s="17" t="s">
        <v>614</v>
      </c>
      <c r="R150" s="22" t="s">
        <v>615</v>
      </c>
      <c r="S150" s="16" t="str">
        <f>IF(AND(M150&gt;10,G150="ATENDIDO"),"FUERA DE TIEMPO",IF(AND(M150&gt;=0,M150&lt;=10,G150="ATENDIDO"),"DENTRO DE TIEMPO",IF(AND(M150&gt;=0,#REF!&lt;=10,G150="REASIGNADO"),"REASIGNADO",IF(AND(J150="",G150="EN TRAMITE"),"PENDIENTE","VERIFICAR INFORMACION"))))</f>
        <v>DENTRO DE TIEMPO</v>
      </c>
      <c r="T150" s="23"/>
    </row>
    <row r="151" spans="1:20" ht="19.5" x14ac:dyDescent="0.15">
      <c r="A151" s="16">
        <v>146</v>
      </c>
      <c r="B151" s="17" t="s">
        <v>616</v>
      </c>
      <c r="C151" s="20">
        <v>45210</v>
      </c>
      <c r="D151" s="20">
        <v>45210</v>
      </c>
      <c r="E151" s="19">
        <v>0</v>
      </c>
      <c r="F151" s="19">
        <v>2</v>
      </c>
      <c r="G151" s="16" t="s">
        <v>18</v>
      </c>
      <c r="H151" s="17" t="s">
        <v>158</v>
      </c>
      <c r="I151" s="17" t="s">
        <v>207</v>
      </c>
      <c r="J151" s="17" t="s">
        <v>211</v>
      </c>
      <c r="K151" s="20">
        <v>45218.410763888889</v>
      </c>
      <c r="L151" s="18">
        <f t="shared" si="2"/>
        <v>45218</v>
      </c>
      <c r="M151" s="21">
        <f>'OCT2023'!$L151-'OCT2023'!$D151</f>
        <v>8</v>
      </c>
      <c r="N151" s="17" t="s">
        <v>617</v>
      </c>
      <c r="O151" s="19" t="s">
        <v>20</v>
      </c>
      <c r="P151" s="17" t="s">
        <v>30</v>
      </c>
      <c r="Q151" s="17" t="s">
        <v>618</v>
      </c>
      <c r="R151" s="22" t="s">
        <v>214</v>
      </c>
      <c r="S151" s="16" t="str">
        <f>IF(AND(M151&gt;10,G151="ATENDIDO"),"FUERA DE TIEMPO",IF(AND(M151&gt;=0,M151&lt;=10,G151="ATENDIDO"),"DENTRO DE TIEMPO",IF(AND(M151&gt;=0,#REF!&lt;=10,G151="REASIGNADO"),"REASIGNADO",IF(AND(J151="",G151="EN TRAMITE"),"PENDIENTE","VERIFICAR INFORMACION"))))</f>
        <v>DENTRO DE TIEMPO</v>
      </c>
      <c r="T151" s="23"/>
    </row>
    <row r="152" spans="1:20" ht="19.5" x14ac:dyDescent="0.15">
      <c r="A152" s="16">
        <v>147</v>
      </c>
      <c r="B152" s="17" t="s">
        <v>619</v>
      </c>
      <c r="C152" s="20">
        <v>45210</v>
      </c>
      <c r="D152" s="20">
        <v>45210</v>
      </c>
      <c r="E152" s="19">
        <v>0</v>
      </c>
      <c r="F152" s="19">
        <v>2</v>
      </c>
      <c r="G152" s="16" t="s">
        <v>18</v>
      </c>
      <c r="H152" s="17" t="s">
        <v>158</v>
      </c>
      <c r="I152" s="17" t="s">
        <v>207</v>
      </c>
      <c r="J152" s="17" t="s">
        <v>211</v>
      </c>
      <c r="K152" s="20">
        <v>45218.424675925926</v>
      </c>
      <c r="L152" s="18">
        <f t="shared" si="2"/>
        <v>45218</v>
      </c>
      <c r="M152" s="21">
        <f>'OCT2023'!$L152-'OCT2023'!$D152</f>
        <v>8</v>
      </c>
      <c r="N152" s="17" t="s">
        <v>620</v>
      </c>
      <c r="O152" s="19" t="s">
        <v>20</v>
      </c>
      <c r="P152" s="17" t="s">
        <v>30</v>
      </c>
      <c r="Q152" s="17" t="s">
        <v>606</v>
      </c>
      <c r="R152" s="22" t="s">
        <v>214</v>
      </c>
      <c r="S152" s="16" t="str">
        <f>IF(AND(M152&gt;10,G152="ATENDIDO"),"FUERA DE TIEMPO",IF(AND(M152&gt;=0,M152&lt;=10,G152="ATENDIDO"),"DENTRO DE TIEMPO",IF(AND(M152&gt;=0,#REF!&lt;=10,G152="REASIGNADO"),"REASIGNADO",IF(AND(J152="",G152="EN TRAMITE"),"PENDIENTE","VERIFICAR INFORMACION"))))</f>
        <v>DENTRO DE TIEMPO</v>
      </c>
      <c r="T152" s="23"/>
    </row>
    <row r="153" spans="1:20" ht="19.5" x14ac:dyDescent="0.15">
      <c r="A153" s="16">
        <v>148</v>
      </c>
      <c r="B153" s="17" t="s">
        <v>621</v>
      </c>
      <c r="C153" s="20">
        <v>45210</v>
      </c>
      <c r="D153" s="20">
        <v>45210</v>
      </c>
      <c r="E153" s="19">
        <v>0</v>
      </c>
      <c r="F153" s="19">
        <v>2</v>
      </c>
      <c r="G153" s="16" t="s">
        <v>18</v>
      </c>
      <c r="H153" s="17" t="s">
        <v>158</v>
      </c>
      <c r="I153" s="17" t="s">
        <v>207</v>
      </c>
      <c r="J153" s="17" t="s">
        <v>211</v>
      </c>
      <c r="K153" s="20">
        <v>45217.381828703707</v>
      </c>
      <c r="L153" s="18">
        <f t="shared" si="2"/>
        <v>45217</v>
      </c>
      <c r="M153" s="21">
        <f>'OCT2023'!$L153-'OCT2023'!$D153</f>
        <v>7</v>
      </c>
      <c r="N153" s="17" t="s">
        <v>622</v>
      </c>
      <c r="O153" s="19" t="s">
        <v>20</v>
      </c>
      <c r="P153" s="17" t="s">
        <v>26</v>
      </c>
      <c r="Q153" s="17" t="s">
        <v>623</v>
      </c>
      <c r="R153" s="22" t="s">
        <v>624</v>
      </c>
      <c r="S153" s="16" t="str">
        <f>IF(AND(M153&gt;10,G153="ATENDIDO"),"FUERA DE TIEMPO",IF(AND(M153&gt;=0,M153&lt;=10,G153="ATENDIDO"),"DENTRO DE TIEMPO",IF(AND(M153&gt;=0,#REF!&lt;=10,G153="REASIGNADO"),"REASIGNADO",IF(AND(J153="",G153="EN TRAMITE"),"PENDIENTE","VERIFICAR INFORMACION"))))</f>
        <v>DENTRO DE TIEMPO</v>
      </c>
      <c r="T153" s="23"/>
    </row>
    <row r="154" spans="1:20" ht="19.5" x14ac:dyDescent="0.15">
      <c r="A154" s="16">
        <v>149</v>
      </c>
      <c r="B154" s="17" t="s">
        <v>625</v>
      </c>
      <c r="C154" s="20">
        <v>45210</v>
      </c>
      <c r="D154" s="20">
        <v>45210</v>
      </c>
      <c r="E154" s="19">
        <v>0</v>
      </c>
      <c r="F154" s="19">
        <v>28</v>
      </c>
      <c r="G154" s="16" t="s">
        <v>18</v>
      </c>
      <c r="H154" s="17" t="s">
        <v>158</v>
      </c>
      <c r="I154" s="17" t="s">
        <v>182</v>
      </c>
      <c r="J154" s="17" t="s">
        <v>160</v>
      </c>
      <c r="K154" s="20">
        <v>45215.476909722223</v>
      </c>
      <c r="L154" s="18">
        <f t="shared" si="2"/>
        <v>45215</v>
      </c>
      <c r="M154" s="21">
        <f>'OCT2023'!$L154-'OCT2023'!$D154</f>
        <v>5</v>
      </c>
      <c r="N154" s="17" t="s">
        <v>626</v>
      </c>
      <c r="O154" s="19" t="s">
        <v>20</v>
      </c>
      <c r="P154" s="17" t="s">
        <v>26</v>
      </c>
      <c r="Q154" s="17" t="s">
        <v>337</v>
      </c>
      <c r="R154" s="22" t="s">
        <v>338</v>
      </c>
      <c r="S154" s="16" t="str">
        <f>IF(AND(M154&gt;10,G154="ATENDIDO"),"FUERA DE TIEMPO",IF(AND(M154&gt;=0,M154&lt;=10,G154="ATENDIDO"),"DENTRO DE TIEMPO",IF(AND(M154&gt;=0,#REF!&lt;=10,G154="REASIGNADO"),"REASIGNADO",IF(AND(J154="",G154="EN TRAMITE"),"PENDIENTE","VERIFICAR INFORMACION"))))</f>
        <v>DENTRO DE TIEMPO</v>
      </c>
      <c r="T154" s="23"/>
    </row>
    <row r="155" spans="1:20" ht="19.5" x14ac:dyDescent="0.15">
      <c r="A155" s="16">
        <v>150</v>
      </c>
      <c r="B155" s="17" t="s">
        <v>627</v>
      </c>
      <c r="C155" s="20">
        <v>45210</v>
      </c>
      <c r="D155" s="20">
        <v>45210</v>
      </c>
      <c r="E155" s="19">
        <v>0</v>
      </c>
      <c r="F155" s="19">
        <v>2</v>
      </c>
      <c r="G155" s="16" t="s">
        <v>18</v>
      </c>
      <c r="H155" s="17" t="s">
        <v>158</v>
      </c>
      <c r="I155" s="17" t="s">
        <v>207</v>
      </c>
      <c r="J155" s="17" t="s">
        <v>211</v>
      </c>
      <c r="K155" s="20">
        <v>45217.388321759259</v>
      </c>
      <c r="L155" s="18">
        <f t="shared" si="2"/>
        <v>45217</v>
      </c>
      <c r="M155" s="21">
        <f>'OCT2023'!$L155-'OCT2023'!$D155</f>
        <v>7</v>
      </c>
      <c r="N155" s="17" t="s">
        <v>628</v>
      </c>
      <c r="O155" s="19" t="s">
        <v>20</v>
      </c>
      <c r="P155" s="17" t="s">
        <v>26</v>
      </c>
      <c r="Q155" s="17" t="s">
        <v>629</v>
      </c>
      <c r="R155" s="22" t="s">
        <v>630</v>
      </c>
      <c r="S155" s="16" t="str">
        <f>IF(AND(M155&gt;10,G155="ATENDIDO"),"FUERA DE TIEMPO",IF(AND(M155&gt;=0,M155&lt;=10,G155="ATENDIDO"),"DENTRO DE TIEMPO",IF(AND(M155&gt;=0,#REF!&lt;=10,G155="REASIGNADO"),"REASIGNADO",IF(AND(J155="",G155="EN TRAMITE"),"PENDIENTE","VERIFICAR INFORMACION"))))</f>
        <v>DENTRO DE TIEMPO</v>
      </c>
      <c r="T155" s="23"/>
    </row>
    <row r="156" spans="1:20" ht="19.5" x14ac:dyDescent="0.15">
      <c r="A156" s="16">
        <v>151</v>
      </c>
      <c r="B156" s="17" t="s">
        <v>631</v>
      </c>
      <c r="C156" s="20">
        <v>45210</v>
      </c>
      <c r="D156" s="20">
        <v>45210</v>
      </c>
      <c r="E156" s="19">
        <v>0</v>
      </c>
      <c r="F156" s="19">
        <v>2</v>
      </c>
      <c r="G156" s="16" t="s">
        <v>18</v>
      </c>
      <c r="H156" s="17" t="s">
        <v>158</v>
      </c>
      <c r="I156" s="17" t="s">
        <v>207</v>
      </c>
      <c r="J156" s="17" t="s">
        <v>211</v>
      </c>
      <c r="K156" s="20">
        <v>45217.402962962966</v>
      </c>
      <c r="L156" s="18">
        <f t="shared" si="2"/>
        <v>45217</v>
      </c>
      <c r="M156" s="21">
        <f>'OCT2023'!$L156-'OCT2023'!$D156</f>
        <v>7</v>
      </c>
      <c r="N156" s="17" t="s">
        <v>632</v>
      </c>
      <c r="O156" s="19" t="s">
        <v>20</v>
      </c>
      <c r="P156" s="17" t="s">
        <v>26</v>
      </c>
      <c r="Q156" s="17" t="s">
        <v>633</v>
      </c>
      <c r="R156" s="22" t="s">
        <v>40</v>
      </c>
      <c r="S156" s="16" t="str">
        <f>IF(AND(M156&gt;10,G156="ATENDIDO"),"FUERA DE TIEMPO",IF(AND(M156&gt;=0,M156&lt;=10,G156="ATENDIDO"),"DENTRO DE TIEMPO",IF(AND(M156&gt;=0,#REF!&lt;=10,G156="REASIGNADO"),"REASIGNADO",IF(AND(J156="",G156="EN TRAMITE"),"PENDIENTE","VERIFICAR INFORMACION"))))</f>
        <v>DENTRO DE TIEMPO</v>
      </c>
      <c r="T156" s="23"/>
    </row>
    <row r="157" spans="1:20" ht="19.5" x14ac:dyDescent="0.15">
      <c r="A157" s="16">
        <v>152</v>
      </c>
      <c r="B157" s="17" t="s">
        <v>634</v>
      </c>
      <c r="C157" s="20">
        <v>45210</v>
      </c>
      <c r="D157" s="20">
        <v>45210</v>
      </c>
      <c r="E157" s="19">
        <v>0</v>
      </c>
      <c r="F157" s="19">
        <v>2</v>
      </c>
      <c r="G157" s="16" t="s">
        <v>18</v>
      </c>
      <c r="H157" s="17" t="s">
        <v>158</v>
      </c>
      <c r="I157" s="17" t="s">
        <v>207</v>
      </c>
      <c r="J157" s="17" t="s">
        <v>211</v>
      </c>
      <c r="K157" s="20">
        <v>45217.418275462966</v>
      </c>
      <c r="L157" s="18">
        <f t="shared" si="2"/>
        <v>45217</v>
      </c>
      <c r="M157" s="21">
        <f>'OCT2023'!$L157-'OCT2023'!$D157</f>
        <v>7</v>
      </c>
      <c r="N157" s="17" t="s">
        <v>635</v>
      </c>
      <c r="O157" s="19" t="s">
        <v>20</v>
      </c>
      <c r="P157" s="17" t="s">
        <v>30</v>
      </c>
      <c r="Q157" s="17" t="s">
        <v>236</v>
      </c>
      <c r="R157" s="22" t="s">
        <v>636</v>
      </c>
      <c r="S157" s="16" t="str">
        <f>IF(AND(M157&gt;10,G157="ATENDIDO"),"FUERA DE TIEMPO",IF(AND(M157&gt;=0,M157&lt;=10,G157="ATENDIDO"),"DENTRO DE TIEMPO",IF(AND(M157&gt;=0,#REF!&lt;=10,G157="REASIGNADO"),"REASIGNADO",IF(AND(J157="",G157="EN TRAMITE"),"PENDIENTE","VERIFICAR INFORMACION"))))</f>
        <v>DENTRO DE TIEMPO</v>
      </c>
      <c r="T157" s="23"/>
    </row>
    <row r="158" spans="1:20" ht="19.5" x14ac:dyDescent="0.15">
      <c r="A158" s="16">
        <v>153</v>
      </c>
      <c r="B158" s="17" t="s">
        <v>637</v>
      </c>
      <c r="C158" s="20">
        <v>45210</v>
      </c>
      <c r="D158" s="20">
        <v>45210</v>
      </c>
      <c r="E158" s="19">
        <v>0</v>
      </c>
      <c r="F158" s="19">
        <v>2</v>
      </c>
      <c r="G158" s="16" t="s">
        <v>18</v>
      </c>
      <c r="H158" s="17" t="s">
        <v>158</v>
      </c>
      <c r="I158" s="17" t="s">
        <v>207</v>
      </c>
      <c r="J158" s="17" t="s">
        <v>211</v>
      </c>
      <c r="K158" s="20">
        <v>45217.450150462966</v>
      </c>
      <c r="L158" s="18">
        <f t="shared" si="2"/>
        <v>45217</v>
      </c>
      <c r="M158" s="21">
        <f>'OCT2023'!$L158-'OCT2023'!$D158</f>
        <v>7</v>
      </c>
      <c r="N158" s="17" t="s">
        <v>638</v>
      </c>
      <c r="O158" s="19" t="s">
        <v>20</v>
      </c>
      <c r="P158" s="17" t="s">
        <v>30</v>
      </c>
      <c r="Q158" s="17" t="s">
        <v>639</v>
      </c>
      <c r="R158" s="22" t="s">
        <v>640</v>
      </c>
      <c r="S158" s="16" t="str">
        <f>IF(AND(M158&gt;10,G158="ATENDIDO"),"FUERA DE TIEMPO",IF(AND(M158&gt;=0,M158&lt;=10,G158="ATENDIDO"),"DENTRO DE TIEMPO",IF(AND(M158&gt;=0,#REF!&lt;=10,G158="REASIGNADO"),"REASIGNADO",IF(AND(J158="",G158="EN TRAMITE"),"PENDIENTE","VERIFICAR INFORMACION"))))</f>
        <v>DENTRO DE TIEMPO</v>
      </c>
      <c r="T158" s="23"/>
    </row>
    <row r="159" spans="1:20" ht="19.5" x14ac:dyDescent="0.15">
      <c r="A159" s="16">
        <v>154</v>
      </c>
      <c r="B159" s="17" t="s">
        <v>641</v>
      </c>
      <c r="C159" s="20">
        <v>45210</v>
      </c>
      <c r="D159" s="20">
        <v>45210</v>
      </c>
      <c r="E159" s="19">
        <v>0</v>
      </c>
      <c r="F159" s="19">
        <v>2</v>
      </c>
      <c r="G159" s="16" t="s">
        <v>18</v>
      </c>
      <c r="H159" s="17" t="s">
        <v>158</v>
      </c>
      <c r="I159" s="17" t="s">
        <v>207</v>
      </c>
      <c r="J159" s="17" t="s">
        <v>211</v>
      </c>
      <c r="K159" s="20">
        <v>45217.478020833332</v>
      </c>
      <c r="L159" s="18">
        <f t="shared" si="2"/>
        <v>45217</v>
      </c>
      <c r="M159" s="21">
        <f>'OCT2023'!$L159-'OCT2023'!$D159</f>
        <v>7</v>
      </c>
      <c r="N159" s="17" t="s">
        <v>642</v>
      </c>
      <c r="O159" s="19" t="s">
        <v>20</v>
      </c>
      <c r="P159" s="17" t="s">
        <v>30</v>
      </c>
      <c r="Q159" s="17" t="s">
        <v>255</v>
      </c>
      <c r="R159" s="25" t="s">
        <v>643</v>
      </c>
      <c r="S159" s="16" t="str">
        <f>IF(AND(M159&gt;10,G159="ATENDIDO"),"FUERA DE TIEMPO",IF(AND(M159&gt;=0,M159&lt;=10,G159="ATENDIDO"),"DENTRO DE TIEMPO",IF(AND(M159&gt;=0,#REF!&lt;=10,G159="REASIGNADO"),"REASIGNADO",IF(AND(J159="",G159="EN TRAMITE"),"PENDIENTE","VERIFICAR INFORMACION"))))</f>
        <v>DENTRO DE TIEMPO</v>
      </c>
      <c r="T159" s="23"/>
    </row>
    <row r="160" spans="1:20" ht="19.5" x14ac:dyDescent="0.15">
      <c r="A160" s="16">
        <v>155</v>
      </c>
      <c r="B160" s="17" t="s">
        <v>644</v>
      </c>
      <c r="C160" s="20">
        <v>45210</v>
      </c>
      <c r="D160" s="20">
        <v>45210</v>
      </c>
      <c r="E160" s="19">
        <v>0</v>
      </c>
      <c r="F160" s="19">
        <v>2</v>
      </c>
      <c r="G160" s="16" t="s">
        <v>18</v>
      </c>
      <c r="H160" s="17" t="s">
        <v>158</v>
      </c>
      <c r="I160" s="17" t="s">
        <v>207</v>
      </c>
      <c r="J160" s="17" t="s">
        <v>211</v>
      </c>
      <c r="K160" s="20">
        <v>45215.645300925928</v>
      </c>
      <c r="L160" s="18">
        <f t="shared" si="2"/>
        <v>45215</v>
      </c>
      <c r="M160" s="21">
        <f>'OCT2023'!$L160-'OCT2023'!$D160</f>
        <v>5</v>
      </c>
      <c r="N160" s="17" t="s">
        <v>645</v>
      </c>
      <c r="O160" s="19" t="s">
        <v>20</v>
      </c>
      <c r="P160" s="17" t="s">
        <v>26</v>
      </c>
      <c r="Q160" s="17" t="s">
        <v>646</v>
      </c>
      <c r="R160" s="22" t="s">
        <v>53</v>
      </c>
      <c r="S160" s="16" t="str">
        <f>IF(AND(M160&gt;10,G160="ATENDIDO"),"FUERA DE TIEMPO",IF(AND(M160&gt;=0,M160&lt;=10,G160="ATENDIDO"),"DENTRO DE TIEMPO",IF(AND(M160&gt;=0,#REF!&lt;=10,G160="REASIGNADO"),"REASIGNADO",IF(AND(J160="",G160="EN TRAMITE"),"PENDIENTE","VERIFICAR INFORMACION"))))</f>
        <v>DENTRO DE TIEMPO</v>
      </c>
      <c r="T160" s="23"/>
    </row>
    <row r="161" spans="1:20" ht="19.5" x14ac:dyDescent="0.15">
      <c r="A161" s="16">
        <v>156</v>
      </c>
      <c r="B161" s="17" t="s">
        <v>647</v>
      </c>
      <c r="C161" s="20">
        <v>45210</v>
      </c>
      <c r="D161" s="20">
        <v>45210</v>
      </c>
      <c r="E161" s="19">
        <v>0</v>
      </c>
      <c r="F161" s="19">
        <v>2</v>
      </c>
      <c r="G161" s="16" t="s">
        <v>18</v>
      </c>
      <c r="H161" s="17" t="s">
        <v>158</v>
      </c>
      <c r="I161" s="17" t="s">
        <v>207</v>
      </c>
      <c r="J161" s="17" t="s">
        <v>211</v>
      </c>
      <c r="K161" s="20">
        <v>45217.490335648145</v>
      </c>
      <c r="L161" s="18">
        <f t="shared" si="2"/>
        <v>45217</v>
      </c>
      <c r="M161" s="21">
        <f>'OCT2023'!$L161-'OCT2023'!$D161</f>
        <v>7</v>
      </c>
      <c r="N161" s="17" t="s">
        <v>648</v>
      </c>
      <c r="O161" s="19" t="s">
        <v>20</v>
      </c>
      <c r="P161" s="17" t="s">
        <v>26</v>
      </c>
      <c r="Q161" s="17" t="s">
        <v>649</v>
      </c>
      <c r="R161" s="22" t="s">
        <v>650</v>
      </c>
      <c r="S161" s="16" t="str">
        <f>IF(AND(M161&gt;10,G161="ATENDIDO"),"FUERA DE TIEMPO",IF(AND(M161&gt;=0,M161&lt;=10,G161="ATENDIDO"),"DENTRO DE TIEMPO",IF(AND(M161&gt;=0,#REF!&lt;=10,G161="REASIGNADO"),"REASIGNADO",IF(AND(J161="",G161="EN TRAMITE"),"PENDIENTE","VERIFICAR INFORMACION"))))</f>
        <v>DENTRO DE TIEMPO</v>
      </c>
      <c r="T161" s="23"/>
    </row>
    <row r="162" spans="1:20" ht="19.5" x14ac:dyDescent="0.15">
      <c r="A162" s="16">
        <v>157</v>
      </c>
      <c r="B162" s="17" t="s">
        <v>651</v>
      </c>
      <c r="C162" s="20">
        <v>45210</v>
      </c>
      <c r="D162" s="20">
        <v>45210</v>
      </c>
      <c r="E162" s="19">
        <v>0</v>
      </c>
      <c r="F162" s="19">
        <v>2</v>
      </c>
      <c r="G162" s="16" t="s">
        <v>18</v>
      </c>
      <c r="H162" s="17" t="s">
        <v>158</v>
      </c>
      <c r="I162" s="17" t="s">
        <v>207</v>
      </c>
      <c r="J162" s="17" t="s">
        <v>160</v>
      </c>
      <c r="K162" s="20">
        <v>45212.522534722222</v>
      </c>
      <c r="L162" s="18">
        <f t="shared" si="2"/>
        <v>45212</v>
      </c>
      <c r="M162" s="21">
        <f>'OCT2023'!$L162-'OCT2023'!$D162</f>
        <v>2</v>
      </c>
      <c r="N162" s="17" t="s">
        <v>652</v>
      </c>
      <c r="O162" s="19" t="s">
        <v>20</v>
      </c>
      <c r="P162" s="17" t="s">
        <v>26</v>
      </c>
      <c r="Q162" s="17" t="s">
        <v>439</v>
      </c>
      <c r="R162" s="22" t="s">
        <v>440</v>
      </c>
      <c r="S162" s="16" t="str">
        <f>IF(AND(M162&gt;10,G162="ATENDIDO"),"FUERA DE TIEMPO",IF(AND(M162&gt;=0,M162&lt;=10,G162="ATENDIDO"),"DENTRO DE TIEMPO",IF(AND(M162&gt;=0,#REF!&lt;=10,G162="REASIGNADO"),"REASIGNADO",IF(AND(J162="",G162="EN TRAMITE"),"PENDIENTE","VERIFICAR INFORMACION"))))</f>
        <v>DENTRO DE TIEMPO</v>
      </c>
      <c r="T162" s="23"/>
    </row>
    <row r="163" spans="1:20" ht="19.5" x14ac:dyDescent="0.15">
      <c r="A163" s="16">
        <v>158</v>
      </c>
      <c r="B163" s="17" t="s">
        <v>653</v>
      </c>
      <c r="C163" s="20">
        <v>45210</v>
      </c>
      <c r="D163" s="20">
        <v>45210</v>
      </c>
      <c r="E163" s="19">
        <v>0</v>
      </c>
      <c r="F163" s="19">
        <v>2</v>
      </c>
      <c r="G163" s="16" t="s">
        <v>18</v>
      </c>
      <c r="H163" s="17" t="s">
        <v>158</v>
      </c>
      <c r="I163" s="17" t="s">
        <v>207</v>
      </c>
      <c r="J163" s="17" t="s">
        <v>160</v>
      </c>
      <c r="K163" s="20">
        <v>45212.612581018519</v>
      </c>
      <c r="L163" s="18">
        <f t="shared" si="2"/>
        <v>45212</v>
      </c>
      <c r="M163" s="21">
        <f>'OCT2023'!$L163-'OCT2023'!$D163</f>
        <v>2</v>
      </c>
      <c r="N163" s="17" t="s">
        <v>654</v>
      </c>
      <c r="O163" s="19" t="s">
        <v>20</v>
      </c>
      <c r="P163" s="17" t="s">
        <v>26</v>
      </c>
      <c r="Q163" s="17" t="s">
        <v>655</v>
      </c>
      <c r="R163" s="22" t="s">
        <v>656</v>
      </c>
      <c r="S163" s="16" t="str">
        <f>IF(AND(M163&gt;10,G163="ATENDIDO"),"FUERA DE TIEMPO",IF(AND(M163&gt;=0,M163&lt;=10,G163="ATENDIDO"),"DENTRO DE TIEMPO",IF(AND(M163&gt;=0,#REF!&lt;=10,G163="REASIGNADO"),"REASIGNADO",IF(AND(J163="",G163="EN TRAMITE"),"PENDIENTE","VERIFICAR INFORMACION"))))</f>
        <v>DENTRO DE TIEMPO</v>
      </c>
      <c r="T163" s="23"/>
    </row>
    <row r="164" spans="1:20" ht="19.5" x14ac:dyDescent="0.15">
      <c r="A164" s="16">
        <v>159</v>
      </c>
      <c r="B164" s="17" t="s">
        <v>657</v>
      </c>
      <c r="C164" s="20">
        <v>45210</v>
      </c>
      <c r="D164" s="20">
        <v>45210</v>
      </c>
      <c r="E164" s="19">
        <v>0</v>
      </c>
      <c r="F164" s="19">
        <v>2</v>
      </c>
      <c r="G164" s="16" t="s">
        <v>18</v>
      </c>
      <c r="H164" s="17" t="s">
        <v>158</v>
      </c>
      <c r="I164" s="17" t="s">
        <v>207</v>
      </c>
      <c r="J164" s="17" t="s">
        <v>160</v>
      </c>
      <c r="K164" s="20">
        <v>45212.637546296297</v>
      </c>
      <c r="L164" s="18">
        <f t="shared" si="2"/>
        <v>45212</v>
      </c>
      <c r="M164" s="21">
        <f>'OCT2023'!$L164-'OCT2023'!$D164</f>
        <v>2</v>
      </c>
      <c r="N164" s="17" t="s">
        <v>658</v>
      </c>
      <c r="O164" s="19" t="s">
        <v>20</v>
      </c>
      <c r="P164" s="17" t="s">
        <v>26</v>
      </c>
      <c r="Q164" s="17" t="s">
        <v>659</v>
      </c>
      <c r="R164" s="22" t="s">
        <v>660</v>
      </c>
      <c r="S164" s="16" t="str">
        <f>IF(AND(M164&gt;10,G164="ATENDIDO"),"FUERA DE TIEMPO",IF(AND(M164&gt;=0,M164&lt;=10,G164="ATENDIDO"),"DENTRO DE TIEMPO",IF(AND(M164&gt;=0,#REF!&lt;=10,G164="REASIGNADO"),"REASIGNADO",IF(AND(J164="",G164="EN TRAMITE"),"PENDIENTE","VERIFICAR INFORMACION"))))</f>
        <v>DENTRO DE TIEMPO</v>
      </c>
      <c r="T164" s="23"/>
    </row>
    <row r="165" spans="1:20" ht="19.5" x14ac:dyDescent="0.15">
      <c r="A165" s="16">
        <v>160</v>
      </c>
      <c r="B165" s="17" t="s">
        <v>661</v>
      </c>
      <c r="C165" s="20">
        <v>45210</v>
      </c>
      <c r="D165" s="20">
        <v>45210</v>
      </c>
      <c r="E165" s="19">
        <v>0</v>
      </c>
      <c r="F165" s="19">
        <v>2</v>
      </c>
      <c r="G165" s="16" t="s">
        <v>18</v>
      </c>
      <c r="H165" s="17" t="s">
        <v>158</v>
      </c>
      <c r="I165" s="17" t="s">
        <v>207</v>
      </c>
      <c r="J165" s="17" t="s">
        <v>160</v>
      </c>
      <c r="K165" s="20">
        <v>45215.508576388886</v>
      </c>
      <c r="L165" s="18">
        <f t="shared" si="2"/>
        <v>45215</v>
      </c>
      <c r="M165" s="21">
        <f>'OCT2023'!$L165-'OCT2023'!$D165</f>
        <v>5</v>
      </c>
      <c r="N165" s="17" t="s">
        <v>662</v>
      </c>
      <c r="O165" s="19" t="s">
        <v>20</v>
      </c>
      <c r="P165" s="17" t="s">
        <v>26</v>
      </c>
      <c r="Q165" s="17" t="s">
        <v>663</v>
      </c>
      <c r="R165" s="22" t="s">
        <v>664</v>
      </c>
      <c r="S165" s="16" t="str">
        <f>IF(AND(M165&gt;10,G165="ATENDIDO"),"FUERA DE TIEMPO",IF(AND(M165&gt;=0,M165&lt;=10,G165="ATENDIDO"),"DENTRO DE TIEMPO",IF(AND(M165&gt;=0,#REF!&lt;=10,G165="REASIGNADO"),"REASIGNADO",IF(AND(J165="",G165="EN TRAMITE"),"PENDIENTE","VERIFICAR INFORMACION"))))</f>
        <v>DENTRO DE TIEMPO</v>
      </c>
      <c r="T165" s="23"/>
    </row>
    <row r="166" spans="1:20" ht="19.5" x14ac:dyDescent="0.15">
      <c r="A166" s="16">
        <v>161</v>
      </c>
      <c r="B166" s="17" t="s">
        <v>665</v>
      </c>
      <c r="C166" s="20">
        <v>45211</v>
      </c>
      <c r="D166" s="20">
        <v>45211</v>
      </c>
      <c r="E166" s="19">
        <v>0</v>
      </c>
      <c r="F166" s="19">
        <v>2</v>
      </c>
      <c r="G166" s="16" t="s">
        <v>18</v>
      </c>
      <c r="H166" s="17" t="s">
        <v>158</v>
      </c>
      <c r="I166" s="17" t="s">
        <v>207</v>
      </c>
      <c r="J166" s="17" t="s">
        <v>211</v>
      </c>
      <c r="K166" s="20">
        <v>45217.502592592595</v>
      </c>
      <c r="L166" s="18">
        <f t="shared" si="2"/>
        <v>45217</v>
      </c>
      <c r="M166" s="21">
        <f>'OCT2023'!$L166-'OCT2023'!$D166</f>
        <v>6</v>
      </c>
      <c r="N166" s="17" t="s">
        <v>666</v>
      </c>
      <c r="O166" s="19" t="s">
        <v>20</v>
      </c>
      <c r="P166" s="17" t="s">
        <v>26</v>
      </c>
      <c r="Q166" s="17" t="s">
        <v>455</v>
      </c>
      <c r="R166" s="22" t="s">
        <v>47</v>
      </c>
      <c r="S166" s="16" t="str">
        <f>IF(AND(M166&gt;10,G166="ATENDIDO"),"FUERA DE TIEMPO",IF(AND(M166&gt;=0,M166&lt;=10,G166="ATENDIDO"),"DENTRO DE TIEMPO",IF(AND(M166&gt;=0,#REF!&lt;=10,G166="REASIGNADO"),"REASIGNADO",IF(AND(J166="",G166="EN TRAMITE"),"PENDIENTE","VERIFICAR INFORMACION"))))</f>
        <v>DENTRO DE TIEMPO</v>
      </c>
      <c r="T166" s="23"/>
    </row>
    <row r="167" spans="1:20" ht="19.5" x14ac:dyDescent="0.15">
      <c r="A167" s="16">
        <v>162</v>
      </c>
      <c r="B167" s="17" t="s">
        <v>667</v>
      </c>
      <c r="C167" s="20">
        <v>45211</v>
      </c>
      <c r="D167" s="20">
        <v>45211</v>
      </c>
      <c r="E167" s="19">
        <v>0</v>
      </c>
      <c r="F167" s="19">
        <v>2</v>
      </c>
      <c r="G167" s="16" t="s">
        <v>18</v>
      </c>
      <c r="H167" s="17" t="s">
        <v>158</v>
      </c>
      <c r="I167" s="17" t="s">
        <v>207</v>
      </c>
      <c r="J167" s="17" t="s">
        <v>211</v>
      </c>
      <c r="K167" s="20">
        <v>45217.514039351852</v>
      </c>
      <c r="L167" s="18">
        <f t="shared" si="2"/>
        <v>45217</v>
      </c>
      <c r="M167" s="21">
        <f>'OCT2023'!$L167-'OCT2023'!$D167</f>
        <v>6</v>
      </c>
      <c r="N167" s="17" t="s">
        <v>668</v>
      </c>
      <c r="O167" s="19" t="s">
        <v>20</v>
      </c>
      <c r="P167" s="17" t="s">
        <v>30</v>
      </c>
      <c r="Q167" s="17" t="s">
        <v>265</v>
      </c>
      <c r="R167" s="22" t="s">
        <v>39</v>
      </c>
      <c r="S167" s="16" t="str">
        <f>IF(AND(M167&gt;10,G167="ATENDIDO"),"FUERA DE TIEMPO",IF(AND(M167&gt;=0,M167&lt;=10,G167="ATENDIDO"),"DENTRO DE TIEMPO",IF(AND(M167&gt;=0,#REF!&lt;=10,G167="REASIGNADO"),"REASIGNADO",IF(AND(J167="",G167="EN TRAMITE"),"PENDIENTE","VERIFICAR INFORMACION"))))</f>
        <v>DENTRO DE TIEMPO</v>
      </c>
      <c r="T167" s="23"/>
    </row>
    <row r="168" spans="1:20" ht="19.5" x14ac:dyDescent="0.15">
      <c r="A168" s="16">
        <v>163</v>
      </c>
      <c r="B168" s="17" t="s">
        <v>669</v>
      </c>
      <c r="C168" s="20">
        <v>45211</v>
      </c>
      <c r="D168" s="20">
        <v>45223</v>
      </c>
      <c r="E168" s="19">
        <v>0</v>
      </c>
      <c r="F168" s="19">
        <v>110</v>
      </c>
      <c r="G168" s="16" t="s">
        <v>18</v>
      </c>
      <c r="H168" s="17" t="s">
        <v>158</v>
      </c>
      <c r="I168" s="17" t="s">
        <v>670</v>
      </c>
      <c r="J168" s="17" t="s">
        <v>160</v>
      </c>
      <c r="K168" s="20">
        <v>45223.427071759259</v>
      </c>
      <c r="L168" s="18">
        <f t="shared" si="2"/>
        <v>45223</v>
      </c>
      <c r="M168" s="21">
        <f>'OCT2023'!$L168-'OCT2023'!$D168</f>
        <v>0</v>
      </c>
      <c r="N168" s="17" t="s">
        <v>671</v>
      </c>
      <c r="O168" s="19" t="s">
        <v>20</v>
      </c>
      <c r="P168" s="17" t="s">
        <v>26</v>
      </c>
      <c r="Q168" s="17" t="s">
        <v>672</v>
      </c>
      <c r="R168" s="22" t="s">
        <v>673</v>
      </c>
      <c r="S168" s="16" t="str">
        <f>IF(AND(M168&gt;10,G168="ATENDIDO"),"FUERA DE TIEMPO",IF(AND(M168&gt;=0,M168&lt;=10,G168="ATENDIDO"),"DENTRO DE TIEMPO",IF(AND(M168&gt;=0,#REF!&lt;=10,G168="REASIGNADO"),"REASIGNADO",IF(AND(J168="",G168="EN TRAMITE"),"PENDIENTE","VERIFICAR INFORMACION"))))</f>
        <v>DENTRO DE TIEMPO</v>
      </c>
      <c r="T168" s="23"/>
    </row>
    <row r="169" spans="1:20" ht="19.5" x14ac:dyDescent="0.15">
      <c r="A169" s="16">
        <v>164</v>
      </c>
      <c r="B169" s="17" t="s">
        <v>674</v>
      </c>
      <c r="C169" s="20">
        <v>45211</v>
      </c>
      <c r="D169" s="20">
        <v>45211</v>
      </c>
      <c r="E169" s="19">
        <v>0</v>
      </c>
      <c r="F169" s="19">
        <v>2</v>
      </c>
      <c r="G169" s="16" t="s">
        <v>18</v>
      </c>
      <c r="H169" s="17" t="s">
        <v>158</v>
      </c>
      <c r="I169" s="17" t="s">
        <v>207</v>
      </c>
      <c r="J169" s="17" t="s">
        <v>211</v>
      </c>
      <c r="K169" s="20">
        <v>45217.523182870369</v>
      </c>
      <c r="L169" s="18">
        <f t="shared" si="2"/>
        <v>45217</v>
      </c>
      <c r="M169" s="21">
        <f>'OCT2023'!$L169-'OCT2023'!$D169</f>
        <v>6</v>
      </c>
      <c r="N169" s="17" t="s">
        <v>675</v>
      </c>
      <c r="O169" s="19" t="s">
        <v>20</v>
      </c>
      <c r="P169" s="17" t="s">
        <v>26</v>
      </c>
      <c r="Q169" s="17" t="s">
        <v>676</v>
      </c>
      <c r="R169" s="22" t="s">
        <v>677</v>
      </c>
      <c r="S169" s="16" t="str">
        <f>IF(AND(M169&gt;10,G169="ATENDIDO"),"FUERA DE TIEMPO",IF(AND(M169&gt;=0,M169&lt;=10,G169="ATENDIDO"),"DENTRO DE TIEMPO",IF(AND(M169&gt;=0,#REF!&lt;=10,G169="REASIGNADO"),"REASIGNADO",IF(AND(J169="",G169="EN TRAMITE"),"PENDIENTE","VERIFICAR INFORMACION"))))</f>
        <v>DENTRO DE TIEMPO</v>
      </c>
      <c r="T169" s="23"/>
    </row>
    <row r="170" spans="1:20" ht="19.5" x14ac:dyDescent="0.15">
      <c r="A170" s="16">
        <v>165</v>
      </c>
      <c r="B170" s="17" t="s">
        <v>678</v>
      </c>
      <c r="C170" s="20">
        <v>45211</v>
      </c>
      <c r="D170" s="20">
        <v>45211</v>
      </c>
      <c r="E170" s="19">
        <v>0</v>
      </c>
      <c r="F170" s="19">
        <v>2</v>
      </c>
      <c r="G170" s="16" t="s">
        <v>18</v>
      </c>
      <c r="H170" s="17" t="s">
        <v>158</v>
      </c>
      <c r="I170" s="17" t="s">
        <v>207</v>
      </c>
      <c r="J170" s="17" t="s">
        <v>211</v>
      </c>
      <c r="K170" s="20">
        <v>45217.587534722225</v>
      </c>
      <c r="L170" s="18">
        <f t="shared" si="2"/>
        <v>45217</v>
      </c>
      <c r="M170" s="21">
        <f>'OCT2023'!$L170-'OCT2023'!$D170</f>
        <v>6</v>
      </c>
      <c r="N170" s="17" t="s">
        <v>679</v>
      </c>
      <c r="O170" s="19" t="s">
        <v>20</v>
      </c>
      <c r="P170" s="17" t="s">
        <v>26</v>
      </c>
      <c r="Q170" s="17" t="s">
        <v>680</v>
      </c>
      <c r="R170" s="22" t="s">
        <v>681</v>
      </c>
      <c r="S170" s="16" t="str">
        <f>IF(AND(M170&gt;10,G170="ATENDIDO"),"FUERA DE TIEMPO",IF(AND(M170&gt;=0,M170&lt;=10,G170="ATENDIDO"),"DENTRO DE TIEMPO",IF(AND(M170&gt;=0,#REF!&lt;=10,G170="REASIGNADO"),"REASIGNADO",IF(AND(J170="",G170="EN TRAMITE"),"PENDIENTE","VERIFICAR INFORMACION"))))</f>
        <v>DENTRO DE TIEMPO</v>
      </c>
      <c r="T170" s="23"/>
    </row>
    <row r="171" spans="1:20" ht="19.5" x14ac:dyDescent="0.15">
      <c r="A171" s="16">
        <v>166</v>
      </c>
      <c r="B171" s="17" t="s">
        <v>682</v>
      </c>
      <c r="C171" s="20">
        <v>45211</v>
      </c>
      <c r="D171" s="20">
        <v>45211</v>
      </c>
      <c r="E171" s="19">
        <v>0</v>
      </c>
      <c r="F171" s="19">
        <v>2</v>
      </c>
      <c r="G171" s="16" t="s">
        <v>18</v>
      </c>
      <c r="H171" s="17" t="s">
        <v>158</v>
      </c>
      <c r="I171" s="17" t="s">
        <v>207</v>
      </c>
      <c r="J171" s="17" t="s">
        <v>211</v>
      </c>
      <c r="K171" s="20">
        <v>45217.597175925926</v>
      </c>
      <c r="L171" s="18">
        <f t="shared" si="2"/>
        <v>45217</v>
      </c>
      <c r="M171" s="21">
        <f>'OCT2023'!$L171-'OCT2023'!$D171</f>
        <v>6</v>
      </c>
      <c r="N171" s="17" t="s">
        <v>683</v>
      </c>
      <c r="O171" s="19" t="s">
        <v>20</v>
      </c>
      <c r="P171" s="17" t="s">
        <v>26</v>
      </c>
      <c r="Q171" s="17" t="s">
        <v>684</v>
      </c>
      <c r="R171" s="22" t="s">
        <v>49</v>
      </c>
      <c r="S171" s="16" t="str">
        <f>IF(AND(M171&gt;10,G171="ATENDIDO"),"FUERA DE TIEMPO",IF(AND(M171&gt;=0,M171&lt;=10,G171="ATENDIDO"),"DENTRO DE TIEMPO",IF(AND(M171&gt;=0,#REF!&lt;=10,G171="REASIGNADO"),"REASIGNADO",IF(AND(J171="",G171="EN TRAMITE"),"PENDIENTE","VERIFICAR INFORMACION"))))</f>
        <v>DENTRO DE TIEMPO</v>
      </c>
      <c r="T171" s="23"/>
    </row>
    <row r="172" spans="1:20" ht="19.5" x14ac:dyDescent="0.15">
      <c r="A172" s="16">
        <v>167</v>
      </c>
      <c r="B172" s="17" t="s">
        <v>685</v>
      </c>
      <c r="C172" s="20">
        <v>45211</v>
      </c>
      <c r="D172" s="20">
        <v>45211</v>
      </c>
      <c r="E172" s="19">
        <v>0</v>
      </c>
      <c r="F172" s="19">
        <v>2</v>
      </c>
      <c r="G172" s="16" t="s">
        <v>18</v>
      </c>
      <c r="H172" s="17" t="s">
        <v>158</v>
      </c>
      <c r="I172" s="17" t="s">
        <v>207</v>
      </c>
      <c r="J172" s="17" t="s">
        <v>211</v>
      </c>
      <c r="K172" s="20">
        <v>45217.63013888889</v>
      </c>
      <c r="L172" s="18">
        <f t="shared" si="2"/>
        <v>45217</v>
      </c>
      <c r="M172" s="21">
        <f>'OCT2023'!$L172-'OCT2023'!$D172</f>
        <v>6</v>
      </c>
      <c r="N172" s="17" t="s">
        <v>686</v>
      </c>
      <c r="O172" s="19" t="s">
        <v>20</v>
      </c>
      <c r="P172" s="17" t="s">
        <v>26</v>
      </c>
      <c r="Q172" s="17" t="s">
        <v>687</v>
      </c>
      <c r="R172" s="22" t="s">
        <v>688</v>
      </c>
      <c r="S172" s="16" t="str">
        <f>IF(AND(M172&gt;10,G172="ATENDIDO"),"FUERA DE TIEMPO",IF(AND(M172&gt;=0,M172&lt;=10,G172="ATENDIDO"),"DENTRO DE TIEMPO",IF(AND(M172&gt;=0,#REF!&lt;=10,G172="REASIGNADO"),"REASIGNADO",IF(AND(J172="",G172="EN TRAMITE"),"PENDIENTE","VERIFICAR INFORMACION"))))</f>
        <v>DENTRO DE TIEMPO</v>
      </c>
      <c r="T172" s="23"/>
    </row>
    <row r="173" spans="1:20" ht="19.5" x14ac:dyDescent="0.15">
      <c r="A173" s="16">
        <v>168</v>
      </c>
      <c r="B173" s="17" t="s">
        <v>689</v>
      </c>
      <c r="C173" s="20">
        <v>45211</v>
      </c>
      <c r="D173" s="20">
        <v>45211</v>
      </c>
      <c r="E173" s="19">
        <v>0</v>
      </c>
      <c r="F173" s="19">
        <v>2</v>
      </c>
      <c r="G173" s="16" t="s">
        <v>18</v>
      </c>
      <c r="H173" s="17" t="s">
        <v>158</v>
      </c>
      <c r="I173" s="17" t="s">
        <v>207</v>
      </c>
      <c r="J173" s="17" t="s">
        <v>211</v>
      </c>
      <c r="K173" s="20">
        <v>45217.64806712963</v>
      </c>
      <c r="L173" s="18">
        <f t="shared" si="2"/>
        <v>45217</v>
      </c>
      <c r="M173" s="21">
        <f>'OCT2023'!$L173-'OCT2023'!$D173</f>
        <v>6</v>
      </c>
      <c r="N173" s="17" t="s">
        <v>690</v>
      </c>
      <c r="O173" s="19" t="s">
        <v>20</v>
      </c>
      <c r="P173" s="17" t="s">
        <v>26</v>
      </c>
      <c r="Q173" s="17" t="s">
        <v>691</v>
      </c>
      <c r="R173" s="22" t="s">
        <v>692</v>
      </c>
      <c r="S173" s="16" t="str">
        <f>IF(AND(M173&gt;10,G173="ATENDIDO"),"FUERA DE TIEMPO",IF(AND(M173&gt;=0,M173&lt;=10,G173="ATENDIDO"),"DENTRO DE TIEMPO",IF(AND(M173&gt;=0,#REF!&lt;=10,G173="REASIGNADO"),"REASIGNADO",IF(AND(J173="",G173="EN TRAMITE"),"PENDIENTE","VERIFICAR INFORMACION"))))</f>
        <v>DENTRO DE TIEMPO</v>
      </c>
      <c r="T173" s="23"/>
    </row>
    <row r="174" spans="1:20" ht="19.5" x14ac:dyDescent="0.15">
      <c r="A174" s="16">
        <v>169</v>
      </c>
      <c r="B174" s="17" t="s">
        <v>693</v>
      </c>
      <c r="C174" s="20">
        <v>45211</v>
      </c>
      <c r="D174" s="20">
        <v>45211</v>
      </c>
      <c r="E174" s="19">
        <v>0</v>
      </c>
      <c r="F174" s="19">
        <v>2</v>
      </c>
      <c r="G174" s="16" t="s">
        <v>18</v>
      </c>
      <c r="H174" s="17" t="s">
        <v>158</v>
      </c>
      <c r="I174" s="17" t="s">
        <v>207</v>
      </c>
      <c r="J174" s="17" t="s">
        <v>160</v>
      </c>
      <c r="K174" s="20">
        <v>45212.497974537036</v>
      </c>
      <c r="L174" s="18">
        <f t="shared" si="2"/>
        <v>45212</v>
      </c>
      <c r="M174" s="21">
        <f>'OCT2023'!$L174-'OCT2023'!$D174</f>
        <v>1</v>
      </c>
      <c r="N174" s="17" t="s">
        <v>694</v>
      </c>
      <c r="O174" s="19" t="s">
        <v>20</v>
      </c>
      <c r="P174" s="17" t="s">
        <v>26</v>
      </c>
      <c r="Q174" s="17" t="s">
        <v>695</v>
      </c>
      <c r="R174" s="22" t="s">
        <v>696</v>
      </c>
      <c r="S174" s="16" t="str">
        <f>IF(AND(M174&gt;10,G174="ATENDIDO"),"FUERA DE TIEMPO",IF(AND(M174&gt;=0,M174&lt;=10,G174="ATENDIDO"),"DENTRO DE TIEMPO",IF(AND(M174&gt;=0,#REF!&lt;=10,G174="REASIGNADO"),"REASIGNADO",IF(AND(J174="",G174="EN TRAMITE"),"PENDIENTE","VERIFICAR INFORMACION"))))</f>
        <v>DENTRO DE TIEMPO</v>
      </c>
      <c r="T174" s="23"/>
    </row>
    <row r="175" spans="1:20" ht="19.5" x14ac:dyDescent="0.15">
      <c r="A175" s="16">
        <v>170</v>
      </c>
      <c r="B175" s="17" t="s">
        <v>697</v>
      </c>
      <c r="C175" s="20">
        <v>45211</v>
      </c>
      <c r="D175" s="20">
        <v>45211</v>
      </c>
      <c r="E175" s="19">
        <v>0</v>
      </c>
      <c r="F175" s="19">
        <v>2</v>
      </c>
      <c r="G175" s="16" t="s">
        <v>18</v>
      </c>
      <c r="H175" s="17" t="s">
        <v>158</v>
      </c>
      <c r="I175" s="17" t="s">
        <v>207</v>
      </c>
      <c r="J175" s="17" t="s">
        <v>211</v>
      </c>
      <c r="K175" s="20">
        <v>45217.676770833335</v>
      </c>
      <c r="L175" s="18">
        <f t="shared" si="2"/>
        <v>45217</v>
      </c>
      <c r="M175" s="21">
        <f>'OCT2023'!$L175-'OCT2023'!$D175</f>
        <v>6</v>
      </c>
      <c r="N175" s="17" t="s">
        <v>698</v>
      </c>
      <c r="O175" s="19" t="s">
        <v>20</v>
      </c>
      <c r="P175" s="17" t="s">
        <v>30</v>
      </c>
      <c r="Q175" s="17" t="s">
        <v>639</v>
      </c>
      <c r="R175" s="22" t="s">
        <v>699</v>
      </c>
      <c r="S175" s="16" t="str">
        <f>IF(AND(M175&gt;10,G175="ATENDIDO"),"FUERA DE TIEMPO",IF(AND(M175&gt;=0,M175&lt;=10,G175="ATENDIDO"),"DENTRO DE TIEMPO",IF(AND(M175&gt;=0,#REF!&lt;=10,G175="REASIGNADO"),"REASIGNADO",IF(AND(J175="",G175="EN TRAMITE"),"PENDIENTE","VERIFICAR INFORMACION"))))</f>
        <v>DENTRO DE TIEMPO</v>
      </c>
      <c r="T175" s="23"/>
    </row>
    <row r="176" spans="1:20" ht="19.5" x14ac:dyDescent="0.15">
      <c r="A176" s="16">
        <v>171</v>
      </c>
      <c r="B176" s="17" t="s">
        <v>700</v>
      </c>
      <c r="C176" s="20">
        <v>45211</v>
      </c>
      <c r="D176" s="20">
        <v>45211</v>
      </c>
      <c r="E176" s="19">
        <v>0</v>
      </c>
      <c r="F176" s="19">
        <v>2</v>
      </c>
      <c r="G176" s="16" t="s">
        <v>18</v>
      </c>
      <c r="H176" s="17" t="s">
        <v>158</v>
      </c>
      <c r="I176" s="17" t="s">
        <v>207</v>
      </c>
      <c r="J176" s="17" t="s">
        <v>211</v>
      </c>
      <c r="K176" s="20">
        <v>45218.465196759258</v>
      </c>
      <c r="L176" s="18">
        <f t="shared" si="2"/>
        <v>45218</v>
      </c>
      <c r="M176" s="21">
        <f>'OCT2023'!$L176-'OCT2023'!$D176</f>
        <v>7</v>
      </c>
      <c r="N176" s="17" t="s">
        <v>701</v>
      </c>
      <c r="O176" s="19" t="s">
        <v>20</v>
      </c>
      <c r="P176" s="17" t="s">
        <v>26</v>
      </c>
      <c r="Q176" s="17" t="s">
        <v>702</v>
      </c>
      <c r="R176" s="22" t="s">
        <v>703</v>
      </c>
      <c r="S176" s="16" t="str">
        <f>IF(AND(M176&gt;10,G176="ATENDIDO"),"FUERA DE TIEMPO",IF(AND(M176&gt;=0,M176&lt;=10,G176="ATENDIDO"),"DENTRO DE TIEMPO",IF(AND(M176&gt;=0,#REF!&lt;=10,G176="REASIGNADO"),"REASIGNADO",IF(AND(J176="",G176="EN TRAMITE"),"PENDIENTE","VERIFICAR INFORMACION"))))</f>
        <v>DENTRO DE TIEMPO</v>
      </c>
      <c r="T176" s="23"/>
    </row>
    <row r="177" spans="1:20" ht="19.5" x14ac:dyDescent="0.15">
      <c r="A177" s="16">
        <v>172</v>
      </c>
      <c r="B177" s="17" t="s">
        <v>704</v>
      </c>
      <c r="C177" s="20">
        <v>45211</v>
      </c>
      <c r="D177" s="20">
        <v>45211</v>
      </c>
      <c r="E177" s="19">
        <v>0</v>
      </c>
      <c r="F177" s="19">
        <v>2</v>
      </c>
      <c r="G177" s="16" t="s">
        <v>18</v>
      </c>
      <c r="H177" s="17" t="s">
        <v>158</v>
      </c>
      <c r="I177" s="17" t="s">
        <v>207</v>
      </c>
      <c r="J177" s="17" t="s">
        <v>160</v>
      </c>
      <c r="K177" s="20">
        <v>45215.575300925928</v>
      </c>
      <c r="L177" s="18">
        <f t="shared" si="2"/>
        <v>45215</v>
      </c>
      <c r="M177" s="21">
        <f>'OCT2023'!$L177-'OCT2023'!$D177</f>
        <v>4</v>
      </c>
      <c r="N177" s="17" t="s">
        <v>705</v>
      </c>
      <c r="O177" s="19" t="s">
        <v>20</v>
      </c>
      <c r="P177" s="17" t="s">
        <v>26</v>
      </c>
      <c r="Q177" s="17" t="s">
        <v>706</v>
      </c>
      <c r="R177" s="22" t="s">
        <v>707</v>
      </c>
      <c r="S177" s="16" t="str">
        <f>IF(AND(M177&gt;10,G177="ATENDIDO"),"FUERA DE TIEMPO",IF(AND(M177&gt;=0,M177&lt;=10,G177="ATENDIDO"),"DENTRO DE TIEMPO",IF(AND(M177&gt;=0,#REF!&lt;=10,G177="REASIGNADO"),"REASIGNADO",IF(AND(J177="",G177="EN TRAMITE"),"PENDIENTE","VERIFICAR INFORMACION"))))</f>
        <v>DENTRO DE TIEMPO</v>
      </c>
      <c r="T177" s="23"/>
    </row>
    <row r="178" spans="1:20" ht="19.5" x14ac:dyDescent="0.15">
      <c r="A178" s="16">
        <v>173</v>
      </c>
      <c r="B178" s="17" t="s">
        <v>708</v>
      </c>
      <c r="C178" s="20">
        <v>45211</v>
      </c>
      <c r="D178" s="20">
        <v>45211</v>
      </c>
      <c r="E178" s="19">
        <v>0</v>
      </c>
      <c r="F178" s="19">
        <v>2</v>
      </c>
      <c r="G178" s="16" t="s">
        <v>18</v>
      </c>
      <c r="H178" s="17" t="s">
        <v>158</v>
      </c>
      <c r="I178" s="17" t="s">
        <v>207</v>
      </c>
      <c r="J178" s="17" t="s">
        <v>211</v>
      </c>
      <c r="K178" s="20">
        <v>45218.449884259258</v>
      </c>
      <c r="L178" s="18">
        <f t="shared" si="2"/>
        <v>45218</v>
      </c>
      <c r="M178" s="21">
        <f>'OCT2023'!$L178-'OCT2023'!$D178</f>
        <v>7</v>
      </c>
      <c r="N178" s="17" t="s">
        <v>709</v>
      </c>
      <c r="O178" s="19" t="s">
        <v>20</v>
      </c>
      <c r="P178" s="17" t="s">
        <v>26</v>
      </c>
      <c r="Q178" s="17" t="s">
        <v>710</v>
      </c>
      <c r="R178" s="22" t="s">
        <v>711</v>
      </c>
      <c r="S178" s="16" t="str">
        <f>IF(AND(M178&gt;10,G178="ATENDIDO"),"FUERA DE TIEMPO",IF(AND(M178&gt;=0,M178&lt;=10,G178="ATENDIDO"),"DENTRO DE TIEMPO",IF(AND(M178&gt;=0,#REF!&lt;=10,G178="REASIGNADO"),"REASIGNADO",IF(AND(J178="",G178="EN TRAMITE"),"PENDIENTE","VERIFICAR INFORMACION"))))</f>
        <v>DENTRO DE TIEMPO</v>
      </c>
      <c r="T178" s="23"/>
    </row>
    <row r="179" spans="1:20" ht="19.5" x14ac:dyDescent="0.15">
      <c r="A179" s="16">
        <v>174</v>
      </c>
      <c r="B179" s="17" t="s">
        <v>712</v>
      </c>
      <c r="C179" s="20">
        <v>45211</v>
      </c>
      <c r="D179" s="20">
        <v>45211</v>
      </c>
      <c r="E179" s="19">
        <v>0</v>
      </c>
      <c r="F179" s="19">
        <v>2</v>
      </c>
      <c r="G179" s="16" t="s">
        <v>18</v>
      </c>
      <c r="H179" s="17" t="s">
        <v>158</v>
      </c>
      <c r="I179" s="17" t="s">
        <v>207</v>
      </c>
      <c r="J179" s="17" t="s">
        <v>160</v>
      </c>
      <c r="K179" s="20">
        <v>45215.61791666667</v>
      </c>
      <c r="L179" s="18">
        <f t="shared" si="2"/>
        <v>45215</v>
      </c>
      <c r="M179" s="21">
        <f>'OCT2023'!$L179-'OCT2023'!$D179</f>
        <v>4</v>
      </c>
      <c r="N179" s="17" t="s">
        <v>713</v>
      </c>
      <c r="O179" s="19" t="s">
        <v>20</v>
      </c>
      <c r="P179" s="17" t="s">
        <v>26</v>
      </c>
      <c r="Q179" s="17" t="s">
        <v>646</v>
      </c>
      <c r="R179" s="22" t="s">
        <v>53</v>
      </c>
      <c r="S179" s="16" t="str">
        <f>IF(AND(M179&gt;10,G179="ATENDIDO"),"FUERA DE TIEMPO",IF(AND(M179&gt;=0,M179&lt;=10,G179="ATENDIDO"),"DENTRO DE TIEMPO",IF(AND(M179&gt;=0,#REF!&lt;=10,G179="REASIGNADO"),"REASIGNADO",IF(AND(J179="",G179="EN TRAMITE"),"PENDIENTE","VERIFICAR INFORMACION"))))</f>
        <v>DENTRO DE TIEMPO</v>
      </c>
      <c r="T179" s="23"/>
    </row>
    <row r="180" spans="1:20" ht="19.5" x14ac:dyDescent="0.15">
      <c r="A180" s="16">
        <v>175</v>
      </c>
      <c r="B180" s="17" t="s">
        <v>714</v>
      </c>
      <c r="C180" s="20">
        <v>45212</v>
      </c>
      <c r="D180" s="20">
        <v>45212</v>
      </c>
      <c r="E180" s="19">
        <v>79</v>
      </c>
      <c r="F180" s="19">
        <v>0</v>
      </c>
      <c r="G180" s="16" t="s">
        <v>18</v>
      </c>
      <c r="H180" s="17" t="s">
        <v>158</v>
      </c>
      <c r="I180" s="17" t="s">
        <v>182</v>
      </c>
      <c r="J180" s="17" t="s">
        <v>160</v>
      </c>
      <c r="K180" s="20">
        <v>45217.367719907408</v>
      </c>
      <c r="L180" s="18">
        <f t="shared" si="2"/>
        <v>45217</v>
      </c>
      <c r="M180" s="21">
        <f>'OCT2023'!$L180-'OCT2023'!$D180</f>
        <v>5</v>
      </c>
      <c r="N180" s="17" t="s">
        <v>715</v>
      </c>
      <c r="O180" s="19" t="s">
        <v>20</v>
      </c>
      <c r="P180" s="17" t="s">
        <v>26</v>
      </c>
      <c r="Q180" s="17" t="s">
        <v>716</v>
      </c>
      <c r="R180" s="22" t="s">
        <v>65</v>
      </c>
      <c r="S180" s="16" t="str">
        <f>IF(AND(M180&gt;10,G180="ATENDIDO"),"FUERA DE TIEMPO",IF(AND(M180&gt;=0,M180&lt;=10,G180="ATENDIDO"),"DENTRO DE TIEMPO",IF(AND(M180&gt;=0,#REF!&lt;=10,G180="REASIGNADO"),"REASIGNADO",IF(AND(J180="",G180="EN TRAMITE"),"PENDIENTE","VERIFICAR INFORMACION"))))</f>
        <v>DENTRO DE TIEMPO</v>
      </c>
      <c r="T180" s="23"/>
    </row>
    <row r="181" spans="1:20" ht="19.5" x14ac:dyDescent="0.15">
      <c r="A181" s="16">
        <v>176</v>
      </c>
      <c r="B181" s="17" t="s">
        <v>717</v>
      </c>
      <c r="C181" s="20">
        <v>45212</v>
      </c>
      <c r="D181" s="20">
        <v>45212</v>
      </c>
      <c r="E181" s="19">
        <v>0</v>
      </c>
      <c r="F181" s="19">
        <v>2</v>
      </c>
      <c r="G181" s="16" t="s">
        <v>18</v>
      </c>
      <c r="H181" s="17" t="s">
        <v>158</v>
      </c>
      <c r="I181" s="17" t="s">
        <v>207</v>
      </c>
      <c r="J181" s="17" t="s">
        <v>211</v>
      </c>
      <c r="K181" s="20">
        <v>45218.367719907408</v>
      </c>
      <c r="L181" s="18">
        <f t="shared" si="2"/>
        <v>45218</v>
      </c>
      <c r="M181" s="21">
        <f>'OCT2023'!$L181-'OCT2023'!$D181</f>
        <v>6</v>
      </c>
      <c r="N181" s="17" t="s">
        <v>718</v>
      </c>
      <c r="O181" s="19" t="s">
        <v>20</v>
      </c>
      <c r="P181" s="17" t="s">
        <v>26</v>
      </c>
      <c r="Q181" s="17" t="s">
        <v>719</v>
      </c>
      <c r="R181" s="22" t="s">
        <v>720</v>
      </c>
      <c r="S181" s="16" t="str">
        <f>IF(AND(M181&gt;10,G181="ATENDIDO"),"FUERA DE TIEMPO",IF(AND(M181&gt;=0,M181&lt;=10,G181="ATENDIDO"),"DENTRO DE TIEMPO",IF(AND(M181&gt;=0,#REF!&lt;=10,G181="REASIGNADO"),"REASIGNADO",IF(AND(J181="",G181="EN TRAMITE"),"PENDIENTE","VERIFICAR INFORMACION"))))</f>
        <v>DENTRO DE TIEMPO</v>
      </c>
      <c r="T181" s="23"/>
    </row>
    <row r="182" spans="1:20" ht="19.5" x14ac:dyDescent="0.15">
      <c r="A182" s="16">
        <v>177</v>
      </c>
      <c r="B182" s="17" t="s">
        <v>721</v>
      </c>
      <c r="C182" s="20">
        <v>45212</v>
      </c>
      <c r="D182" s="20">
        <v>45212</v>
      </c>
      <c r="E182" s="19">
        <v>0</v>
      </c>
      <c r="F182" s="19">
        <v>2</v>
      </c>
      <c r="G182" s="16" t="s">
        <v>18</v>
      </c>
      <c r="H182" s="17" t="s">
        <v>158</v>
      </c>
      <c r="I182" s="17" t="s">
        <v>207</v>
      </c>
      <c r="J182" s="17" t="s">
        <v>211</v>
      </c>
      <c r="K182" s="20">
        <v>45218.48883101852</v>
      </c>
      <c r="L182" s="18">
        <f t="shared" si="2"/>
        <v>45218</v>
      </c>
      <c r="M182" s="21">
        <f>'OCT2023'!$L182-'OCT2023'!$D182</f>
        <v>6</v>
      </c>
      <c r="N182" s="17" t="s">
        <v>722</v>
      </c>
      <c r="O182" s="19" t="s">
        <v>20</v>
      </c>
      <c r="P182" s="17" t="s">
        <v>30</v>
      </c>
      <c r="Q182" s="17" t="s">
        <v>639</v>
      </c>
      <c r="R182" s="22" t="s">
        <v>723</v>
      </c>
      <c r="S182" s="16" t="str">
        <f>IF(AND(M182&gt;10,G182="ATENDIDO"),"FUERA DE TIEMPO",IF(AND(M182&gt;=0,M182&lt;=10,G182="ATENDIDO"),"DENTRO DE TIEMPO",IF(AND(M182&gt;=0,#REF!&lt;=10,G182="REASIGNADO"),"REASIGNADO",IF(AND(J182="",G182="EN TRAMITE"),"PENDIENTE","VERIFICAR INFORMACION"))))</f>
        <v>DENTRO DE TIEMPO</v>
      </c>
      <c r="T182" s="23"/>
    </row>
    <row r="183" spans="1:20" ht="19.5" x14ac:dyDescent="0.15">
      <c r="A183" s="16">
        <v>178</v>
      </c>
      <c r="B183" s="17" t="s">
        <v>724</v>
      </c>
      <c r="C183" s="20">
        <v>45212</v>
      </c>
      <c r="D183" s="20">
        <v>45212</v>
      </c>
      <c r="E183" s="19">
        <v>0</v>
      </c>
      <c r="F183" s="19">
        <v>2</v>
      </c>
      <c r="G183" s="16" t="s">
        <v>18</v>
      </c>
      <c r="H183" s="17" t="s">
        <v>158</v>
      </c>
      <c r="I183" s="17" t="s">
        <v>207</v>
      </c>
      <c r="J183" s="17" t="s">
        <v>211</v>
      </c>
      <c r="K183" s="20">
        <v>45218.501226851855</v>
      </c>
      <c r="L183" s="18">
        <f t="shared" si="2"/>
        <v>45218</v>
      </c>
      <c r="M183" s="21">
        <f>'OCT2023'!$L183-'OCT2023'!$D183</f>
        <v>6</v>
      </c>
      <c r="N183" s="17" t="s">
        <v>725</v>
      </c>
      <c r="O183" s="19" t="s">
        <v>20</v>
      </c>
      <c r="P183" s="17" t="s">
        <v>30</v>
      </c>
      <c r="Q183" s="17" t="s">
        <v>333</v>
      </c>
      <c r="R183" s="22" t="s">
        <v>726</v>
      </c>
      <c r="S183" s="16" t="str">
        <f>IF(AND(M183&gt;10,G183="ATENDIDO"),"FUERA DE TIEMPO",IF(AND(M183&gt;=0,M183&lt;=10,G183="ATENDIDO"),"DENTRO DE TIEMPO",IF(AND(M183&gt;=0,#REF!&lt;=10,G183="REASIGNADO"),"REASIGNADO",IF(AND(J183="",G183="EN TRAMITE"),"PENDIENTE","VERIFICAR INFORMACION"))))</f>
        <v>DENTRO DE TIEMPO</v>
      </c>
      <c r="T183" s="23"/>
    </row>
    <row r="184" spans="1:20" ht="19.5" x14ac:dyDescent="0.15">
      <c r="A184" s="16">
        <v>179</v>
      </c>
      <c r="B184" s="17" t="s">
        <v>727</v>
      </c>
      <c r="C184" s="20">
        <v>45212</v>
      </c>
      <c r="D184" s="20">
        <v>45212</v>
      </c>
      <c r="E184" s="19">
        <v>0</v>
      </c>
      <c r="F184" s="19">
        <v>2</v>
      </c>
      <c r="G184" s="16" t="s">
        <v>18</v>
      </c>
      <c r="H184" s="17" t="s">
        <v>158</v>
      </c>
      <c r="I184" s="17" t="s">
        <v>207</v>
      </c>
      <c r="J184" s="17" t="s">
        <v>211</v>
      </c>
      <c r="K184" s="20">
        <v>45218.512974537036</v>
      </c>
      <c r="L184" s="18">
        <f t="shared" si="2"/>
        <v>45218</v>
      </c>
      <c r="M184" s="21">
        <f>'OCT2023'!$L184-'OCT2023'!$D184</f>
        <v>6</v>
      </c>
      <c r="N184" s="17" t="s">
        <v>728</v>
      </c>
      <c r="O184" s="19" t="s">
        <v>20</v>
      </c>
      <c r="P184" s="17" t="s">
        <v>26</v>
      </c>
      <c r="Q184" s="17" t="s">
        <v>729</v>
      </c>
      <c r="R184" s="22" t="s">
        <v>730</v>
      </c>
      <c r="S184" s="16" t="str">
        <f>IF(AND(M184&gt;10,G184="ATENDIDO"),"FUERA DE TIEMPO",IF(AND(M184&gt;=0,M184&lt;=10,G184="ATENDIDO"),"DENTRO DE TIEMPO",IF(AND(M184&gt;=0,#REF!&lt;=10,G184="REASIGNADO"),"REASIGNADO",IF(AND(J184="",G184="EN TRAMITE"),"PENDIENTE","VERIFICAR INFORMACION"))))</f>
        <v>DENTRO DE TIEMPO</v>
      </c>
      <c r="T184" s="23"/>
    </row>
    <row r="185" spans="1:20" ht="19.5" x14ac:dyDescent="0.15">
      <c r="A185" s="16">
        <v>180</v>
      </c>
      <c r="B185" s="17" t="s">
        <v>731</v>
      </c>
      <c r="C185" s="20">
        <v>45212</v>
      </c>
      <c r="D185" s="20">
        <v>45212</v>
      </c>
      <c r="E185" s="19">
        <v>0</v>
      </c>
      <c r="F185" s="19">
        <v>2</v>
      </c>
      <c r="G185" s="16" t="s">
        <v>18</v>
      </c>
      <c r="H185" s="17" t="s">
        <v>158</v>
      </c>
      <c r="I185" s="17" t="s">
        <v>207</v>
      </c>
      <c r="J185" s="17" t="s">
        <v>211</v>
      </c>
      <c r="K185" s="20">
        <v>45218.564212962963</v>
      </c>
      <c r="L185" s="18">
        <f t="shared" si="2"/>
        <v>45218</v>
      </c>
      <c r="M185" s="21">
        <f>'OCT2023'!$L185-'OCT2023'!$D185</f>
        <v>6</v>
      </c>
      <c r="N185" s="17" t="s">
        <v>732</v>
      </c>
      <c r="O185" s="19" t="s">
        <v>20</v>
      </c>
      <c r="P185" s="17" t="s">
        <v>30</v>
      </c>
      <c r="Q185" s="17" t="s">
        <v>583</v>
      </c>
      <c r="R185" s="22" t="s">
        <v>733</v>
      </c>
      <c r="S185" s="16" t="str">
        <f>IF(AND(M185&gt;10,G185="ATENDIDO"),"FUERA DE TIEMPO",IF(AND(M185&gt;=0,M185&lt;=10,G185="ATENDIDO"),"DENTRO DE TIEMPO",IF(AND(M185&gt;=0,#REF!&lt;=10,G185="REASIGNADO"),"REASIGNADO",IF(AND(J185="",G185="EN TRAMITE"),"PENDIENTE","VERIFICAR INFORMACION"))))</f>
        <v>DENTRO DE TIEMPO</v>
      </c>
      <c r="T185" s="23"/>
    </row>
    <row r="186" spans="1:20" ht="19.5" x14ac:dyDescent="0.15">
      <c r="A186" s="16">
        <v>181</v>
      </c>
      <c r="B186" s="17" t="s">
        <v>734</v>
      </c>
      <c r="C186" s="20">
        <v>45212</v>
      </c>
      <c r="D186" s="20">
        <v>45212</v>
      </c>
      <c r="E186" s="19">
        <v>0</v>
      </c>
      <c r="F186" s="19">
        <v>2</v>
      </c>
      <c r="G186" s="16" t="s">
        <v>18</v>
      </c>
      <c r="H186" s="17" t="s">
        <v>158</v>
      </c>
      <c r="I186" s="17" t="s">
        <v>207</v>
      </c>
      <c r="J186" s="17" t="s">
        <v>211</v>
      </c>
      <c r="K186" s="20">
        <v>45215.345347222225</v>
      </c>
      <c r="L186" s="18">
        <f t="shared" si="2"/>
        <v>45215</v>
      </c>
      <c r="M186" s="21">
        <f>'OCT2023'!$L186-'OCT2023'!$D186</f>
        <v>3</v>
      </c>
      <c r="N186" s="17" t="s">
        <v>735</v>
      </c>
      <c r="O186" s="19" t="s">
        <v>20</v>
      </c>
      <c r="P186" s="17" t="s">
        <v>26</v>
      </c>
      <c r="Q186" s="17" t="s">
        <v>736</v>
      </c>
      <c r="R186" s="22" t="s">
        <v>737</v>
      </c>
      <c r="S186" s="16" t="str">
        <f>IF(AND(M186&gt;10,G186="ATENDIDO"),"FUERA DE TIEMPO",IF(AND(M186&gt;=0,M186&lt;=10,G186="ATENDIDO"),"DENTRO DE TIEMPO",IF(AND(M186&gt;=0,#REF!&lt;=10,G186="REASIGNADO"),"REASIGNADO",IF(AND(J186="",G186="EN TRAMITE"),"PENDIENTE","VERIFICAR INFORMACION"))))</f>
        <v>DENTRO DE TIEMPO</v>
      </c>
      <c r="T186" s="23"/>
    </row>
    <row r="187" spans="1:20" ht="19.5" x14ac:dyDescent="0.15">
      <c r="A187" s="16">
        <v>182</v>
      </c>
      <c r="B187" s="17" t="s">
        <v>738</v>
      </c>
      <c r="C187" s="20">
        <v>45212</v>
      </c>
      <c r="D187" s="20">
        <v>45212</v>
      </c>
      <c r="E187" s="19">
        <v>0</v>
      </c>
      <c r="F187" s="19">
        <v>2</v>
      </c>
      <c r="G187" s="16" t="s">
        <v>18</v>
      </c>
      <c r="H187" s="17" t="s">
        <v>158</v>
      </c>
      <c r="I187" s="17" t="s">
        <v>207</v>
      </c>
      <c r="J187" s="17" t="s">
        <v>211</v>
      </c>
      <c r="K187" s="20">
        <v>45218.579027777778</v>
      </c>
      <c r="L187" s="18">
        <f t="shared" si="2"/>
        <v>45218</v>
      </c>
      <c r="M187" s="21">
        <f>'OCT2023'!$L187-'OCT2023'!$D187</f>
        <v>6</v>
      </c>
      <c r="N187" s="17" t="s">
        <v>739</v>
      </c>
      <c r="O187" s="19" t="s">
        <v>20</v>
      </c>
      <c r="P187" s="17" t="s">
        <v>30</v>
      </c>
      <c r="Q187" s="17" t="s">
        <v>362</v>
      </c>
      <c r="R187" s="22" t="s">
        <v>347</v>
      </c>
      <c r="S187" s="16" t="str">
        <f>IF(AND(M187&gt;10,G187="ATENDIDO"),"FUERA DE TIEMPO",IF(AND(M187&gt;=0,M187&lt;=10,G187="ATENDIDO"),"DENTRO DE TIEMPO",IF(AND(M187&gt;=0,#REF!&lt;=10,G187="REASIGNADO"),"REASIGNADO",IF(AND(J187="",G187="EN TRAMITE"),"PENDIENTE","VERIFICAR INFORMACION"))))</f>
        <v>DENTRO DE TIEMPO</v>
      </c>
      <c r="T187" s="23"/>
    </row>
    <row r="188" spans="1:20" ht="19.5" x14ac:dyDescent="0.15">
      <c r="A188" s="16">
        <v>183</v>
      </c>
      <c r="B188" s="17" t="s">
        <v>740</v>
      </c>
      <c r="C188" s="20">
        <v>45212</v>
      </c>
      <c r="D188" s="20">
        <v>45212</v>
      </c>
      <c r="E188" s="19">
        <v>0</v>
      </c>
      <c r="F188" s="19">
        <v>2</v>
      </c>
      <c r="G188" s="16" t="s">
        <v>18</v>
      </c>
      <c r="H188" s="17" t="s">
        <v>158</v>
      </c>
      <c r="I188" s="17" t="s">
        <v>207</v>
      </c>
      <c r="J188" s="17" t="s">
        <v>211</v>
      </c>
      <c r="K188" s="20">
        <v>45218.585370370369</v>
      </c>
      <c r="L188" s="18">
        <f t="shared" si="2"/>
        <v>45218</v>
      </c>
      <c r="M188" s="21">
        <f>'OCT2023'!$L188-'OCT2023'!$D188</f>
        <v>6</v>
      </c>
      <c r="N188" s="17" t="s">
        <v>741</v>
      </c>
      <c r="O188" s="19" t="s">
        <v>20</v>
      </c>
      <c r="P188" s="17" t="s">
        <v>30</v>
      </c>
      <c r="Q188" s="17" t="s">
        <v>562</v>
      </c>
      <c r="R188" s="22" t="s">
        <v>742</v>
      </c>
      <c r="S188" s="16" t="str">
        <f>IF(AND(M188&gt;10,G188="ATENDIDO"),"FUERA DE TIEMPO",IF(AND(M188&gt;=0,M188&lt;=10,G188="ATENDIDO"),"DENTRO DE TIEMPO",IF(AND(M188&gt;=0,#REF!&lt;=10,G188="REASIGNADO"),"REASIGNADO",IF(AND(J188="",G188="EN TRAMITE"),"PENDIENTE","VERIFICAR INFORMACION"))))</f>
        <v>DENTRO DE TIEMPO</v>
      </c>
      <c r="T188" s="23"/>
    </row>
    <row r="189" spans="1:20" ht="19.5" x14ac:dyDescent="0.15">
      <c r="A189" s="16">
        <v>184</v>
      </c>
      <c r="B189" s="17" t="s">
        <v>743</v>
      </c>
      <c r="C189" s="20">
        <v>45212</v>
      </c>
      <c r="D189" s="20">
        <v>45212</v>
      </c>
      <c r="E189" s="19">
        <v>0</v>
      </c>
      <c r="F189" s="19">
        <v>2</v>
      </c>
      <c r="G189" s="16" t="s">
        <v>18</v>
      </c>
      <c r="H189" s="17" t="s">
        <v>158</v>
      </c>
      <c r="I189" s="17" t="s">
        <v>207</v>
      </c>
      <c r="J189" s="17" t="s">
        <v>211</v>
      </c>
      <c r="K189" s="20">
        <v>45218.617175925923</v>
      </c>
      <c r="L189" s="18">
        <f t="shared" si="2"/>
        <v>45218</v>
      </c>
      <c r="M189" s="21">
        <f>'OCT2023'!$L189-'OCT2023'!$D189</f>
        <v>6</v>
      </c>
      <c r="N189" s="17" t="s">
        <v>744</v>
      </c>
      <c r="O189" s="19" t="s">
        <v>20</v>
      </c>
      <c r="P189" s="17" t="s">
        <v>30</v>
      </c>
      <c r="Q189" s="17" t="s">
        <v>745</v>
      </c>
      <c r="R189" s="22" t="s">
        <v>742</v>
      </c>
      <c r="S189" s="16" t="str">
        <f>IF(AND(M189&gt;10,G189="ATENDIDO"),"FUERA DE TIEMPO",IF(AND(M189&gt;=0,M189&lt;=10,G189="ATENDIDO"),"DENTRO DE TIEMPO",IF(AND(M189&gt;=0,#REF!&lt;=10,G189="REASIGNADO"),"REASIGNADO",IF(AND(J189="",G189="EN TRAMITE"),"PENDIENTE","VERIFICAR INFORMACION"))))</f>
        <v>DENTRO DE TIEMPO</v>
      </c>
      <c r="T189" s="23"/>
    </row>
    <row r="190" spans="1:20" ht="19.5" x14ac:dyDescent="0.15">
      <c r="A190" s="16">
        <v>185</v>
      </c>
      <c r="B190" s="17" t="s">
        <v>746</v>
      </c>
      <c r="C190" s="20">
        <v>45212</v>
      </c>
      <c r="D190" s="20">
        <v>45212</v>
      </c>
      <c r="E190" s="19">
        <v>0</v>
      </c>
      <c r="F190" s="19">
        <v>2</v>
      </c>
      <c r="G190" s="16" t="s">
        <v>18</v>
      </c>
      <c r="H190" s="17" t="s">
        <v>158</v>
      </c>
      <c r="I190" s="17" t="s">
        <v>207</v>
      </c>
      <c r="J190" s="17" t="s">
        <v>211</v>
      </c>
      <c r="K190" s="20">
        <v>45218.601967592593</v>
      </c>
      <c r="L190" s="18">
        <f t="shared" si="2"/>
        <v>45218</v>
      </c>
      <c r="M190" s="21">
        <f>'OCT2023'!$L190-'OCT2023'!$D190</f>
        <v>6</v>
      </c>
      <c r="N190" s="17" t="s">
        <v>747</v>
      </c>
      <c r="O190" s="19" t="s">
        <v>20</v>
      </c>
      <c r="P190" s="17" t="s">
        <v>26</v>
      </c>
      <c r="Q190" s="17" t="s">
        <v>583</v>
      </c>
      <c r="R190" s="22" t="s">
        <v>748</v>
      </c>
      <c r="S190" s="16" t="str">
        <f>IF(AND(M190&gt;10,G190="ATENDIDO"),"FUERA DE TIEMPO",IF(AND(M190&gt;=0,M190&lt;=10,G190="ATENDIDO"),"DENTRO DE TIEMPO",IF(AND(M190&gt;=0,#REF!&lt;=10,G190="REASIGNADO"),"REASIGNADO",IF(AND(J190="",G190="EN TRAMITE"),"PENDIENTE","VERIFICAR INFORMACION"))))</f>
        <v>DENTRO DE TIEMPO</v>
      </c>
      <c r="T190" s="23"/>
    </row>
    <row r="191" spans="1:20" ht="19.5" x14ac:dyDescent="0.15">
      <c r="A191" s="16">
        <v>186</v>
      </c>
      <c r="B191" s="17" t="s">
        <v>749</v>
      </c>
      <c r="C191" s="20">
        <v>45212</v>
      </c>
      <c r="D191" s="20">
        <v>45212</v>
      </c>
      <c r="E191" s="19">
        <v>0</v>
      </c>
      <c r="F191" s="19">
        <v>2</v>
      </c>
      <c r="G191" s="16" t="s">
        <v>18</v>
      </c>
      <c r="H191" s="17" t="s">
        <v>158</v>
      </c>
      <c r="I191" s="17" t="s">
        <v>207</v>
      </c>
      <c r="J191" s="17" t="s">
        <v>160</v>
      </c>
      <c r="K191" s="20">
        <v>45217.378668981481</v>
      </c>
      <c r="L191" s="18">
        <f t="shared" si="2"/>
        <v>45217</v>
      </c>
      <c r="M191" s="21">
        <f>'OCT2023'!$L191-'OCT2023'!$D191</f>
        <v>5</v>
      </c>
      <c r="N191" s="17" t="s">
        <v>750</v>
      </c>
      <c r="O191" s="19" t="s">
        <v>20</v>
      </c>
      <c r="P191" s="17" t="s">
        <v>26</v>
      </c>
      <c r="Q191" s="17" t="s">
        <v>751</v>
      </c>
      <c r="R191" s="25" t="s">
        <v>752</v>
      </c>
      <c r="S191" s="16" t="str">
        <f>IF(AND(M191&gt;10,G191="ATENDIDO"),"FUERA DE TIEMPO",IF(AND(M191&gt;=0,M191&lt;=10,G191="ATENDIDO"),"DENTRO DE TIEMPO",IF(AND(M191&gt;=0,#REF!&lt;=10,G191="REASIGNADO"),"REASIGNADO",IF(AND(J191="",G191="EN TRAMITE"),"PENDIENTE","VERIFICAR INFORMACION"))))</f>
        <v>DENTRO DE TIEMPO</v>
      </c>
      <c r="T191" s="23"/>
    </row>
    <row r="192" spans="1:20" ht="19.5" x14ac:dyDescent="0.15">
      <c r="A192" s="16">
        <v>187</v>
      </c>
      <c r="B192" s="17" t="s">
        <v>753</v>
      </c>
      <c r="C192" s="20">
        <v>45215</v>
      </c>
      <c r="D192" s="20">
        <v>45215</v>
      </c>
      <c r="E192" s="19">
        <v>0</v>
      </c>
      <c r="F192" s="19">
        <v>2</v>
      </c>
      <c r="G192" s="16" t="s">
        <v>18</v>
      </c>
      <c r="H192" s="17" t="s">
        <v>158</v>
      </c>
      <c r="I192" s="17" t="s">
        <v>207</v>
      </c>
      <c r="J192" s="17" t="s">
        <v>211</v>
      </c>
      <c r="K192" s="20">
        <v>45218.634293981479</v>
      </c>
      <c r="L192" s="18">
        <f t="shared" si="2"/>
        <v>45218</v>
      </c>
      <c r="M192" s="21">
        <f>'OCT2023'!$L192-'OCT2023'!$D192</f>
        <v>3</v>
      </c>
      <c r="N192" s="17" t="s">
        <v>754</v>
      </c>
      <c r="O192" s="19" t="s">
        <v>20</v>
      </c>
      <c r="P192" s="17" t="s">
        <v>26</v>
      </c>
      <c r="Q192" s="17" t="s">
        <v>755</v>
      </c>
      <c r="R192" s="22" t="s">
        <v>756</v>
      </c>
      <c r="S192" s="16" t="str">
        <f>IF(AND(M192&gt;10,G192="ATENDIDO"),"FUERA DE TIEMPO",IF(AND(M192&gt;=0,M192&lt;=10,G192="ATENDIDO"),"DENTRO DE TIEMPO",IF(AND(M192&gt;=0,#REF!&lt;=10,G192="REASIGNADO"),"REASIGNADO",IF(AND(J192="",G192="EN TRAMITE"),"PENDIENTE","VERIFICAR INFORMACION"))))</f>
        <v>DENTRO DE TIEMPO</v>
      </c>
      <c r="T192" s="23"/>
    </row>
    <row r="193" spans="1:20" ht="19.5" x14ac:dyDescent="0.15">
      <c r="A193" s="16">
        <v>188</v>
      </c>
      <c r="B193" s="17" t="s">
        <v>757</v>
      </c>
      <c r="C193" s="20">
        <v>45215</v>
      </c>
      <c r="D193" s="20">
        <v>45215</v>
      </c>
      <c r="E193" s="19">
        <v>0</v>
      </c>
      <c r="F193" s="19">
        <v>2</v>
      </c>
      <c r="G193" s="16" t="s">
        <v>18</v>
      </c>
      <c r="H193" s="17" t="s">
        <v>158</v>
      </c>
      <c r="I193" s="17" t="s">
        <v>207</v>
      </c>
      <c r="J193" s="17" t="s">
        <v>211</v>
      </c>
      <c r="K193" s="20">
        <v>45218.694409722222</v>
      </c>
      <c r="L193" s="18">
        <f t="shared" si="2"/>
        <v>45218</v>
      </c>
      <c r="M193" s="21">
        <f>'OCT2023'!$L193-'OCT2023'!$D193</f>
        <v>3</v>
      </c>
      <c r="N193" s="17" t="s">
        <v>758</v>
      </c>
      <c r="O193" s="19" t="s">
        <v>20</v>
      </c>
      <c r="P193" s="17" t="s">
        <v>30</v>
      </c>
      <c r="Q193" s="17" t="s">
        <v>606</v>
      </c>
      <c r="R193" s="22" t="s">
        <v>214</v>
      </c>
      <c r="S193" s="16" t="str">
        <f>IF(AND(M193&gt;10,G193="ATENDIDO"),"FUERA DE TIEMPO",IF(AND(M193&gt;=0,M193&lt;=10,G193="ATENDIDO"),"DENTRO DE TIEMPO",IF(AND(M193&gt;=0,#REF!&lt;=10,G193="REASIGNADO"),"REASIGNADO",IF(AND(J193="",G193="EN TRAMITE"),"PENDIENTE","VERIFICAR INFORMACION"))))</f>
        <v>DENTRO DE TIEMPO</v>
      </c>
      <c r="T193" s="23"/>
    </row>
    <row r="194" spans="1:20" ht="19.5" x14ac:dyDescent="0.15">
      <c r="A194" s="16">
        <v>189</v>
      </c>
      <c r="B194" s="17" t="s">
        <v>759</v>
      </c>
      <c r="C194" s="20">
        <v>45215</v>
      </c>
      <c r="D194" s="20">
        <v>45215</v>
      </c>
      <c r="E194" s="19">
        <v>0</v>
      </c>
      <c r="F194" s="19">
        <v>2</v>
      </c>
      <c r="G194" s="16" t="s">
        <v>18</v>
      </c>
      <c r="H194" s="17" t="s">
        <v>158</v>
      </c>
      <c r="I194" s="17" t="s">
        <v>207</v>
      </c>
      <c r="J194" s="17" t="s">
        <v>211</v>
      </c>
      <c r="K194" s="20">
        <v>45218.643113425926</v>
      </c>
      <c r="L194" s="18">
        <f t="shared" si="2"/>
        <v>45218</v>
      </c>
      <c r="M194" s="21">
        <f>'OCT2023'!$L194-'OCT2023'!$D194</f>
        <v>3</v>
      </c>
      <c r="N194" s="17" t="s">
        <v>760</v>
      </c>
      <c r="O194" s="19" t="s">
        <v>20</v>
      </c>
      <c r="P194" s="17" t="s">
        <v>26</v>
      </c>
      <c r="Q194" s="17" t="s">
        <v>761</v>
      </c>
      <c r="R194" s="22" t="s">
        <v>762</v>
      </c>
      <c r="S194" s="16" t="str">
        <f>IF(AND(M194&gt;10,G194="ATENDIDO"),"FUERA DE TIEMPO",IF(AND(M194&gt;=0,M194&lt;=10,G194="ATENDIDO"),"DENTRO DE TIEMPO",IF(AND(M194&gt;=0,#REF!&lt;=10,G194="REASIGNADO"),"REASIGNADO",IF(AND(J194="",G194="EN TRAMITE"),"PENDIENTE","VERIFICAR INFORMACION"))))</f>
        <v>DENTRO DE TIEMPO</v>
      </c>
      <c r="T194" s="23"/>
    </row>
    <row r="195" spans="1:20" ht="19.5" x14ac:dyDescent="0.15">
      <c r="A195" s="16">
        <v>190</v>
      </c>
      <c r="B195" s="17" t="s">
        <v>763</v>
      </c>
      <c r="C195" s="20">
        <v>45215</v>
      </c>
      <c r="D195" s="20">
        <v>45215</v>
      </c>
      <c r="E195" s="19">
        <v>0</v>
      </c>
      <c r="F195" s="19">
        <v>2</v>
      </c>
      <c r="G195" s="16" t="s">
        <v>18</v>
      </c>
      <c r="H195" s="17" t="s">
        <v>158</v>
      </c>
      <c r="I195" s="17" t="s">
        <v>207</v>
      </c>
      <c r="J195" s="17" t="s">
        <v>211</v>
      </c>
      <c r="K195" s="20">
        <v>45218.674085648148</v>
      </c>
      <c r="L195" s="18">
        <f t="shared" si="2"/>
        <v>45218</v>
      </c>
      <c r="M195" s="21">
        <f>'OCT2023'!$L195-'OCT2023'!$D195</f>
        <v>3</v>
      </c>
      <c r="N195" s="17" t="s">
        <v>764</v>
      </c>
      <c r="O195" s="19" t="s">
        <v>20</v>
      </c>
      <c r="P195" s="17" t="s">
        <v>26</v>
      </c>
      <c r="Q195" s="17" t="s">
        <v>765</v>
      </c>
      <c r="R195" s="22" t="s">
        <v>766</v>
      </c>
      <c r="S195" s="16" t="str">
        <f>IF(AND(M195&gt;10,G195="ATENDIDO"),"FUERA DE TIEMPO",IF(AND(M195&gt;=0,M195&lt;=10,G195="ATENDIDO"),"DENTRO DE TIEMPO",IF(AND(M195&gt;=0,#REF!&lt;=10,G195="REASIGNADO"),"REASIGNADO",IF(AND(J195="",G195="EN TRAMITE"),"PENDIENTE","VERIFICAR INFORMACION"))))</f>
        <v>DENTRO DE TIEMPO</v>
      </c>
      <c r="T195" s="23"/>
    </row>
    <row r="196" spans="1:20" ht="19.5" x14ac:dyDescent="0.15">
      <c r="A196" s="16">
        <v>191</v>
      </c>
      <c r="B196" s="17" t="s">
        <v>767</v>
      </c>
      <c r="C196" s="20">
        <v>45215</v>
      </c>
      <c r="D196" s="20">
        <v>45215</v>
      </c>
      <c r="E196" s="19">
        <v>0</v>
      </c>
      <c r="F196" s="19">
        <v>2</v>
      </c>
      <c r="G196" s="16" t="s">
        <v>18</v>
      </c>
      <c r="H196" s="17" t="s">
        <v>158</v>
      </c>
      <c r="I196" s="17" t="s">
        <v>207</v>
      </c>
      <c r="J196" s="17" t="s">
        <v>211</v>
      </c>
      <c r="K196" s="20">
        <v>45218.681284722225</v>
      </c>
      <c r="L196" s="18">
        <f t="shared" si="2"/>
        <v>45218</v>
      </c>
      <c r="M196" s="21">
        <f>'OCT2023'!$L196-'OCT2023'!$D196</f>
        <v>3</v>
      </c>
      <c r="N196" s="17" t="s">
        <v>768</v>
      </c>
      <c r="O196" s="19" t="s">
        <v>20</v>
      </c>
      <c r="P196" s="17" t="s">
        <v>26</v>
      </c>
      <c r="Q196" s="17" t="s">
        <v>769</v>
      </c>
      <c r="R196" s="22" t="s">
        <v>770</v>
      </c>
      <c r="S196" s="16" t="str">
        <f>IF(AND(M196&gt;10,G196="ATENDIDO"),"FUERA DE TIEMPO",IF(AND(M196&gt;=0,M196&lt;=10,G196="ATENDIDO"),"DENTRO DE TIEMPO",IF(AND(M196&gt;=0,#REF!&lt;=10,G196="REASIGNADO"),"REASIGNADO",IF(AND(J196="",G196="EN TRAMITE"),"PENDIENTE","VERIFICAR INFORMACION"))))</f>
        <v>DENTRO DE TIEMPO</v>
      </c>
      <c r="T196" s="23"/>
    </row>
    <row r="197" spans="1:20" ht="19.5" x14ac:dyDescent="0.15">
      <c r="A197" s="16">
        <v>192</v>
      </c>
      <c r="B197" s="17" t="s">
        <v>771</v>
      </c>
      <c r="C197" s="20">
        <v>45215</v>
      </c>
      <c r="D197" s="20">
        <v>45215</v>
      </c>
      <c r="E197" s="19">
        <v>0</v>
      </c>
      <c r="F197" s="19">
        <v>2</v>
      </c>
      <c r="G197" s="16" t="s">
        <v>18</v>
      </c>
      <c r="H197" s="17" t="s">
        <v>158</v>
      </c>
      <c r="I197" s="17" t="s">
        <v>207</v>
      </c>
      <c r="J197" s="17" t="s">
        <v>211</v>
      </c>
      <c r="K197" s="20">
        <v>45218.688078703701</v>
      </c>
      <c r="L197" s="18">
        <f t="shared" si="2"/>
        <v>45218</v>
      </c>
      <c r="M197" s="21">
        <f>'OCT2023'!$L197-'OCT2023'!$D197</f>
        <v>3</v>
      </c>
      <c r="N197" s="17" t="s">
        <v>772</v>
      </c>
      <c r="O197" s="19" t="s">
        <v>20</v>
      </c>
      <c r="P197" s="17" t="s">
        <v>26</v>
      </c>
      <c r="Q197" s="17" t="s">
        <v>773</v>
      </c>
      <c r="R197" s="22" t="s">
        <v>774</v>
      </c>
      <c r="S197" s="16" t="str">
        <f>IF(AND(M197&gt;10,G197="ATENDIDO"),"FUERA DE TIEMPO",IF(AND(M197&gt;=0,M197&lt;=10,G197="ATENDIDO"),"DENTRO DE TIEMPO",IF(AND(M197&gt;=0,#REF!&lt;=10,G197="REASIGNADO"),"REASIGNADO",IF(AND(J197="",G197="EN TRAMITE"),"PENDIENTE","VERIFICAR INFORMACION"))))</f>
        <v>DENTRO DE TIEMPO</v>
      </c>
      <c r="T197" s="23"/>
    </row>
    <row r="198" spans="1:20" ht="19.5" x14ac:dyDescent="0.15">
      <c r="A198" s="16">
        <v>193</v>
      </c>
      <c r="B198" s="17" t="s">
        <v>775</v>
      </c>
      <c r="C198" s="20">
        <v>45215</v>
      </c>
      <c r="D198" s="20">
        <v>45215</v>
      </c>
      <c r="E198" s="19">
        <v>0</v>
      </c>
      <c r="F198" s="19">
        <v>2</v>
      </c>
      <c r="G198" s="16" t="s">
        <v>18</v>
      </c>
      <c r="H198" s="17" t="s">
        <v>158</v>
      </c>
      <c r="I198" s="17" t="s">
        <v>207</v>
      </c>
      <c r="J198" s="17" t="s">
        <v>211</v>
      </c>
      <c r="K198" s="20">
        <v>45219.347557870373</v>
      </c>
      <c r="L198" s="18">
        <f t="shared" ref="L198:L261" si="3">INT(K198)</f>
        <v>45219</v>
      </c>
      <c r="M198" s="21">
        <f>'OCT2023'!$L198-'OCT2023'!$D198</f>
        <v>4</v>
      </c>
      <c r="N198" s="17" t="s">
        <v>776</v>
      </c>
      <c r="O198" s="19" t="s">
        <v>20</v>
      </c>
      <c r="P198" s="17" t="s">
        <v>26</v>
      </c>
      <c r="Q198" s="17" t="s">
        <v>777</v>
      </c>
      <c r="R198" s="22" t="s">
        <v>778</v>
      </c>
      <c r="S198" s="16" t="str">
        <f>IF(AND(M198&gt;10,G198="ATENDIDO"),"FUERA DE TIEMPO",IF(AND(M198&gt;=0,M198&lt;=10,G198="ATENDIDO"),"DENTRO DE TIEMPO",IF(AND(M198&gt;=0,#REF!&lt;=10,G198="REASIGNADO"),"REASIGNADO",IF(AND(J198="",G198="EN TRAMITE"),"PENDIENTE","VERIFICAR INFORMACION"))))</f>
        <v>DENTRO DE TIEMPO</v>
      </c>
      <c r="T198" s="23"/>
    </row>
    <row r="199" spans="1:20" ht="19.5" x14ac:dyDescent="0.15">
      <c r="A199" s="16">
        <v>194</v>
      </c>
      <c r="B199" s="17" t="s">
        <v>779</v>
      </c>
      <c r="C199" s="20">
        <v>45215</v>
      </c>
      <c r="D199" s="20">
        <v>45215</v>
      </c>
      <c r="E199" s="19">
        <v>0</v>
      </c>
      <c r="F199" s="19">
        <v>2</v>
      </c>
      <c r="G199" s="16" t="s">
        <v>18</v>
      </c>
      <c r="H199" s="17" t="s">
        <v>158</v>
      </c>
      <c r="I199" s="17" t="s">
        <v>207</v>
      </c>
      <c r="J199" s="17" t="s">
        <v>211</v>
      </c>
      <c r="K199" s="20">
        <v>45219.356273148151</v>
      </c>
      <c r="L199" s="18">
        <f t="shared" si="3"/>
        <v>45219</v>
      </c>
      <c r="M199" s="21">
        <f>'OCT2023'!$L199-'OCT2023'!$D199</f>
        <v>4</v>
      </c>
      <c r="N199" s="17" t="s">
        <v>780</v>
      </c>
      <c r="O199" s="19" t="s">
        <v>20</v>
      </c>
      <c r="P199" s="17" t="s">
        <v>26</v>
      </c>
      <c r="Q199" s="17" t="s">
        <v>781</v>
      </c>
      <c r="R199" s="22" t="s">
        <v>782</v>
      </c>
      <c r="S199" s="16" t="str">
        <f>IF(AND(M199&gt;10,G199="ATENDIDO"),"FUERA DE TIEMPO",IF(AND(M199&gt;=0,M199&lt;=10,G199="ATENDIDO"),"DENTRO DE TIEMPO",IF(AND(M199&gt;=0,#REF!&lt;=10,G199="REASIGNADO"),"REASIGNADO",IF(AND(J199="",G199="EN TRAMITE"),"PENDIENTE","VERIFICAR INFORMACION"))))</f>
        <v>DENTRO DE TIEMPO</v>
      </c>
      <c r="T199" s="23"/>
    </row>
    <row r="200" spans="1:20" ht="19.5" x14ac:dyDescent="0.15">
      <c r="A200" s="16">
        <v>195</v>
      </c>
      <c r="B200" s="17" t="s">
        <v>783</v>
      </c>
      <c r="C200" s="20">
        <v>45215</v>
      </c>
      <c r="D200" s="20">
        <v>45215</v>
      </c>
      <c r="E200" s="19">
        <v>0</v>
      </c>
      <c r="F200" s="19">
        <v>2</v>
      </c>
      <c r="G200" s="16" t="s">
        <v>18</v>
      </c>
      <c r="H200" s="17" t="s">
        <v>158</v>
      </c>
      <c r="I200" s="17" t="s">
        <v>207</v>
      </c>
      <c r="J200" s="17" t="s">
        <v>160</v>
      </c>
      <c r="K200" s="20">
        <v>45218.329351851855</v>
      </c>
      <c r="L200" s="18">
        <f t="shared" si="3"/>
        <v>45218</v>
      </c>
      <c r="M200" s="21">
        <f>'OCT2023'!$L200-'OCT2023'!$D200</f>
        <v>3</v>
      </c>
      <c r="N200" s="17" t="s">
        <v>784</v>
      </c>
      <c r="O200" s="19" t="s">
        <v>20</v>
      </c>
      <c r="P200" s="17" t="s">
        <v>26</v>
      </c>
      <c r="Q200" s="17" t="s">
        <v>785</v>
      </c>
      <c r="R200" s="22" t="s">
        <v>786</v>
      </c>
      <c r="S200" s="16" t="str">
        <f>IF(AND(M200&gt;10,G200="ATENDIDO"),"FUERA DE TIEMPO",IF(AND(M200&gt;=0,M200&lt;=10,G200="ATENDIDO"),"DENTRO DE TIEMPO",IF(AND(M200&gt;=0,#REF!&lt;=10,G200="REASIGNADO"),"REASIGNADO",IF(AND(J200="",G200="EN TRAMITE"),"PENDIENTE","VERIFICAR INFORMACION"))))</f>
        <v>DENTRO DE TIEMPO</v>
      </c>
      <c r="T200" s="23"/>
    </row>
    <row r="201" spans="1:20" ht="19.5" x14ac:dyDescent="0.15">
      <c r="A201" s="16">
        <v>196</v>
      </c>
      <c r="B201" s="17" t="s">
        <v>787</v>
      </c>
      <c r="C201" s="20">
        <v>45215</v>
      </c>
      <c r="D201" s="20">
        <v>45215</v>
      </c>
      <c r="E201" s="19">
        <v>0</v>
      </c>
      <c r="F201" s="19">
        <v>2</v>
      </c>
      <c r="G201" s="16" t="s">
        <v>18</v>
      </c>
      <c r="H201" s="17" t="s">
        <v>158</v>
      </c>
      <c r="I201" s="17" t="s">
        <v>207</v>
      </c>
      <c r="J201" s="17" t="s">
        <v>211</v>
      </c>
      <c r="K201" s="20">
        <v>45218.624837962961</v>
      </c>
      <c r="L201" s="18">
        <f t="shared" si="3"/>
        <v>45218</v>
      </c>
      <c r="M201" s="21">
        <f>'OCT2023'!$L201-'OCT2023'!$D201</f>
        <v>3</v>
      </c>
      <c r="N201" s="17" t="s">
        <v>788</v>
      </c>
      <c r="O201" s="19" t="s">
        <v>20</v>
      </c>
      <c r="P201" s="17" t="s">
        <v>26</v>
      </c>
      <c r="Q201" s="17" t="s">
        <v>789</v>
      </c>
      <c r="R201" s="22" t="s">
        <v>790</v>
      </c>
      <c r="S201" s="16" t="str">
        <f>IF(AND(M201&gt;10,G201="ATENDIDO"),"FUERA DE TIEMPO",IF(AND(M201&gt;=0,M201&lt;=10,G201="ATENDIDO"),"DENTRO DE TIEMPO",IF(AND(M201&gt;=0,#REF!&lt;=10,G201="REASIGNADO"),"REASIGNADO",IF(AND(J201="",G201="EN TRAMITE"),"PENDIENTE","VERIFICAR INFORMACION"))))</f>
        <v>DENTRO DE TIEMPO</v>
      </c>
      <c r="T201" s="23"/>
    </row>
    <row r="202" spans="1:20" ht="19.5" x14ac:dyDescent="0.15">
      <c r="A202" s="16">
        <v>197</v>
      </c>
      <c r="B202" s="17" t="s">
        <v>791</v>
      </c>
      <c r="C202" s="20">
        <v>45215</v>
      </c>
      <c r="D202" s="20">
        <v>45215</v>
      </c>
      <c r="E202" s="19">
        <v>0</v>
      </c>
      <c r="F202" s="19">
        <v>2</v>
      </c>
      <c r="G202" s="16" t="s">
        <v>18</v>
      </c>
      <c r="H202" s="17" t="s">
        <v>158</v>
      </c>
      <c r="I202" s="17" t="s">
        <v>207</v>
      </c>
      <c r="J202" s="17" t="s">
        <v>211</v>
      </c>
      <c r="K202" s="20">
        <v>45219.369583333333</v>
      </c>
      <c r="L202" s="18">
        <f t="shared" si="3"/>
        <v>45219</v>
      </c>
      <c r="M202" s="21">
        <f>'OCT2023'!$L202-'OCT2023'!$D202</f>
        <v>4</v>
      </c>
      <c r="N202" s="17" t="s">
        <v>792</v>
      </c>
      <c r="O202" s="19" t="s">
        <v>20</v>
      </c>
      <c r="P202" s="17" t="s">
        <v>26</v>
      </c>
      <c r="Q202" s="17" t="s">
        <v>439</v>
      </c>
      <c r="R202" s="22" t="s">
        <v>440</v>
      </c>
      <c r="S202" s="16" t="str">
        <f>IF(AND(M202&gt;10,G202="ATENDIDO"),"FUERA DE TIEMPO",IF(AND(M202&gt;=0,M202&lt;=10,G202="ATENDIDO"),"DENTRO DE TIEMPO",IF(AND(M202&gt;=0,#REF!&lt;=10,G202="REASIGNADO"),"REASIGNADO",IF(AND(J202="",G202="EN TRAMITE"),"PENDIENTE","VERIFICAR INFORMACION"))))</f>
        <v>DENTRO DE TIEMPO</v>
      </c>
      <c r="T202" s="23"/>
    </row>
    <row r="203" spans="1:20" ht="19.5" x14ac:dyDescent="0.15">
      <c r="A203" s="16">
        <v>198</v>
      </c>
      <c r="B203" s="17" t="s">
        <v>793</v>
      </c>
      <c r="C203" s="20">
        <v>45215</v>
      </c>
      <c r="D203" s="20">
        <v>45215</v>
      </c>
      <c r="E203" s="19">
        <v>0</v>
      </c>
      <c r="F203" s="19">
        <v>2</v>
      </c>
      <c r="G203" s="16" t="s">
        <v>18</v>
      </c>
      <c r="H203" s="17" t="s">
        <v>158</v>
      </c>
      <c r="I203" s="17" t="s">
        <v>207</v>
      </c>
      <c r="J203" s="17" t="s">
        <v>211</v>
      </c>
      <c r="K203" s="20">
        <v>45219.381527777776</v>
      </c>
      <c r="L203" s="18">
        <f t="shared" si="3"/>
        <v>45219</v>
      </c>
      <c r="M203" s="21">
        <f>'OCT2023'!$L203-'OCT2023'!$D203</f>
        <v>4</v>
      </c>
      <c r="N203" s="17" t="s">
        <v>794</v>
      </c>
      <c r="O203" s="19" t="s">
        <v>20</v>
      </c>
      <c r="P203" s="17" t="s">
        <v>26</v>
      </c>
      <c r="Q203" s="17" t="s">
        <v>795</v>
      </c>
      <c r="R203" s="22" t="s">
        <v>796</v>
      </c>
      <c r="S203" s="16" t="str">
        <f>IF(AND(M203&gt;10,G203="ATENDIDO"),"FUERA DE TIEMPO",IF(AND(M203&gt;=0,M203&lt;=10,G203="ATENDIDO"),"DENTRO DE TIEMPO",IF(AND(M203&gt;=0,#REF!&lt;=10,G203="REASIGNADO"),"REASIGNADO",IF(AND(J203="",G203="EN TRAMITE"),"PENDIENTE","VERIFICAR INFORMACION"))))</f>
        <v>DENTRO DE TIEMPO</v>
      </c>
      <c r="T203" s="23"/>
    </row>
    <row r="204" spans="1:20" ht="19.5" x14ac:dyDescent="0.15">
      <c r="A204" s="16">
        <v>199</v>
      </c>
      <c r="B204" s="17" t="s">
        <v>797</v>
      </c>
      <c r="C204" s="20">
        <v>45215</v>
      </c>
      <c r="D204" s="20">
        <v>45215</v>
      </c>
      <c r="E204" s="19">
        <v>0</v>
      </c>
      <c r="F204" s="19">
        <v>2</v>
      </c>
      <c r="G204" s="16" t="s">
        <v>18</v>
      </c>
      <c r="H204" s="17" t="s">
        <v>158</v>
      </c>
      <c r="I204" s="17" t="s">
        <v>207</v>
      </c>
      <c r="J204" s="17" t="s">
        <v>211</v>
      </c>
      <c r="K204" s="20">
        <v>45219.412812499999</v>
      </c>
      <c r="L204" s="18">
        <f t="shared" si="3"/>
        <v>45219</v>
      </c>
      <c r="M204" s="21">
        <f>'OCT2023'!$L204-'OCT2023'!$D204</f>
        <v>4</v>
      </c>
      <c r="N204" s="17" t="s">
        <v>798</v>
      </c>
      <c r="O204" s="19" t="s">
        <v>20</v>
      </c>
      <c r="P204" s="17" t="s">
        <v>26</v>
      </c>
      <c r="Q204" s="17" t="s">
        <v>799</v>
      </c>
      <c r="R204" s="22" t="s">
        <v>800</v>
      </c>
      <c r="S204" s="16" t="str">
        <f>IF(AND(M204&gt;10,G204="ATENDIDO"),"FUERA DE TIEMPO",IF(AND(M204&gt;=0,M204&lt;=10,G204="ATENDIDO"),"DENTRO DE TIEMPO",IF(AND(M204&gt;=0,#REF!&lt;=10,G204="REASIGNADO"),"REASIGNADO",IF(AND(J204="",G204="EN TRAMITE"),"PENDIENTE","VERIFICAR INFORMACION"))))</f>
        <v>DENTRO DE TIEMPO</v>
      </c>
      <c r="T204" s="23"/>
    </row>
    <row r="205" spans="1:20" ht="19.5" x14ac:dyDescent="0.15">
      <c r="A205" s="16">
        <v>200</v>
      </c>
      <c r="B205" s="17" t="s">
        <v>801</v>
      </c>
      <c r="C205" s="20">
        <v>45215</v>
      </c>
      <c r="D205" s="20">
        <v>45215</v>
      </c>
      <c r="E205" s="19">
        <v>0</v>
      </c>
      <c r="F205" s="19">
        <v>2</v>
      </c>
      <c r="G205" s="16" t="s">
        <v>18</v>
      </c>
      <c r="H205" s="17" t="s">
        <v>158</v>
      </c>
      <c r="I205" s="17" t="s">
        <v>802</v>
      </c>
      <c r="J205" s="17" t="s">
        <v>160</v>
      </c>
      <c r="K205" s="20">
        <v>45217.509409722225</v>
      </c>
      <c r="L205" s="18">
        <f t="shared" si="3"/>
        <v>45217</v>
      </c>
      <c r="M205" s="21">
        <f>'OCT2023'!$L205-'OCT2023'!$D205</f>
        <v>2</v>
      </c>
      <c r="N205" s="17" t="s">
        <v>803</v>
      </c>
      <c r="O205" s="19" t="s">
        <v>20</v>
      </c>
      <c r="P205" s="17" t="s">
        <v>26</v>
      </c>
      <c r="Q205" s="17" t="s">
        <v>804</v>
      </c>
      <c r="R205" s="22" t="s">
        <v>805</v>
      </c>
      <c r="S205" s="16" t="str">
        <f>IF(AND(M205&gt;10,G205="ATENDIDO"),"FUERA DE TIEMPO",IF(AND(M205&gt;=0,M205&lt;=10,G205="ATENDIDO"),"DENTRO DE TIEMPO",IF(AND(M205&gt;=0,#REF!&lt;=10,G205="REASIGNADO"),"REASIGNADO",IF(AND(J205="",G205="EN TRAMITE"),"PENDIENTE","VERIFICAR INFORMACION"))))</f>
        <v>DENTRO DE TIEMPO</v>
      </c>
      <c r="T205" s="23"/>
    </row>
    <row r="206" spans="1:20" ht="19.5" x14ac:dyDescent="0.15">
      <c r="A206" s="16">
        <v>201</v>
      </c>
      <c r="B206" s="17" t="s">
        <v>806</v>
      </c>
      <c r="C206" s="20">
        <v>45216</v>
      </c>
      <c r="D206" s="20">
        <v>45216</v>
      </c>
      <c r="E206" s="19">
        <v>0</v>
      </c>
      <c r="F206" s="19">
        <v>2</v>
      </c>
      <c r="G206" s="16" t="s">
        <v>18</v>
      </c>
      <c r="H206" s="17" t="s">
        <v>158</v>
      </c>
      <c r="I206" s="17" t="s">
        <v>207</v>
      </c>
      <c r="J206" s="17" t="s">
        <v>211</v>
      </c>
      <c r="K206" s="20">
        <v>45219.432118055556</v>
      </c>
      <c r="L206" s="18">
        <f t="shared" si="3"/>
        <v>45219</v>
      </c>
      <c r="M206" s="21">
        <f>'OCT2023'!$L206-'OCT2023'!$D206</f>
        <v>3</v>
      </c>
      <c r="N206" s="17" t="s">
        <v>807</v>
      </c>
      <c r="O206" s="19" t="s">
        <v>20</v>
      </c>
      <c r="P206" s="17" t="s">
        <v>163</v>
      </c>
      <c r="Q206" s="17" t="s">
        <v>399</v>
      </c>
      <c r="R206" s="22" t="s">
        <v>52</v>
      </c>
      <c r="S206" s="16" t="str">
        <f>IF(AND(M206&gt;10,G206="ATENDIDO"),"FUERA DE TIEMPO",IF(AND(M206&gt;=0,M206&lt;=10,G206="ATENDIDO"),"DENTRO DE TIEMPO",IF(AND(M206&gt;=0,#REF!&lt;=10,G206="REASIGNADO"),"REASIGNADO",IF(AND(J206="",G206="EN TRAMITE"),"PENDIENTE","VERIFICAR INFORMACION"))))</f>
        <v>DENTRO DE TIEMPO</v>
      </c>
      <c r="T206" s="23"/>
    </row>
    <row r="207" spans="1:20" ht="19.5" x14ac:dyDescent="0.15">
      <c r="A207" s="16">
        <v>202</v>
      </c>
      <c r="B207" s="17" t="s">
        <v>808</v>
      </c>
      <c r="C207" s="20">
        <v>45216</v>
      </c>
      <c r="D207" s="20">
        <v>45216</v>
      </c>
      <c r="E207" s="19">
        <v>0</v>
      </c>
      <c r="F207" s="19">
        <v>2</v>
      </c>
      <c r="G207" s="16" t="s">
        <v>18</v>
      </c>
      <c r="H207" s="17" t="s">
        <v>158</v>
      </c>
      <c r="I207" s="17" t="s">
        <v>207</v>
      </c>
      <c r="J207" s="17" t="s">
        <v>211</v>
      </c>
      <c r="K207" s="20">
        <v>45219.44798611111</v>
      </c>
      <c r="L207" s="18">
        <f t="shared" si="3"/>
        <v>45219</v>
      </c>
      <c r="M207" s="21">
        <f>'OCT2023'!$L207-'OCT2023'!$D207</f>
        <v>3</v>
      </c>
      <c r="N207" s="17" t="s">
        <v>809</v>
      </c>
      <c r="O207" s="19" t="s">
        <v>20</v>
      </c>
      <c r="P207" s="17" t="s">
        <v>163</v>
      </c>
      <c r="Q207" s="17" t="s">
        <v>399</v>
      </c>
      <c r="R207" s="22" t="s">
        <v>52</v>
      </c>
      <c r="S207" s="16" t="str">
        <f>IF(AND(M207&gt;10,G207="ATENDIDO"),"FUERA DE TIEMPO",IF(AND(M207&gt;=0,M207&lt;=10,G207="ATENDIDO"),"DENTRO DE TIEMPO",IF(AND(M207&gt;=0,#REF!&lt;=10,G207="REASIGNADO"),"REASIGNADO",IF(AND(J207="",G207="EN TRAMITE"),"PENDIENTE","VERIFICAR INFORMACION"))))</f>
        <v>DENTRO DE TIEMPO</v>
      </c>
      <c r="T207" s="23"/>
    </row>
    <row r="208" spans="1:20" ht="19.5" x14ac:dyDescent="0.15">
      <c r="A208" s="16">
        <v>203</v>
      </c>
      <c r="B208" s="17" t="s">
        <v>810</v>
      </c>
      <c r="C208" s="20">
        <v>45216</v>
      </c>
      <c r="D208" s="20">
        <v>45216</v>
      </c>
      <c r="E208" s="19">
        <v>0</v>
      </c>
      <c r="F208" s="19">
        <v>2</v>
      </c>
      <c r="G208" s="16" t="s">
        <v>18</v>
      </c>
      <c r="H208" s="17" t="s">
        <v>158</v>
      </c>
      <c r="I208" s="17" t="s">
        <v>207</v>
      </c>
      <c r="J208" s="17" t="s">
        <v>211</v>
      </c>
      <c r="K208" s="20">
        <v>45219.456643518519</v>
      </c>
      <c r="L208" s="18">
        <f t="shared" si="3"/>
        <v>45219</v>
      </c>
      <c r="M208" s="21">
        <f>'OCT2023'!$L208-'OCT2023'!$D208</f>
        <v>3</v>
      </c>
      <c r="N208" s="17" t="s">
        <v>811</v>
      </c>
      <c r="O208" s="19" t="s">
        <v>20</v>
      </c>
      <c r="P208" s="17" t="s">
        <v>163</v>
      </c>
      <c r="Q208" s="17" t="s">
        <v>399</v>
      </c>
      <c r="R208" s="22" t="s">
        <v>52</v>
      </c>
      <c r="S208" s="16" t="str">
        <f>IF(AND(M208&gt;10,G208="ATENDIDO"),"FUERA DE TIEMPO",IF(AND(M208&gt;=0,M208&lt;=10,G208="ATENDIDO"),"DENTRO DE TIEMPO",IF(AND(M208&gt;=0,#REF!&lt;=10,G208="REASIGNADO"),"REASIGNADO",IF(AND(J208="",G208="EN TRAMITE"),"PENDIENTE","VERIFICAR INFORMACION"))))</f>
        <v>DENTRO DE TIEMPO</v>
      </c>
      <c r="T208" s="23"/>
    </row>
    <row r="209" spans="1:20" ht="19.5" x14ac:dyDescent="0.15">
      <c r="A209" s="16">
        <v>204</v>
      </c>
      <c r="B209" s="17" t="s">
        <v>812</v>
      </c>
      <c r="C209" s="20">
        <v>45216</v>
      </c>
      <c r="D209" s="20">
        <v>45216</v>
      </c>
      <c r="E209" s="19">
        <v>0</v>
      </c>
      <c r="F209" s="19">
        <v>2</v>
      </c>
      <c r="G209" s="16" t="s">
        <v>18</v>
      </c>
      <c r="H209" s="17" t="s">
        <v>158</v>
      </c>
      <c r="I209" s="17" t="s">
        <v>207</v>
      </c>
      <c r="J209" s="17" t="s">
        <v>211</v>
      </c>
      <c r="K209" s="20">
        <v>45219.466493055559</v>
      </c>
      <c r="L209" s="18">
        <f t="shared" si="3"/>
        <v>45219</v>
      </c>
      <c r="M209" s="21">
        <f>'OCT2023'!$L209-'OCT2023'!$D209</f>
        <v>3</v>
      </c>
      <c r="N209" s="17" t="s">
        <v>813</v>
      </c>
      <c r="O209" s="19" t="s">
        <v>20</v>
      </c>
      <c r="P209" s="17" t="s">
        <v>163</v>
      </c>
      <c r="Q209" s="17" t="s">
        <v>399</v>
      </c>
      <c r="R209" s="22" t="s">
        <v>52</v>
      </c>
      <c r="S209" s="16" t="str">
        <f>IF(AND(M209&gt;10,G209="ATENDIDO"),"FUERA DE TIEMPO",IF(AND(M209&gt;=0,M209&lt;=10,G209="ATENDIDO"),"DENTRO DE TIEMPO",IF(AND(M209&gt;=0,#REF!&lt;=10,G209="REASIGNADO"),"REASIGNADO",IF(AND(J209="",G209="EN TRAMITE"),"PENDIENTE","VERIFICAR INFORMACION"))))</f>
        <v>DENTRO DE TIEMPO</v>
      </c>
      <c r="T209" s="23"/>
    </row>
    <row r="210" spans="1:20" ht="19.5" x14ac:dyDescent="0.15">
      <c r="A210" s="16">
        <v>205</v>
      </c>
      <c r="B210" s="17" t="s">
        <v>814</v>
      </c>
      <c r="C210" s="20">
        <v>45216</v>
      </c>
      <c r="D210" s="20">
        <v>45216</v>
      </c>
      <c r="E210" s="19">
        <v>0</v>
      </c>
      <c r="F210" s="19">
        <v>2</v>
      </c>
      <c r="G210" s="16" t="s">
        <v>18</v>
      </c>
      <c r="H210" s="17" t="s">
        <v>158</v>
      </c>
      <c r="I210" s="17" t="s">
        <v>207</v>
      </c>
      <c r="J210" s="17" t="s">
        <v>211</v>
      </c>
      <c r="K210" s="20">
        <v>45219.476979166669</v>
      </c>
      <c r="L210" s="18">
        <f t="shared" si="3"/>
        <v>45219</v>
      </c>
      <c r="M210" s="21">
        <f>'OCT2023'!$L210-'OCT2023'!$D210</f>
        <v>3</v>
      </c>
      <c r="N210" s="17" t="s">
        <v>815</v>
      </c>
      <c r="O210" s="19" t="s">
        <v>20</v>
      </c>
      <c r="P210" s="17" t="s">
        <v>26</v>
      </c>
      <c r="Q210" s="17" t="s">
        <v>455</v>
      </c>
      <c r="R210" s="22" t="s">
        <v>47</v>
      </c>
      <c r="S210" s="16" t="str">
        <f>IF(AND(M210&gt;10,G210="ATENDIDO"),"FUERA DE TIEMPO",IF(AND(M210&gt;=0,M210&lt;=10,G210="ATENDIDO"),"DENTRO DE TIEMPO",IF(AND(M210&gt;=0,#REF!&lt;=10,G210="REASIGNADO"),"REASIGNADO",IF(AND(J210="",G210="EN TRAMITE"),"PENDIENTE","VERIFICAR INFORMACION"))))</f>
        <v>DENTRO DE TIEMPO</v>
      </c>
      <c r="T210" s="23"/>
    </row>
    <row r="211" spans="1:20" ht="19.5" x14ac:dyDescent="0.15">
      <c r="A211" s="16">
        <v>206</v>
      </c>
      <c r="B211" s="17" t="s">
        <v>816</v>
      </c>
      <c r="C211" s="20">
        <v>45216</v>
      </c>
      <c r="D211" s="20">
        <v>45216</v>
      </c>
      <c r="E211" s="19">
        <v>0</v>
      </c>
      <c r="F211" s="19">
        <v>2</v>
      </c>
      <c r="G211" s="16" t="s">
        <v>18</v>
      </c>
      <c r="H211" s="17" t="s">
        <v>158</v>
      </c>
      <c r="I211" s="17" t="s">
        <v>207</v>
      </c>
      <c r="J211" s="17" t="s">
        <v>211</v>
      </c>
      <c r="K211" s="20">
        <v>45219.484791666669</v>
      </c>
      <c r="L211" s="18">
        <f t="shared" si="3"/>
        <v>45219</v>
      </c>
      <c r="M211" s="21">
        <f>'OCT2023'!$L211-'OCT2023'!$D211</f>
        <v>3</v>
      </c>
      <c r="N211" s="17" t="s">
        <v>817</v>
      </c>
      <c r="O211" s="19" t="s">
        <v>20</v>
      </c>
      <c r="P211" s="17" t="s">
        <v>26</v>
      </c>
      <c r="Q211" s="17" t="s">
        <v>455</v>
      </c>
      <c r="R211" s="22" t="s">
        <v>47</v>
      </c>
      <c r="S211" s="16" t="str">
        <f>IF(AND(M211&gt;10,G211="ATENDIDO"),"FUERA DE TIEMPO",IF(AND(M211&gt;=0,M211&lt;=10,G211="ATENDIDO"),"DENTRO DE TIEMPO",IF(AND(M211&gt;=0,#REF!&lt;=10,G211="REASIGNADO"),"REASIGNADO",IF(AND(J211="",G211="EN TRAMITE"),"PENDIENTE","VERIFICAR INFORMACION"))))</f>
        <v>DENTRO DE TIEMPO</v>
      </c>
      <c r="T211" s="23"/>
    </row>
    <row r="212" spans="1:20" ht="19.5" x14ac:dyDescent="0.15">
      <c r="A212" s="16">
        <v>207</v>
      </c>
      <c r="B212" s="17" t="s">
        <v>818</v>
      </c>
      <c r="C212" s="20">
        <v>45216</v>
      </c>
      <c r="D212" s="20">
        <v>45216</v>
      </c>
      <c r="E212" s="19">
        <v>0</v>
      </c>
      <c r="F212" s="19">
        <v>14</v>
      </c>
      <c r="G212" s="16" t="s">
        <v>18</v>
      </c>
      <c r="H212" s="17" t="s">
        <v>158</v>
      </c>
      <c r="I212" s="17" t="s">
        <v>202</v>
      </c>
      <c r="J212" s="17" t="s">
        <v>160</v>
      </c>
      <c r="K212" s="20">
        <v>45217.563796296294</v>
      </c>
      <c r="L212" s="18">
        <f t="shared" si="3"/>
        <v>45217</v>
      </c>
      <c r="M212" s="21">
        <f>'OCT2023'!$L212-'OCT2023'!$D212</f>
        <v>1</v>
      </c>
      <c r="N212" s="17" t="s">
        <v>819</v>
      </c>
      <c r="O212" s="19" t="s">
        <v>20</v>
      </c>
      <c r="P212" s="17" t="s">
        <v>26</v>
      </c>
      <c r="Q212" s="17" t="s">
        <v>820</v>
      </c>
      <c r="R212" s="22" t="s">
        <v>821</v>
      </c>
      <c r="S212" s="16" t="str">
        <f>IF(AND(M212&gt;10,G212="ATENDIDO"),"FUERA DE TIEMPO",IF(AND(M212&gt;=0,M212&lt;=10,G212="ATENDIDO"),"DENTRO DE TIEMPO",IF(AND(M212&gt;=0,#REF!&lt;=10,G212="REASIGNADO"),"REASIGNADO",IF(AND(J212="",G212="EN TRAMITE"),"PENDIENTE","VERIFICAR INFORMACION"))))</f>
        <v>DENTRO DE TIEMPO</v>
      </c>
      <c r="T212" s="23"/>
    </row>
    <row r="213" spans="1:20" ht="19.5" x14ac:dyDescent="0.15">
      <c r="A213" s="16">
        <v>208</v>
      </c>
      <c r="B213" s="17" t="s">
        <v>822</v>
      </c>
      <c r="C213" s="20">
        <v>45216</v>
      </c>
      <c r="D213" s="20">
        <v>45218</v>
      </c>
      <c r="E213" s="19">
        <v>0</v>
      </c>
      <c r="F213" s="19">
        <v>85</v>
      </c>
      <c r="G213" s="16" t="s">
        <v>18</v>
      </c>
      <c r="H213" s="17" t="s">
        <v>158</v>
      </c>
      <c r="I213" s="17" t="s">
        <v>308</v>
      </c>
      <c r="J213" s="17" t="s">
        <v>160</v>
      </c>
      <c r="K213" s="20">
        <v>45226.518252314818</v>
      </c>
      <c r="L213" s="18">
        <f t="shared" si="3"/>
        <v>45226</v>
      </c>
      <c r="M213" s="21">
        <f>'OCT2023'!$L213-'OCT2023'!$D213</f>
        <v>8</v>
      </c>
      <c r="N213" s="17" t="s">
        <v>823</v>
      </c>
      <c r="O213" s="19" t="s">
        <v>20</v>
      </c>
      <c r="P213" s="17" t="s">
        <v>26</v>
      </c>
      <c r="Q213" s="17" t="s">
        <v>824</v>
      </c>
      <c r="R213" s="22" t="s">
        <v>825</v>
      </c>
      <c r="S213" s="16" t="str">
        <f>IF(AND(M213&gt;10,G213="ATENDIDO"),"FUERA DE TIEMPO",IF(AND(M213&gt;=0,M213&lt;=10,G213="ATENDIDO"),"DENTRO DE TIEMPO",IF(AND(M213&gt;=0,#REF!&lt;=10,G213="REASIGNADO"),"REASIGNADO",IF(AND(J213="",G213="EN TRAMITE"),"PENDIENTE","VERIFICAR INFORMACION"))))</f>
        <v>DENTRO DE TIEMPO</v>
      </c>
      <c r="T213" s="23"/>
    </row>
    <row r="214" spans="1:20" ht="19.5" x14ac:dyDescent="0.15">
      <c r="A214" s="16">
        <v>209</v>
      </c>
      <c r="B214" s="17" t="s">
        <v>826</v>
      </c>
      <c r="C214" s="20">
        <v>45216</v>
      </c>
      <c r="D214" s="20">
        <v>45216</v>
      </c>
      <c r="E214" s="19">
        <v>0</v>
      </c>
      <c r="F214" s="19">
        <v>2</v>
      </c>
      <c r="G214" s="16" t="s">
        <v>18</v>
      </c>
      <c r="H214" s="17" t="s">
        <v>158</v>
      </c>
      <c r="I214" s="17" t="s">
        <v>207</v>
      </c>
      <c r="J214" s="17" t="s">
        <v>211</v>
      </c>
      <c r="K214" s="20">
        <v>45219.499097222222</v>
      </c>
      <c r="L214" s="18">
        <f t="shared" si="3"/>
        <v>45219</v>
      </c>
      <c r="M214" s="21">
        <f>'OCT2023'!$L214-'OCT2023'!$D214</f>
        <v>3</v>
      </c>
      <c r="N214" s="17" t="s">
        <v>827</v>
      </c>
      <c r="O214" s="19" t="s">
        <v>20</v>
      </c>
      <c r="P214" s="17" t="s">
        <v>30</v>
      </c>
      <c r="Q214" s="17" t="s">
        <v>279</v>
      </c>
      <c r="R214" s="22" t="s">
        <v>39</v>
      </c>
      <c r="S214" s="16" t="str">
        <f>IF(AND(M214&gt;10,G214="ATENDIDO"),"FUERA DE TIEMPO",IF(AND(M214&gt;=0,M214&lt;=10,G214="ATENDIDO"),"DENTRO DE TIEMPO",IF(AND(M214&gt;=0,#REF!&lt;=10,G214="REASIGNADO"),"REASIGNADO",IF(AND(J214="",G214="EN TRAMITE"),"PENDIENTE","VERIFICAR INFORMACION"))))</f>
        <v>DENTRO DE TIEMPO</v>
      </c>
      <c r="T214" s="23"/>
    </row>
    <row r="215" spans="1:20" ht="19.5" x14ac:dyDescent="0.15">
      <c r="A215" s="16">
        <v>210</v>
      </c>
      <c r="B215" s="17" t="s">
        <v>828</v>
      </c>
      <c r="C215" s="20">
        <v>45216</v>
      </c>
      <c r="D215" s="20">
        <v>45216</v>
      </c>
      <c r="E215" s="19">
        <v>0</v>
      </c>
      <c r="F215" s="19">
        <v>2</v>
      </c>
      <c r="G215" s="16" t="s">
        <v>18</v>
      </c>
      <c r="H215" s="17" t="s">
        <v>158</v>
      </c>
      <c r="I215" s="17" t="s">
        <v>207</v>
      </c>
      <c r="J215" s="17" t="s">
        <v>211</v>
      </c>
      <c r="K215" s="20">
        <v>45219.51903935185</v>
      </c>
      <c r="L215" s="18">
        <f t="shared" si="3"/>
        <v>45219</v>
      </c>
      <c r="M215" s="21">
        <f>'OCT2023'!$L215-'OCT2023'!$D215</f>
        <v>3</v>
      </c>
      <c r="N215" s="17" t="s">
        <v>829</v>
      </c>
      <c r="O215" s="19" t="s">
        <v>20</v>
      </c>
      <c r="P215" s="17" t="s">
        <v>30</v>
      </c>
      <c r="Q215" s="17" t="s">
        <v>362</v>
      </c>
      <c r="R215" s="22" t="s">
        <v>830</v>
      </c>
      <c r="S215" s="16" t="str">
        <f>IF(AND(M215&gt;10,G215="ATENDIDO"),"FUERA DE TIEMPO",IF(AND(M215&gt;=0,M215&lt;=10,G215="ATENDIDO"),"DENTRO DE TIEMPO",IF(AND(M215&gt;=0,#REF!&lt;=10,G215="REASIGNADO"),"REASIGNADO",IF(AND(J215="",G215="EN TRAMITE"),"PENDIENTE","VERIFICAR INFORMACION"))))</f>
        <v>DENTRO DE TIEMPO</v>
      </c>
      <c r="T215" s="23"/>
    </row>
    <row r="216" spans="1:20" ht="19.5" x14ac:dyDescent="0.15">
      <c r="A216" s="16">
        <v>211</v>
      </c>
      <c r="B216" s="17" t="s">
        <v>831</v>
      </c>
      <c r="C216" s="20">
        <v>45216</v>
      </c>
      <c r="D216" s="20">
        <v>45216</v>
      </c>
      <c r="E216" s="19">
        <v>0</v>
      </c>
      <c r="F216" s="19">
        <v>2</v>
      </c>
      <c r="G216" s="16" t="s">
        <v>18</v>
      </c>
      <c r="H216" s="17" t="s">
        <v>158</v>
      </c>
      <c r="I216" s="17" t="s">
        <v>207</v>
      </c>
      <c r="J216" s="17" t="s">
        <v>211</v>
      </c>
      <c r="K216" s="20">
        <v>45219.531851851854</v>
      </c>
      <c r="L216" s="18">
        <f t="shared" si="3"/>
        <v>45219</v>
      </c>
      <c r="M216" s="21">
        <f>'OCT2023'!$L216-'OCT2023'!$D216</f>
        <v>3</v>
      </c>
      <c r="N216" s="17" t="s">
        <v>832</v>
      </c>
      <c r="O216" s="19" t="s">
        <v>20</v>
      </c>
      <c r="P216" s="17" t="s">
        <v>26</v>
      </c>
      <c r="Q216" s="17" t="s">
        <v>833</v>
      </c>
      <c r="R216" s="22" t="s">
        <v>834</v>
      </c>
      <c r="S216" s="16" t="str">
        <f>IF(AND(M216&gt;10,G216="ATENDIDO"),"FUERA DE TIEMPO",IF(AND(M216&gt;=0,M216&lt;=10,G216="ATENDIDO"),"DENTRO DE TIEMPO",IF(AND(M216&gt;=0,#REF!&lt;=10,G216="REASIGNADO"),"REASIGNADO",IF(AND(J216="",G216="EN TRAMITE"),"PENDIENTE","VERIFICAR INFORMACION"))))</f>
        <v>DENTRO DE TIEMPO</v>
      </c>
      <c r="T216" s="23"/>
    </row>
    <row r="217" spans="1:20" ht="19.5" x14ac:dyDescent="0.15">
      <c r="A217" s="16">
        <v>212</v>
      </c>
      <c r="B217" s="17" t="s">
        <v>835</v>
      </c>
      <c r="C217" s="20">
        <v>45216</v>
      </c>
      <c r="D217" s="20">
        <v>45216</v>
      </c>
      <c r="E217" s="19">
        <v>2</v>
      </c>
      <c r="F217" s="19">
        <v>0</v>
      </c>
      <c r="G217" s="16" t="s">
        <v>18</v>
      </c>
      <c r="H217" s="17" t="s">
        <v>158</v>
      </c>
      <c r="I217" s="17" t="s">
        <v>159</v>
      </c>
      <c r="J217" s="17" t="s">
        <v>160</v>
      </c>
      <c r="K217" s="20">
        <v>45217.522800925923</v>
      </c>
      <c r="L217" s="18">
        <f t="shared" si="3"/>
        <v>45217</v>
      </c>
      <c r="M217" s="21">
        <f>'OCT2023'!$L217-'OCT2023'!$D217</f>
        <v>1</v>
      </c>
      <c r="N217" s="17" t="s">
        <v>836</v>
      </c>
      <c r="O217" s="19" t="s">
        <v>20</v>
      </c>
      <c r="P217" s="17" t="s">
        <v>26</v>
      </c>
      <c r="Q217" s="17" t="s">
        <v>837</v>
      </c>
      <c r="R217" s="22" t="s">
        <v>838</v>
      </c>
      <c r="S217" s="16" t="str">
        <f>IF(AND(M217&gt;10,G217="ATENDIDO"),"FUERA DE TIEMPO",IF(AND(M217&gt;=0,M217&lt;=10,G217="ATENDIDO"),"DENTRO DE TIEMPO",IF(AND(M217&gt;=0,#REF!&lt;=10,G217="REASIGNADO"),"REASIGNADO",IF(AND(J217="",G217="EN TRAMITE"),"PENDIENTE","VERIFICAR INFORMACION"))))</f>
        <v>DENTRO DE TIEMPO</v>
      </c>
      <c r="T217" s="23"/>
    </row>
    <row r="218" spans="1:20" ht="19.5" x14ac:dyDescent="0.15">
      <c r="A218" s="16">
        <v>213</v>
      </c>
      <c r="B218" s="17" t="s">
        <v>839</v>
      </c>
      <c r="C218" s="20">
        <v>45216</v>
      </c>
      <c r="D218" s="20">
        <v>45216</v>
      </c>
      <c r="E218" s="19">
        <v>0</v>
      </c>
      <c r="F218" s="19">
        <v>2</v>
      </c>
      <c r="G218" s="16" t="s">
        <v>18</v>
      </c>
      <c r="H218" s="17" t="s">
        <v>158</v>
      </c>
      <c r="I218" s="17" t="s">
        <v>207</v>
      </c>
      <c r="J218" s="17" t="s">
        <v>211</v>
      </c>
      <c r="K218" s="20">
        <v>45219.543645833335</v>
      </c>
      <c r="L218" s="18">
        <f t="shared" si="3"/>
        <v>45219</v>
      </c>
      <c r="M218" s="21">
        <f>'OCT2023'!$L218-'OCT2023'!$D218</f>
        <v>3</v>
      </c>
      <c r="N218" s="17" t="s">
        <v>840</v>
      </c>
      <c r="O218" s="19" t="s">
        <v>20</v>
      </c>
      <c r="P218" s="17" t="s">
        <v>30</v>
      </c>
      <c r="Q218" s="17" t="s">
        <v>370</v>
      </c>
      <c r="R218" s="22" t="s">
        <v>841</v>
      </c>
      <c r="S218" s="16" t="str">
        <f>IF(AND(M218&gt;10,G218="ATENDIDO"),"FUERA DE TIEMPO",IF(AND(M218&gt;=0,M218&lt;=10,G218="ATENDIDO"),"DENTRO DE TIEMPO",IF(AND(M218&gt;=0,#REF!&lt;=10,G218="REASIGNADO"),"REASIGNADO",IF(AND(J218="",G218="EN TRAMITE"),"PENDIENTE","VERIFICAR INFORMACION"))))</f>
        <v>DENTRO DE TIEMPO</v>
      </c>
      <c r="T218" s="23"/>
    </row>
    <row r="219" spans="1:20" ht="19.5" x14ac:dyDescent="0.15">
      <c r="A219" s="16">
        <v>214</v>
      </c>
      <c r="B219" s="17" t="s">
        <v>842</v>
      </c>
      <c r="C219" s="20">
        <v>45216</v>
      </c>
      <c r="D219" s="20">
        <v>45216</v>
      </c>
      <c r="E219" s="19">
        <v>0</v>
      </c>
      <c r="F219" s="19">
        <v>2</v>
      </c>
      <c r="G219" s="16" t="s">
        <v>18</v>
      </c>
      <c r="H219" s="17" t="s">
        <v>158</v>
      </c>
      <c r="I219" s="17" t="s">
        <v>207</v>
      </c>
      <c r="J219" s="17" t="s">
        <v>211</v>
      </c>
      <c r="K219" s="20">
        <v>45219.552939814814</v>
      </c>
      <c r="L219" s="18">
        <f t="shared" si="3"/>
        <v>45219</v>
      </c>
      <c r="M219" s="21">
        <f>'OCT2023'!$L219-'OCT2023'!$D219</f>
        <v>3</v>
      </c>
      <c r="N219" s="17" t="s">
        <v>843</v>
      </c>
      <c r="O219" s="19" t="s">
        <v>20</v>
      </c>
      <c r="P219" s="17" t="s">
        <v>30</v>
      </c>
      <c r="Q219" s="17" t="s">
        <v>562</v>
      </c>
      <c r="R219" s="22" t="s">
        <v>844</v>
      </c>
      <c r="S219" s="16" t="str">
        <f>IF(AND(M219&gt;10,G219="ATENDIDO"),"FUERA DE TIEMPO",IF(AND(M219&gt;=0,M219&lt;=10,G219="ATENDIDO"),"DENTRO DE TIEMPO",IF(AND(M219&gt;=0,#REF!&lt;=10,G219="REASIGNADO"),"REASIGNADO",IF(AND(J219="",G219="EN TRAMITE"),"PENDIENTE","VERIFICAR INFORMACION"))))</f>
        <v>DENTRO DE TIEMPO</v>
      </c>
      <c r="T219" s="23"/>
    </row>
    <row r="220" spans="1:20" ht="19.5" x14ac:dyDescent="0.15">
      <c r="A220" s="16">
        <v>215</v>
      </c>
      <c r="B220" s="17" t="s">
        <v>845</v>
      </c>
      <c r="C220" s="20">
        <v>45216</v>
      </c>
      <c r="D220" s="20">
        <v>45216</v>
      </c>
      <c r="E220" s="19">
        <v>0</v>
      </c>
      <c r="F220" s="19">
        <v>2</v>
      </c>
      <c r="G220" s="16" t="s">
        <v>18</v>
      </c>
      <c r="H220" s="17" t="s">
        <v>158</v>
      </c>
      <c r="I220" s="17" t="s">
        <v>207</v>
      </c>
      <c r="J220" s="17" t="s">
        <v>211</v>
      </c>
      <c r="K220" s="20">
        <v>45219.596562500003</v>
      </c>
      <c r="L220" s="18">
        <f t="shared" si="3"/>
        <v>45219</v>
      </c>
      <c r="M220" s="21">
        <f>'OCT2023'!$L220-'OCT2023'!$D220</f>
        <v>3</v>
      </c>
      <c r="N220" s="17" t="s">
        <v>846</v>
      </c>
      <c r="O220" s="19" t="s">
        <v>20</v>
      </c>
      <c r="P220" s="17" t="s">
        <v>30</v>
      </c>
      <c r="Q220" s="17" t="s">
        <v>362</v>
      </c>
      <c r="R220" s="22" t="s">
        <v>847</v>
      </c>
      <c r="S220" s="16" t="str">
        <f>IF(AND(M220&gt;10,G220="ATENDIDO"),"FUERA DE TIEMPO",IF(AND(M220&gt;=0,M220&lt;=10,G220="ATENDIDO"),"DENTRO DE TIEMPO",IF(AND(M220&gt;=0,#REF!&lt;=10,G220="REASIGNADO"),"REASIGNADO",IF(AND(J220="",G220="EN TRAMITE"),"PENDIENTE","VERIFICAR INFORMACION"))))</f>
        <v>DENTRO DE TIEMPO</v>
      </c>
      <c r="T220" s="23"/>
    </row>
    <row r="221" spans="1:20" ht="19.5" x14ac:dyDescent="0.15">
      <c r="A221" s="16">
        <v>216</v>
      </c>
      <c r="B221" s="17" t="s">
        <v>848</v>
      </c>
      <c r="C221" s="20">
        <v>45216</v>
      </c>
      <c r="D221" s="20">
        <v>45216</v>
      </c>
      <c r="E221" s="19">
        <v>0</v>
      </c>
      <c r="F221" s="19">
        <v>2</v>
      </c>
      <c r="G221" s="16" t="s">
        <v>18</v>
      </c>
      <c r="H221" s="17" t="s">
        <v>158</v>
      </c>
      <c r="I221" s="17" t="s">
        <v>207</v>
      </c>
      <c r="J221" s="17" t="s">
        <v>211</v>
      </c>
      <c r="K221" s="20">
        <v>45219.603530092594</v>
      </c>
      <c r="L221" s="18">
        <f t="shared" si="3"/>
        <v>45219</v>
      </c>
      <c r="M221" s="21">
        <f>'OCT2023'!$L221-'OCT2023'!$D221</f>
        <v>3</v>
      </c>
      <c r="N221" s="17" t="s">
        <v>849</v>
      </c>
      <c r="O221" s="19" t="s">
        <v>20</v>
      </c>
      <c r="P221" s="17" t="s">
        <v>30</v>
      </c>
      <c r="Q221" s="17" t="s">
        <v>286</v>
      </c>
      <c r="R221" s="22" t="s">
        <v>847</v>
      </c>
      <c r="S221" s="16" t="str">
        <f>IF(AND(M221&gt;10,G221="ATENDIDO"),"FUERA DE TIEMPO",IF(AND(M221&gt;=0,M221&lt;=10,G221="ATENDIDO"),"DENTRO DE TIEMPO",IF(AND(M221&gt;=0,#REF!&lt;=10,G221="REASIGNADO"),"REASIGNADO",IF(AND(J221="",G221="EN TRAMITE"),"PENDIENTE","VERIFICAR INFORMACION"))))</f>
        <v>DENTRO DE TIEMPO</v>
      </c>
      <c r="T221" s="23"/>
    </row>
    <row r="222" spans="1:20" ht="19.5" x14ac:dyDescent="0.15">
      <c r="A222" s="16">
        <v>217</v>
      </c>
      <c r="B222" s="17" t="s">
        <v>850</v>
      </c>
      <c r="C222" s="20">
        <v>45216</v>
      </c>
      <c r="D222" s="20">
        <v>45216</v>
      </c>
      <c r="E222" s="19">
        <v>0</v>
      </c>
      <c r="F222" s="19">
        <v>2</v>
      </c>
      <c r="G222" s="16" t="s">
        <v>18</v>
      </c>
      <c r="H222" s="17" t="s">
        <v>158</v>
      </c>
      <c r="I222" s="17" t="s">
        <v>207</v>
      </c>
      <c r="J222" s="17" t="s">
        <v>211</v>
      </c>
      <c r="K222" s="20">
        <v>45219.612210648149</v>
      </c>
      <c r="L222" s="18">
        <f t="shared" si="3"/>
        <v>45219</v>
      </c>
      <c r="M222" s="21">
        <f>'OCT2023'!$L222-'OCT2023'!$D222</f>
        <v>3</v>
      </c>
      <c r="N222" s="17" t="s">
        <v>851</v>
      </c>
      <c r="O222" s="19" t="s">
        <v>20</v>
      </c>
      <c r="P222" s="17" t="s">
        <v>26</v>
      </c>
      <c r="Q222" s="17" t="s">
        <v>852</v>
      </c>
      <c r="R222" s="22" t="s">
        <v>853</v>
      </c>
      <c r="S222" s="16" t="str">
        <f>IF(AND(M222&gt;10,G222="ATENDIDO"),"FUERA DE TIEMPO",IF(AND(M222&gt;=0,M222&lt;=10,G222="ATENDIDO"),"DENTRO DE TIEMPO",IF(AND(M222&gt;=0,#REF!&lt;=10,G222="REASIGNADO"),"REASIGNADO",IF(AND(J222="",G222="EN TRAMITE"),"PENDIENTE","VERIFICAR INFORMACION"))))</f>
        <v>DENTRO DE TIEMPO</v>
      </c>
      <c r="T222" s="23"/>
    </row>
    <row r="223" spans="1:20" ht="19.5" x14ac:dyDescent="0.15">
      <c r="A223" s="16">
        <v>218</v>
      </c>
      <c r="B223" s="17" t="s">
        <v>854</v>
      </c>
      <c r="C223" s="20">
        <v>45216</v>
      </c>
      <c r="D223" s="20">
        <v>45216</v>
      </c>
      <c r="E223" s="19">
        <v>0</v>
      </c>
      <c r="F223" s="19">
        <v>2</v>
      </c>
      <c r="G223" s="16" t="s">
        <v>18</v>
      </c>
      <c r="H223" s="17" t="s">
        <v>158</v>
      </c>
      <c r="I223" s="17" t="s">
        <v>207</v>
      </c>
      <c r="J223" s="17" t="s">
        <v>211</v>
      </c>
      <c r="K223" s="20">
        <v>45219.623182870368</v>
      </c>
      <c r="L223" s="18">
        <f t="shared" si="3"/>
        <v>45219</v>
      </c>
      <c r="M223" s="21">
        <f>'OCT2023'!$L223-'OCT2023'!$D223</f>
        <v>3</v>
      </c>
      <c r="N223" s="17" t="s">
        <v>855</v>
      </c>
      <c r="O223" s="19" t="s">
        <v>20</v>
      </c>
      <c r="P223" s="17" t="s">
        <v>30</v>
      </c>
      <c r="Q223" s="17" t="s">
        <v>255</v>
      </c>
      <c r="R223" s="22" t="s">
        <v>856</v>
      </c>
      <c r="S223" s="16" t="str">
        <f>IF(AND(M223&gt;10,G223="ATENDIDO"),"FUERA DE TIEMPO",IF(AND(M223&gt;=0,M223&lt;=10,G223="ATENDIDO"),"DENTRO DE TIEMPO",IF(AND(M223&gt;=0,#REF!&lt;=10,G223="REASIGNADO"),"REASIGNADO",IF(AND(J223="",G223="EN TRAMITE"),"PENDIENTE","VERIFICAR INFORMACION"))))</f>
        <v>DENTRO DE TIEMPO</v>
      </c>
      <c r="T223" s="23"/>
    </row>
    <row r="224" spans="1:20" ht="19.5" x14ac:dyDescent="0.15">
      <c r="A224" s="16">
        <v>219</v>
      </c>
      <c r="B224" s="17" t="s">
        <v>857</v>
      </c>
      <c r="C224" s="20">
        <v>45216</v>
      </c>
      <c r="D224" s="20">
        <v>45216</v>
      </c>
      <c r="E224" s="19">
        <v>0</v>
      </c>
      <c r="F224" s="19">
        <v>2</v>
      </c>
      <c r="G224" s="16" t="s">
        <v>18</v>
      </c>
      <c r="H224" s="17" t="s">
        <v>158</v>
      </c>
      <c r="I224" s="17" t="s">
        <v>207</v>
      </c>
      <c r="J224" s="17" t="s">
        <v>211</v>
      </c>
      <c r="K224" s="20">
        <v>45219.632395833331</v>
      </c>
      <c r="L224" s="18">
        <f t="shared" si="3"/>
        <v>45219</v>
      </c>
      <c r="M224" s="21">
        <f>'OCT2023'!$L224-'OCT2023'!$D224</f>
        <v>3</v>
      </c>
      <c r="N224" s="17" t="s">
        <v>858</v>
      </c>
      <c r="O224" s="19" t="s">
        <v>20</v>
      </c>
      <c r="P224" s="17" t="s">
        <v>26</v>
      </c>
      <c r="Q224" s="17" t="s">
        <v>859</v>
      </c>
      <c r="R224" s="22" t="s">
        <v>860</v>
      </c>
      <c r="S224" s="16" t="str">
        <f>IF(AND(M224&gt;10,G224="ATENDIDO"),"FUERA DE TIEMPO",IF(AND(M224&gt;=0,M224&lt;=10,G224="ATENDIDO"),"DENTRO DE TIEMPO",IF(AND(M224&gt;=0,#REF!&lt;=10,G224="REASIGNADO"),"REASIGNADO",IF(AND(J224="",G224="EN TRAMITE"),"PENDIENTE","VERIFICAR INFORMACION"))))</f>
        <v>DENTRO DE TIEMPO</v>
      </c>
      <c r="T224" s="23"/>
    </row>
    <row r="225" spans="1:20" ht="19.5" x14ac:dyDescent="0.15">
      <c r="A225" s="16">
        <v>220</v>
      </c>
      <c r="B225" s="17" t="s">
        <v>861</v>
      </c>
      <c r="C225" s="20">
        <v>45216</v>
      </c>
      <c r="D225" s="20">
        <v>45216</v>
      </c>
      <c r="E225" s="19">
        <v>0</v>
      </c>
      <c r="F225" s="19">
        <v>118</v>
      </c>
      <c r="G225" s="16" t="s">
        <v>18</v>
      </c>
      <c r="H225" s="17" t="s">
        <v>158</v>
      </c>
      <c r="I225" s="17" t="s">
        <v>182</v>
      </c>
      <c r="J225" s="17" t="s">
        <v>160</v>
      </c>
      <c r="K225" s="20">
        <v>45218.456608796296</v>
      </c>
      <c r="L225" s="18">
        <f t="shared" si="3"/>
        <v>45218</v>
      </c>
      <c r="M225" s="21">
        <f>'OCT2023'!$L225-'OCT2023'!$D225</f>
        <v>2</v>
      </c>
      <c r="N225" s="17" t="s">
        <v>862</v>
      </c>
      <c r="O225" s="19" t="s">
        <v>20</v>
      </c>
      <c r="P225" s="17" t="s">
        <v>26</v>
      </c>
      <c r="Q225" s="17" t="s">
        <v>863</v>
      </c>
      <c r="R225" s="22" t="s">
        <v>864</v>
      </c>
      <c r="S225" s="16" t="str">
        <f>IF(AND(M225&gt;10,G225="ATENDIDO"),"FUERA DE TIEMPO",IF(AND(M225&gt;=0,M225&lt;=10,G225="ATENDIDO"),"DENTRO DE TIEMPO",IF(AND(M225&gt;=0,#REF!&lt;=10,G225="REASIGNADO"),"REASIGNADO",IF(AND(J225="",G225="EN TRAMITE"),"PENDIENTE","VERIFICAR INFORMACION"))))</f>
        <v>DENTRO DE TIEMPO</v>
      </c>
      <c r="T225" s="23"/>
    </row>
    <row r="226" spans="1:20" ht="19.5" x14ac:dyDescent="0.15">
      <c r="A226" s="16">
        <v>221</v>
      </c>
      <c r="B226" s="17" t="s">
        <v>865</v>
      </c>
      <c r="C226" s="20">
        <v>45216</v>
      </c>
      <c r="D226" s="20">
        <v>45216</v>
      </c>
      <c r="E226" s="19">
        <v>0</v>
      </c>
      <c r="F226" s="19">
        <v>20</v>
      </c>
      <c r="G226" s="16" t="s">
        <v>18</v>
      </c>
      <c r="H226" s="17" t="s">
        <v>158</v>
      </c>
      <c r="I226" s="17" t="s">
        <v>202</v>
      </c>
      <c r="J226" s="17" t="s">
        <v>160</v>
      </c>
      <c r="K226" s="20">
        <v>45218.422303240739</v>
      </c>
      <c r="L226" s="18">
        <f t="shared" si="3"/>
        <v>45218</v>
      </c>
      <c r="M226" s="21">
        <f>'OCT2023'!$L226-'OCT2023'!$D226</f>
        <v>2</v>
      </c>
      <c r="N226" s="17" t="s">
        <v>866</v>
      </c>
      <c r="O226" s="19" t="s">
        <v>20</v>
      </c>
      <c r="P226" s="17" t="s">
        <v>26</v>
      </c>
      <c r="Q226" s="17" t="s">
        <v>587</v>
      </c>
      <c r="R226" s="22" t="s">
        <v>588</v>
      </c>
      <c r="S226" s="16" t="str">
        <f>IF(AND(M226&gt;10,G226="ATENDIDO"),"FUERA DE TIEMPO",IF(AND(M226&gt;=0,M226&lt;=10,G226="ATENDIDO"),"DENTRO DE TIEMPO",IF(AND(M226&gt;=0,#REF!&lt;=10,G226="REASIGNADO"),"REASIGNADO",IF(AND(J226="",G226="EN TRAMITE"),"PENDIENTE","VERIFICAR INFORMACION"))))</f>
        <v>DENTRO DE TIEMPO</v>
      </c>
      <c r="T226" s="23"/>
    </row>
    <row r="227" spans="1:20" ht="19.5" x14ac:dyDescent="0.15">
      <c r="A227" s="16">
        <v>222</v>
      </c>
      <c r="B227" s="17" t="s">
        <v>867</v>
      </c>
      <c r="C227" s="20">
        <v>45216</v>
      </c>
      <c r="D227" s="20">
        <v>45216</v>
      </c>
      <c r="E227" s="19">
        <v>0</v>
      </c>
      <c r="F227" s="19">
        <v>2</v>
      </c>
      <c r="G227" s="16" t="s">
        <v>18</v>
      </c>
      <c r="H227" s="17" t="s">
        <v>158</v>
      </c>
      <c r="I227" s="17" t="s">
        <v>207</v>
      </c>
      <c r="J227" s="17" t="s">
        <v>211</v>
      </c>
      <c r="K227" s="20">
        <v>45219.643854166665</v>
      </c>
      <c r="L227" s="18">
        <f t="shared" si="3"/>
        <v>45219</v>
      </c>
      <c r="M227" s="21">
        <f>'OCT2023'!$L227-'OCT2023'!$D227</f>
        <v>3</v>
      </c>
      <c r="N227" s="17" t="s">
        <v>868</v>
      </c>
      <c r="O227" s="19" t="s">
        <v>20</v>
      </c>
      <c r="P227" s="17" t="s">
        <v>26</v>
      </c>
      <c r="Q227" s="17" t="s">
        <v>286</v>
      </c>
      <c r="R227" s="22" t="s">
        <v>656</v>
      </c>
      <c r="S227" s="16" t="str">
        <f>IF(AND(M227&gt;10,G227="ATENDIDO"),"FUERA DE TIEMPO",IF(AND(M227&gt;=0,M227&lt;=10,G227="ATENDIDO"),"DENTRO DE TIEMPO",IF(AND(M227&gt;=0,#REF!&lt;=10,G227="REASIGNADO"),"REASIGNADO",IF(AND(J227="",G227="EN TRAMITE"),"PENDIENTE","VERIFICAR INFORMACION"))))</f>
        <v>DENTRO DE TIEMPO</v>
      </c>
      <c r="T227" s="23"/>
    </row>
    <row r="228" spans="1:20" ht="19.5" x14ac:dyDescent="0.15">
      <c r="A228" s="16">
        <v>223</v>
      </c>
      <c r="B228" s="17" t="s">
        <v>869</v>
      </c>
      <c r="C228" s="20">
        <v>45216</v>
      </c>
      <c r="D228" s="20">
        <v>45216</v>
      </c>
      <c r="E228" s="19">
        <v>0</v>
      </c>
      <c r="F228" s="19">
        <v>2</v>
      </c>
      <c r="G228" s="16" t="s">
        <v>18</v>
      </c>
      <c r="H228" s="17" t="s">
        <v>158</v>
      </c>
      <c r="I228" s="17" t="s">
        <v>207</v>
      </c>
      <c r="J228" s="17" t="s">
        <v>211</v>
      </c>
      <c r="K228" s="20">
        <v>45219.655057870368</v>
      </c>
      <c r="L228" s="18">
        <f t="shared" si="3"/>
        <v>45219</v>
      </c>
      <c r="M228" s="21">
        <f>'OCT2023'!$L228-'OCT2023'!$D228</f>
        <v>3</v>
      </c>
      <c r="N228" s="17" t="s">
        <v>870</v>
      </c>
      <c r="O228" s="19" t="s">
        <v>20</v>
      </c>
      <c r="P228" s="17" t="s">
        <v>26</v>
      </c>
      <c r="Q228" s="17" t="s">
        <v>655</v>
      </c>
      <c r="R228" s="22" t="s">
        <v>656</v>
      </c>
      <c r="S228" s="16" t="str">
        <f>IF(AND(M228&gt;10,G228="ATENDIDO"),"FUERA DE TIEMPO",IF(AND(M228&gt;=0,M228&lt;=10,G228="ATENDIDO"),"DENTRO DE TIEMPO",IF(AND(M228&gt;=0,#REF!&lt;=10,G228="REASIGNADO"),"REASIGNADO",IF(AND(J228="",G228="EN TRAMITE"),"PENDIENTE","VERIFICAR INFORMACION"))))</f>
        <v>DENTRO DE TIEMPO</v>
      </c>
      <c r="T228" s="23"/>
    </row>
    <row r="229" spans="1:20" ht="19.5" x14ac:dyDescent="0.15">
      <c r="A229" s="16">
        <v>224</v>
      </c>
      <c r="B229" s="17" t="s">
        <v>871</v>
      </c>
      <c r="C229" s="20">
        <v>45217</v>
      </c>
      <c r="D229" s="20">
        <v>45217</v>
      </c>
      <c r="E229" s="19">
        <v>0</v>
      </c>
      <c r="F229" s="19">
        <v>14</v>
      </c>
      <c r="G229" s="16" t="s">
        <v>18</v>
      </c>
      <c r="H229" s="17" t="s">
        <v>158</v>
      </c>
      <c r="I229" s="17" t="s">
        <v>202</v>
      </c>
      <c r="J229" s="17" t="s">
        <v>160</v>
      </c>
      <c r="K229" s="20">
        <v>45222.658356481479</v>
      </c>
      <c r="L229" s="18">
        <f t="shared" si="3"/>
        <v>45222</v>
      </c>
      <c r="M229" s="21">
        <f>'OCT2023'!$L229-'OCT2023'!$D229</f>
        <v>5</v>
      </c>
      <c r="N229" s="17" t="s">
        <v>872</v>
      </c>
      <c r="O229" s="19" t="s">
        <v>20</v>
      </c>
      <c r="P229" s="17" t="s">
        <v>26</v>
      </c>
      <c r="Q229" s="17" t="s">
        <v>873</v>
      </c>
      <c r="R229" s="22" t="s">
        <v>874</v>
      </c>
      <c r="S229" s="16" t="str">
        <f>IF(AND(M229&gt;10,G229="ATENDIDO"),"FUERA DE TIEMPO",IF(AND(M229&gt;=0,M229&lt;=10,G229="ATENDIDO"),"DENTRO DE TIEMPO",IF(AND(M229&gt;=0,#REF!&lt;=10,G229="REASIGNADO"),"REASIGNADO",IF(AND(J229="",G229="EN TRAMITE"),"PENDIENTE","VERIFICAR INFORMACION"))))</f>
        <v>DENTRO DE TIEMPO</v>
      </c>
      <c r="T229" s="23"/>
    </row>
    <row r="230" spans="1:20" ht="19.5" x14ac:dyDescent="0.15">
      <c r="A230" s="16">
        <v>225</v>
      </c>
      <c r="B230" s="17" t="s">
        <v>875</v>
      </c>
      <c r="C230" s="20">
        <v>45217</v>
      </c>
      <c r="D230" s="20">
        <v>45217</v>
      </c>
      <c r="E230" s="19">
        <v>0</v>
      </c>
      <c r="F230" s="19">
        <v>2</v>
      </c>
      <c r="G230" s="16" t="s">
        <v>18</v>
      </c>
      <c r="H230" s="17" t="s">
        <v>158</v>
      </c>
      <c r="I230" s="17" t="s">
        <v>207</v>
      </c>
      <c r="J230" s="17" t="s">
        <v>211</v>
      </c>
      <c r="K230" s="20">
        <v>45222.335995370369</v>
      </c>
      <c r="L230" s="18">
        <f t="shared" si="3"/>
        <v>45222</v>
      </c>
      <c r="M230" s="21">
        <f>'OCT2023'!$L230-'OCT2023'!$D230</f>
        <v>5</v>
      </c>
      <c r="N230" s="17" t="s">
        <v>876</v>
      </c>
      <c r="O230" s="19" t="s">
        <v>20</v>
      </c>
      <c r="P230" s="17" t="s">
        <v>30</v>
      </c>
      <c r="Q230" s="17" t="s">
        <v>877</v>
      </c>
      <c r="R230" s="22" t="s">
        <v>878</v>
      </c>
      <c r="S230" s="16" t="str">
        <f>IF(AND(M230&gt;10,G230="ATENDIDO"),"FUERA DE TIEMPO",IF(AND(M230&gt;=0,M230&lt;=10,G230="ATENDIDO"),"DENTRO DE TIEMPO",IF(AND(M230&gt;=0,#REF!&lt;=10,G230="REASIGNADO"),"REASIGNADO",IF(AND(J230="",G230="EN TRAMITE"),"PENDIENTE","VERIFICAR INFORMACION"))))</f>
        <v>DENTRO DE TIEMPO</v>
      </c>
      <c r="T230" s="23"/>
    </row>
    <row r="231" spans="1:20" ht="19.5" x14ac:dyDescent="0.15">
      <c r="A231" s="16">
        <v>226</v>
      </c>
      <c r="B231" s="17" t="s">
        <v>879</v>
      </c>
      <c r="C231" s="20">
        <v>45217</v>
      </c>
      <c r="D231" s="20">
        <v>45217</v>
      </c>
      <c r="E231" s="19">
        <v>0</v>
      </c>
      <c r="F231" s="19">
        <v>2</v>
      </c>
      <c r="G231" s="16" t="s">
        <v>18</v>
      </c>
      <c r="H231" s="17" t="s">
        <v>158</v>
      </c>
      <c r="I231" s="17" t="s">
        <v>207</v>
      </c>
      <c r="J231" s="17" t="s">
        <v>211</v>
      </c>
      <c r="K231" s="20">
        <v>45222.347025462965</v>
      </c>
      <c r="L231" s="18">
        <f t="shared" si="3"/>
        <v>45222</v>
      </c>
      <c r="M231" s="21">
        <f>'OCT2023'!$L231-'OCT2023'!$D231</f>
        <v>5</v>
      </c>
      <c r="N231" s="17" t="s">
        <v>880</v>
      </c>
      <c r="O231" s="19" t="s">
        <v>20</v>
      </c>
      <c r="P231" s="17" t="s">
        <v>26</v>
      </c>
      <c r="Q231" s="17" t="s">
        <v>455</v>
      </c>
      <c r="R231" s="22" t="s">
        <v>47</v>
      </c>
      <c r="S231" s="16" t="str">
        <f>IF(AND(M231&gt;10,G231="ATENDIDO"),"FUERA DE TIEMPO",IF(AND(M231&gt;=0,M231&lt;=10,G231="ATENDIDO"),"DENTRO DE TIEMPO",IF(AND(M231&gt;=0,#REF!&lt;=10,G231="REASIGNADO"),"REASIGNADO",IF(AND(J231="",G231="EN TRAMITE"),"PENDIENTE","VERIFICAR INFORMACION"))))</f>
        <v>DENTRO DE TIEMPO</v>
      </c>
      <c r="T231" s="23"/>
    </row>
    <row r="232" spans="1:20" ht="19.5" x14ac:dyDescent="0.15">
      <c r="A232" s="16">
        <v>227</v>
      </c>
      <c r="B232" s="17" t="s">
        <v>881</v>
      </c>
      <c r="C232" s="20">
        <v>45217</v>
      </c>
      <c r="D232" s="20">
        <v>45217</v>
      </c>
      <c r="E232" s="19">
        <v>0</v>
      </c>
      <c r="F232" s="19">
        <v>2</v>
      </c>
      <c r="G232" s="16" t="s">
        <v>18</v>
      </c>
      <c r="H232" s="17" t="s">
        <v>158</v>
      </c>
      <c r="I232" s="17" t="s">
        <v>207</v>
      </c>
      <c r="J232" s="17" t="s">
        <v>211</v>
      </c>
      <c r="K232" s="20">
        <v>45222.357858796298</v>
      </c>
      <c r="L232" s="18">
        <f t="shared" si="3"/>
        <v>45222</v>
      </c>
      <c r="M232" s="21">
        <f>'OCT2023'!$L232-'OCT2023'!$D232</f>
        <v>5</v>
      </c>
      <c r="N232" s="17" t="s">
        <v>882</v>
      </c>
      <c r="O232" s="19" t="s">
        <v>20</v>
      </c>
      <c r="P232" s="17" t="s">
        <v>26</v>
      </c>
      <c r="Q232" s="17" t="s">
        <v>455</v>
      </c>
      <c r="R232" s="22" t="s">
        <v>47</v>
      </c>
      <c r="S232" s="16" t="str">
        <f>IF(AND(M232&gt;10,G232="ATENDIDO"),"FUERA DE TIEMPO",IF(AND(M232&gt;=0,M232&lt;=10,G232="ATENDIDO"),"DENTRO DE TIEMPO",IF(AND(M232&gt;=0,#REF!&lt;=10,G232="REASIGNADO"),"REASIGNADO",IF(AND(J232="",G232="EN TRAMITE"),"PENDIENTE","VERIFICAR INFORMACION"))))</f>
        <v>DENTRO DE TIEMPO</v>
      </c>
      <c r="T232" s="23"/>
    </row>
    <row r="233" spans="1:20" ht="19.5" x14ac:dyDescent="0.15">
      <c r="A233" s="16">
        <v>228</v>
      </c>
      <c r="B233" s="17" t="s">
        <v>883</v>
      </c>
      <c r="C233" s="20">
        <v>45217</v>
      </c>
      <c r="D233" s="20">
        <v>45226</v>
      </c>
      <c r="E233" s="19">
        <v>0</v>
      </c>
      <c r="F233" s="19">
        <v>2</v>
      </c>
      <c r="G233" s="16" t="s">
        <v>18</v>
      </c>
      <c r="H233" s="17" t="s">
        <v>158</v>
      </c>
      <c r="I233" s="17" t="s">
        <v>207</v>
      </c>
      <c r="J233" s="17" t="s">
        <v>160</v>
      </c>
      <c r="K233" s="20">
        <v>45230.550520833334</v>
      </c>
      <c r="L233" s="18">
        <f t="shared" si="3"/>
        <v>45230</v>
      </c>
      <c r="M233" s="21">
        <f>'OCT2023'!$L233-'OCT2023'!$D233</f>
        <v>4</v>
      </c>
      <c r="N233" s="17" t="s">
        <v>884</v>
      </c>
      <c r="O233" s="19" t="s">
        <v>20</v>
      </c>
      <c r="P233" s="17" t="s">
        <v>30</v>
      </c>
      <c r="Q233" s="17" t="s">
        <v>885</v>
      </c>
      <c r="R233" s="22" t="s">
        <v>886</v>
      </c>
      <c r="S233" s="16" t="str">
        <f>IF(AND(M233&gt;10,G233="ATENDIDO"),"FUERA DE TIEMPO",IF(AND(M233&gt;=0,M233&lt;=10,G233="ATENDIDO"),"DENTRO DE TIEMPO",IF(AND(M233&gt;=0,#REF!&lt;=10,G233="REASIGNADO"),"REASIGNADO",IF(AND(J233="",G233="EN TRAMITE"),"PENDIENTE","VERIFICAR INFORMACION"))))</f>
        <v>DENTRO DE TIEMPO</v>
      </c>
      <c r="T233" s="23"/>
    </row>
    <row r="234" spans="1:20" ht="19.5" x14ac:dyDescent="0.15">
      <c r="A234" s="16">
        <v>229</v>
      </c>
      <c r="B234" s="17" t="s">
        <v>887</v>
      </c>
      <c r="C234" s="20">
        <v>45217</v>
      </c>
      <c r="D234" s="20">
        <v>45226</v>
      </c>
      <c r="E234" s="19">
        <v>0</v>
      </c>
      <c r="F234" s="19">
        <v>2</v>
      </c>
      <c r="G234" s="16" t="s">
        <v>18</v>
      </c>
      <c r="H234" s="17" t="s">
        <v>158</v>
      </c>
      <c r="I234" s="17" t="s">
        <v>207</v>
      </c>
      <c r="J234" s="17" t="s">
        <v>160</v>
      </c>
      <c r="K234" s="20">
        <v>45230.518194444441</v>
      </c>
      <c r="L234" s="18">
        <f t="shared" si="3"/>
        <v>45230</v>
      </c>
      <c r="M234" s="21">
        <f>'OCT2023'!$L234-'OCT2023'!$D234</f>
        <v>4</v>
      </c>
      <c r="N234" s="17" t="s">
        <v>888</v>
      </c>
      <c r="O234" s="19" t="s">
        <v>20</v>
      </c>
      <c r="P234" s="17" t="s">
        <v>30</v>
      </c>
      <c r="Q234" s="17" t="s">
        <v>885</v>
      </c>
      <c r="R234" s="22" t="s">
        <v>886</v>
      </c>
      <c r="S234" s="16" t="str">
        <f>IF(AND(M234&gt;10,G234="ATENDIDO"),"FUERA DE TIEMPO",IF(AND(M234&gt;=0,M234&lt;=10,G234="ATENDIDO"),"DENTRO DE TIEMPO",IF(AND(M234&gt;=0,#REF!&lt;=10,G234="REASIGNADO"),"REASIGNADO",IF(AND(J234="",G234="EN TRAMITE"),"PENDIENTE","VERIFICAR INFORMACION"))))</f>
        <v>DENTRO DE TIEMPO</v>
      </c>
      <c r="T234" s="23"/>
    </row>
    <row r="235" spans="1:20" ht="19.5" x14ac:dyDescent="0.15">
      <c r="A235" s="16">
        <v>230</v>
      </c>
      <c r="B235" s="17" t="s">
        <v>889</v>
      </c>
      <c r="C235" s="20">
        <v>45217</v>
      </c>
      <c r="D235" s="20">
        <v>45226</v>
      </c>
      <c r="E235" s="19">
        <v>0</v>
      </c>
      <c r="F235" s="19">
        <v>2</v>
      </c>
      <c r="G235" s="16" t="s">
        <v>18</v>
      </c>
      <c r="H235" s="17" t="s">
        <v>158</v>
      </c>
      <c r="I235" s="17" t="s">
        <v>207</v>
      </c>
      <c r="J235" s="17" t="s">
        <v>160</v>
      </c>
      <c r="K235" s="20">
        <v>45230.512569444443</v>
      </c>
      <c r="L235" s="18">
        <f t="shared" si="3"/>
        <v>45230</v>
      </c>
      <c r="M235" s="21">
        <f>'OCT2023'!$L235-'OCT2023'!$D235</f>
        <v>4</v>
      </c>
      <c r="N235" s="17" t="s">
        <v>890</v>
      </c>
      <c r="O235" s="19" t="s">
        <v>20</v>
      </c>
      <c r="P235" s="17" t="s">
        <v>30</v>
      </c>
      <c r="Q235" s="17" t="s">
        <v>891</v>
      </c>
      <c r="R235" s="22" t="s">
        <v>886</v>
      </c>
      <c r="S235" s="16" t="str">
        <f>IF(AND(M235&gt;10,G235="ATENDIDO"),"FUERA DE TIEMPO",IF(AND(M235&gt;=0,M235&lt;=10,G235="ATENDIDO"),"DENTRO DE TIEMPO",IF(AND(M235&gt;=0,#REF!&lt;=10,G235="REASIGNADO"),"REASIGNADO",IF(AND(J235="",G235="EN TRAMITE"),"PENDIENTE","VERIFICAR INFORMACION"))))</f>
        <v>DENTRO DE TIEMPO</v>
      </c>
      <c r="T235" s="23"/>
    </row>
    <row r="236" spans="1:20" ht="19.5" x14ac:dyDescent="0.15">
      <c r="A236" s="16">
        <v>231</v>
      </c>
      <c r="B236" s="17" t="s">
        <v>892</v>
      </c>
      <c r="C236" s="20">
        <v>45217</v>
      </c>
      <c r="D236" s="20">
        <v>45226</v>
      </c>
      <c r="E236" s="19">
        <v>0</v>
      </c>
      <c r="F236" s="19">
        <v>2</v>
      </c>
      <c r="G236" s="16" t="s">
        <v>18</v>
      </c>
      <c r="H236" s="17" t="s">
        <v>158</v>
      </c>
      <c r="I236" s="17" t="s">
        <v>207</v>
      </c>
      <c r="J236" s="17" t="s">
        <v>160</v>
      </c>
      <c r="K236" s="20">
        <v>45230.506550925929</v>
      </c>
      <c r="L236" s="18">
        <f t="shared" si="3"/>
        <v>45230</v>
      </c>
      <c r="M236" s="21">
        <f>'OCT2023'!$L236-'OCT2023'!$D236</f>
        <v>4</v>
      </c>
      <c r="N236" s="17" t="s">
        <v>893</v>
      </c>
      <c r="O236" s="19" t="s">
        <v>20</v>
      </c>
      <c r="P236" s="17" t="s">
        <v>30</v>
      </c>
      <c r="Q236" s="17" t="s">
        <v>885</v>
      </c>
      <c r="R236" s="22" t="s">
        <v>886</v>
      </c>
      <c r="S236" s="16" t="str">
        <f>IF(AND(M236&gt;10,G236="ATENDIDO"),"FUERA DE TIEMPO",IF(AND(M236&gt;=0,M236&lt;=10,G236="ATENDIDO"),"DENTRO DE TIEMPO",IF(AND(M236&gt;=0,#REF!&lt;=10,G236="REASIGNADO"),"REASIGNADO",IF(AND(J236="",G236="EN TRAMITE"),"PENDIENTE","VERIFICAR INFORMACION"))))</f>
        <v>DENTRO DE TIEMPO</v>
      </c>
      <c r="T236" s="23"/>
    </row>
    <row r="237" spans="1:20" ht="19.5" x14ac:dyDescent="0.15">
      <c r="A237" s="16">
        <v>232</v>
      </c>
      <c r="B237" s="17" t="s">
        <v>894</v>
      </c>
      <c r="C237" s="20">
        <v>45217</v>
      </c>
      <c r="D237" s="20">
        <v>45226</v>
      </c>
      <c r="E237" s="19">
        <v>0</v>
      </c>
      <c r="F237" s="19">
        <v>2</v>
      </c>
      <c r="G237" s="16" t="s">
        <v>18</v>
      </c>
      <c r="H237" s="17" t="s">
        <v>158</v>
      </c>
      <c r="I237" s="17" t="s">
        <v>207</v>
      </c>
      <c r="J237" s="17" t="s">
        <v>160</v>
      </c>
      <c r="K237" s="20">
        <v>45230.498495370368</v>
      </c>
      <c r="L237" s="18">
        <f t="shared" si="3"/>
        <v>45230</v>
      </c>
      <c r="M237" s="21">
        <f>'OCT2023'!$L237-'OCT2023'!$D237</f>
        <v>4</v>
      </c>
      <c r="N237" s="17" t="s">
        <v>895</v>
      </c>
      <c r="O237" s="19" t="s">
        <v>20</v>
      </c>
      <c r="P237" s="17" t="s">
        <v>30</v>
      </c>
      <c r="Q237" s="17" t="s">
        <v>885</v>
      </c>
      <c r="R237" s="22" t="s">
        <v>886</v>
      </c>
      <c r="S237" s="16" t="str">
        <f>IF(AND(M237&gt;10,G237="ATENDIDO"),"FUERA DE TIEMPO",IF(AND(M237&gt;=0,M237&lt;=10,G237="ATENDIDO"),"DENTRO DE TIEMPO",IF(AND(M237&gt;=0,#REF!&lt;=10,G237="REASIGNADO"),"REASIGNADO",IF(AND(J237="",G237="EN TRAMITE"),"PENDIENTE","VERIFICAR INFORMACION"))))</f>
        <v>DENTRO DE TIEMPO</v>
      </c>
      <c r="T237" s="23"/>
    </row>
    <row r="238" spans="1:20" ht="19.5" x14ac:dyDescent="0.15">
      <c r="A238" s="16">
        <v>233</v>
      </c>
      <c r="B238" s="17" t="s">
        <v>896</v>
      </c>
      <c r="C238" s="20">
        <v>45217</v>
      </c>
      <c r="D238" s="20">
        <v>45226</v>
      </c>
      <c r="E238" s="19">
        <v>0</v>
      </c>
      <c r="F238" s="19">
        <v>2</v>
      </c>
      <c r="G238" s="16" t="s">
        <v>18</v>
      </c>
      <c r="H238" s="17" t="s">
        <v>158</v>
      </c>
      <c r="I238" s="17" t="s">
        <v>207</v>
      </c>
      <c r="J238" s="17" t="s">
        <v>160</v>
      </c>
      <c r="K238" s="20">
        <v>45230.492407407408</v>
      </c>
      <c r="L238" s="18">
        <f t="shared" si="3"/>
        <v>45230</v>
      </c>
      <c r="M238" s="21">
        <f>'OCT2023'!$L238-'OCT2023'!$D238</f>
        <v>4</v>
      </c>
      <c r="N238" s="17" t="s">
        <v>897</v>
      </c>
      <c r="O238" s="19" t="s">
        <v>20</v>
      </c>
      <c r="P238" s="17" t="s">
        <v>30</v>
      </c>
      <c r="Q238" s="17" t="s">
        <v>891</v>
      </c>
      <c r="R238" s="22" t="s">
        <v>886</v>
      </c>
      <c r="S238" s="16" t="str">
        <f>IF(AND(M238&gt;10,G238="ATENDIDO"),"FUERA DE TIEMPO",IF(AND(M238&gt;=0,M238&lt;=10,G238="ATENDIDO"),"DENTRO DE TIEMPO",IF(AND(M238&gt;=0,#REF!&lt;=10,G238="REASIGNADO"),"REASIGNADO",IF(AND(J238="",G238="EN TRAMITE"),"PENDIENTE","VERIFICAR INFORMACION"))))</f>
        <v>DENTRO DE TIEMPO</v>
      </c>
      <c r="T238" s="23"/>
    </row>
    <row r="239" spans="1:20" ht="19.5" x14ac:dyDescent="0.15">
      <c r="A239" s="16">
        <v>234</v>
      </c>
      <c r="B239" s="17" t="s">
        <v>898</v>
      </c>
      <c r="C239" s="20">
        <v>45217</v>
      </c>
      <c r="D239" s="20">
        <v>45226</v>
      </c>
      <c r="E239" s="19">
        <v>0</v>
      </c>
      <c r="F239" s="19">
        <v>2</v>
      </c>
      <c r="G239" s="16" t="s">
        <v>18</v>
      </c>
      <c r="H239" s="17" t="s">
        <v>158</v>
      </c>
      <c r="I239" s="17" t="s">
        <v>207</v>
      </c>
      <c r="J239" s="17" t="s">
        <v>160</v>
      </c>
      <c r="K239" s="20">
        <v>45230.481134259258</v>
      </c>
      <c r="L239" s="18">
        <f t="shared" si="3"/>
        <v>45230</v>
      </c>
      <c r="M239" s="21">
        <f>'OCT2023'!$L239-'OCT2023'!$D239</f>
        <v>4</v>
      </c>
      <c r="N239" s="17" t="s">
        <v>899</v>
      </c>
      <c r="O239" s="19" t="s">
        <v>20</v>
      </c>
      <c r="P239" s="17" t="s">
        <v>30</v>
      </c>
      <c r="Q239" s="17" t="s">
        <v>885</v>
      </c>
      <c r="R239" s="22" t="s">
        <v>886</v>
      </c>
      <c r="S239" s="16" t="str">
        <f>IF(AND(M239&gt;10,G239="ATENDIDO"),"FUERA DE TIEMPO",IF(AND(M239&gt;=0,M239&lt;=10,G239="ATENDIDO"),"DENTRO DE TIEMPO",IF(AND(M239&gt;=0,#REF!&lt;=10,G239="REASIGNADO"),"REASIGNADO",IF(AND(J239="",G239="EN TRAMITE"),"PENDIENTE","VERIFICAR INFORMACION"))))</f>
        <v>DENTRO DE TIEMPO</v>
      </c>
      <c r="T239" s="23"/>
    </row>
    <row r="240" spans="1:20" ht="19.5" x14ac:dyDescent="0.15">
      <c r="A240" s="16">
        <v>235</v>
      </c>
      <c r="B240" s="17" t="s">
        <v>900</v>
      </c>
      <c r="C240" s="20">
        <v>45217</v>
      </c>
      <c r="D240" s="20">
        <v>45226</v>
      </c>
      <c r="E240" s="19">
        <v>0</v>
      </c>
      <c r="F240" s="19">
        <v>2</v>
      </c>
      <c r="G240" s="16" t="s">
        <v>18</v>
      </c>
      <c r="H240" s="17" t="s">
        <v>158</v>
      </c>
      <c r="I240" s="17" t="s">
        <v>207</v>
      </c>
      <c r="J240" s="17" t="s">
        <v>160</v>
      </c>
      <c r="K240" s="20">
        <v>45230.475844907407</v>
      </c>
      <c r="L240" s="18">
        <f t="shared" si="3"/>
        <v>45230</v>
      </c>
      <c r="M240" s="21">
        <f>'OCT2023'!$L240-'OCT2023'!$D240</f>
        <v>4</v>
      </c>
      <c r="N240" s="17" t="s">
        <v>901</v>
      </c>
      <c r="O240" s="19" t="s">
        <v>20</v>
      </c>
      <c r="P240" s="17" t="s">
        <v>30</v>
      </c>
      <c r="Q240" s="17" t="s">
        <v>885</v>
      </c>
      <c r="R240" s="22" t="s">
        <v>886</v>
      </c>
      <c r="S240" s="16" t="str">
        <f>IF(AND(M240&gt;10,G240="ATENDIDO"),"FUERA DE TIEMPO",IF(AND(M240&gt;=0,M240&lt;=10,G240="ATENDIDO"),"DENTRO DE TIEMPO",IF(AND(M240&gt;=0,#REF!&lt;=10,G240="REASIGNADO"),"REASIGNADO",IF(AND(J240="",G240="EN TRAMITE"),"PENDIENTE","VERIFICAR INFORMACION"))))</f>
        <v>DENTRO DE TIEMPO</v>
      </c>
      <c r="T240" s="23"/>
    </row>
    <row r="241" spans="1:20" ht="19.5" x14ac:dyDescent="0.15">
      <c r="A241" s="16">
        <v>236</v>
      </c>
      <c r="B241" s="17" t="s">
        <v>902</v>
      </c>
      <c r="C241" s="20">
        <v>45217</v>
      </c>
      <c r="D241" s="20">
        <v>45226</v>
      </c>
      <c r="E241" s="19">
        <v>0</v>
      </c>
      <c r="F241" s="19">
        <v>2</v>
      </c>
      <c r="G241" s="16" t="s">
        <v>18</v>
      </c>
      <c r="H241" s="17" t="s">
        <v>158</v>
      </c>
      <c r="I241" s="17" t="s">
        <v>207</v>
      </c>
      <c r="J241" s="17" t="s">
        <v>160</v>
      </c>
      <c r="K241" s="20">
        <v>45230.460231481484</v>
      </c>
      <c r="L241" s="18">
        <f t="shared" si="3"/>
        <v>45230</v>
      </c>
      <c r="M241" s="21">
        <f>'OCT2023'!$L241-'OCT2023'!$D241</f>
        <v>4</v>
      </c>
      <c r="N241" s="17" t="s">
        <v>903</v>
      </c>
      <c r="O241" s="19" t="s">
        <v>20</v>
      </c>
      <c r="P241" s="17" t="s">
        <v>30</v>
      </c>
      <c r="Q241" s="17" t="s">
        <v>885</v>
      </c>
      <c r="R241" s="22" t="s">
        <v>886</v>
      </c>
      <c r="S241" s="16" t="str">
        <f>IF(AND(M241&gt;10,G241="ATENDIDO"),"FUERA DE TIEMPO",IF(AND(M241&gt;=0,M241&lt;=10,G241="ATENDIDO"),"DENTRO DE TIEMPO",IF(AND(M241&gt;=0,#REF!&lt;=10,G241="REASIGNADO"),"REASIGNADO",IF(AND(J241="",G241="EN TRAMITE"),"PENDIENTE","VERIFICAR INFORMACION"))))</f>
        <v>DENTRO DE TIEMPO</v>
      </c>
      <c r="T241" s="23"/>
    </row>
    <row r="242" spans="1:20" ht="19.5" x14ac:dyDescent="0.15">
      <c r="A242" s="16">
        <v>237</v>
      </c>
      <c r="B242" s="17" t="s">
        <v>904</v>
      </c>
      <c r="C242" s="20">
        <v>45217</v>
      </c>
      <c r="D242" s="20">
        <v>45226</v>
      </c>
      <c r="E242" s="19">
        <v>0</v>
      </c>
      <c r="F242" s="19">
        <v>2</v>
      </c>
      <c r="G242" s="16" t="s">
        <v>18</v>
      </c>
      <c r="H242" s="17" t="s">
        <v>158</v>
      </c>
      <c r="I242" s="17" t="s">
        <v>207</v>
      </c>
      <c r="J242" s="17" t="s">
        <v>160</v>
      </c>
      <c r="K242" s="20">
        <v>45230.445659722223</v>
      </c>
      <c r="L242" s="18">
        <f t="shared" si="3"/>
        <v>45230</v>
      </c>
      <c r="M242" s="21">
        <f>'OCT2023'!$L242-'OCT2023'!$D242</f>
        <v>4</v>
      </c>
      <c r="N242" s="17" t="s">
        <v>905</v>
      </c>
      <c r="O242" s="19" t="s">
        <v>20</v>
      </c>
      <c r="P242" s="17" t="s">
        <v>30</v>
      </c>
      <c r="Q242" s="17" t="s">
        <v>885</v>
      </c>
      <c r="R242" s="22" t="s">
        <v>886</v>
      </c>
      <c r="S242" s="16" t="str">
        <f>IF(AND(M242&gt;10,G242="ATENDIDO"),"FUERA DE TIEMPO",IF(AND(M242&gt;=0,M242&lt;=10,G242="ATENDIDO"),"DENTRO DE TIEMPO",IF(AND(M242&gt;=0,#REF!&lt;=10,G242="REASIGNADO"),"REASIGNADO",IF(AND(J242="",G242="EN TRAMITE"),"PENDIENTE","VERIFICAR INFORMACION"))))</f>
        <v>DENTRO DE TIEMPO</v>
      </c>
      <c r="T242" s="23"/>
    </row>
    <row r="243" spans="1:20" ht="19.5" x14ac:dyDescent="0.15">
      <c r="A243" s="16">
        <v>238</v>
      </c>
      <c r="B243" s="17" t="s">
        <v>906</v>
      </c>
      <c r="C243" s="20">
        <v>45217</v>
      </c>
      <c r="D243" s="20">
        <v>45226</v>
      </c>
      <c r="E243" s="19">
        <v>0</v>
      </c>
      <c r="F243" s="19">
        <v>2</v>
      </c>
      <c r="G243" s="16" t="s">
        <v>18</v>
      </c>
      <c r="H243" s="17" t="s">
        <v>158</v>
      </c>
      <c r="I243" s="17" t="s">
        <v>207</v>
      </c>
      <c r="J243" s="17" t="s">
        <v>160</v>
      </c>
      <c r="K243" s="20">
        <v>45230.440729166665</v>
      </c>
      <c r="L243" s="18">
        <f t="shared" si="3"/>
        <v>45230</v>
      </c>
      <c r="M243" s="21">
        <f>'OCT2023'!$L243-'OCT2023'!$D243</f>
        <v>4</v>
      </c>
      <c r="N243" s="17" t="s">
        <v>907</v>
      </c>
      <c r="O243" s="19" t="s">
        <v>20</v>
      </c>
      <c r="P243" s="17" t="s">
        <v>30</v>
      </c>
      <c r="Q243" s="17" t="s">
        <v>885</v>
      </c>
      <c r="R243" s="22" t="s">
        <v>886</v>
      </c>
      <c r="S243" s="16" t="str">
        <f>IF(AND(M243&gt;10,G243="ATENDIDO"),"FUERA DE TIEMPO",IF(AND(M243&gt;=0,M243&lt;=10,G243="ATENDIDO"),"DENTRO DE TIEMPO",IF(AND(M243&gt;=0,#REF!&lt;=10,G243="REASIGNADO"),"REASIGNADO",IF(AND(J243="",G243="EN TRAMITE"),"PENDIENTE","VERIFICAR INFORMACION"))))</f>
        <v>DENTRO DE TIEMPO</v>
      </c>
      <c r="T243" s="23"/>
    </row>
    <row r="244" spans="1:20" ht="19.5" x14ac:dyDescent="0.15">
      <c r="A244" s="16">
        <v>239</v>
      </c>
      <c r="B244" s="17" t="s">
        <v>908</v>
      </c>
      <c r="C244" s="20">
        <v>45217</v>
      </c>
      <c r="D244" s="20">
        <v>45226</v>
      </c>
      <c r="E244" s="19">
        <v>0</v>
      </c>
      <c r="F244" s="19">
        <v>2</v>
      </c>
      <c r="G244" s="16" t="s">
        <v>18</v>
      </c>
      <c r="H244" s="17" t="s">
        <v>158</v>
      </c>
      <c r="I244" s="17" t="s">
        <v>207</v>
      </c>
      <c r="J244" s="17" t="s">
        <v>160</v>
      </c>
      <c r="K244" s="20">
        <v>45230.435150462959</v>
      </c>
      <c r="L244" s="18">
        <f t="shared" si="3"/>
        <v>45230</v>
      </c>
      <c r="M244" s="21">
        <f>'OCT2023'!$L244-'OCT2023'!$D244</f>
        <v>4</v>
      </c>
      <c r="N244" s="17" t="s">
        <v>909</v>
      </c>
      <c r="O244" s="19" t="s">
        <v>20</v>
      </c>
      <c r="P244" s="17" t="s">
        <v>30</v>
      </c>
      <c r="Q244" s="17" t="s">
        <v>891</v>
      </c>
      <c r="R244" s="22" t="s">
        <v>886</v>
      </c>
      <c r="S244" s="16" t="str">
        <f>IF(AND(M244&gt;10,G244="ATENDIDO"),"FUERA DE TIEMPO",IF(AND(M244&gt;=0,M244&lt;=10,G244="ATENDIDO"),"DENTRO DE TIEMPO",IF(AND(M244&gt;=0,#REF!&lt;=10,G244="REASIGNADO"),"REASIGNADO",IF(AND(J244="",G244="EN TRAMITE"),"PENDIENTE","VERIFICAR INFORMACION"))))</f>
        <v>DENTRO DE TIEMPO</v>
      </c>
      <c r="T244" s="23"/>
    </row>
    <row r="245" spans="1:20" ht="19.5" x14ac:dyDescent="0.15">
      <c r="A245" s="16">
        <v>240</v>
      </c>
      <c r="B245" s="17" t="s">
        <v>910</v>
      </c>
      <c r="C245" s="20">
        <v>45217</v>
      </c>
      <c r="D245" s="20">
        <v>45226</v>
      </c>
      <c r="E245" s="19">
        <v>0</v>
      </c>
      <c r="F245" s="19">
        <v>2</v>
      </c>
      <c r="G245" s="16" t="s">
        <v>18</v>
      </c>
      <c r="H245" s="17" t="s">
        <v>158</v>
      </c>
      <c r="I245" s="17" t="s">
        <v>207</v>
      </c>
      <c r="J245" s="17" t="s">
        <v>160</v>
      </c>
      <c r="K245" s="20">
        <v>45230.429247685184</v>
      </c>
      <c r="L245" s="18">
        <f t="shared" si="3"/>
        <v>45230</v>
      </c>
      <c r="M245" s="21">
        <f>'OCT2023'!$L245-'OCT2023'!$D245</f>
        <v>4</v>
      </c>
      <c r="N245" s="17" t="s">
        <v>911</v>
      </c>
      <c r="O245" s="19" t="s">
        <v>20</v>
      </c>
      <c r="P245" s="17" t="s">
        <v>30</v>
      </c>
      <c r="Q245" s="17" t="s">
        <v>885</v>
      </c>
      <c r="R245" s="22" t="s">
        <v>886</v>
      </c>
      <c r="S245" s="16" t="str">
        <f>IF(AND(M245&gt;10,G245="ATENDIDO"),"FUERA DE TIEMPO",IF(AND(M245&gt;=0,M245&lt;=10,G245="ATENDIDO"),"DENTRO DE TIEMPO",IF(AND(M245&gt;=0,#REF!&lt;=10,G245="REASIGNADO"),"REASIGNADO",IF(AND(J245="",G245="EN TRAMITE"),"PENDIENTE","VERIFICAR INFORMACION"))))</f>
        <v>DENTRO DE TIEMPO</v>
      </c>
      <c r="T245" s="23"/>
    </row>
    <row r="246" spans="1:20" ht="19.5" x14ac:dyDescent="0.15">
      <c r="A246" s="16">
        <v>241</v>
      </c>
      <c r="B246" s="17" t="s">
        <v>912</v>
      </c>
      <c r="C246" s="20">
        <v>45217</v>
      </c>
      <c r="D246" s="20">
        <v>45226</v>
      </c>
      <c r="E246" s="19">
        <v>0</v>
      </c>
      <c r="F246" s="19">
        <v>2</v>
      </c>
      <c r="G246" s="16" t="s">
        <v>18</v>
      </c>
      <c r="H246" s="17" t="s">
        <v>158</v>
      </c>
      <c r="I246" s="17" t="s">
        <v>207</v>
      </c>
      <c r="J246" s="17" t="s">
        <v>160</v>
      </c>
      <c r="K246" s="20">
        <v>45229.694016203706</v>
      </c>
      <c r="L246" s="18">
        <f t="shared" si="3"/>
        <v>45229</v>
      </c>
      <c r="M246" s="21">
        <f>'OCT2023'!$L246-'OCT2023'!$D246</f>
        <v>3</v>
      </c>
      <c r="N246" s="17" t="s">
        <v>913</v>
      </c>
      <c r="O246" s="19" t="s">
        <v>20</v>
      </c>
      <c r="P246" s="17" t="s">
        <v>30</v>
      </c>
      <c r="Q246" s="17" t="s">
        <v>885</v>
      </c>
      <c r="R246" s="22" t="s">
        <v>886</v>
      </c>
      <c r="S246" s="16" t="str">
        <f>IF(AND(M246&gt;10,G246="ATENDIDO"),"FUERA DE TIEMPO",IF(AND(M246&gt;=0,M246&lt;=10,G246="ATENDIDO"),"DENTRO DE TIEMPO",IF(AND(M246&gt;=0,#REF!&lt;=10,G246="REASIGNADO"),"REASIGNADO",IF(AND(J246="",G246="EN TRAMITE"),"PENDIENTE","VERIFICAR INFORMACION"))))</f>
        <v>DENTRO DE TIEMPO</v>
      </c>
      <c r="T246" s="23"/>
    </row>
    <row r="247" spans="1:20" ht="19.5" x14ac:dyDescent="0.15">
      <c r="A247" s="16">
        <v>242</v>
      </c>
      <c r="B247" s="17" t="s">
        <v>914</v>
      </c>
      <c r="C247" s="20">
        <v>45217</v>
      </c>
      <c r="D247" s="20">
        <v>45226</v>
      </c>
      <c r="E247" s="19">
        <v>0</v>
      </c>
      <c r="F247" s="19">
        <v>2</v>
      </c>
      <c r="G247" s="16" t="s">
        <v>18</v>
      </c>
      <c r="H247" s="17" t="s">
        <v>158</v>
      </c>
      <c r="I247" s="17" t="s">
        <v>207</v>
      </c>
      <c r="J247" s="17" t="s">
        <v>160</v>
      </c>
      <c r="K247" s="20">
        <v>45229.687800925924</v>
      </c>
      <c r="L247" s="18">
        <f t="shared" si="3"/>
        <v>45229</v>
      </c>
      <c r="M247" s="21">
        <f>'OCT2023'!$L247-'OCT2023'!$D247</f>
        <v>3</v>
      </c>
      <c r="N247" s="17" t="s">
        <v>915</v>
      </c>
      <c r="O247" s="19" t="s">
        <v>20</v>
      </c>
      <c r="P247" s="17" t="s">
        <v>30</v>
      </c>
      <c r="Q247" s="17" t="s">
        <v>885</v>
      </c>
      <c r="R247" s="22" t="s">
        <v>886</v>
      </c>
      <c r="S247" s="16" t="str">
        <f>IF(AND(M247&gt;10,G247="ATENDIDO"),"FUERA DE TIEMPO",IF(AND(M247&gt;=0,M247&lt;=10,G247="ATENDIDO"),"DENTRO DE TIEMPO",IF(AND(M247&gt;=0,#REF!&lt;=10,G247="REASIGNADO"),"REASIGNADO",IF(AND(J247="",G247="EN TRAMITE"),"PENDIENTE","VERIFICAR INFORMACION"))))</f>
        <v>DENTRO DE TIEMPO</v>
      </c>
      <c r="T247" s="23"/>
    </row>
    <row r="248" spans="1:20" ht="19.5" x14ac:dyDescent="0.15">
      <c r="A248" s="16">
        <v>243</v>
      </c>
      <c r="B248" s="17" t="s">
        <v>916</v>
      </c>
      <c r="C248" s="20">
        <v>45217</v>
      </c>
      <c r="D248" s="20">
        <v>45226</v>
      </c>
      <c r="E248" s="19">
        <v>0</v>
      </c>
      <c r="F248" s="19">
        <v>2</v>
      </c>
      <c r="G248" s="16" t="s">
        <v>18</v>
      </c>
      <c r="H248" s="17" t="s">
        <v>158</v>
      </c>
      <c r="I248" s="17" t="s">
        <v>207</v>
      </c>
      <c r="J248" s="17" t="s">
        <v>160</v>
      </c>
      <c r="K248" s="20">
        <v>45229.684224537035</v>
      </c>
      <c r="L248" s="18">
        <f t="shared" si="3"/>
        <v>45229</v>
      </c>
      <c r="M248" s="21">
        <f>'OCT2023'!$L248-'OCT2023'!$D248</f>
        <v>3</v>
      </c>
      <c r="N248" s="17" t="s">
        <v>917</v>
      </c>
      <c r="O248" s="19" t="s">
        <v>20</v>
      </c>
      <c r="P248" s="17" t="s">
        <v>30</v>
      </c>
      <c r="Q248" s="17" t="s">
        <v>885</v>
      </c>
      <c r="R248" s="22" t="s">
        <v>886</v>
      </c>
      <c r="S248" s="16" t="str">
        <f>IF(AND(M248&gt;10,G248="ATENDIDO"),"FUERA DE TIEMPO",IF(AND(M248&gt;=0,M248&lt;=10,G248="ATENDIDO"),"DENTRO DE TIEMPO",IF(AND(M248&gt;=0,#REF!&lt;=10,G248="REASIGNADO"),"REASIGNADO",IF(AND(J248="",G248="EN TRAMITE"),"PENDIENTE","VERIFICAR INFORMACION"))))</f>
        <v>DENTRO DE TIEMPO</v>
      </c>
      <c r="T248" s="23"/>
    </row>
    <row r="249" spans="1:20" ht="19.5" x14ac:dyDescent="0.15">
      <c r="A249" s="16">
        <v>244</v>
      </c>
      <c r="B249" s="17" t="s">
        <v>918</v>
      </c>
      <c r="C249" s="20">
        <v>45217</v>
      </c>
      <c r="D249" s="20">
        <v>45226</v>
      </c>
      <c r="E249" s="19">
        <v>0</v>
      </c>
      <c r="F249" s="19">
        <v>2</v>
      </c>
      <c r="G249" s="16" t="s">
        <v>18</v>
      </c>
      <c r="H249" s="17" t="s">
        <v>158</v>
      </c>
      <c r="I249" s="17" t="s">
        <v>207</v>
      </c>
      <c r="J249" s="17" t="s">
        <v>160</v>
      </c>
      <c r="K249" s="20">
        <v>45229.679178240738</v>
      </c>
      <c r="L249" s="18">
        <f t="shared" si="3"/>
        <v>45229</v>
      </c>
      <c r="M249" s="21">
        <f>'OCT2023'!$L249-'OCT2023'!$D249</f>
        <v>3</v>
      </c>
      <c r="N249" s="17" t="s">
        <v>919</v>
      </c>
      <c r="O249" s="19" t="s">
        <v>20</v>
      </c>
      <c r="P249" s="17" t="s">
        <v>30</v>
      </c>
      <c r="Q249" s="17" t="s">
        <v>885</v>
      </c>
      <c r="R249" s="22" t="s">
        <v>886</v>
      </c>
      <c r="S249" s="16" t="str">
        <f>IF(AND(M249&gt;10,G249="ATENDIDO"),"FUERA DE TIEMPO",IF(AND(M249&gt;=0,M249&lt;=10,G249="ATENDIDO"),"DENTRO DE TIEMPO",IF(AND(M249&gt;=0,#REF!&lt;=10,G249="REASIGNADO"),"REASIGNADO",IF(AND(J249="",G249="EN TRAMITE"),"PENDIENTE","VERIFICAR INFORMACION"))))</f>
        <v>DENTRO DE TIEMPO</v>
      </c>
      <c r="T249" s="23"/>
    </row>
    <row r="250" spans="1:20" ht="19.5" x14ac:dyDescent="0.15">
      <c r="A250" s="16">
        <v>245</v>
      </c>
      <c r="B250" s="17" t="s">
        <v>920</v>
      </c>
      <c r="C250" s="20">
        <v>45217</v>
      </c>
      <c r="D250" s="20">
        <v>45226</v>
      </c>
      <c r="E250" s="19">
        <v>0</v>
      </c>
      <c r="F250" s="19">
        <v>2</v>
      </c>
      <c r="G250" s="16" t="s">
        <v>18</v>
      </c>
      <c r="H250" s="17" t="s">
        <v>158</v>
      </c>
      <c r="I250" s="17" t="s">
        <v>207</v>
      </c>
      <c r="J250" s="17" t="s">
        <v>160</v>
      </c>
      <c r="K250" s="20">
        <v>45229.673645833333</v>
      </c>
      <c r="L250" s="18">
        <f t="shared" si="3"/>
        <v>45229</v>
      </c>
      <c r="M250" s="21">
        <f>'OCT2023'!$L250-'OCT2023'!$D250</f>
        <v>3</v>
      </c>
      <c r="N250" s="17" t="s">
        <v>921</v>
      </c>
      <c r="O250" s="19" t="s">
        <v>20</v>
      </c>
      <c r="P250" s="17" t="s">
        <v>30</v>
      </c>
      <c r="Q250" s="17" t="s">
        <v>885</v>
      </c>
      <c r="R250" s="22" t="s">
        <v>886</v>
      </c>
      <c r="S250" s="16" t="str">
        <f>IF(AND(M250&gt;10,G250="ATENDIDO"),"FUERA DE TIEMPO",IF(AND(M250&gt;=0,M250&lt;=10,G250="ATENDIDO"),"DENTRO DE TIEMPO",IF(AND(M250&gt;=0,#REF!&lt;=10,G250="REASIGNADO"),"REASIGNADO",IF(AND(J250="",G250="EN TRAMITE"),"PENDIENTE","VERIFICAR INFORMACION"))))</f>
        <v>DENTRO DE TIEMPO</v>
      </c>
      <c r="T250" s="23"/>
    </row>
    <row r="251" spans="1:20" ht="19.5" x14ac:dyDescent="0.15">
      <c r="A251" s="16">
        <v>246</v>
      </c>
      <c r="B251" s="17" t="s">
        <v>922</v>
      </c>
      <c r="C251" s="20">
        <v>45217</v>
      </c>
      <c r="D251" s="20">
        <v>45226</v>
      </c>
      <c r="E251" s="19">
        <v>0</v>
      </c>
      <c r="F251" s="19">
        <v>2</v>
      </c>
      <c r="G251" s="16" t="s">
        <v>18</v>
      </c>
      <c r="H251" s="17" t="s">
        <v>158</v>
      </c>
      <c r="I251" s="17" t="s">
        <v>207</v>
      </c>
      <c r="J251" s="17" t="s">
        <v>160</v>
      </c>
      <c r="K251" s="20">
        <v>45229.665648148148</v>
      </c>
      <c r="L251" s="18">
        <f t="shared" si="3"/>
        <v>45229</v>
      </c>
      <c r="M251" s="21">
        <f>'OCT2023'!$L251-'OCT2023'!$D251</f>
        <v>3</v>
      </c>
      <c r="N251" s="17" t="s">
        <v>923</v>
      </c>
      <c r="O251" s="19" t="s">
        <v>20</v>
      </c>
      <c r="P251" s="17" t="s">
        <v>30</v>
      </c>
      <c r="Q251" s="17" t="s">
        <v>885</v>
      </c>
      <c r="R251" s="22" t="s">
        <v>886</v>
      </c>
      <c r="S251" s="16" t="str">
        <f>IF(AND(M251&gt;10,G251="ATENDIDO"),"FUERA DE TIEMPO",IF(AND(M251&gt;=0,M251&lt;=10,G251="ATENDIDO"),"DENTRO DE TIEMPO",IF(AND(M251&gt;=0,#REF!&lt;=10,G251="REASIGNADO"),"REASIGNADO",IF(AND(J251="",G251="EN TRAMITE"),"PENDIENTE","VERIFICAR INFORMACION"))))</f>
        <v>DENTRO DE TIEMPO</v>
      </c>
      <c r="T251" s="23"/>
    </row>
    <row r="252" spans="1:20" ht="19.5" x14ac:dyDescent="0.15">
      <c r="A252" s="16">
        <v>247</v>
      </c>
      <c r="B252" s="17" t="s">
        <v>924</v>
      </c>
      <c r="C252" s="20">
        <v>45217</v>
      </c>
      <c r="D252" s="20">
        <v>45226</v>
      </c>
      <c r="E252" s="19">
        <v>0</v>
      </c>
      <c r="F252" s="19">
        <v>2</v>
      </c>
      <c r="G252" s="16" t="s">
        <v>18</v>
      </c>
      <c r="H252" s="17" t="s">
        <v>158</v>
      </c>
      <c r="I252" s="17" t="s">
        <v>207</v>
      </c>
      <c r="J252" s="17" t="s">
        <v>160</v>
      </c>
      <c r="K252" s="20">
        <v>45229.65552083333</v>
      </c>
      <c r="L252" s="18">
        <f t="shared" si="3"/>
        <v>45229</v>
      </c>
      <c r="M252" s="21">
        <f>'OCT2023'!$L252-'OCT2023'!$D252</f>
        <v>3</v>
      </c>
      <c r="N252" s="17" t="s">
        <v>925</v>
      </c>
      <c r="O252" s="19" t="s">
        <v>20</v>
      </c>
      <c r="P252" s="17" t="s">
        <v>30</v>
      </c>
      <c r="Q252" s="17" t="s">
        <v>885</v>
      </c>
      <c r="R252" s="22" t="s">
        <v>886</v>
      </c>
      <c r="S252" s="16" t="str">
        <f>IF(AND(M252&gt;10,G252="ATENDIDO"),"FUERA DE TIEMPO",IF(AND(M252&gt;=0,M252&lt;=10,G252="ATENDIDO"),"DENTRO DE TIEMPO",IF(AND(M252&gt;=0,#REF!&lt;=10,G252="REASIGNADO"),"REASIGNADO",IF(AND(J252="",G252="EN TRAMITE"),"PENDIENTE","VERIFICAR INFORMACION"))))</f>
        <v>DENTRO DE TIEMPO</v>
      </c>
      <c r="T252" s="23"/>
    </row>
    <row r="253" spans="1:20" ht="19.5" x14ac:dyDescent="0.15">
      <c r="A253" s="16">
        <v>248</v>
      </c>
      <c r="B253" s="17" t="s">
        <v>926</v>
      </c>
      <c r="C253" s="20">
        <v>45217</v>
      </c>
      <c r="D253" s="20">
        <v>45226</v>
      </c>
      <c r="E253" s="19">
        <v>0</v>
      </c>
      <c r="F253" s="19">
        <v>2</v>
      </c>
      <c r="G253" s="16" t="s">
        <v>18</v>
      </c>
      <c r="H253" s="17" t="s">
        <v>158</v>
      </c>
      <c r="I253" s="17" t="s">
        <v>207</v>
      </c>
      <c r="J253" s="17" t="s">
        <v>160</v>
      </c>
      <c r="K253" s="20">
        <v>45229.659791666665</v>
      </c>
      <c r="L253" s="18">
        <f t="shared" si="3"/>
        <v>45229</v>
      </c>
      <c r="M253" s="21">
        <f>'OCT2023'!$L253-'OCT2023'!$D253</f>
        <v>3</v>
      </c>
      <c r="N253" s="17" t="s">
        <v>927</v>
      </c>
      <c r="O253" s="19" t="s">
        <v>20</v>
      </c>
      <c r="P253" s="17" t="s">
        <v>30</v>
      </c>
      <c r="Q253" s="17" t="s">
        <v>885</v>
      </c>
      <c r="R253" s="22" t="s">
        <v>886</v>
      </c>
      <c r="S253" s="16" t="str">
        <f>IF(AND(M253&gt;10,G253="ATENDIDO"),"FUERA DE TIEMPO",IF(AND(M253&gt;=0,M253&lt;=10,G253="ATENDIDO"),"DENTRO DE TIEMPO",IF(AND(M253&gt;=0,#REF!&lt;=10,G253="REASIGNADO"),"REASIGNADO",IF(AND(J253="",G253="EN TRAMITE"),"PENDIENTE","VERIFICAR INFORMACION"))))</f>
        <v>DENTRO DE TIEMPO</v>
      </c>
      <c r="T253" s="23"/>
    </row>
    <row r="254" spans="1:20" ht="19.5" x14ac:dyDescent="0.15">
      <c r="A254" s="16">
        <v>249</v>
      </c>
      <c r="B254" s="17" t="s">
        <v>928</v>
      </c>
      <c r="C254" s="20">
        <v>45217</v>
      </c>
      <c r="D254" s="20">
        <v>45226</v>
      </c>
      <c r="E254" s="19">
        <v>0</v>
      </c>
      <c r="F254" s="19">
        <v>2</v>
      </c>
      <c r="G254" s="16" t="s">
        <v>18</v>
      </c>
      <c r="H254" s="17" t="s">
        <v>158</v>
      </c>
      <c r="I254" s="17" t="s">
        <v>207</v>
      </c>
      <c r="J254" s="17" t="s">
        <v>160</v>
      </c>
      <c r="K254" s="20">
        <v>45230.469085648147</v>
      </c>
      <c r="L254" s="18">
        <f t="shared" si="3"/>
        <v>45230</v>
      </c>
      <c r="M254" s="21">
        <f>'OCT2023'!$L254-'OCT2023'!$D254</f>
        <v>4</v>
      </c>
      <c r="N254" s="17" t="s">
        <v>929</v>
      </c>
      <c r="O254" s="19" t="s">
        <v>20</v>
      </c>
      <c r="P254" s="17" t="s">
        <v>30</v>
      </c>
      <c r="Q254" s="17" t="s">
        <v>891</v>
      </c>
      <c r="R254" s="22" t="s">
        <v>886</v>
      </c>
      <c r="S254" s="16" t="str">
        <f>IF(AND(M254&gt;10,G254="ATENDIDO"),"FUERA DE TIEMPO",IF(AND(M254&gt;=0,M254&lt;=10,G254="ATENDIDO"),"DENTRO DE TIEMPO",IF(AND(M254&gt;=0,#REF!&lt;=10,G254="REASIGNADO"),"REASIGNADO",IF(AND(J254="",G254="EN TRAMITE"),"PENDIENTE","VERIFICAR INFORMACION"))))</f>
        <v>DENTRO DE TIEMPO</v>
      </c>
      <c r="T254" s="23"/>
    </row>
    <row r="255" spans="1:20" ht="19.5" x14ac:dyDescent="0.15">
      <c r="A255" s="16">
        <v>250</v>
      </c>
      <c r="B255" s="17" t="s">
        <v>930</v>
      </c>
      <c r="C255" s="20">
        <v>45217</v>
      </c>
      <c r="D255" s="20">
        <v>45217</v>
      </c>
      <c r="E255" s="19">
        <v>0</v>
      </c>
      <c r="F255" s="19">
        <v>114</v>
      </c>
      <c r="G255" s="16" t="s">
        <v>18</v>
      </c>
      <c r="H255" s="17" t="s">
        <v>158</v>
      </c>
      <c r="I255" s="17" t="s">
        <v>202</v>
      </c>
      <c r="J255" s="17" t="s">
        <v>160</v>
      </c>
      <c r="K255" s="20">
        <v>45223.412638888891</v>
      </c>
      <c r="L255" s="18">
        <f t="shared" si="3"/>
        <v>45223</v>
      </c>
      <c r="M255" s="21">
        <f>'OCT2023'!$L255-'OCT2023'!$D255</f>
        <v>6</v>
      </c>
      <c r="N255" s="17" t="s">
        <v>931</v>
      </c>
      <c r="O255" s="19" t="s">
        <v>20</v>
      </c>
      <c r="P255" s="17" t="s">
        <v>26</v>
      </c>
      <c r="Q255" s="17" t="s">
        <v>932</v>
      </c>
      <c r="R255" s="22" t="s">
        <v>933</v>
      </c>
      <c r="S255" s="16" t="str">
        <f>IF(AND(M255&gt;10,G255="ATENDIDO"),"FUERA DE TIEMPO",IF(AND(M255&gt;=0,M255&lt;=10,G255="ATENDIDO"),"DENTRO DE TIEMPO",IF(AND(M255&gt;=0,#REF!&lt;=10,G255="REASIGNADO"),"REASIGNADO",IF(AND(J255="",G255="EN TRAMITE"),"PENDIENTE","VERIFICAR INFORMACION"))))</f>
        <v>DENTRO DE TIEMPO</v>
      </c>
      <c r="T255" s="23"/>
    </row>
    <row r="256" spans="1:20" ht="19.5" x14ac:dyDescent="0.15">
      <c r="A256" s="16">
        <v>251</v>
      </c>
      <c r="B256" s="17" t="s">
        <v>934</v>
      </c>
      <c r="C256" s="20">
        <v>45217</v>
      </c>
      <c r="D256" s="20">
        <v>45217</v>
      </c>
      <c r="E256" s="19">
        <v>0</v>
      </c>
      <c r="F256" s="19">
        <v>2</v>
      </c>
      <c r="G256" s="16" t="s">
        <v>18</v>
      </c>
      <c r="H256" s="17" t="s">
        <v>158</v>
      </c>
      <c r="I256" s="17" t="s">
        <v>207</v>
      </c>
      <c r="J256" s="17" t="s">
        <v>211</v>
      </c>
      <c r="K256" s="20">
        <v>45222.374537037038</v>
      </c>
      <c r="L256" s="18">
        <f t="shared" si="3"/>
        <v>45222</v>
      </c>
      <c r="M256" s="21">
        <f>'OCT2023'!$L256-'OCT2023'!$D256</f>
        <v>5</v>
      </c>
      <c r="N256" s="17" t="s">
        <v>935</v>
      </c>
      <c r="O256" s="19" t="s">
        <v>20</v>
      </c>
      <c r="P256" s="17" t="s">
        <v>26</v>
      </c>
      <c r="Q256" s="17" t="s">
        <v>936</v>
      </c>
      <c r="R256" s="22" t="s">
        <v>937</v>
      </c>
      <c r="S256" s="16" t="str">
        <f>IF(AND(M256&gt;10,G256="ATENDIDO"),"FUERA DE TIEMPO",IF(AND(M256&gt;=0,M256&lt;=10,G256="ATENDIDO"),"DENTRO DE TIEMPO",IF(AND(M256&gt;=0,#REF!&lt;=10,G256="REASIGNADO"),"REASIGNADO",IF(AND(J256="",G256="EN TRAMITE"),"PENDIENTE","VERIFICAR INFORMACION"))))</f>
        <v>DENTRO DE TIEMPO</v>
      </c>
      <c r="T256" s="23"/>
    </row>
    <row r="257" spans="1:20" ht="19.5" x14ac:dyDescent="0.15">
      <c r="A257" s="16">
        <v>252</v>
      </c>
      <c r="B257" s="17" t="s">
        <v>938</v>
      </c>
      <c r="C257" s="20">
        <v>45217</v>
      </c>
      <c r="D257" s="20">
        <v>45217</v>
      </c>
      <c r="E257" s="19">
        <v>0</v>
      </c>
      <c r="F257" s="19">
        <v>2</v>
      </c>
      <c r="G257" s="16" t="s">
        <v>18</v>
      </c>
      <c r="H257" s="17" t="s">
        <v>158</v>
      </c>
      <c r="I257" s="17" t="s">
        <v>207</v>
      </c>
      <c r="J257" s="17" t="s">
        <v>211</v>
      </c>
      <c r="K257" s="20">
        <v>45222.381527777776</v>
      </c>
      <c r="L257" s="18">
        <f t="shared" si="3"/>
        <v>45222</v>
      </c>
      <c r="M257" s="21">
        <f>'OCT2023'!$L257-'OCT2023'!$D257</f>
        <v>5</v>
      </c>
      <c r="N257" s="17" t="s">
        <v>939</v>
      </c>
      <c r="O257" s="19" t="s">
        <v>20</v>
      </c>
      <c r="P257" s="17" t="s">
        <v>26</v>
      </c>
      <c r="Q257" s="17" t="s">
        <v>940</v>
      </c>
      <c r="R257" s="22" t="s">
        <v>941</v>
      </c>
      <c r="S257" s="16" t="str">
        <f>IF(AND(M257&gt;10,G257="ATENDIDO"),"FUERA DE TIEMPO",IF(AND(M257&gt;=0,M257&lt;=10,G257="ATENDIDO"),"DENTRO DE TIEMPO",IF(AND(M257&gt;=0,#REF!&lt;=10,G257="REASIGNADO"),"REASIGNADO",IF(AND(J257="",G257="EN TRAMITE"),"PENDIENTE","VERIFICAR INFORMACION"))))</f>
        <v>DENTRO DE TIEMPO</v>
      </c>
      <c r="T257" s="23"/>
    </row>
    <row r="258" spans="1:20" ht="19.5" x14ac:dyDescent="0.15">
      <c r="A258" s="16">
        <v>253</v>
      </c>
      <c r="B258" s="17" t="s">
        <v>942</v>
      </c>
      <c r="C258" s="20">
        <v>45217</v>
      </c>
      <c r="D258" s="20">
        <v>45217</v>
      </c>
      <c r="E258" s="19">
        <v>0</v>
      </c>
      <c r="F258" s="19">
        <v>2</v>
      </c>
      <c r="G258" s="16" t="s">
        <v>18</v>
      </c>
      <c r="H258" s="17" t="s">
        <v>158</v>
      </c>
      <c r="I258" s="17" t="s">
        <v>207</v>
      </c>
      <c r="J258" s="17" t="s">
        <v>211</v>
      </c>
      <c r="K258" s="20">
        <v>45222.386273148149</v>
      </c>
      <c r="L258" s="18">
        <f t="shared" si="3"/>
        <v>45222</v>
      </c>
      <c r="M258" s="21">
        <f>'OCT2023'!$L258-'OCT2023'!$D258</f>
        <v>5</v>
      </c>
      <c r="N258" s="17" t="s">
        <v>943</v>
      </c>
      <c r="O258" s="19" t="s">
        <v>20</v>
      </c>
      <c r="P258" s="17" t="s">
        <v>26</v>
      </c>
      <c r="Q258" s="17" t="s">
        <v>944</v>
      </c>
      <c r="R258" s="22" t="s">
        <v>945</v>
      </c>
      <c r="S258" s="16" t="str">
        <f>IF(AND(M258&gt;10,G258="ATENDIDO"),"FUERA DE TIEMPO",IF(AND(M258&gt;=0,M258&lt;=10,G258="ATENDIDO"),"DENTRO DE TIEMPO",IF(AND(M258&gt;=0,#REF!&lt;=10,G258="REASIGNADO"),"REASIGNADO",IF(AND(J258="",G258="EN TRAMITE"),"PENDIENTE","VERIFICAR INFORMACION"))))</f>
        <v>DENTRO DE TIEMPO</v>
      </c>
      <c r="T258" s="23"/>
    </row>
    <row r="259" spans="1:20" ht="19.5" x14ac:dyDescent="0.15">
      <c r="A259" s="16">
        <v>254</v>
      </c>
      <c r="B259" s="17" t="s">
        <v>946</v>
      </c>
      <c r="C259" s="20">
        <v>45217</v>
      </c>
      <c r="D259" s="20">
        <v>45217</v>
      </c>
      <c r="E259" s="19">
        <v>0</v>
      </c>
      <c r="F259" s="19">
        <v>2</v>
      </c>
      <c r="G259" s="16" t="s">
        <v>18</v>
      </c>
      <c r="H259" s="17" t="s">
        <v>158</v>
      </c>
      <c r="I259" s="17" t="s">
        <v>207</v>
      </c>
      <c r="J259" s="17" t="s">
        <v>211</v>
      </c>
      <c r="K259" s="20">
        <v>45222.417048611111</v>
      </c>
      <c r="L259" s="18">
        <f t="shared" si="3"/>
        <v>45222</v>
      </c>
      <c r="M259" s="21">
        <f>'OCT2023'!$L259-'OCT2023'!$D259</f>
        <v>5</v>
      </c>
      <c r="N259" s="17" t="s">
        <v>947</v>
      </c>
      <c r="O259" s="19" t="s">
        <v>20</v>
      </c>
      <c r="P259" s="17" t="s">
        <v>30</v>
      </c>
      <c r="Q259" s="17" t="s">
        <v>255</v>
      </c>
      <c r="R259" s="22" t="s">
        <v>948</v>
      </c>
      <c r="S259" s="16" t="str">
        <f>IF(AND(M259&gt;10,G259="ATENDIDO"),"FUERA DE TIEMPO",IF(AND(M259&gt;=0,M259&lt;=10,G259="ATENDIDO"),"DENTRO DE TIEMPO",IF(AND(M259&gt;=0,#REF!&lt;=10,G259="REASIGNADO"),"REASIGNADO",IF(AND(J259="",G259="EN TRAMITE"),"PENDIENTE","VERIFICAR INFORMACION"))))</f>
        <v>DENTRO DE TIEMPO</v>
      </c>
      <c r="T259" s="23"/>
    </row>
    <row r="260" spans="1:20" ht="19.5" x14ac:dyDescent="0.15">
      <c r="A260" s="16">
        <v>255</v>
      </c>
      <c r="B260" s="17" t="s">
        <v>949</v>
      </c>
      <c r="C260" s="20">
        <v>45217</v>
      </c>
      <c r="D260" s="20">
        <v>45217</v>
      </c>
      <c r="E260" s="19">
        <v>0</v>
      </c>
      <c r="F260" s="19">
        <v>2</v>
      </c>
      <c r="G260" s="16" t="s">
        <v>18</v>
      </c>
      <c r="H260" s="17" t="s">
        <v>158</v>
      </c>
      <c r="I260" s="17" t="s">
        <v>207</v>
      </c>
      <c r="J260" s="17" t="s">
        <v>211</v>
      </c>
      <c r="K260" s="20">
        <v>45222.456886574073</v>
      </c>
      <c r="L260" s="18">
        <f t="shared" si="3"/>
        <v>45222</v>
      </c>
      <c r="M260" s="21">
        <f>'OCT2023'!$L260-'OCT2023'!$D260</f>
        <v>5</v>
      </c>
      <c r="N260" s="17" t="s">
        <v>950</v>
      </c>
      <c r="O260" s="19" t="s">
        <v>20</v>
      </c>
      <c r="P260" s="17" t="s">
        <v>26</v>
      </c>
      <c r="Q260" s="17" t="s">
        <v>951</v>
      </c>
      <c r="R260" s="22" t="s">
        <v>948</v>
      </c>
      <c r="S260" s="16" t="str">
        <f>IF(AND(M260&gt;10,G260="ATENDIDO"),"FUERA DE TIEMPO",IF(AND(M260&gt;=0,M260&lt;=10,G260="ATENDIDO"),"DENTRO DE TIEMPO",IF(AND(M260&gt;=0,#REF!&lt;=10,G260="REASIGNADO"),"REASIGNADO",IF(AND(J260="",G260="EN TRAMITE"),"PENDIENTE","VERIFICAR INFORMACION"))))</f>
        <v>DENTRO DE TIEMPO</v>
      </c>
      <c r="T260" s="23"/>
    </row>
    <row r="261" spans="1:20" ht="19.5" x14ac:dyDescent="0.15">
      <c r="A261" s="16">
        <v>256</v>
      </c>
      <c r="B261" s="17" t="s">
        <v>952</v>
      </c>
      <c r="C261" s="20">
        <v>45217</v>
      </c>
      <c r="D261" s="20">
        <v>45217</v>
      </c>
      <c r="E261" s="19">
        <v>0</v>
      </c>
      <c r="F261" s="19">
        <v>2</v>
      </c>
      <c r="G261" s="16" t="s">
        <v>18</v>
      </c>
      <c r="H261" s="17" t="s">
        <v>158</v>
      </c>
      <c r="I261" s="17" t="s">
        <v>207</v>
      </c>
      <c r="J261" s="17" t="s">
        <v>211</v>
      </c>
      <c r="K261" s="20">
        <v>45222.477511574078</v>
      </c>
      <c r="L261" s="18">
        <f t="shared" si="3"/>
        <v>45222</v>
      </c>
      <c r="M261" s="21">
        <f>'OCT2023'!$L261-'OCT2023'!$D261</f>
        <v>5</v>
      </c>
      <c r="N261" s="17" t="s">
        <v>953</v>
      </c>
      <c r="O261" s="19" t="s">
        <v>20</v>
      </c>
      <c r="P261" s="17" t="s">
        <v>26</v>
      </c>
      <c r="Q261" s="17" t="s">
        <v>951</v>
      </c>
      <c r="R261" s="22" t="s">
        <v>948</v>
      </c>
      <c r="S261" s="16" t="str">
        <f>IF(AND(M261&gt;10,G261="ATENDIDO"),"FUERA DE TIEMPO",IF(AND(M261&gt;=0,M261&lt;=10,G261="ATENDIDO"),"DENTRO DE TIEMPO",IF(AND(M261&gt;=0,#REF!&lt;=10,G261="REASIGNADO"),"REASIGNADO",IF(AND(J261="",G261="EN TRAMITE"),"PENDIENTE","VERIFICAR INFORMACION"))))</f>
        <v>DENTRO DE TIEMPO</v>
      </c>
      <c r="T261" s="23"/>
    </row>
    <row r="262" spans="1:20" ht="19.5" x14ac:dyDescent="0.15">
      <c r="A262" s="16">
        <v>257</v>
      </c>
      <c r="B262" s="17" t="s">
        <v>954</v>
      </c>
      <c r="C262" s="20">
        <v>45217</v>
      </c>
      <c r="D262" s="20">
        <v>45217</v>
      </c>
      <c r="E262" s="19">
        <v>0</v>
      </c>
      <c r="F262" s="19">
        <v>2</v>
      </c>
      <c r="G262" s="16" t="s">
        <v>18</v>
      </c>
      <c r="H262" s="17" t="s">
        <v>158</v>
      </c>
      <c r="I262" s="17" t="s">
        <v>207</v>
      </c>
      <c r="J262" s="17" t="s">
        <v>211</v>
      </c>
      <c r="K262" s="20">
        <v>45222.491666666669</v>
      </c>
      <c r="L262" s="18">
        <f t="shared" ref="L262:L325" si="4">INT(K262)</f>
        <v>45222</v>
      </c>
      <c r="M262" s="21">
        <f>'OCT2023'!$L262-'OCT2023'!$D262</f>
        <v>5</v>
      </c>
      <c r="N262" s="17" t="s">
        <v>955</v>
      </c>
      <c r="O262" s="19" t="s">
        <v>20</v>
      </c>
      <c r="P262" s="17" t="s">
        <v>26</v>
      </c>
      <c r="Q262" s="17" t="s">
        <v>956</v>
      </c>
      <c r="R262" s="22" t="s">
        <v>957</v>
      </c>
      <c r="S262" s="16" t="str">
        <f>IF(AND(M262&gt;10,G262="ATENDIDO"),"FUERA DE TIEMPO",IF(AND(M262&gt;=0,M262&lt;=10,G262="ATENDIDO"),"DENTRO DE TIEMPO",IF(AND(M262&gt;=0,#REF!&lt;=10,G262="REASIGNADO"),"REASIGNADO",IF(AND(J262="",G262="EN TRAMITE"),"PENDIENTE","VERIFICAR INFORMACION"))))</f>
        <v>DENTRO DE TIEMPO</v>
      </c>
      <c r="T262" s="23"/>
    </row>
    <row r="263" spans="1:20" ht="19.5" x14ac:dyDescent="0.15">
      <c r="A263" s="16">
        <v>258</v>
      </c>
      <c r="B263" s="17" t="s">
        <v>958</v>
      </c>
      <c r="C263" s="20">
        <v>45217</v>
      </c>
      <c r="D263" s="20">
        <v>45217</v>
      </c>
      <c r="E263" s="19">
        <v>0</v>
      </c>
      <c r="F263" s="19">
        <v>2</v>
      </c>
      <c r="G263" s="16" t="s">
        <v>18</v>
      </c>
      <c r="H263" s="17" t="s">
        <v>158</v>
      </c>
      <c r="I263" s="17" t="s">
        <v>207</v>
      </c>
      <c r="J263" s="17" t="s">
        <v>160</v>
      </c>
      <c r="K263" s="20">
        <v>45218.532685185186</v>
      </c>
      <c r="L263" s="18">
        <f t="shared" si="4"/>
        <v>45218</v>
      </c>
      <c r="M263" s="21">
        <f>'OCT2023'!$L263-'OCT2023'!$D263</f>
        <v>1</v>
      </c>
      <c r="N263" s="17" t="s">
        <v>959</v>
      </c>
      <c r="O263" s="19" t="s">
        <v>20</v>
      </c>
      <c r="P263" s="17" t="s">
        <v>26</v>
      </c>
      <c r="Q263" s="17" t="s">
        <v>960</v>
      </c>
      <c r="R263" s="22" t="s">
        <v>961</v>
      </c>
      <c r="S263" s="16" t="str">
        <f>IF(AND(M263&gt;10,G263="ATENDIDO"),"FUERA DE TIEMPO",IF(AND(M263&gt;=0,M263&lt;=10,G263="ATENDIDO"),"DENTRO DE TIEMPO",IF(AND(M263&gt;=0,#REF!&lt;=10,G263="REASIGNADO"),"REASIGNADO",IF(AND(J263="",G263="EN TRAMITE"),"PENDIENTE","VERIFICAR INFORMACION"))))</f>
        <v>DENTRO DE TIEMPO</v>
      </c>
      <c r="T263" s="23"/>
    </row>
    <row r="264" spans="1:20" ht="19.5" x14ac:dyDescent="0.15">
      <c r="A264" s="16">
        <v>259</v>
      </c>
      <c r="B264" s="17" t="s">
        <v>962</v>
      </c>
      <c r="C264" s="20">
        <v>45217</v>
      </c>
      <c r="D264" s="20">
        <v>45217</v>
      </c>
      <c r="E264" s="19">
        <v>0</v>
      </c>
      <c r="F264" s="19">
        <v>2</v>
      </c>
      <c r="G264" s="16" t="s">
        <v>18</v>
      </c>
      <c r="H264" s="17" t="s">
        <v>158</v>
      </c>
      <c r="I264" s="17" t="s">
        <v>207</v>
      </c>
      <c r="J264" s="17" t="s">
        <v>160</v>
      </c>
      <c r="K264" s="20">
        <v>45218.587141203701</v>
      </c>
      <c r="L264" s="18">
        <f t="shared" si="4"/>
        <v>45218</v>
      </c>
      <c r="M264" s="21">
        <f>'OCT2023'!$L264-'OCT2023'!$D264</f>
        <v>1</v>
      </c>
      <c r="N264" s="17" t="s">
        <v>963</v>
      </c>
      <c r="O264" s="19" t="s">
        <v>20</v>
      </c>
      <c r="P264" s="17" t="s">
        <v>26</v>
      </c>
      <c r="Q264" s="17" t="s">
        <v>964</v>
      </c>
      <c r="R264" s="22" t="s">
        <v>965</v>
      </c>
      <c r="S264" s="16" t="str">
        <f>IF(AND(M264&gt;10,G264="ATENDIDO"),"FUERA DE TIEMPO",IF(AND(M264&gt;=0,M264&lt;=10,G264="ATENDIDO"),"DENTRO DE TIEMPO",IF(AND(M264&gt;=0,#REF!&lt;=10,G264="REASIGNADO"),"REASIGNADO",IF(AND(J264="",G264="EN TRAMITE"),"PENDIENTE","VERIFICAR INFORMACION"))))</f>
        <v>DENTRO DE TIEMPO</v>
      </c>
      <c r="T264" s="23"/>
    </row>
    <row r="265" spans="1:20" ht="19.5" x14ac:dyDescent="0.15">
      <c r="A265" s="16">
        <v>260</v>
      </c>
      <c r="B265" s="17" t="s">
        <v>966</v>
      </c>
      <c r="C265" s="20">
        <v>45218</v>
      </c>
      <c r="D265" s="20">
        <v>45218</v>
      </c>
      <c r="E265" s="19">
        <v>0</v>
      </c>
      <c r="F265" s="19">
        <v>2</v>
      </c>
      <c r="G265" s="16" t="s">
        <v>18</v>
      </c>
      <c r="H265" s="17" t="s">
        <v>158</v>
      </c>
      <c r="I265" s="17" t="s">
        <v>207</v>
      </c>
      <c r="J265" s="17" t="s">
        <v>211</v>
      </c>
      <c r="K265" s="20">
        <v>45222.510092592594</v>
      </c>
      <c r="L265" s="18">
        <f t="shared" si="4"/>
        <v>45222</v>
      </c>
      <c r="M265" s="21">
        <f>'OCT2023'!$L265-'OCT2023'!$D265</f>
        <v>4</v>
      </c>
      <c r="N265" s="17" t="s">
        <v>967</v>
      </c>
      <c r="O265" s="19" t="s">
        <v>20</v>
      </c>
      <c r="P265" s="17" t="s">
        <v>30</v>
      </c>
      <c r="Q265" s="17" t="s">
        <v>286</v>
      </c>
      <c r="R265" s="22" t="s">
        <v>968</v>
      </c>
      <c r="S265" s="16" t="str">
        <f>IF(AND(M265&gt;10,G265="ATENDIDO"),"FUERA DE TIEMPO",IF(AND(M265&gt;=0,M265&lt;=10,G265="ATENDIDO"),"DENTRO DE TIEMPO",IF(AND(M265&gt;=0,#REF!&lt;=10,G265="REASIGNADO"),"REASIGNADO",IF(AND(J265="",G265="EN TRAMITE"),"PENDIENTE","VERIFICAR INFORMACION"))))</f>
        <v>DENTRO DE TIEMPO</v>
      </c>
      <c r="T265" s="23"/>
    </row>
    <row r="266" spans="1:20" ht="19.5" x14ac:dyDescent="0.15">
      <c r="A266" s="16">
        <v>261</v>
      </c>
      <c r="B266" s="17" t="s">
        <v>969</v>
      </c>
      <c r="C266" s="20">
        <v>45218</v>
      </c>
      <c r="D266" s="20">
        <v>45218</v>
      </c>
      <c r="E266" s="19">
        <v>0</v>
      </c>
      <c r="F266" s="19">
        <v>2</v>
      </c>
      <c r="G266" s="16" t="s">
        <v>18</v>
      </c>
      <c r="H266" s="17" t="s">
        <v>158</v>
      </c>
      <c r="I266" s="17" t="s">
        <v>207</v>
      </c>
      <c r="J266" s="17" t="s">
        <v>211</v>
      </c>
      <c r="K266" s="20">
        <v>45222.516863425924</v>
      </c>
      <c r="L266" s="18">
        <f t="shared" si="4"/>
        <v>45222</v>
      </c>
      <c r="M266" s="21">
        <f>'OCT2023'!$L266-'OCT2023'!$D266</f>
        <v>4</v>
      </c>
      <c r="N266" s="17" t="s">
        <v>970</v>
      </c>
      <c r="O266" s="19" t="s">
        <v>20</v>
      </c>
      <c r="P266" s="17" t="s">
        <v>30</v>
      </c>
      <c r="Q266" s="17" t="s">
        <v>447</v>
      </c>
      <c r="R266" s="22" t="s">
        <v>39</v>
      </c>
      <c r="S266" s="16" t="str">
        <f>IF(AND(M266&gt;10,G266="ATENDIDO"),"FUERA DE TIEMPO",IF(AND(M266&gt;=0,M266&lt;=10,G266="ATENDIDO"),"DENTRO DE TIEMPO",IF(AND(M266&gt;=0,#REF!&lt;=10,G266="REASIGNADO"),"REASIGNADO",IF(AND(J266="",G266="EN TRAMITE"),"PENDIENTE","VERIFICAR INFORMACION"))))</f>
        <v>DENTRO DE TIEMPO</v>
      </c>
      <c r="T266" s="23"/>
    </row>
    <row r="267" spans="1:20" ht="19.5" x14ac:dyDescent="0.15">
      <c r="A267" s="16">
        <v>262</v>
      </c>
      <c r="B267" s="17" t="s">
        <v>971</v>
      </c>
      <c r="C267" s="20">
        <v>45218</v>
      </c>
      <c r="D267" s="20">
        <v>45218</v>
      </c>
      <c r="E267" s="19">
        <v>0</v>
      </c>
      <c r="F267" s="19">
        <v>2</v>
      </c>
      <c r="G267" s="16" t="s">
        <v>18</v>
      </c>
      <c r="H267" s="17" t="s">
        <v>158</v>
      </c>
      <c r="I267" s="17" t="s">
        <v>207</v>
      </c>
      <c r="J267" s="17" t="s">
        <v>211</v>
      </c>
      <c r="K267" s="20">
        <v>45222.525949074072</v>
      </c>
      <c r="L267" s="18">
        <f t="shared" si="4"/>
        <v>45222</v>
      </c>
      <c r="M267" s="21">
        <f>'OCT2023'!$L267-'OCT2023'!$D267</f>
        <v>4</v>
      </c>
      <c r="N267" s="17" t="s">
        <v>972</v>
      </c>
      <c r="O267" s="19" t="s">
        <v>20</v>
      </c>
      <c r="P267" s="17" t="s">
        <v>30</v>
      </c>
      <c r="Q267" s="17" t="s">
        <v>265</v>
      </c>
      <c r="R267" s="22" t="s">
        <v>39</v>
      </c>
      <c r="S267" s="16" t="str">
        <f>IF(AND(M267&gt;10,G267="ATENDIDO"),"FUERA DE TIEMPO",IF(AND(M267&gt;=0,M267&lt;=10,G267="ATENDIDO"),"DENTRO DE TIEMPO",IF(AND(M267&gt;=0,#REF!&lt;=10,G267="REASIGNADO"),"REASIGNADO",IF(AND(J267="",G267="EN TRAMITE"),"PENDIENTE","VERIFICAR INFORMACION"))))</f>
        <v>DENTRO DE TIEMPO</v>
      </c>
      <c r="T267" s="23"/>
    </row>
    <row r="268" spans="1:20" ht="19.5" x14ac:dyDescent="0.15">
      <c r="A268" s="16">
        <v>263</v>
      </c>
      <c r="B268" s="17" t="s">
        <v>973</v>
      </c>
      <c r="C268" s="20">
        <v>45218</v>
      </c>
      <c r="D268" s="20">
        <v>45218</v>
      </c>
      <c r="E268" s="19">
        <v>0</v>
      </c>
      <c r="F268" s="19">
        <v>2</v>
      </c>
      <c r="G268" s="16" t="s">
        <v>18</v>
      </c>
      <c r="H268" s="17" t="s">
        <v>158</v>
      </c>
      <c r="I268" s="17" t="s">
        <v>207</v>
      </c>
      <c r="J268" s="17" t="s">
        <v>211</v>
      </c>
      <c r="K268" s="20">
        <v>45222.575046296297</v>
      </c>
      <c r="L268" s="18">
        <f t="shared" si="4"/>
        <v>45222</v>
      </c>
      <c r="M268" s="21">
        <f>'OCT2023'!$L268-'OCT2023'!$D268</f>
        <v>4</v>
      </c>
      <c r="N268" s="17" t="s">
        <v>974</v>
      </c>
      <c r="O268" s="19" t="s">
        <v>20</v>
      </c>
      <c r="P268" s="17" t="s">
        <v>26</v>
      </c>
      <c r="Q268" s="17" t="s">
        <v>975</v>
      </c>
      <c r="R268" s="22" t="s">
        <v>976</v>
      </c>
      <c r="S268" s="16" t="str">
        <f>IF(AND(M268&gt;10,G268="ATENDIDO"),"FUERA DE TIEMPO",IF(AND(M268&gt;=0,M268&lt;=10,G268="ATENDIDO"),"DENTRO DE TIEMPO",IF(AND(M268&gt;=0,#REF!&lt;=10,G268="REASIGNADO"),"REASIGNADO",IF(AND(J268="",G268="EN TRAMITE"),"PENDIENTE","VERIFICAR INFORMACION"))))</f>
        <v>DENTRO DE TIEMPO</v>
      </c>
      <c r="T268" s="23"/>
    </row>
    <row r="269" spans="1:20" ht="19.5" x14ac:dyDescent="0.15">
      <c r="A269" s="16">
        <v>264</v>
      </c>
      <c r="B269" s="17" t="s">
        <v>977</v>
      </c>
      <c r="C269" s="20">
        <v>45218</v>
      </c>
      <c r="D269" s="20">
        <v>45218</v>
      </c>
      <c r="E269" s="19">
        <v>0</v>
      </c>
      <c r="F269" s="19">
        <v>2</v>
      </c>
      <c r="G269" s="16" t="s">
        <v>18</v>
      </c>
      <c r="H269" s="17" t="s">
        <v>158</v>
      </c>
      <c r="I269" s="17" t="s">
        <v>207</v>
      </c>
      <c r="J269" s="17" t="s">
        <v>211</v>
      </c>
      <c r="K269" s="20">
        <v>45222.590925925928</v>
      </c>
      <c r="L269" s="18">
        <f t="shared" si="4"/>
        <v>45222</v>
      </c>
      <c r="M269" s="21">
        <f>'OCT2023'!$L269-'OCT2023'!$D269</f>
        <v>4</v>
      </c>
      <c r="N269" s="17" t="s">
        <v>978</v>
      </c>
      <c r="O269" s="19" t="s">
        <v>20</v>
      </c>
      <c r="P269" s="17" t="s">
        <v>26</v>
      </c>
      <c r="Q269" s="17" t="s">
        <v>975</v>
      </c>
      <c r="R269" s="22" t="s">
        <v>976</v>
      </c>
      <c r="S269" s="16" t="str">
        <f>IF(AND(M269&gt;10,G269="ATENDIDO"),"FUERA DE TIEMPO",IF(AND(M269&gt;=0,M269&lt;=10,G269="ATENDIDO"),"DENTRO DE TIEMPO",IF(AND(M269&gt;=0,#REF!&lt;=10,G269="REASIGNADO"),"REASIGNADO",IF(AND(J269="",G269="EN TRAMITE"),"PENDIENTE","VERIFICAR INFORMACION"))))</f>
        <v>DENTRO DE TIEMPO</v>
      </c>
      <c r="T269" s="23"/>
    </row>
    <row r="270" spans="1:20" ht="19.5" x14ac:dyDescent="0.15">
      <c r="A270" s="16">
        <v>265</v>
      </c>
      <c r="B270" s="17" t="s">
        <v>979</v>
      </c>
      <c r="C270" s="20">
        <v>45218</v>
      </c>
      <c r="D270" s="20">
        <v>45218</v>
      </c>
      <c r="E270" s="19">
        <v>0</v>
      </c>
      <c r="F270" s="19">
        <v>2</v>
      </c>
      <c r="G270" s="16" t="s">
        <v>18</v>
      </c>
      <c r="H270" s="17" t="s">
        <v>158</v>
      </c>
      <c r="I270" s="17" t="s">
        <v>207</v>
      </c>
      <c r="J270" s="17" t="s">
        <v>211</v>
      </c>
      <c r="K270" s="20">
        <v>45222.614583333336</v>
      </c>
      <c r="L270" s="18">
        <f t="shared" si="4"/>
        <v>45222</v>
      </c>
      <c r="M270" s="21">
        <f>'OCT2023'!$L270-'OCT2023'!$D270</f>
        <v>4</v>
      </c>
      <c r="N270" s="17" t="s">
        <v>980</v>
      </c>
      <c r="O270" s="19" t="s">
        <v>20</v>
      </c>
      <c r="P270" s="17" t="s">
        <v>26</v>
      </c>
      <c r="Q270" s="17" t="s">
        <v>981</v>
      </c>
      <c r="R270" s="22" t="s">
        <v>982</v>
      </c>
      <c r="S270" s="16" t="str">
        <f>IF(AND(M270&gt;10,G270="ATENDIDO"),"FUERA DE TIEMPO",IF(AND(M270&gt;=0,M270&lt;=10,G270="ATENDIDO"),"DENTRO DE TIEMPO",IF(AND(M270&gt;=0,#REF!&lt;=10,G270="REASIGNADO"),"REASIGNADO",IF(AND(J270="",G270="EN TRAMITE"),"PENDIENTE","VERIFICAR INFORMACION"))))</f>
        <v>DENTRO DE TIEMPO</v>
      </c>
      <c r="T270" s="23"/>
    </row>
    <row r="271" spans="1:20" ht="19.5" x14ac:dyDescent="0.15">
      <c r="A271" s="16">
        <v>266</v>
      </c>
      <c r="B271" s="17" t="s">
        <v>983</v>
      </c>
      <c r="C271" s="20">
        <v>45218</v>
      </c>
      <c r="D271" s="20">
        <v>45218</v>
      </c>
      <c r="E271" s="19">
        <v>0</v>
      </c>
      <c r="F271" s="19">
        <v>2</v>
      </c>
      <c r="G271" s="16" t="s">
        <v>18</v>
      </c>
      <c r="H271" s="17" t="s">
        <v>158</v>
      </c>
      <c r="I271" s="17" t="s">
        <v>207</v>
      </c>
      <c r="J271" s="17" t="s">
        <v>211</v>
      </c>
      <c r="K271" s="20">
        <v>45222.640092592592</v>
      </c>
      <c r="L271" s="18">
        <f t="shared" si="4"/>
        <v>45222</v>
      </c>
      <c r="M271" s="21">
        <f>'OCT2023'!$L271-'OCT2023'!$D271</f>
        <v>4</v>
      </c>
      <c r="N271" s="17" t="s">
        <v>984</v>
      </c>
      <c r="O271" s="19" t="s">
        <v>20</v>
      </c>
      <c r="P271" s="17" t="s">
        <v>26</v>
      </c>
      <c r="Q271" s="17" t="s">
        <v>985</v>
      </c>
      <c r="R271" s="22" t="s">
        <v>986</v>
      </c>
      <c r="S271" s="16" t="str">
        <f>IF(AND(M271&gt;10,G271="ATENDIDO"),"FUERA DE TIEMPO",IF(AND(M271&gt;=0,M271&lt;=10,G271="ATENDIDO"),"DENTRO DE TIEMPO",IF(AND(M271&gt;=0,#REF!&lt;=10,G271="REASIGNADO"),"REASIGNADO",IF(AND(J271="",G271="EN TRAMITE"),"PENDIENTE","VERIFICAR INFORMACION"))))</f>
        <v>DENTRO DE TIEMPO</v>
      </c>
      <c r="T271" s="23"/>
    </row>
    <row r="272" spans="1:20" ht="19.5" x14ac:dyDescent="0.15">
      <c r="A272" s="16">
        <v>267</v>
      </c>
      <c r="B272" s="17" t="s">
        <v>987</v>
      </c>
      <c r="C272" s="20">
        <v>45218</v>
      </c>
      <c r="D272" s="20">
        <v>45218</v>
      </c>
      <c r="E272" s="19">
        <v>0</v>
      </c>
      <c r="F272" s="19">
        <v>2</v>
      </c>
      <c r="G272" s="16" t="s">
        <v>18</v>
      </c>
      <c r="H272" s="17" t="s">
        <v>158</v>
      </c>
      <c r="I272" s="17" t="s">
        <v>207</v>
      </c>
      <c r="J272" s="17" t="s">
        <v>211</v>
      </c>
      <c r="K272" s="20">
        <v>45222.651898148149</v>
      </c>
      <c r="L272" s="18">
        <f t="shared" si="4"/>
        <v>45222</v>
      </c>
      <c r="M272" s="21">
        <f>'OCT2023'!$L272-'OCT2023'!$D272</f>
        <v>4</v>
      </c>
      <c r="N272" s="17" t="s">
        <v>988</v>
      </c>
      <c r="O272" s="19" t="s">
        <v>20</v>
      </c>
      <c r="P272" s="17" t="s">
        <v>26</v>
      </c>
      <c r="Q272" s="17" t="s">
        <v>989</v>
      </c>
      <c r="R272" s="22" t="s">
        <v>990</v>
      </c>
      <c r="S272" s="16" t="str">
        <f>IF(AND(M272&gt;10,G272="ATENDIDO"),"FUERA DE TIEMPO",IF(AND(M272&gt;=0,M272&lt;=10,G272="ATENDIDO"),"DENTRO DE TIEMPO",IF(AND(M272&gt;=0,#REF!&lt;=10,G272="REASIGNADO"),"REASIGNADO",IF(AND(J272="",G272="EN TRAMITE"),"PENDIENTE","VERIFICAR INFORMACION"))))</f>
        <v>DENTRO DE TIEMPO</v>
      </c>
      <c r="T272" s="23"/>
    </row>
    <row r="273" spans="1:20" ht="19.5" x14ac:dyDescent="0.15">
      <c r="A273" s="16">
        <v>268</v>
      </c>
      <c r="B273" s="17" t="s">
        <v>991</v>
      </c>
      <c r="C273" s="20">
        <v>45218</v>
      </c>
      <c r="D273" s="20">
        <v>45218</v>
      </c>
      <c r="E273" s="19">
        <v>0</v>
      </c>
      <c r="F273" s="19">
        <v>3</v>
      </c>
      <c r="G273" s="16" t="s">
        <v>18</v>
      </c>
      <c r="H273" s="17" t="s">
        <v>158</v>
      </c>
      <c r="I273" s="17" t="s">
        <v>207</v>
      </c>
      <c r="J273" s="17" t="s">
        <v>160</v>
      </c>
      <c r="K273" s="20">
        <v>45218.688599537039</v>
      </c>
      <c r="L273" s="18">
        <f t="shared" si="4"/>
        <v>45218</v>
      </c>
      <c r="M273" s="21">
        <f>'OCT2023'!$L273-'OCT2023'!$D273</f>
        <v>0</v>
      </c>
      <c r="N273" s="17" t="s">
        <v>992</v>
      </c>
      <c r="O273" s="19" t="s">
        <v>993</v>
      </c>
      <c r="P273" s="17" t="s">
        <v>30</v>
      </c>
      <c r="Q273" s="17" t="s">
        <v>994</v>
      </c>
      <c r="R273" s="22" t="s">
        <v>995</v>
      </c>
      <c r="S273" s="16" t="str">
        <f>IF(AND(M273&gt;10,G273="ATENDIDO"),"FUERA DE TIEMPO",IF(AND(M273&gt;=0,M273&lt;=10,G273="ATENDIDO"),"DENTRO DE TIEMPO",IF(AND(M273&gt;=0,#REF!&lt;=10,G273="REASIGNADO"),"REASIGNADO",IF(AND(J273="",G273="EN TRAMITE"),"PENDIENTE","VERIFICAR INFORMACION"))))</f>
        <v>DENTRO DE TIEMPO</v>
      </c>
      <c r="T273" s="23"/>
    </row>
    <row r="274" spans="1:20" ht="19.5" x14ac:dyDescent="0.15">
      <c r="A274" s="16">
        <v>269</v>
      </c>
      <c r="B274" s="17" t="s">
        <v>996</v>
      </c>
      <c r="C274" s="20">
        <v>45218</v>
      </c>
      <c r="D274" s="20">
        <v>45218</v>
      </c>
      <c r="E274" s="19">
        <v>0</v>
      </c>
      <c r="F274" s="19">
        <v>14</v>
      </c>
      <c r="G274" s="16" t="s">
        <v>18</v>
      </c>
      <c r="H274" s="17" t="s">
        <v>158</v>
      </c>
      <c r="I274" s="17" t="s">
        <v>207</v>
      </c>
      <c r="J274" s="17" t="s">
        <v>160</v>
      </c>
      <c r="K274" s="20">
        <v>45222.480775462966</v>
      </c>
      <c r="L274" s="18">
        <f t="shared" si="4"/>
        <v>45222</v>
      </c>
      <c r="M274" s="21">
        <f>'OCT2023'!$L274-'OCT2023'!$D274</f>
        <v>4</v>
      </c>
      <c r="N274" s="17" t="s">
        <v>997</v>
      </c>
      <c r="O274" s="19" t="s">
        <v>998</v>
      </c>
      <c r="P274" s="17" t="s">
        <v>26</v>
      </c>
      <c r="Q274" s="17" t="s">
        <v>999</v>
      </c>
      <c r="R274" s="22" t="s">
        <v>1000</v>
      </c>
      <c r="S274" s="16" t="str">
        <f>IF(AND(M274&gt;10,G274="ATENDIDO"),"FUERA DE TIEMPO",IF(AND(M274&gt;=0,M274&lt;=10,G274="ATENDIDO"),"DENTRO DE TIEMPO",IF(AND(M274&gt;=0,#REF!&lt;=10,G274="REASIGNADO"),"REASIGNADO",IF(AND(J274="",G274="EN TRAMITE"),"PENDIENTE","VERIFICAR INFORMACION"))))</f>
        <v>DENTRO DE TIEMPO</v>
      </c>
      <c r="T274" s="23"/>
    </row>
    <row r="275" spans="1:20" ht="19.5" x14ac:dyDescent="0.15">
      <c r="A275" s="16">
        <v>270</v>
      </c>
      <c r="B275" s="17" t="s">
        <v>1001</v>
      </c>
      <c r="C275" s="20">
        <v>45218</v>
      </c>
      <c r="D275" s="20">
        <v>45218</v>
      </c>
      <c r="E275" s="19">
        <v>0</v>
      </c>
      <c r="F275" s="19">
        <v>2</v>
      </c>
      <c r="G275" s="16" t="s">
        <v>18</v>
      </c>
      <c r="H275" s="17" t="s">
        <v>158</v>
      </c>
      <c r="I275" s="17" t="s">
        <v>207</v>
      </c>
      <c r="J275" s="17" t="s">
        <v>211</v>
      </c>
      <c r="K275" s="20">
        <v>45222.665231481478</v>
      </c>
      <c r="L275" s="18">
        <f t="shared" si="4"/>
        <v>45222</v>
      </c>
      <c r="M275" s="21">
        <f>'OCT2023'!$L275-'OCT2023'!$D275</f>
        <v>4</v>
      </c>
      <c r="N275" s="17" t="s">
        <v>1002</v>
      </c>
      <c r="O275" s="19" t="s">
        <v>20</v>
      </c>
      <c r="P275" s="17" t="s">
        <v>26</v>
      </c>
      <c r="Q275" s="17" t="s">
        <v>1003</v>
      </c>
      <c r="R275" s="22" t="s">
        <v>1004</v>
      </c>
      <c r="S275" s="16" t="str">
        <f>IF(AND(M275&gt;10,G275="ATENDIDO"),"FUERA DE TIEMPO",IF(AND(M275&gt;=0,M275&lt;=10,G275="ATENDIDO"),"DENTRO DE TIEMPO",IF(AND(M275&gt;=0,#REF!&lt;=10,G275="REASIGNADO"),"REASIGNADO",IF(AND(J275="",G275="EN TRAMITE"),"PENDIENTE","VERIFICAR INFORMACION"))))</f>
        <v>DENTRO DE TIEMPO</v>
      </c>
      <c r="T275" s="23"/>
    </row>
    <row r="276" spans="1:20" ht="19.5" x14ac:dyDescent="0.15">
      <c r="A276" s="16">
        <v>271</v>
      </c>
      <c r="B276" s="17" t="s">
        <v>1005</v>
      </c>
      <c r="C276" s="20">
        <v>45218</v>
      </c>
      <c r="D276" s="20">
        <v>45222</v>
      </c>
      <c r="E276" s="19">
        <v>0</v>
      </c>
      <c r="F276" s="19">
        <v>16</v>
      </c>
      <c r="G276" s="16" t="s">
        <v>18</v>
      </c>
      <c r="H276" s="17" t="s">
        <v>158</v>
      </c>
      <c r="I276" s="17" t="s">
        <v>196</v>
      </c>
      <c r="J276" s="17" t="s">
        <v>160</v>
      </c>
      <c r="K276" s="20">
        <v>45229.501203703701</v>
      </c>
      <c r="L276" s="18">
        <f t="shared" si="4"/>
        <v>45229</v>
      </c>
      <c r="M276" s="21">
        <f>'OCT2023'!$L276-'OCT2023'!$D276</f>
        <v>7</v>
      </c>
      <c r="N276" s="17" t="s">
        <v>1006</v>
      </c>
      <c r="O276" s="19" t="s">
        <v>20</v>
      </c>
      <c r="P276" s="17" t="s">
        <v>26</v>
      </c>
      <c r="Q276" s="17" t="s">
        <v>1007</v>
      </c>
      <c r="R276" s="22" t="s">
        <v>1008</v>
      </c>
      <c r="S276" s="16" t="str">
        <f>IF(AND(M276&gt;10,G276="ATENDIDO"),"FUERA DE TIEMPO",IF(AND(M276&gt;=0,M276&lt;=10,G276="ATENDIDO"),"DENTRO DE TIEMPO",IF(AND(M276&gt;=0,#REF!&lt;=10,G276="REASIGNADO"),"REASIGNADO",IF(AND(J276="",G276="EN TRAMITE"),"PENDIENTE","VERIFICAR INFORMACION"))))</f>
        <v>DENTRO DE TIEMPO</v>
      </c>
      <c r="T276" s="23"/>
    </row>
    <row r="277" spans="1:20" ht="19.5" x14ac:dyDescent="0.15">
      <c r="A277" s="16">
        <v>272</v>
      </c>
      <c r="B277" s="17" t="s">
        <v>1009</v>
      </c>
      <c r="C277" s="20">
        <v>45219</v>
      </c>
      <c r="D277" s="20">
        <v>45219</v>
      </c>
      <c r="E277" s="19">
        <v>0</v>
      </c>
      <c r="F277" s="19">
        <v>2</v>
      </c>
      <c r="G277" s="16" t="s">
        <v>18</v>
      </c>
      <c r="H277" s="17" t="s">
        <v>158</v>
      </c>
      <c r="I277" s="17" t="s">
        <v>207</v>
      </c>
      <c r="J277" s="17" t="s">
        <v>211</v>
      </c>
      <c r="K277" s="20">
        <v>45222.678622685184</v>
      </c>
      <c r="L277" s="18">
        <f t="shared" si="4"/>
        <v>45222</v>
      </c>
      <c r="M277" s="21">
        <f>'OCT2023'!$L277-'OCT2023'!$D277</f>
        <v>3</v>
      </c>
      <c r="N277" s="17" t="s">
        <v>1010</v>
      </c>
      <c r="O277" s="19" t="s">
        <v>20</v>
      </c>
      <c r="P277" s="17" t="s">
        <v>26</v>
      </c>
      <c r="Q277" s="17" t="s">
        <v>455</v>
      </c>
      <c r="R277" s="22" t="s">
        <v>1011</v>
      </c>
      <c r="S277" s="16" t="str">
        <f>IF(AND(M277&gt;10,G277="ATENDIDO"),"FUERA DE TIEMPO",IF(AND(M277&gt;=0,M277&lt;=10,G277="ATENDIDO"),"DENTRO DE TIEMPO",IF(AND(M277&gt;=0,#REF!&lt;=10,G277="REASIGNADO"),"REASIGNADO",IF(AND(J277="",G277="EN TRAMITE"),"PENDIENTE","VERIFICAR INFORMACION"))))</f>
        <v>DENTRO DE TIEMPO</v>
      </c>
      <c r="T277" s="23"/>
    </row>
    <row r="278" spans="1:20" ht="19.5" x14ac:dyDescent="0.15">
      <c r="A278" s="16">
        <v>273</v>
      </c>
      <c r="B278" s="17" t="s">
        <v>1012</v>
      </c>
      <c r="C278" s="20">
        <v>45219</v>
      </c>
      <c r="D278" s="20">
        <v>45219</v>
      </c>
      <c r="E278" s="19">
        <v>0</v>
      </c>
      <c r="F278" s="19">
        <v>2</v>
      </c>
      <c r="G278" s="16" t="s">
        <v>18</v>
      </c>
      <c r="H278" s="17" t="s">
        <v>158</v>
      </c>
      <c r="I278" s="17" t="s">
        <v>207</v>
      </c>
      <c r="J278" s="17" t="s">
        <v>211</v>
      </c>
      <c r="K278" s="20">
        <v>45222.686261574076</v>
      </c>
      <c r="L278" s="18">
        <f t="shared" si="4"/>
        <v>45222</v>
      </c>
      <c r="M278" s="21">
        <f>'OCT2023'!$L278-'OCT2023'!$D278</f>
        <v>3</v>
      </c>
      <c r="N278" s="17" t="s">
        <v>1013</v>
      </c>
      <c r="O278" s="19" t="s">
        <v>20</v>
      </c>
      <c r="P278" s="17" t="s">
        <v>26</v>
      </c>
      <c r="Q278" s="17" t="s">
        <v>1014</v>
      </c>
      <c r="R278" s="22" t="s">
        <v>1015</v>
      </c>
      <c r="S278" s="16" t="str">
        <f>IF(AND(M278&gt;10,G278="ATENDIDO"),"FUERA DE TIEMPO",IF(AND(M278&gt;=0,M278&lt;=10,G278="ATENDIDO"),"DENTRO DE TIEMPO",IF(AND(M278&gt;=0,#REF!&lt;=10,G278="REASIGNADO"),"REASIGNADO",IF(AND(J278="",G278="EN TRAMITE"),"PENDIENTE","VERIFICAR INFORMACION"))))</f>
        <v>DENTRO DE TIEMPO</v>
      </c>
      <c r="T278" s="23"/>
    </row>
    <row r="279" spans="1:20" ht="19.5" x14ac:dyDescent="0.15">
      <c r="A279" s="16">
        <v>274</v>
      </c>
      <c r="B279" s="17" t="s">
        <v>1016</v>
      </c>
      <c r="C279" s="20">
        <v>45219</v>
      </c>
      <c r="D279" s="20">
        <v>45219</v>
      </c>
      <c r="E279" s="19">
        <v>0</v>
      </c>
      <c r="F279" s="19">
        <v>2</v>
      </c>
      <c r="G279" s="16" t="s">
        <v>18</v>
      </c>
      <c r="H279" s="17" t="s">
        <v>158</v>
      </c>
      <c r="I279" s="17" t="s">
        <v>207</v>
      </c>
      <c r="J279" s="17" t="s">
        <v>211</v>
      </c>
      <c r="K279" s="20">
        <v>45222.692824074074</v>
      </c>
      <c r="L279" s="18">
        <f t="shared" si="4"/>
        <v>45222</v>
      </c>
      <c r="M279" s="21">
        <f>'OCT2023'!$L279-'OCT2023'!$D279</f>
        <v>3</v>
      </c>
      <c r="N279" s="17" t="s">
        <v>1017</v>
      </c>
      <c r="O279" s="19" t="s">
        <v>20</v>
      </c>
      <c r="P279" s="17" t="s">
        <v>26</v>
      </c>
      <c r="Q279" s="17" t="s">
        <v>1018</v>
      </c>
      <c r="R279" s="22" t="s">
        <v>1019</v>
      </c>
      <c r="S279" s="16" t="str">
        <f>IF(AND(M279&gt;10,G279="ATENDIDO"),"FUERA DE TIEMPO",IF(AND(M279&gt;=0,M279&lt;=10,G279="ATENDIDO"),"DENTRO DE TIEMPO",IF(AND(M279&gt;=0,#REF!&lt;=10,G279="REASIGNADO"),"REASIGNADO",IF(AND(J279="",G279="EN TRAMITE"),"PENDIENTE","VERIFICAR INFORMACION"))))</f>
        <v>DENTRO DE TIEMPO</v>
      </c>
      <c r="T279" s="23"/>
    </row>
    <row r="280" spans="1:20" ht="19.5" x14ac:dyDescent="0.15">
      <c r="A280" s="16">
        <v>275</v>
      </c>
      <c r="B280" s="17" t="s">
        <v>1020</v>
      </c>
      <c r="C280" s="20">
        <v>45219</v>
      </c>
      <c r="D280" s="20">
        <v>45219</v>
      </c>
      <c r="E280" s="19">
        <v>0</v>
      </c>
      <c r="F280" s="19">
        <v>2</v>
      </c>
      <c r="G280" s="16" t="s">
        <v>18</v>
      </c>
      <c r="H280" s="17" t="s">
        <v>158</v>
      </c>
      <c r="I280" s="17" t="s">
        <v>207</v>
      </c>
      <c r="J280" s="17" t="s">
        <v>211</v>
      </c>
      <c r="K280" s="20">
        <v>45223.355231481481</v>
      </c>
      <c r="L280" s="18">
        <f t="shared" si="4"/>
        <v>45223</v>
      </c>
      <c r="M280" s="21">
        <f>'OCT2023'!$L280-'OCT2023'!$D280</f>
        <v>4</v>
      </c>
      <c r="N280" s="17" t="s">
        <v>1021</v>
      </c>
      <c r="O280" s="19" t="s">
        <v>20</v>
      </c>
      <c r="P280" s="17" t="s">
        <v>26</v>
      </c>
      <c r="Q280" s="17" t="s">
        <v>1022</v>
      </c>
      <c r="R280" s="22" t="s">
        <v>1023</v>
      </c>
      <c r="S280" s="16" t="str">
        <f>IF(AND(M280&gt;10,G280="ATENDIDO"),"FUERA DE TIEMPO",IF(AND(M280&gt;=0,M280&lt;=10,G280="ATENDIDO"),"DENTRO DE TIEMPO",IF(AND(M280&gt;=0,#REF!&lt;=10,G280="REASIGNADO"),"REASIGNADO",IF(AND(J280="",G280="EN TRAMITE"),"PENDIENTE","VERIFICAR INFORMACION"))))</f>
        <v>DENTRO DE TIEMPO</v>
      </c>
      <c r="T280" s="23"/>
    </row>
    <row r="281" spans="1:20" ht="19.5" x14ac:dyDescent="0.15">
      <c r="A281" s="16">
        <v>276</v>
      </c>
      <c r="B281" s="17" t="s">
        <v>1024</v>
      </c>
      <c r="C281" s="20">
        <v>45219</v>
      </c>
      <c r="D281" s="20">
        <v>45219</v>
      </c>
      <c r="E281" s="19">
        <v>0</v>
      </c>
      <c r="F281" s="19">
        <v>2</v>
      </c>
      <c r="G281" s="16" t="s">
        <v>18</v>
      </c>
      <c r="H281" s="17" t="s">
        <v>158</v>
      </c>
      <c r="I281" s="17" t="s">
        <v>207</v>
      </c>
      <c r="J281" s="17" t="s">
        <v>160</v>
      </c>
      <c r="K281" s="20">
        <v>45223.380798611113</v>
      </c>
      <c r="L281" s="18">
        <f t="shared" si="4"/>
        <v>45223</v>
      </c>
      <c r="M281" s="21">
        <f>'OCT2023'!$L281-'OCT2023'!$D281</f>
        <v>4</v>
      </c>
      <c r="N281" s="17" t="s">
        <v>1025</v>
      </c>
      <c r="O281" s="19" t="s">
        <v>20</v>
      </c>
      <c r="P281" s="17" t="s">
        <v>26</v>
      </c>
      <c r="Q281" s="17" t="s">
        <v>1026</v>
      </c>
      <c r="R281" s="22" t="s">
        <v>1027</v>
      </c>
      <c r="S281" s="16" t="str">
        <f>IF(AND(M281&gt;10,G281="ATENDIDO"),"FUERA DE TIEMPO",IF(AND(M281&gt;=0,M281&lt;=10,G281="ATENDIDO"),"DENTRO DE TIEMPO",IF(AND(M281&gt;=0,#REF!&lt;=10,G281="REASIGNADO"),"REASIGNADO",IF(AND(J281="",G281="EN TRAMITE"),"PENDIENTE","VERIFICAR INFORMACION"))))</f>
        <v>DENTRO DE TIEMPO</v>
      </c>
      <c r="T281" s="23"/>
    </row>
    <row r="282" spans="1:20" ht="19.5" x14ac:dyDescent="0.15">
      <c r="A282" s="16">
        <v>277</v>
      </c>
      <c r="B282" s="17" t="s">
        <v>1028</v>
      </c>
      <c r="C282" s="20">
        <v>45219</v>
      </c>
      <c r="D282" s="20">
        <v>45219</v>
      </c>
      <c r="E282" s="19">
        <v>0</v>
      </c>
      <c r="F282" s="19">
        <v>462</v>
      </c>
      <c r="G282" s="16" t="s">
        <v>18</v>
      </c>
      <c r="H282" s="17" t="s">
        <v>158</v>
      </c>
      <c r="I282" s="17" t="s">
        <v>1029</v>
      </c>
      <c r="J282" s="17" t="s">
        <v>160</v>
      </c>
      <c r="K282" s="20">
        <v>45225.428877314815</v>
      </c>
      <c r="L282" s="18">
        <f t="shared" si="4"/>
        <v>45225</v>
      </c>
      <c r="M282" s="21">
        <f>'OCT2023'!$L282-'OCT2023'!$D282</f>
        <v>6</v>
      </c>
      <c r="N282" s="17" t="s">
        <v>1030</v>
      </c>
      <c r="O282" s="19" t="s">
        <v>20</v>
      </c>
      <c r="P282" s="17" t="s">
        <v>26</v>
      </c>
      <c r="Q282" s="17" t="s">
        <v>1031</v>
      </c>
      <c r="R282" s="22" t="s">
        <v>65</v>
      </c>
      <c r="S282" s="16" t="str">
        <f>IF(AND(M282&gt;10,G282="ATENDIDO"),"FUERA DE TIEMPO",IF(AND(M282&gt;=0,M282&lt;=10,G282="ATENDIDO"),"DENTRO DE TIEMPO",IF(AND(M282&gt;=0,#REF!&lt;=10,G282="REASIGNADO"),"REASIGNADO",IF(AND(J282="",G282="EN TRAMITE"),"PENDIENTE","VERIFICAR INFORMACION"))))</f>
        <v>DENTRO DE TIEMPO</v>
      </c>
      <c r="T282" s="23"/>
    </row>
    <row r="283" spans="1:20" ht="19.5" x14ac:dyDescent="0.15">
      <c r="A283" s="16">
        <v>278</v>
      </c>
      <c r="B283" s="17" t="s">
        <v>1032</v>
      </c>
      <c r="C283" s="20">
        <v>45219</v>
      </c>
      <c r="D283" s="20">
        <v>45219</v>
      </c>
      <c r="E283" s="19">
        <v>3</v>
      </c>
      <c r="F283" s="19">
        <v>0</v>
      </c>
      <c r="G283" s="16" t="s">
        <v>18</v>
      </c>
      <c r="H283" s="17" t="s">
        <v>158</v>
      </c>
      <c r="I283" s="17" t="s">
        <v>1033</v>
      </c>
      <c r="J283" s="17" t="s">
        <v>160</v>
      </c>
      <c r="K283" s="20">
        <v>45222.529490740744</v>
      </c>
      <c r="L283" s="18">
        <f t="shared" si="4"/>
        <v>45222</v>
      </c>
      <c r="M283" s="21">
        <f>'OCT2023'!$L283-'OCT2023'!$D283</f>
        <v>3</v>
      </c>
      <c r="N283" s="17" t="s">
        <v>1034</v>
      </c>
      <c r="O283" s="19" t="s">
        <v>20</v>
      </c>
      <c r="P283" s="17" t="s">
        <v>163</v>
      </c>
      <c r="Q283" s="17" t="s">
        <v>1035</v>
      </c>
      <c r="R283" s="22" t="s">
        <v>1036</v>
      </c>
      <c r="S283" s="16" t="str">
        <f>IF(AND(M283&gt;10,G283="ATENDIDO"),"FUERA DE TIEMPO",IF(AND(M283&gt;=0,M283&lt;=10,G283="ATENDIDO"),"DENTRO DE TIEMPO",IF(AND(M283&gt;=0,#REF!&lt;=10,G283="REASIGNADO"),"REASIGNADO",IF(AND(J283="",G283="EN TRAMITE"),"PENDIENTE","VERIFICAR INFORMACION"))))</f>
        <v>DENTRO DE TIEMPO</v>
      </c>
      <c r="T283" s="23"/>
    </row>
    <row r="284" spans="1:20" ht="19.5" x14ac:dyDescent="0.15">
      <c r="A284" s="16">
        <v>279</v>
      </c>
      <c r="B284" s="17" t="s">
        <v>1037</v>
      </c>
      <c r="C284" s="20">
        <v>45219</v>
      </c>
      <c r="D284" s="20">
        <v>45219</v>
      </c>
      <c r="E284" s="19">
        <v>0</v>
      </c>
      <c r="F284" s="19">
        <v>2</v>
      </c>
      <c r="G284" s="16" t="s">
        <v>18</v>
      </c>
      <c r="H284" s="17" t="s">
        <v>158</v>
      </c>
      <c r="I284" s="17" t="s">
        <v>207</v>
      </c>
      <c r="J284" s="17" t="s">
        <v>211</v>
      </c>
      <c r="K284" s="20">
        <v>45223.376956018517</v>
      </c>
      <c r="L284" s="18">
        <f t="shared" si="4"/>
        <v>45223</v>
      </c>
      <c r="M284" s="21">
        <f>'OCT2023'!$L284-'OCT2023'!$D284</f>
        <v>4</v>
      </c>
      <c r="N284" s="17" t="s">
        <v>1038</v>
      </c>
      <c r="O284" s="19" t="s">
        <v>20</v>
      </c>
      <c r="P284" s="17" t="s">
        <v>26</v>
      </c>
      <c r="Q284" s="17" t="s">
        <v>1039</v>
      </c>
      <c r="R284" s="22" t="s">
        <v>1040</v>
      </c>
      <c r="S284" s="16" t="str">
        <f>IF(AND(M284&gt;10,G284="ATENDIDO"),"FUERA DE TIEMPO",IF(AND(M284&gt;=0,M284&lt;=10,G284="ATENDIDO"),"DENTRO DE TIEMPO",IF(AND(M284&gt;=0,#REF!&lt;=10,G284="REASIGNADO"),"REASIGNADO",IF(AND(J284="",G284="EN TRAMITE"),"PENDIENTE","VERIFICAR INFORMACION"))))</f>
        <v>DENTRO DE TIEMPO</v>
      </c>
      <c r="T284" s="23"/>
    </row>
    <row r="285" spans="1:20" ht="19.5" x14ac:dyDescent="0.15">
      <c r="A285" s="16">
        <v>280</v>
      </c>
      <c r="B285" s="17" t="s">
        <v>1041</v>
      </c>
      <c r="C285" s="20">
        <v>45219</v>
      </c>
      <c r="D285" s="20">
        <v>45219</v>
      </c>
      <c r="E285" s="19">
        <v>0</v>
      </c>
      <c r="F285" s="19">
        <v>2</v>
      </c>
      <c r="G285" s="16" t="s">
        <v>18</v>
      </c>
      <c r="H285" s="17" t="s">
        <v>158</v>
      </c>
      <c r="I285" s="17" t="s">
        <v>207</v>
      </c>
      <c r="J285" s="17" t="s">
        <v>211</v>
      </c>
      <c r="K285" s="20">
        <v>45223.406354166669</v>
      </c>
      <c r="L285" s="18">
        <f t="shared" si="4"/>
        <v>45223</v>
      </c>
      <c r="M285" s="21">
        <f>'OCT2023'!$L285-'OCT2023'!$D285</f>
        <v>4</v>
      </c>
      <c r="N285" s="17" t="s">
        <v>1042</v>
      </c>
      <c r="O285" s="19" t="s">
        <v>20</v>
      </c>
      <c r="P285" s="17" t="s">
        <v>26</v>
      </c>
      <c r="Q285" s="17" t="s">
        <v>1043</v>
      </c>
      <c r="R285" s="22" t="s">
        <v>1044</v>
      </c>
      <c r="S285" s="16" t="str">
        <f>IF(AND(M285&gt;10,G285="ATENDIDO"),"FUERA DE TIEMPO",IF(AND(M285&gt;=0,M285&lt;=10,G285="ATENDIDO"),"DENTRO DE TIEMPO",IF(AND(M285&gt;=0,#REF!&lt;=10,G285="REASIGNADO"),"REASIGNADO",IF(AND(J285="",G285="EN TRAMITE"),"PENDIENTE","VERIFICAR INFORMACION"))))</f>
        <v>DENTRO DE TIEMPO</v>
      </c>
      <c r="T285" s="23"/>
    </row>
    <row r="286" spans="1:20" ht="19.5" x14ac:dyDescent="0.15">
      <c r="A286" s="16">
        <v>281</v>
      </c>
      <c r="B286" s="17" t="s">
        <v>1045</v>
      </c>
      <c r="C286" s="20">
        <v>45219</v>
      </c>
      <c r="D286" s="20">
        <v>45219</v>
      </c>
      <c r="E286" s="19">
        <v>0</v>
      </c>
      <c r="F286" s="19">
        <v>5</v>
      </c>
      <c r="G286" s="16" t="s">
        <v>18</v>
      </c>
      <c r="H286" s="17" t="s">
        <v>158</v>
      </c>
      <c r="I286" s="17" t="s">
        <v>308</v>
      </c>
      <c r="J286" s="17" t="s">
        <v>160</v>
      </c>
      <c r="K286" s="20">
        <v>45222.588125000002</v>
      </c>
      <c r="L286" s="18">
        <f t="shared" si="4"/>
        <v>45222</v>
      </c>
      <c r="M286" s="21">
        <f>'OCT2023'!$L286-'OCT2023'!$D286</f>
        <v>3</v>
      </c>
      <c r="N286" s="17" t="s">
        <v>1046</v>
      </c>
      <c r="O286" s="19" t="s">
        <v>20</v>
      </c>
      <c r="P286" s="17" t="s">
        <v>30</v>
      </c>
      <c r="Q286" s="17" t="s">
        <v>885</v>
      </c>
      <c r="R286" s="22" t="s">
        <v>1047</v>
      </c>
      <c r="S286" s="16" t="str">
        <f>IF(AND(M286&gt;10,G286="ATENDIDO"),"FUERA DE TIEMPO",IF(AND(M286&gt;=0,M286&lt;=10,G286="ATENDIDO"),"DENTRO DE TIEMPO",IF(AND(M286&gt;=0,#REF!&lt;=10,G286="REASIGNADO"),"REASIGNADO",IF(AND(J286="",G286="EN TRAMITE"),"PENDIENTE","VERIFICAR INFORMACION"))))</f>
        <v>DENTRO DE TIEMPO</v>
      </c>
      <c r="T286" s="23"/>
    </row>
    <row r="287" spans="1:20" ht="19.5" x14ac:dyDescent="0.15">
      <c r="A287" s="16">
        <v>282</v>
      </c>
      <c r="B287" s="17" t="s">
        <v>1048</v>
      </c>
      <c r="C287" s="20">
        <v>45219</v>
      </c>
      <c r="D287" s="20">
        <v>45219</v>
      </c>
      <c r="E287" s="19">
        <v>0</v>
      </c>
      <c r="F287" s="19">
        <v>5</v>
      </c>
      <c r="G287" s="16" t="s">
        <v>18</v>
      </c>
      <c r="H287" s="17" t="s">
        <v>158</v>
      </c>
      <c r="I287" s="17" t="s">
        <v>308</v>
      </c>
      <c r="J287" s="17" t="s">
        <v>160</v>
      </c>
      <c r="K287" s="20">
        <v>45222.601678240739</v>
      </c>
      <c r="L287" s="18">
        <f t="shared" si="4"/>
        <v>45222</v>
      </c>
      <c r="M287" s="21">
        <f>'OCT2023'!$L287-'OCT2023'!$D287</f>
        <v>3</v>
      </c>
      <c r="N287" s="17" t="s">
        <v>1049</v>
      </c>
      <c r="O287" s="19" t="s">
        <v>20</v>
      </c>
      <c r="P287" s="17" t="s">
        <v>30</v>
      </c>
      <c r="Q287" s="17" t="s">
        <v>885</v>
      </c>
      <c r="R287" s="22" t="s">
        <v>1047</v>
      </c>
      <c r="S287" s="16" t="str">
        <f>IF(AND(M287&gt;10,G287="ATENDIDO"),"FUERA DE TIEMPO",IF(AND(M287&gt;=0,M287&lt;=10,G287="ATENDIDO"),"DENTRO DE TIEMPO",IF(AND(M287&gt;=0,#REF!&lt;=10,G287="REASIGNADO"),"REASIGNADO",IF(AND(J287="",G287="EN TRAMITE"),"PENDIENTE","VERIFICAR INFORMACION"))))</f>
        <v>DENTRO DE TIEMPO</v>
      </c>
      <c r="T287" s="23"/>
    </row>
    <row r="288" spans="1:20" ht="19.5" x14ac:dyDescent="0.15">
      <c r="A288" s="16">
        <v>283</v>
      </c>
      <c r="B288" s="17" t="s">
        <v>1050</v>
      </c>
      <c r="C288" s="20">
        <v>45219</v>
      </c>
      <c r="D288" s="20">
        <v>45219</v>
      </c>
      <c r="E288" s="19">
        <v>0</v>
      </c>
      <c r="F288" s="19">
        <v>5</v>
      </c>
      <c r="G288" s="16" t="s">
        <v>18</v>
      </c>
      <c r="H288" s="17" t="s">
        <v>158</v>
      </c>
      <c r="I288" s="17" t="s">
        <v>308</v>
      </c>
      <c r="J288" s="17" t="s">
        <v>160</v>
      </c>
      <c r="K288" s="20">
        <v>45222.619097222225</v>
      </c>
      <c r="L288" s="18">
        <f t="shared" si="4"/>
        <v>45222</v>
      </c>
      <c r="M288" s="21">
        <f>'OCT2023'!$L288-'OCT2023'!$D288</f>
        <v>3</v>
      </c>
      <c r="N288" s="17" t="s">
        <v>1051</v>
      </c>
      <c r="O288" s="19" t="s">
        <v>20</v>
      </c>
      <c r="P288" s="17" t="s">
        <v>30</v>
      </c>
      <c r="Q288" s="17" t="s">
        <v>885</v>
      </c>
      <c r="R288" s="22" t="s">
        <v>1047</v>
      </c>
      <c r="S288" s="16" t="str">
        <f>IF(AND(M288&gt;10,G288="ATENDIDO"),"FUERA DE TIEMPO",IF(AND(M288&gt;=0,M288&lt;=10,G288="ATENDIDO"),"DENTRO DE TIEMPO",IF(AND(M288&gt;=0,#REF!&lt;=10,G288="REASIGNADO"),"REASIGNADO",IF(AND(J288="",G288="EN TRAMITE"),"PENDIENTE","VERIFICAR INFORMACION"))))</f>
        <v>DENTRO DE TIEMPO</v>
      </c>
      <c r="T288" s="23"/>
    </row>
    <row r="289" spans="1:20" ht="19.5" x14ac:dyDescent="0.15">
      <c r="A289" s="16">
        <v>284</v>
      </c>
      <c r="B289" s="17" t="s">
        <v>1052</v>
      </c>
      <c r="C289" s="20">
        <v>45219</v>
      </c>
      <c r="D289" s="20">
        <v>45219</v>
      </c>
      <c r="E289" s="19">
        <v>0</v>
      </c>
      <c r="F289" s="19">
        <v>2</v>
      </c>
      <c r="G289" s="16" t="s">
        <v>18</v>
      </c>
      <c r="H289" s="17" t="s">
        <v>158</v>
      </c>
      <c r="I289" s="17" t="s">
        <v>207</v>
      </c>
      <c r="J289" s="17" t="s">
        <v>211</v>
      </c>
      <c r="K289" s="20">
        <v>45225.619432870371</v>
      </c>
      <c r="L289" s="18">
        <f t="shared" si="4"/>
        <v>45225</v>
      </c>
      <c r="M289" s="21">
        <f>'OCT2023'!$L289-'OCT2023'!$D289</f>
        <v>6</v>
      </c>
      <c r="N289" s="17" t="s">
        <v>1053</v>
      </c>
      <c r="O289" s="19" t="s">
        <v>20</v>
      </c>
      <c r="P289" s="17" t="s">
        <v>26</v>
      </c>
      <c r="Q289" s="17" t="s">
        <v>1054</v>
      </c>
      <c r="R289" s="22" t="s">
        <v>1055</v>
      </c>
      <c r="S289" s="16" t="str">
        <f>IF(AND(M289&gt;10,G289="ATENDIDO"),"FUERA DE TIEMPO",IF(AND(M289&gt;=0,M289&lt;=10,G289="ATENDIDO"),"DENTRO DE TIEMPO",IF(AND(M289&gt;=0,#REF!&lt;=10,G289="REASIGNADO"),"REASIGNADO",IF(AND(J289="",G289="EN TRAMITE"),"PENDIENTE","VERIFICAR INFORMACION"))))</f>
        <v>DENTRO DE TIEMPO</v>
      </c>
      <c r="T289" s="23"/>
    </row>
    <row r="290" spans="1:20" ht="19.5" x14ac:dyDescent="0.15">
      <c r="A290" s="16">
        <v>285</v>
      </c>
      <c r="B290" s="17" t="s">
        <v>1056</v>
      </c>
      <c r="C290" s="20">
        <v>45219</v>
      </c>
      <c r="D290" s="20">
        <v>45219</v>
      </c>
      <c r="E290" s="19">
        <v>0</v>
      </c>
      <c r="F290" s="19">
        <v>2</v>
      </c>
      <c r="G290" s="16" t="s">
        <v>18</v>
      </c>
      <c r="H290" s="17" t="s">
        <v>158</v>
      </c>
      <c r="I290" s="17" t="s">
        <v>207</v>
      </c>
      <c r="J290" s="17" t="s">
        <v>211</v>
      </c>
      <c r="K290" s="20">
        <v>45219.668935185182</v>
      </c>
      <c r="L290" s="18">
        <f t="shared" si="4"/>
        <v>45219</v>
      </c>
      <c r="M290" s="21">
        <f>'OCT2023'!$L290-'OCT2023'!$D290</f>
        <v>0</v>
      </c>
      <c r="N290" s="17" t="s">
        <v>1057</v>
      </c>
      <c r="O290" s="19" t="s">
        <v>20</v>
      </c>
      <c r="P290" s="17" t="s">
        <v>26</v>
      </c>
      <c r="Q290" s="17" t="s">
        <v>1058</v>
      </c>
      <c r="R290" s="22" t="s">
        <v>1059</v>
      </c>
      <c r="S290" s="16" t="str">
        <f>IF(AND(M290&gt;10,G290="ATENDIDO"),"FUERA DE TIEMPO",IF(AND(M290&gt;=0,M290&lt;=10,G290="ATENDIDO"),"DENTRO DE TIEMPO",IF(AND(M290&gt;=0,#REF!&lt;=10,G290="REASIGNADO"),"REASIGNADO",IF(AND(J290="",G290="EN TRAMITE"),"PENDIENTE","VERIFICAR INFORMACION"))))</f>
        <v>DENTRO DE TIEMPO</v>
      </c>
      <c r="T290" s="23"/>
    </row>
    <row r="291" spans="1:20" ht="19.5" x14ac:dyDescent="0.15">
      <c r="A291" s="16">
        <v>286</v>
      </c>
      <c r="B291" s="17" t="s">
        <v>1060</v>
      </c>
      <c r="C291" s="20">
        <v>45219</v>
      </c>
      <c r="D291" s="20">
        <v>45219</v>
      </c>
      <c r="E291" s="19">
        <v>0</v>
      </c>
      <c r="F291" s="19">
        <v>2</v>
      </c>
      <c r="G291" s="16" t="s">
        <v>18</v>
      </c>
      <c r="H291" s="17" t="s">
        <v>158</v>
      </c>
      <c r="I291" s="17" t="s">
        <v>207</v>
      </c>
      <c r="J291" s="17" t="s">
        <v>211</v>
      </c>
      <c r="K291" s="20">
        <v>45223.635706018518</v>
      </c>
      <c r="L291" s="18">
        <f t="shared" si="4"/>
        <v>45223</v>
      </c>
      <c r="M291" s="21">
        <f>'OCT2023'!$L291-'OCT2023'!$D291</f>
        <v>4</v>
      </c>
      <c r="N291" s="17" t="s">
        <v>1061</v>
      </c>
      <c r="O291" s="19" t="s">
        <v>20</v>
      </c>
      <c r="P291" s="17" t="s">
        <v>30</v>
      </c>
      <c r="Q291" s="17" t="s">
        <v>1062</v>
      </c>
      <c r="R291" s="22" t="s">
        <v>825</v>
      </c>
      <c r="S291" s="16" t="str">
        <f>IF(AND(M291&gt;10,G291="ATENDIDO"),"FUERA DE TIEMPO",IF(AND(M291&gt;=0,M291&lt;=10,G291="ATENDIDO"),"DENTRO DE TIEMPO",IF(AND(M291&gt;=0,#REF!&lt;=10,G291="REASIGNADO"),"REASIGNADO",IF(AND(J291="",G291="EN TRAMITE"),"PENDIENTE","VERIFICAR INFORMACION"))))</f>
        <v>DENTRO DE TIEMPO</v>
      </c>
      <c r="T291" s="23"/>
    </row>
    <row r="292" spans="1:20" ht="19.5" x14ac:dyDescent="0.15">
      <c r="A292" s="16">
        <v>287</v>
      </c>
      <c r="B292" s="17" t="s">
        <v>1063</v>
      </c>
      <c r="C292" s="20">
        <v>45219</v>
      </c>
      <c r="D292" s="20">
        <v>45219</v>
      </c>
      <c r="E292" s="19">
        <v>0</v>
      </c>
      <c r="F292" s="19">
        <v>2</v>
      </c>
      <c r="G292" s="16" t="s">
        <v>18</v>
      </c>
      <c r="H292" s="17" t="s">
        <v>158</v>
      </c>
      <c r="I292" s="17" t="s">
        <v>207</v>
      </c>
      <c r="J292" s="17" t="s">
        <v>160</v>
      </c>
      <c r="K292" s="20">
        <v>45222.679664351854</v>
      </c>
      <c r="L292" s="18">
        <f t="shared" si="4"/>
        <v>45222</v>
      </c>
      <c r="M292" s="21">
        <f>'OCT2023'!$L292-'OCT2023'!$D292</f>
        <v>3</v>
      </c>
      <c r="N292" s="17" t="s">
        <v>1064</v>
      </c>
      <c r="O292" s="19" t="s">
        <v>20</v>
      </c>
      <c r="P292" s="17" t="s">
        <v>30</v>
      </c>
      <c r="Q292" s="17" t="s">
        <v>1065</v>
      </c>
      <c r="R292" s="22" t="s">
        <v>1066</v>
      </c>
      <c r="S292" s="16" t="str">
        <f>IF(AND(M292&gt;10,G292="ATENDIDO"),"FUERA DE TIEMPO",IF(AND(M292&gt;=0,M292&lt;=10,G292="ATENDIDO"),"DENTRO DE TIEMPO",IF(AND(M292&gt;=0,#REF!&lt;=10,G292="REASIGNADO"),"REASIGNADO",IF(AND(J292="",G292="EN TRAMITE"),"PENDIENTE","VERIFICAR INFORMACION"))))</f>
        <v>DENTRO DE TIEMPO</v>
      </c>
      <c r="T292" s="23"/>
    </row>
    <row r="293" spans="1:20" ht="19.5" x14ac:dyDescent="0.15">
      <c r="A293" s="16">
        <v>288</v>
      </c>
      <c r="B293" s="17" t="s">
        <v>1067</v>
      </c>
      <c r="C293" s="20">
        <v>45219</v>
      </c>
      <c r="D293" s="20">
        <v>45219</v>
      </c>
      <c r="E293" s="19">
        <v>0</v>
      </c>
      <c r="F293" s="19">
        <v>2</v>
      </c>
      <c r="G293" s="16" t="s">
        <v>18</v>
      </c>
      <c r="H293" s="17" t="s">
        <v>158</v>
      </c>
      <c r="I293" s="17" t="s">
        <v>207</v>
      </c>
      <c r="J293" s="17" t="s">
        <v>211</v>
      </c>
      <c r="K293" s="20">
        <v>45223.629606481481</v>
      </c>
      <c r="L293" s="18">
        <f t="shared" si="4"/>
        <v>45223</v>
      </c>
      <c r="M293" s="21">
        <f>'OCT2023'!$L293-'OCT2023'!$D293</f>
        <v>4</v>
      </c>
      <c r="N293" s="17" t="s">
        <v>1068</v>
      </c>
      <c r="O293" s="19" t="s">
        <v>20</v>
      </c>
      <c r="P293" s="17" t="s">
        <v>26</v>
      </c>
      <c r="Q293" s="17" t="s">
        <v>1069</v>
      </c>
      <c r="R293" s="22" t="s">
        <v>79</v>
      </c>
      <c r="S293" s="16" t="str">
        <f>IF(AND(M293&gt;10,G293="ATENDIDO"),"FUERA DE TIEMPO",IF(AND(M293&gt;=0,M293&lt;=10,G293="ATENDIDO"),"DENTRO DE TIEMPO",IF(AND(M293&gt;=0,#REF!&lt;=10,G293="REASIGNADO"),"REASIGNADO",IF(AND(J293="",G293="EN TRAMITE"),"PENDIENTE","VERIFICAR INFORMACION"))))</f>
        <v>DENTRO DE TIEMPO</v>
      </c>
      <c r="T293" s="23"/>
    </row>
    <row r="294" spans="1:20" ht="19.5" x14ac:dyDescent="0.15">
      <c r="A294" s="16">
        <v>289</v>
      </c>
      <c r="B294" s="17" t="s">
        <v>1070</v>
      </c>
      <c r="C294" s="20">
        <v>45222</v>
      </c>
      <c r="D294" s="20">
        <v>45222</v>
      </c>
      <c r="E294" s="19">
        <v>0</v>
      </c>
      <c r="F294" s="19">
        <v>2</v>
      </c>
      <c r="G294" s="16" t="s">
        <v>18</v>
      </c>
      <c r="H294" s="17" t="s">
        <v>158</v>
      </c>
      <c r="I294" s="17" t="s">
        <v>207</v>
      </c>
      <c r="J294" s="17" t="s">
        <v>211</v>
      </c>
      <c r="K294" s="20">
        <v>45223.61042824074</v>
      </c>
      <c r="L294" s="18">
        <f t="shared" si="4"/>
        <v>45223</v>
      </c>
      <c r="M294" s="21">
        <f>'OCT2023'!$L294-'OCT2023'!$D294</f>
        <v>1</v>
      </c>
      <c r="N294" s="17" t="s">
        <v>1071</v>
      </c>
      <c r="O294" s="19" t="s">
        <v>20</v>
      </c>
      <c r="P294" s="17" t="s">
        <v>26</v>
      </c>
      <c r="Q294" s="17" t="s">
        <v>1072</v>
      </c>
      <c r="R294" s="22" t="s">
        <v>1073</v>
      </c>
      <c r="S294" s="16" t="str">
        <f>IF(AND(M294&gt;10,G294="ATENDIDO"),"FUERA DE TIEMPO",IF(AND(M294&gt;=0,M294&lt;=10,G294="ATENDIDO"),"DENTRO DE TIEMPO",IF(AND(M294&gt;=0,#REF!&lt;=10,G294="REASIGNADO"),"REASIGNADO",IF(AND(J294="",G294="EN TRAMITE"),"PENDIENTE","VERIFICAR INFORMACION"))))</f>
        <v>DENTRO DE TIEMPO</v>
      </c>
      <c r="T294" s="23"/>
    </row>
    <row r="295" spans="1:20" ht="19.5" x14ac:dyDescent="0.15">
      <c r="A295" s="16">
        <v>290</v>
      </c>
      <c r="B295" s="17" t="s">
        <v>1074</v>
      </c>
      <c r="C295" s="20">
        <v>45222</v>
      </c>
      <c r="D295" s="20">
        <v>45222</v>
      </c>
      <c r="E295" s="19">
        <v>0</v>
      </c>
      <c r="F295" s="19">
        <v>2</v>
      </c>
      <c r="G295" s="16" t="s">
        <v>18</v>
      </c>
      <c r="H295" s="17" t="s">
        <v>158</v>
      </c>
      <c r="I295" s="17" t="s">
        <v>207</v>
      </c>
      <c r="J295" s="17" t="s">
        <v>211</v>
      </c>
      <c r="K295" s="20">
        <v>45225.634293981479</v>
      </c>
      <c r="L295" s="18">
        <f t="shared" si="4"/>
        <v>45225</v>
      </c>
      <c r="M295" s="21">
        <f>'OCT2023'!$L295-'OCT2023'!$D295</f>
        <v>3</v>
      </c>
      <c r="N295" s="17" t="s">
        <v>1075</v>
      </c>
      <c r="O295" s="19" t="s">
        <v>20</v>
      </c>
      <c r="P295" s="17" t="s">
        <v>30</v>
      </c>
      <c r="Q295" s="17" t="s">
        <v>1076</v>
      </c>
      <c r="R295" s="22" t="s">
        <v>1077</v>
      </c>
      <c r="S295" s="16" t="str">
        <f>IF(AND(M295&gt;10,G295="ATENDIDO"),"FUERA DE TIEMPO",IF(AND(M295&gt;=0,M295&lt;=10,G295="ATENDIDO"),"DENTRO DE TIEMPO",IF(AND(M295&gt;=0,#REF!&lt;=10,G295="REASIGNADO"),"REASIGNADO",IF(AND(J295="",G295="EN TRAMITE"),"PENDIENTE","VERIFICAR INFORMACION"))))</f>
        <v>DENTRO DE TIEMPO</v>
      </c>
      <c r="T295" s="23"/>
    </row>
    <row r="296" spans="1:20" ht="19.5" x14ac:dyDescent="0.15">
      <c r="A296" s="16">
        <v>291</v>
      </c>
      <c r="B296" s="17" t="s">
        <v>1078</v>
      </c>
      <c r="C296" s="20">
        <v>45222</v>
      </c>
      <c r="D296" s="20">
        <v>45222</v>
      </c>
      <c r="E296" s="19">
        <v>0</v>
      </c>
      <c r="F296" s="19">
        <v>2</v>
      </c>
      <c r="G296" s="16" t="s">
        <v>18</v>
      </c>
      <c r="H296" s="17" t="s">
        <v>158</v>
      </c>
      <c r="I296" s="17" t="s">
        <v>207</v>
      </c>
      <c r="J296" s="17" t="s">
        <v>211</v>
      </c>
      <c r="K296" s="20">
        <v>45225.645821759259</v>
      </c>
      <c r="L296" s="18">
        <f t="shared" si="4"/>
        <v>45225</v>
      </c>
      <c r="M296" s="21">
        <f>'OCT2023'!$L296-'OCT2023'!$D296</f>
        <v>3</v>
      </c>
      <c r="N296" s="17" t="s">
        <v>1079</v>
      </c>
      <c r="O296" s="19" t="s">
        <v>20</v>
      </c>
      <c r="P296" s="17" t="s">
        <v>163</v>
      </c>
      <c r="Q296" s="17" t="s">
        <v>1080</v>
      </c>
      <c r="R296" s="22" t="s">
        <v>1081</v>
      </c>
      <c r="S296" s="16" t="str">
        <f>IF(AND(M296&gt;10,G296="ATENDIDO"),"FUERA DE TIEMPO",IF(AND(M296&gt;=0,M296&lt;=10,G296="ATENDIDO"),"DENTRO DE TIEMPO",IF(AND(M296&gt;=0,#REF!&lt;=10,G296="REASIGNADO"),"REASIGNADO",IF(AND(J296="",G296="EN TRAMITE"),"PENDIENTE","VERIFICAR INFORMACION"))))</f>
        <v>DENTRO DE TIEMPO</v>
      </c>
      <c r="T296" s="23"/>
    </row>
    <row r="297" spans="1:20" ht="19.5" x14ac:dyDescent="0.15">
      <c r="A297" s="16">
        <v>292</v>
      </c>
      <c r="B297" s="17" t="s">
        <v>1082</v>
      </c>
      <c r="C297" s="20">
        <v>45222</v>
      </c>
      <c r="D297" s="20">
        <v>45222</v>
      </c>
      <c r="E297" s="19">
        <v>0</v>
      </c>
      <c r="F297" s="19">
        <v>2</v>
      </c>
      <c r="G297" s="16" t="s">
        <v>18</v>
      </c>
      <c r="H297" s="17" t="s">
        <v>158</v>
      </c>
      <c r="I297" s="17" t="s">
        <v>207</v>
      </c>
      <c r="J297" s="17" t="s">
        <v>211</v>
      </c>
      <c r="K297" s="20">
        <v>45225.66369212963</v>
      </c>
      <c r="L297" s="18">
        <f t="shared" si="4"/>
        <v>45225</v>
      </c>
      <c r="M297" s="21">
        <f>'OCT2023'!$L297-'OCT2023'!$D297</f>
        <v>3</v>
      </c>
      <c r="N297" s="17" t="s">
        <v>1083</v>
      </c>
      <c r="O297" s="19" t="s">
        <v>20</v>
      </c>
      <c r="P297" s="17" t="s">
        <v>26</v>
      </c>
      <c r="Q297" s="17" t="s">
        <v>1084</v>
      </c>
      <c r="R297" s="22" t="s">
        <v>1085</v>
      </c>
      <c r="S297" s="16" t="str">
        <f>IF(AND(M297&gt;10,G297="ATENDIDO"),"FUERA DE TIEMPO",IF(AND(M297&gt;=0,M297&lt;=10,G297="ATENDIDO"),"DENTRO DE TIEMPO",IF(AND(M297&gt;=0,#REF!&lt;=10,G297="REASIGNADO"),"REASIGNADO",IF(AND(J297="",G297="EN TRAMITE"),"PENDIENTE","VERIFICAR INFORMACION"))))</f>
        <v>DENTRO DE TIEMPO</v>
      </c>
      <c r="T297" s="23"/>
    </row>
    <row r="298" spans="1:20" ht="19.5" x14ac:dyDescent="0.15">
      <c r="A298" s="16">
        <v>293</v>
      </c>
      <c r="B298" s="17" t="s">
        <v>1086</v>
      </c>
      <c r="C298" s="20">
        <v>45222</v>
      </c>
      <c r="D298" s="20">
        <v>45222</v>
      </c>
      <c r="E298" s="19">
        <v>0</v>
      </c>
      <c r="F298" s="19">
        <v>2</v>
      </c>
      <c r="G298" s="16" t="s">
        <v>18</v>
      </c>
      <c r="H298" s="17" t="s">
        <v>158</v>
      </c>
      <c r="I298" s="17" t="s">
        <v>207</v>
      </c>
      <c r="J298" s="17" t="s">
        <v>211</v>
      </c>
      <c r="K298" s="20">
        <v>45225.670798611114</v>
      </c>
      <c r="L298" s="18">
        <f t="shared" si="4"/>
        <v>45225</v>
      </c>
      <c r="M298" s="21">
        <f>'OCT2023'!$L298-'OCT2023'!$D298</f>
        <v>3</v>
      </c>
      <c r="N298" s="17" t="s">
        <v>1087</v>
      </c>
      <c r="O298" s="19" t="s">
        <v>20</v>
      </c>
      <c r="P298" s="17" t="s">
        <v>26</v>
      </c>
      <c r="Q298" s="17" t="s">
        <v>1088</v>
      </c>
      <c r="R298" s="22" t="s">
        <v>41</v>
      </c>
      <c r="S298" s="16" t="str">
        <f>IF(AND(M298&gt;10,G298="ATENDIDO"),"FUERA DE TIEMPO",IF(AND(M298&gt;=0,M298&lt;=10,G298="ATENDIDO"),"DENTRO DE TIEMPO",IF(AND(M298&gt;=0,#REF!&lt;=10,G298="REASIGNADO"),"REASIGNADO",IF(AND(J298="",G298="EN TRAMITE"),"PENDIENTE","VERIFICAR INFORMACION"))))</f>
        <v>DENTRO DE TIEMPO</v>
      </c>
      <c r="T298" s="23"/>
    </row>
    <row r="299" spans="1:20" ht="19.5" x14ac:dyDescent="0.15">
      <c r="A299" s="16">
        <v>294</v>
      </c>
      <c r="B299" s="17" t="s">
        <v>1089</v>
      </c>
      <c r="C299" s="20">
        <v>45222</v>
      </c>
      <c r="D299" s="20">
        <v>45222</v>
      </c>
      <c r="E299" s="19">
        <v>0</v>
      </c>
      <c r="F299" s="19">
        <v>2</v>
      </c>
      <c r="G299" s="16" t="s">
        <v>18</v>
      </c>
      <c r="H299" s="17" t="s">
        <v>158</v>
      </c>
      <c r="I299" s="17" t="s">
        <v>207</v>
      </c>
      <c r="J299" s="17" t="s">
        <v>211</v>
      </c>
      <c r="K299" s="20">
        <v>45225.657523148147</v>
      </c>
      <c r="L299" s="18">
        <f t="shared" si="4"/>
        <v>45225</v>
      </c>
      <c r="M299" s="21">
        <f>'OCT2023'!$L299-'OCT2023'!$D299</f>
        <v>3</v>
      </c>
      <c r="N299" s="17" t="s">
        <v>1090</v>
      </c>
      <c r="O299" s="19" t="s">
        <v>20</v>
      </c>
      <c r="P299" s="17" t="s">
        <v>26</v>
      </c>
      <c r="Q299" s="17" t="s">
        <v>1088</v>
      </c>
      <c r="R299" s="22" t="s">
        <v>41</v>
      </c>
      <c r="S299" s="16" t="str">
        <f>IF(AND(M299&gt;10,G299="ATENDIDO"),"FUERA DE TIEMPO",IF(AND(M299&gt;=0,M299&lt;=10,G299="ATENDIDO"),"DENTRO DE TIEMPO",IF(AND(M299&gt;=0,#REF!&lt;=10,G299="REASIGNADO"),"REASIGNADO",IF(AND(J299="",G299="EN TRAMITE"),"PENDIENTE","VERIFICAR INFORMACION"))))</f>
        <v>DENTRO DE TIEMPO</v>
      </c>
      <c r="T299" s="23"/>
    </row>
    <row r="300" spans="1:20" ht="19.5" x14ac:dyDescent="0.15">
      <c r="A300" s="16">
        <v>295</v>
      </c>
      <c r="B300" s="17" t="s">
        <v>1091</v>
      </c>
      <c r="C300" s="20">
        <v>45222</v>
      </c>
      <c r="D300" s="20">
        <v>45222</v>
      </c>
      <c r="E300" s="19">
        <v>560</v>
      </c>
      <c r="F300" s="19">
        <v>0</v>
      </c>
      <c r="G300" s="16" t="s">
        <v>18</v>
      </c>
      <c r="H300" s="17" t="s">
        <v>158</v>
      </c>
      <c r="I300" s="17" t="s">
        <v>1092</v>
      </c>
      <c r="J300" s="17" t="s">
        <v>160</v>
      </c>
      <c r="K300" s="20">
        <v>45223.484212962961</v>
      </c>
      <c r="L300" s="18">
        <f t="shared" si="4"/>
        <v>45223</v>
      </c>
      <c r="M300" s="21">
        <f>'OCT2023'!$L300-'OCT2023'!$D300</f>
        <v>1</v>
      </c>
      <c r="N300" s="17" t="s">
        <v>1093</v>
      </c>
      <c r="O300" s="19" t="s">
        <v>20</v>
      </c>
      <c r="P300" s="17" t="s">
        <v>26</v>
      </c>
      <c r="Q300" s="17" t="s">
        <v>1094</v>
      </c>
      <c r="R300" s="22" t="s">
        <v>1095</v>
      </c>
      <c r="S300" s="16" t="str">
        <f>IF(AND(M300&gt;10,G300="ATENDIDO"),"FUERA DE TIEMPO",IF(AND(M300&gt;=0,M300&lt;=10,G300="ATENDIDO"),"DENTRO DE TIEMPO",IF(AND(M300&gt;=0,#REF!&lt;=10,G300="REASIGNADO"),"REASIGNADO",IF(AND(J300="",G300="EN TRAMITE"),"PENDIENTE","VERIFICAR INFORMACION"))))</f>
        <v>DENTRO DE TIEMPO</v>
      </c>
      <c r="T300" s="23"/>
    </row>
    <row r="301" spans="1:20" ht="19.5" x14ac:dyDescent="0.15">
      <c r="A301" s="16">
        <v>296</v>
      </c>
      <c r="B301" s="17" t="s">
        <v>1096</v>
      </c>
      <c r="C301" s="20">
        <v>45222</v>
      </c>
      <c r="D301" s="20">
        <v>45222</v>
      </c>
      <c r="E301" s="19">
        <v>0</v>
      </c>
      <c r="F301" s="19">
        <v>2</v>
      </c>
      <c r="G301" s="16" t="s">
        <v>18</v>
      </c>
      <c r="H301" s="17" t="s">
        <v>158</v>
      </c>
      <c r="I301" s="17" t="s">
        <v>207</v>
      </c>
      <c r="J301" s="17" t="s">
        <v>211</v>
      </c>
      <c r="K301" s="20">
        <v>45223.510891203703</v>
      </c>
      <c r="L301" s="18">
        <f t="shared" si="4"/>
        <v>45223</v>
      </c>
      <c r="M301" s="21">
        <f>'OCT2023'!$L301-'OCT2023'!$D301</f>
        <v>1</v>
      </c>
      <c r="N301" s="17" t="s">
        <v>1097</v>
      </c>
      <c r="O301" s="19" t="s">
        <v>20</v>
      </c>
      <c r="P301" s="17" t="s">
        <v>26</v>
      </c>
      <c r="Q301" s="17" t="s">
        <v>1098</v>
      </c>
      <c r="R301" s="22" t="s">
        <v>326</v>
      </c>
      <c r="S301" s="16" t="str">
        <f>IF(AND(M301&gt;10,G301="ATENDIDO"),"FUERA DE TIEMPO",IF(AND(M301&gt;=0,M301&lt;=10,G301="ATENDIDO"),"DENTRO DE TIEMPO",IF(AND(M301&gt;=0,#REF!&lt;=10,G301="REASIGNADO"),"REASIGNADO",IF(AND(J301="",G301="EN TRAMITE"),"PENDIENTE","VERIFICAR INFORMACION"))))</f>
        <v>DENTRO DE TIEMPO</v>
      </c>
      <c r="T301" s="23"/>
    </row>
    <row r="302" spans="1:20" ht="19.5" x14ac:dyDescent="0.15">
      <c r="A302" s="16">
        <v>297</v>
      </c>
      <c r="B302" s="17" t="s">
        <v>1099</v>
      </c>
      <c r="C302" s="20">
        <v>45222</v>
      </c>
      <c r="D302" s="20">
        <v>45222</v>
      </c>
      <c r="E302" s="19">
        <v>0</v>
      </c>
      <c r="F302" s="19">
        <v>2</v>
      </c>
      <c r="G302" s="16" t="s">
        <v>18</v>
      </c>
      <c r="H302" s="17" t="s">
        <v>158</v>
      </c>
      <c r="I302" s="17" t="s">
        <v>207</v>
      </c>
      <c r="J302" s="17" t="s">
        <v>211</v>
      </c>
      <c r="K302" s="20">
        <v>45223.576168981483</v>
      </c>
      <c r="L302" s="18">
        <f t="shared" si="4"/>
        <v>45223</v>
      </c>
      <c r="M302" s="21">
        <f>'OCT2023'!$L302-'OCT2023'!$D302</f>
        <v>1</v>
      </c>
      <c r="N302" s="17" t="s">
        <v>1100</v>
      </c>
      <c r="O302" s="19" t="s">
        <v>20</v>
      </c>
      <c r="P302" s="17" t="s">
        <v>26</v>
      </c>
      <c r="Q302" s="17" t="s">
        <v>1101</v>
      </c>
      <c r="R302" s="22" t="s">
        <v>326</v>
      </c>
      <c r="S302" s="16" t="str">
        <f>IF(AND(M302&gt;10,G302="ATENDIDO"),"FUERA DE TIEMPO",IF(AND(M302&gt;=0,M302&lt;=10,G302="ATENDIDO"),"DENTRO DE TIEMPO",IF(AND(M302&gt;=0,#REF!&lt;=10,G302="REASIGNADO"),"REASIGNADO",IF(AND(J302="",G302="EN TRAMITE"),"PENDIENTE","VERIFICAR INFORMACION"))))</f>
        <v>DENTRO DE TIEMPO</v>
      </c>
      <c r="T302" s="23"/>
    </row>
    <row r="303" spans="1:20" ht="19.5" x14ac:dyDescent="0.15">
      <c r="A303" s="16">
        <v>298</v>
      </c>
      <c r="B303" s="17" t="s">
        <v>1102</v>
      </c>
      <c r="C303" s="20">
        <v>45222</v>
      </c>
      <c r="D303" s="20">
        <v>45222</v>
      </c>
      <c r="E303" s="19">
        <v>0</v>
      </c>
      <c r="F303" s="19">
        <v>2</v>
      </c>
      <c r="G303" s="16" t="s">
        <v>18</v>
      </c>
      <c r="H303" s="17" t="s">
        <v>158</v>
      </c>
      <c r="I303" s="17" t="s">
        <v>207</v>
      </c>
      <c r="J303" s="17" t="s">
        <v>211</v>
      </c>
      <c r="K303" s="20">
        <v>45225.684699074074</v>
      </c>
      <c r="L303" s="18">
        <f t="shared" si="4"/>
        <v>45225</v>
      </c>
      <c r="M303" s="21">
        <f>'OCT2023'!$L303-'OCT2023'!$D303</f>
        <v>3</v>
      </c>
      <c r="N303" s="17" t="s">
        <v>1103</v>
      </c>
      <c r="O303" s="19" t="s">
        <v>20</v>
      </c>
      <c r="P303" s="17" t="s">
        <v>30</v>
      </c>
      <c r="Q303" s="17" t="s">
        <v>1104</v>
      </c>
      <c r="R303" s="22" t="s">
        <v>1105</v>
      </c>
      <c r="S303" s="16" t="str">
        <f>IF(AND(M303&gt;10,G303="ATENDIDO"),"FUERA DE TIEMPO",IF(AND(M303&gt;=0,M303&lt;=10,G303="ATENDIDO"),"DENTRO DE TIEMPO",IF(AND(M303&gt;=0,#REF!&lt;=10,G303="REASIGNADO"),"REASIGNADO",IF(AND(J303="",G303="EN TRAMITE"),"PENDIENTE","VERIFICAR INFORMACION"))))</f>
        <v>DENTRO DE TIEMPO</v>
      </c>
      <c r="T303" s="23"/>
    </row>
    <row r="304" spans="1:20" ht="19.5" x14ac:dyDescent="0.15">
      <c r="A304" s="16">
        <v>299</v>
      </c>
      <c r="B304" s="17" t="s">
        <v>1106</v>
      </c>
      <c r="C304" s="20">
        <v>45222</v>
      </c>
      <c r="D304" s="20">
        <v>45222</v>
      </c>
      <c r="E304" s="19">
        <v>0</v>
      </c>
      <c r="F304" s="19">
        <v>40</v>
      </c>
      <c r="G304" s="16" t="s">
        <v>18</v>
      </c>
      <c r="H304" s="17" t="s">
        <v>158</v>
      </c>
      <c r="I304" s="17" t="s">
        <v>202</v>
      </c>
      <c r="J304" s="17" t="s">
        <v>160</v>
      </c>
      <c r="K304" s="20">
        <v>45223.364999999998</v>
      </c>
      <c r="L304" s="18">
        <f t="shared" si="4"/>
        <v>45223</v>
      </c>
      <c r="M304" s="21">
        <f>'OCT2023'!$L304-'OCT2023'!$D304</f>
        <v>1</v>
      </c>
      <c r="N304" s="17" t="s">
        <v>1107</v>
      </c>
      <c r="O304" s="19" t="s">
        <v>20</v>
      </c>
      <c r="P304" s="17" t="s">
        <v>26</v>
      </c>
      <c r="Q304" s="17" t="s">
        <v>1108</v>
      </c>
      <c r="R304" s="22" t="s">
        <v>315</v>
      </c>
      <c r="S304" s="16" t="str">
        <f>IF(AND(M304&gt;10,G304="ATENDIDO"),"FUERA DE TIEMPO",IF(AND(M304&gt;=0,M304&lt;=10,G304="ATENDIDO"),"DENTRO DE TIEMPO",IF(AND(M304&gt;=0,#REF!&lt;=10,G304="REASIGNADO"),"REASIGNADO",IF(AND(J304="",G304="EN TRAMITE"),"PENDIENTE","VERIFICAR INFORMACION"))))</f>
        <v>DENTRO DE TIEMPO</v>
      </c>
      <c r="T304" s="23"/>
    </row>
    <row r="305" spans="1:20" ht="19.5" x14ac:dyDescent="0.15">
      <c r="A305" s="16">
        <v>300</v>
      </c>
      <c r="B305" s="17" t="s">
        <v>1109</v>
      </c>
      <c r="C305" s="20">
        <v>45222</v>
      </c>
      <c r="D305" s="20">
        <v>45222</v>
      </c>
      <c r="E305" s="19">
        <v>0</v>
      </c>
      <c r="F305" s="19">
        <v>2</v>
      </c>
      <c r="G305" s="16" t="s">
        <v>18</v>
      </c>
      <c r="H305" s="17" t="s">
        <v>158</v>
      </c>
      <c r="I305" s="17" t="s">
        <v>207</v>
      </c>
      <c r="J305" s="17" t="s">
        <v>211</v>
      </c>
      <c r="K305" s="20">
        <v>45225.694976851853</v>
      </c>
      <c r="L305" s="18">
        <f t="shared" si="4"/>
        <v>45225</v>
      </c>
      <c r="M305" s="21">
        <f>'OCT2023'!$L305-'OCT2023'!$D305</f>
        <v>3</v>
      </c>
      <c r="N305" s="17" t="s">
        <v>1110</v>
      </c>
      <c r="O305" s="19" t="s">
        <v>20</v>
      </c>
      <c r="P305" s="17" t="s">
        <v>30</v>
      </c>
      <c r="Q305" s="17" t="s">
        <v>305</v>
      </c>
      <c r="R305" s="22" t="s">
        <v>1111</v>
      </c>
      <c r="S305" s="16" t="str">
        <f>IF(AND(M305&gt;10,G305="ATENDIDO"),"FUERA DE TIEMPO",IF(AND(M305&gt;=0,M305&lt;=10,G305="ATENDIDO"),"DENTRO DE TIEMPO",IF(AND(M305&gt;=0,#REF!&lt;=10,G305="REASIGNADO"),"REASIGNADO",IF(AND(J305="",G305="EN TRAMITE"),"PENDIENTE","VERIFICAR INFORMACION"))))</f>
        <v>DENTRO DE TIEMPO</v>
      </c>
      <c r="T305" s="23"/>
    </row>
    <row r="306" spans="1:20" ht="19.5" x14ac:dyDescent="0.15">
      <c r="A306" s="16">
        <v>301</v>
      </c>
      <c r="B306" s="17" t="s">
        <v>1112</v>
      </c>
      <c r="C306" s="20">
        <v>45222</v>
      </c>
      <c r="D306" s="20">
        <v>45222</v>
      </c>
      <c r="E306" s="19">
        <v>0</v>
      </c>
      <c r="F306" s="19">
        <v>14</v>
      </c>
      <c r="G306" s="16" t="s">
        <v>18</v>
      </c>
      <c r="H306" s="17" t="s">
        <v>158</v>
      </c>
      <c r="I306" s="17" t="s">
        <v>202</v>
      </c>
      <c r="J306" s="17" t="s">
        <v>160</v>
      </c>
      <c r="K306" s="20">
        <v>45225.450648148151</v>
      </c>
      <c r="L306" s="18">
        <f t="shared" si="4"/>
        <v>45225</v>
      </c>
      <c r="M306" s="21">
        <f>'OCT2023'!$L306-'OCT2023'!$D306</f>
        <v>3</v>
      </c>
      <c r="N306" s="17" t="s">
        <v>1113</v>
      </c>
      <c r="O306" s="19" t="s">
        <v>20</v>
      </c>
      <c r="P306" s="17" t="s">
        <v>26</v>
      </c>
      <c r="Q306" s="17" t="s">
        <v>1114</v>
      </c>
      <c r="R306" s="22" t="s">
        <v>1115</v>
      </c>
      <c r="S306" s="16" t="str">
        <f>IF(AND(M306&gt;10,G306="ATENDIDO"),"FUERA DE TIEMPO",IF(AND(M306&gt;=0,M306&lt;=10,G306="ATENDIDO"),"DENTRO DE TIEMPO",IF(AND(M306&gt;=0,#REF!&lt;=10,G306="REASIGNADO"),"REASIGNADO",IF(AND(J306="",G306="EN TRAMITE"),"PENDIENTE","VERIFICAR INFORMACION"))))</f>
        <v>DENTRO DE TIEMPO</v>
      </c>
      <c r="T306" s="23"/>
    </row>
    <row r="307" spans="1:20" ht="19.5" x14ac:dyDescent="0.15">
      <c r="A307" s="16">
        <v>302</v>
      </c>
      <c r="B307" s="17" t="s">
        <v>1116</v>
      </c>
      <c r="C307" s="20">
        <v>45222</v>
      </c>
      <c r="D307" s="20">
        <v>45222</v>
      </c>
      <c r="E307" s="19">
        <v>0</v>
      </c>
      <c r="F307" s="19">
        <v>2</v>
      </c>
      <c r="G307" s="16" t="s">
        <v>18</v>
      </c>
      <c r="H307" s="17" t="s">
        <v>158</v>
      </c>
      <c r="I307" s="17" t="s">
        <v>207</v>
      </c>
      <c r="J307" s="17" t="s">
        <v>38</v>
      </c>
      <c r="K307" s="20">
        <v>45224.450648148151</v>
      </c>
      <c r="L307" s="18">
        <f t="shared" si="4"/>
        <v>45224</v>
      </c>
      <c r="M307" s="21">
        <f>'OCT2023'!$L307-'OCT2023'!$D307</f>
        <v>2</v>
      </c>
      <c r="N307" s="17" t="s">
        <v>1117</v>
      </c>
      <c r="O307" s="19" t="s">
        <v>20</v>
      </c>
      <c r="P307" s="17" t="s">
        <v>26</v>
      </c>
      <c r="Q307" s="17" t="s">
        <v>1118</v>
      </c>
      <c r="R307" s="22" t="s">
        <v>1119</v>
      </c>
      <c r="S307" s="16" t="str">
        <f>IF(AND(M307&gt;10,G307="ATENDIDO"),"FUERA DE TIEMPO",IF(AND(M307&gt;=0,M307&lt;=10,G307="ATENDIDO"),"DENTRO DE TIEMPO",IF(AND(M307&gt;=0,#REF!&lt;=10,G307="REASIGNADO"),"REASIGNADO",IF(AND(J307="",G307="EN TRAMITE"),"PENDIENTE","VERIFICAR INFORMACION"))))</f>
        <v>DENTRO DE TIEMPO</v>
      </c>
      <c r="T307" s="23"/>
    </row>
    <row r="308" spans="1:20" ht="19.5" x14ac:dyDescent="0.15">
      <c r="A308" s="16">
        <v>303</v>
      </c>
      <c r="B308" s="17" t="s">
        <v>1120</v>
      </c>
      <c r="C308" s="20">
        <v>45223</v>
      </c>
      <c r="D308" s="20">
        <v>45223</v>
      </c>
      <c r="E308" s="19">
        <v>0</v>
      </c>
      <c r="F308" s="19">
        <v>2</v>
      </c>
      <c r="G308" s="16" t="s">
        <v>18</v>
      </c>
      <c r="H308" s="17" t="s">
        <v>158</v>
      </c>
      <c r="I308" s="17" t="s">
        <v>207</v>
      </c>
      <c r="J308" s="17" t="s">
        <v>160</v>
      </c>
      <c r="K308" s="20">
        <v>45223.339259259257</v>
      </c>
      <c r="L308" s="18">
        <f t="shared" si="4"/>
        <v>45223</v>
      </c>
      <c r="M308" s="21">
        <f>'OCT2023'!$L308-'OCT2023'!$D308</f>
        <v>0</v>
      </c>
      <c r="N308" s="17" t="s">
        <v>1121</v>
      </c>
      <c r="O308" s="19" t="s">
        <v>20</v>
      </c>
      <c r="P308" s="17" t="s">
        <v>26</v>
      </c>
      <c r="Q308" s="17" t="s">
        <v>1122</v>
      </c>
      <c r="R308" s="22" t="s">
        <v>1123</v>
      </c>
      <c r="S308" s="16" t="str">
        <f>IF(AND(M308&gt;10,G308="ATENDIDO"),"FUERA DE TIEMPO",IF(AND(M308&gt;=0,M308&lt;=10,G308="ATENDIDO"),"DENTRO DE TIEMPO",IF(AND(M308&gt;=0,#REF!&lt;=10,G308="REASIGNADO"),"REASIGNADO",IF(AND(J308="",G308="EN TRAMITE"),"PENDIENTE","VERIFICAR INFORMACION"))))</f>
        <v>DENTRO DE TIEMPO</v>
      </c>
      <c r="T308" s="23"/>
    </row>
    <row r="309" spans="1:20" ht="19.5" x14ac:dyDescent="0.15">
      <c r="A309" s="16">
        <v>304</v>
      </c>
      <c r="B309" s="17" t="s">
        <v>1124</v>
      </c>
      <c r="C309" s="20">
        <v>45223</v>
      </c>
      <c r="D309" s="20">
        <v>45223</v>
      </c>
      <c r="E309" s="19">
        <v>0</v>
      </c>
      <c r="F309" s="19">
        <v>2</v>
      </c>
      <c r="G309" s="16" t="s">
        <v>18</v>
      </c>
      <c r="H309" s="17" t="s">
        <v>158</v>
      </c>
      <c r="I309" s="17" t="s">
        <v>207</v>
      </c>
      <c r="J309" s="17" t="s">
        <v>160</v>
      </c>
      <c r="K309" s="20">
        <v>45223.339259259257</v>
      </c>
      <c r="L309" s="18">
        <f t="shared" si="4"/>
        <v>45223</v>
      </c>
      <c r="M309" s="21">
        <f>'OCT2023'!$L309-'OCT2023'!$D309</f>
        <v>0</v>
      </c>
      <c r="N309" s="17" t="s">
        <v>1125</v>
      </c>
      <c r="O309" s="19" t="s">
        <v>20</v>
      </c>
      <c r="P309" s="17" t="s">
        <v>26</v>
      </c>
      <c r="Q309" s="17" t="s">
        <v>1122</v>
      </c>
      <c r="R309" s="22" t="s">
        <v>1123</v>
      </c>
      <c r="S309" s="16" t="str">
        <f>IF(AND(M309&gt;10,G309="ATENDIDO"),"FUERA DE TIEMPO",IF(AND(M309&gt;=0,M309&lt;=10,G309="ATENDIDO"),"DENTRO DE TIEMPO",IF(AND(M309&gt;=0,#REF!&lt;=10,G309="REASIGNADO"),"REASIGNADO",IF(AND(J309="",G309="EN TRAMITE"),"PENDIENTE","VERIFICAR INFORMACION"))))</f>
        <v>DENTRO DE TIEMPO</v>
      </c>
      <c r="T309" s="23"/>
    </row>
    <row r="310" spans="1:20" ht="19.5" x14ac:dyDescent="0.15">
      <c r="A310" s="16">
        <v>305</v>
      </c>
      <c r="B310" s="17" t="s">
        <v>1126</v>
      </c>
      <c r="C310" s="20">
        <v>45223</v>
      </c>
      <c r="D310" s="20">
        <v>45223</v>
      </c>
      <c r="E310" s="19">
        <v>0</v>
      </c>
      <c r="F310" s="19">
        <v>2</v>
      </c>
      <c r="G310" s="16" t="s">
        <v>18</v>
      </c>
      <c r="H310" s="17" t="s">
        <v>158</v>
      </c>
      <c r="I310" s="17" t="s">
        <v>207</v>
      </c>
      <c r="J310" s="17" t="s">
        <v>211</v>
      </c>
      <c r="K310" s="20">
        <v>45226.435648148145</v>
      </c>
      <c r="L310" s="18">
        <f t="shared" si="4"/>
        <v>45226</v>
      </c>
      <c r="M310" s="21">
        <f>'OCT2023'!$L310-'OCT2023'!$D310</f>
        <v>3</v>
      </c>
      <c r="N310" s="17" t="s">
        <v>1127</v>
      </c>
      <c r="O310" s="19" t="s">
        <v>20</v>
      </c>
      <c r="P310" s="17" t="s">
        <v>30</v>
      </c>
      <c r="Q310" s="17" t="s">
        <v>1062</v>
      </c>
      <c r="R310" s="22" t="s">
        <v>347</v>
      </c>
      <c r="S310" s="16" t="str">
        <f>IF(AND(M310&gt;10,G310="ATENDIDO"),"FUERA DE TIEMPO",IF(AND(M310&gt;=0,M310&lt;=10,G310="ATENDIDO"),"DENTRO DE TIEMPO",IF(AND(M310&gt;=0,#REF!&lt;=10,G310="REASIGNADO"),"REASIGNADO",IF(AND(J310="",G310="EN TRAMITE"),"PENDIENTE","VERIFICAR INFORMACION"))))</f>
        <v>DENTRO DE TIEMPO</v>
      </c>
      <c r="T310" s="23"/>
    </row>
    <row r="311" spans="1:20" ht="19.5" x14ac:dyDescent="0.15">
      <c r="A311" s="16">
        <v>306</v>
      </c>
      <c r="B311" s="17" t="s">
        <v>1128</v>
      </c>
      <c r="C311" s="20">
        <v>45223</v>
      </c>
      <c r="D311" s="20">
        <v>45223</v>
      </c>
      <c r="E311" s="19">
        <v>0</v>
      </c>
      <c r="F311" s="19">
        <v>2</v>
      </c>
      <c r="G311" s="16" t="s">
        <v>18</v>
      </c>
      <c r="H311" s="17" t="s">
        <v>158</v>
      </c>
      <c r="I311" s="17" t="s">
        <v>207</v>
      </c>
      <c r="J311" s="17" t="s">
        <v>38</v>
      </c>
      <c r="K311" s="20">
        <v>45229.435648148145</v>
      </c>
      <c r="L311" s="18">
        <f t="shared" si="4"/>
        <v>45229</v>
      </c>
      <c r="M311" s="21">
        <f>'OCT2023'!$L311-'OCT2023'!$D311</f>
        <v>6</v>
      </c>
      <c r="N311" s="17" t="s">
        <v>1129</v>
      </c>
      <c r="O311" s="19" t="s">
        <v>20</v>
      </c>
      <c r="P311" s="17" t="s">
        <v>26</v>
      </c>
      <c r="Q311" s="17" t="s">
        <v>1130</v>
      </c>
      <c r="R311" s="22" t="s">
        <v>1131</v>
      </c>
      <c r="S311" s="16" t="str">
        <f>IF(AND(M311&gt;10,G311="ATENDIDO"),"FUERA DE TIEMPO",IF(AND(M311&gt;=0,M311&lt;=10,G311="ATENDIDO"),"DENTRO DE TIEMPO",IF(AND(M311&gt;=0,#REF!&lt;=10,G311="REASIGNADO"),"REASIGNADO",IF(AND(J311="",G311="EN TRAMITE"),"PENDIENTE","VERIFICAR INFORMACION"))))</f>
        <v>DENTRO DE TIEMPO</v>
      </c>
      <c r="T311" s="23"/>
    </row>
    <row r="312" spans="1:20" ht="19.5" x14ac:dyDescent="0.15">
      <c r="A312" s="16">
        <v>307</v>
      </c>
      <c r="B312" s="17" t="s">
        <v>1132</v>
      </c>
      <c r="C312" s="20">
        <v>45223</v>
      </c>
      <c r="D312" s="20">
        <v>45223</v>
      </c>
      <c r="E312" s="19">
        <v>0</v>
      </c>
      <c r="F312" s="19">
        <v>2</v>
      </c>
      <c r="G312" s="16" t="s">
        <v>18</v>
      </c>
      <c r="H312" s="17" t="s">
        <v>158</v>
      </c>
      <c r="I312" s="17" t="s">
        <v>207</v>
      </c>
      <c r="J312" s="17" t="s">
        <v>211</v>
      </c>
      <c r="K312" s="20">
        <v>45226.445254629631</v>
      </c>
      <c r="L312" s="18">
        <f t="shared" si="4"/>
        <v>45226</v>
      </c>
      <c r="M312" s="21">
        <f>'OCT2023'!$L312-'OCT2023'!$D312</f>
        <v>3</v>
      </c>
      <c r="N312" s="17" t="s">
        <v>1133</v>
      </c>
      <c r="O312" s="19" t="s">
        <v>20</v>
      </c>
      <c r="P312" s="17" t="s">
        <v>26</v>
      </c>
      <c r="Q312" s="17" t="s">
        <v>1134</v>
      </c>
      <c r="R312" s="22" t="s">
        <v>1135</v>
      </c>
      <c r="S312" s="16" t="str">
        <f>IF(AND(M312&gt;10,G312="ATENDIDO"),"FUERA DE TIEMPO",IF(AND(M312&gt;=0,M312&lt;=10,G312="ATENDIDO"),"DENTRO DE TIEMPO",IF(AND(M312&gt;=0,#REF!&lt;=10,G312="REASIGNADO"),"REASIGNADO",IF(AND(J312="",G312="EN TRAMITE"),"PENDIENTE","VERIFICAR INFORMACION"))))</f>
        <v>DENTRO DE TIEMPO</v>
      </c>
      <c r="T312" s="23"/>
    </row>
    <row r="313" spans="1:20" ht="19.5" x14ac:dyDescent="0.15">
      <c r="A313" s="16">
        <v>308</v>
      </c>
      <c r="B313" s="17" t="s">
        <v>1136</v>
      </c>
      <c r="C313" s="20">
        <v>45223</v>
      </c>
      <c r="D313" s="20">
        <v>45230</v>
      </c>
      <c r="E313" s="19">
        <v>0</v>
      </c>
      <c r="F313" s="19">
        <v>2</v>
      </c>
      <c r="G313" s="16" t="s">
        <v>18</v>
      </c>
      <c r="H313" s="17" t="s">
        <v>158</v>
      </c>
      <c r="I313" s="17" t="s">
        <v>207</v>
      </c>
      <c r="J313" s="17" t="s">
        <v>160</v>
      </c>
      <c r="K313" s="20">
        <v>45237.522083333337</v>
      </c>
      <c r="L313" s="18">
        <f t="shared" si="4"/>
        <v>45237</v>
      </c>
      <c r="M313" s="21">
        <f>'OCT2023'!$L313-'OCT2023'!$D313</f>
        <v>7</v>
      </c>
      <c r="N313" s="17" t="s">
        <v>1137</v>
      </c>
      <c r="O313" s="19" t="s">
        <v>20</v>
      </c>
      <c r="P313" s="17" t="s">
        <v>26</v>
      </c>
      <c r="Q313" s="17" t="s">
        <v>1138</v>
      </c>
      <c r="R313" s="22" t="s">
        <v>1139</v>
      </c>
      <c r="S313" s="16" t="str">
        <f>IF(AND(M313&gt;10,G313="ATENDIDO"),"FUERA DE TIEMPO",IF(AND(M313&gt;=0,M313&lt;=10,G313="ATENDIDO"),"DENTRO DE TIEMPO",IF(AND(M313&gt;=0,#REF!&lt;=10,G313="REASIGNADO"),"REASIGNADO",IF(AND(J313="",G313="EN TRAMITE"),"PENDIENTE","VERIFICAR INFORMACION"))))</f>
        <v>DENTRO DE TIEMPO</v>
      </c>
      <c r="T313" s="23"/>
    </row>
    <row r="314" spans="1:20" ht="19.5" x14ac:dyDescent="0.15">
      <c r="A314" s="16">
        <v>309</v>
      </c>
      <c r="B314" s="17" t="s">
        <v>1140</v>
      </c>
      <c r="C314" s="20">
        <v>45223</v>
      </c>
      <c r="D314" s="20">
        <v>45223</v>
      </c>
      <c r="E314" s="19">
        <v>0</v>
      </c>
      <c r="F314" s="19">
        <v>2</v>
      </c>
      <c r="G314" s="16" t="s">
        <v>18</v>
      </c>
      <c r="H314" s="17" t="s">
        <v>158</v>
      </c>
      <c r="I314" s="17" t="s">
        <v>207</v>
      </c>
      <c r="J314" s="17" t="s">
        <v>211</v>
      </c>
      <c r="K314" s="20">
        <v>45226.47314814815</v>
      </c>
      <c r="L314" s="18">
        <f t="shared" si="4"/>
        <v>45226</v>
      </c>
      <c r="M314" s="21">
        <f>'OCT2023'!$L314-'OCT2023'!$D314</f>
        <v>3</v>
      </c>
      <c r="N314" s="17" t="s">
        <v>1141</v>
      </c>
      <c r="O314" s="19" t="s">
        <v>20</v>
      </c>
      <c r="P314" s="17" t="s">
        <v>26</v>
      </c>
      <c r="Q314" s="17" t="s">
        <v>1142</v>
      </c>
      <c r="R314" s="22" t="s">
        <v>1143</v>
      </c>
      <c r="S314" s="16" t="str">
        <f>IF(AND(M314&gt;10,G314="ATENDIDO"),"FUERA DE TIEMPO",IF(AND(M314&gt;=0,M314&lt;=10,G314="ATENDIDO"),"DENTRO DE TIEMPO",IF(AND(M314&gt;=0,#REF!&lt;=10,G314="REASIGNADO"),"REASIGNADO",IF(AND(J314="",G314="EN TRAMITE"),"PENDIENTE","VERIFICAR INFORMACION"))))</f>
        <v>DENTRO DE TIEMPO</v>
      </c>
      <c r="T314" s="23"/>
    </row>
    <row r="315" spans="1:20" ht="19.5" x14ac:dyDescent="0.15">
      <c r="A315" s="16">
        <v>310</v>
      </c>
      <c r="B315" s="17" t="s">
        <v>1144</v>
      </c>
      <c r="C315" s="20">
        <v>45223</v>
      </c>
      <c r="D315" s="20">
        <v>45229</v>
      </c>
      <c r="E315" s="19">
        <v>0</v>
      </c>
      <c r="F315" s="19">
        <v>111</v>
      </c>
      <c r="G315" s="16" t="s">
        <v>18</v>
      </c>
      <c r="H315" s="17" t="s">
        <v>158</v>
      </c>
      <c r="I315" s="17" t="s">
        <v>202</v>
      </c>
      <c r="J315" s="17" t="s">
        <v>160</v>
      </c>
      <c r="K315" s="20">
        <v>45237.564085648148</v>
      </c>
      <c r="L315" s="18">
        <f t="shared" si="4"/>
        <v>45237</v>
      </c>
      <c r="M315" s="21">
        <f>'OCT2023'!$L315-'OCT2023'!$D315</f>
        <v>8</v>
      </c>
      <c r="N315" s="17" t="s">
        <v>1145</v>
      </c>
      <c r="O315" s="19" t="s">
        <v>20</v>
      </c>
      <c r="P315" s="17" t="s">
        <v>26</v>
      </c>
      <c r="Q315" s="17" t="s">
        <v>1146</v>
      </c>
      <c r="R315" s="22" t="s">
        <v>1147</v>
      </c>
      <c r="S315" s="16" t="str">
        <f>IF(AND(M315&gt;10,G315="ATENDIDO"),"FUERA DE TIEMPO",IF(AND(M315&gt;=0,M315&lt;=10,G315="ATENDIDO"),"DENTRO DE TIEMPO",IF(AND(M315&gt;=0,#REF!&lt;=10,G315="REASIGNADO"),"REASIGNADO",IF(AND(J315="",G315="EN TRAMITE"),"PENDIENTE","VERIFICAR INFORMACION"))))</f>
        <v>DENTRO DE TIEMPO</v>
      </c>
      <c r="T315" s="23"/>
    </row>
    <row r="316" spans="1:20" ht="19.5" x14ac:dyDescent="0.15">
      <c r="A316" s="16">
        <v>311</v>
      </c>
      <c r="B316" s="17" t="s">
        <v>1148</v>
      </c>
      <c r="C316" s="20">
        <v>45223</v>
      </c>
      <c r="D316" s="20">
        <v>45223</v>
      </c>
      <c r="E316" s="19">
        <v>0</v>
      </c>
      <c r="F316" s="19">
        <v>2</v>
      </c>
      <c r="G316" s="16" t="s">
        <v>18</v>
      </c>
      <c r="H316" s="17" t="s">
        <v>158</v>
      </c>
      <c r="I316" s="17" t="s">
        <v>207</v>
      </c>
      <c r="J316" s="17" t="s">
        <v>211</v>
      </c>
      <c r="K316" s="20">
        <v>45226.467013888891</v>
      </c>
      <c r="L316" s="18">
        <f t="shared" si="4"/>
        <v>45226</v>
      </c>
      <c r="M316" s="21">
        <f>'OCT2023'!$L316-'OCT2023'!$D316</f>
        <v>3</v>
      </c>
      <c r="N316" s="17" t="s">
        <v>1149</v>
      </c>
      <c r="O316" s="19" t="s">
        <v>20</v>
      </c>
      <c r="P316" s="17" t="s">
        <v>30</v>
      </c>
      <c r="Q316" s="17" t="s">
        <v>1150</v>
      </c>
      <c r="R316" s="22" t="s">
        <v>326</v>
      </c>
      <c r="S316" s="16" t="str">
        <f>IF(AND(M316&gt;10,G316="ATENDIDO"),"FUERA DE TIEMPO",IF(AND(M316&gt;=0,M316&lt;=10,G316="ATENDIDO"),"DENTRO DE TIEMPO",IF(AND(M316&gt;=0,#REF!&lt;=10,G316="REASIGNADO"),"REASIGNADO",IF(AND(J316="",G316="EN TRAMITE"),"PENDIENTE","VERIFICAR INFORMACION"))))</f>
        <v>DENTRO DE TIEMPO</v>
      </c>
      <c r="T316" s="23"/>
    </row>
    <row r="317" spans="1:20" ht="19.5" x14ac:dyDescent="0.15">
      <c r="A317" s="16">
        <v>312</v>
      </c>
      <c r="B317" s="17" t="s">
        <v>1151</v>
      </c>
      <c r="C317" s="20">
        <v>45223</v>
      </c>
      <c r="D317" s="20">
        <v>45223</v>
      </c>
      <c r="E317" s="19">
        <v>0</v>
      </c>
      <c r="F317" s="19">
        <v>2</v>
      </c>
      <c r="G317" s="16" t="s">
        <v>18</v>
      </c>
      <c r="H317" s="17" t="s">
        <v>158</v>
      </c>
      <c r="I317" s="17" t="s">
        <v>207</v>
      </c>
      <c r="J317" s="17" t="s">
        <v>160</v>
      </c>
      <c r="K317" s="20">
        <v>45223.606238425928</v>
      </c>
      <c r="L317" s="18">
        <f t="shared" si="4"/>
        <v>45223</v>
      </c>
      <c r="M317" s="21">
        <f>'OCT2023'!$L317-'OCT2023'!$D317</f>
        <v>0</v>
      </c>
      <c r="N317" s="17" t="s">
        <v>1152</v>
      </c>
      <c r="O317" s="19" t="s">
        <v>20</v>
      </c>
      <c r="P317" s="17" t="s">
        <v>26</v>
      </c>
      <c r="Q317" s="17" t="s">
        <v>1153</v>
      </c>
      <c r="R317" s="22" t="s">
        <v>359</v>
      </c>
      <c r="S317" s="16" t="str">
        <f>IF(AND(M317&gt;10,G317="ATENDIDO"),"FUERA DE TIEMPO",IF(AND(M317&gt;=0,M317&lt;=10,G317="ATENDIDO"),"DENTRO DE TIEMPO",IF(AND(M317&gt;=0,#REF!&lt;=10,G317="REASIGNADO"),"REASIGNADO",IF(AND(J317="",G317="EN TRAMITE"),"PENDIENTE","VERIFICAR INFORMACION"))))</f>
        <v>DENTRO DE TIEMPO</v>
      </c>
      <c r="T317" s="23"/>
    </row>
    <row r="318" spans="1:20" ht="19.5" x14ac:dyDescent="0.15">
      <c r="A318" s="16">
        <v>313</v>
      </c>
      <c r="B318" s="17" t="s">
        <v>1154</v>
      </c>
      <c r="C318" s="20">
        <v>45223</v>
      </c>
      <c r="D318" s="20">
        <v>45223</v>
      </c>
      <c r="E318" s="19">
        <v>0</v>
      </c>
      <c r="F318" s="19">
        <v>2</v>
      </c>
      <c r="G318" s="16" t="s">
        <v>18</v>
      </c>
      <c r="H318" s="17" t="s">
        <v>158</v>
      </c>
      <c r="I318" s="17" t="s">
        <v>207</v>
      </c>
      <c r="J318" s="17" t="s">
        <v>211</v>
      </c>
      <c r="K318" s="20">
        <v>45226.480266203704</v>
      </c>
      <c r="L318" s="18">
        <f t="shared" si="4"/>
        <v>45226</v>
      </c>
      <c r="M318" s="21">
        <f>'OCT2023'!$L318-'OCT2023'!$D318</f>
        <v>3</v>
      </c>
      <c r="N318" s="17" t="s">
        <v>1155</v>
      </c>
      <c r="O318" s="19" t="s">
        <v>20</v>
      </c>
      <c r="P318" s="17" t="s">
        <v>26</v>
      </c>
      <c r="Q318" s="17" t="s">
        <v>1156</v>
      </c>
      <c r="R318" s="22" t="s">
        <v>1157</v>
      </c>
      <c r="S318" s="16" t="str">
        <f>IF(AND(M318&gt;10,G318="ATENDIDO"),"FUERA DE TIEMPO",IF(AND(M318&gt;=0,M318&lt;=10,G318="ATENDIDO"),"DENTRO DE TIEMPO",IF(AND(M318&gt;=0,#REF!&lt;=10,G318="REASIGNADO"),"REASIGNADO",IF(AND(J318="",G318="EN TRAMITE"),"PENDIENTE","VERIFICAR INFORMACION"))))</f>
        <v>DENTRO DE TIEMPO</v>
      </c>
      <c r="T318" s="23"/>
    </row>
    <row r="319" spans="1:20" ht="19.5" x14ac:dyDescent="0.15">
      <c r="A319" s="16">
        <v>314</v>
      </c>
      <c r="B319" s="17" t="s">
        <v>1158</v>
      </c>
      <c r="C319" s="20">
        <v>45223</v>
      </c>
      <c r="D319" s="20">
        <v>45223</v>
      </c>
      <c r="E319" s="19">
        <v>0</v>
      </c>
      <c r="F319" s="19">
        <v>2</v>
      </c>
      <c r="G319" s="16" t="s">
        <v>18</v>
      </c>
      <c r="H319" s="17" t="s">
        <v>158</v>
      </c>
      <c r="I319" s="17" t="s">
        <v>207</v>
      </c>
      <c r="J319" s="17" t="s">
        <v>211</v>
      </c>
      <c r="K319" s="20">
        <v>45226.489351851851</v>
      </c>
      <c r="L319" s="18">
        <f t="shared" si="4"/>
        <v>45226</v>
      </c>
      <c r="M319" s="21">
        <f>'OCT2023'!$L319-'OCT2023'!$D319</f>
        <v>3</v>
      </c>
      <c r="N319" s="17" t="s">
        <v>1159</v>
      </c>
      <c r="O319" s="19" t="s">
        <v>20</v>
      </c>
      <c r="P319" s="17" t="s">
        <v>26</v>
      </c>
      <c r="Q319" s="17" t="s">
        <v>1160</v>
      </c>
      <c r="R319" s="22" t="s">
        <v>1161</v>
      </c>
      <c r="S319" s="16" t="str">
        <f>IF(AND(M319&gt;10,G319="ATENDIDO"),"FUERA DE TIEMPO",IF(AND(M319&gt;=0,M319&lt;=10,G319="ATENDIDO"),"DENTRO DE TIEMPO",IF(AND(M319&gt;=0,#REF!&lt;=10,G319="REASIGNADO"),"REASIGNADO",IF(AND(J319="",G319="EN TRAMITE"),"PENDIENTE","VERIFICAR INFORMACION"))))</f>
        <v>DENTRO DE TIEMPO</v>
      </c>
      <c r="T319" s="23"/>
    </row>
    <row r="320" spans="1:20" ht="19.5" x14ac:dyDescent="0.15">
      <c r="A320" s="16">
        <v>315</v>
      </c>
      <c r="B320" s="17" t="s">
        <v>1162</v>
      </c>
      <c r="C320" s="20">
        <v>45223</v>
      </c>
      <c r="D320" s="20">
        <v>45223</v>
      </c>
      <c r="E320" s="19">
        <v>0</v>
      </c>
      <c r="F320" s="19">
        <v>2</v>
      </c>
      <c r="G320" s="16" t="s">
        <v>18</v>
      </c>
      <c r="H320" s="17" t="s">
        <v>158</v>
      </c>
      <c r="I320" s="17" t="s">
        <v>207</v>
      </c>
      <c r="J320" s="17" t="s">
        <v>211</v>
      </c>
      <c r="K320" s="20">
        <v>45226.497673611113</v>
      </c>
      <c r="L320" s="18">
        <f t="shared" si="4"/>
        <v>45226</v>
      </c>
      <c r="M320" s="21">
        <f>'OCT2023'!$L320-'OCT2023'!$D320</f>
        <v>3</v>
      </c>
      <c r="N320" s="17" t="s">
        <v>1163</v>
      </c>
      <c r="O320" s="19" t="s">
        <v>20</v>
      </c>
      <c r="P320" s="17" t="s">
        <v>30</v>
      </c>
      <c r="Q320" s="17" t="s">
        <v>255</v>
      </c>
      <c r="R320" s="22" t="s">
        <v>825</v>
      </c>
      <c r="S320" s="16" t="str">
        <f>IF(AND(M320&gt;10,G320="ATENDIDO"),"FUERA DE TIEMPO",IF(AND(M320&gt;=0,M320&lt;=10,G320="ATENDIDO"),"DENTRO DE TIEMPO",IF(AND(M320&gt;=0,#REF!&lt;=10,G320="REASIGNADO"),"REASIGNADO",IF(AND(J320="",G320="EN TRAMITE"),"PENDIENTE","VERIFICAR INFORMACION"))))</f>
        <v>DENTRO DE TIEMPO</v>
      </c>
      <c r="T320" s="23"/>
    </row>
    <row r="321" spans="1:20" ht="19.5" x14ac:dyDescent="0.15">
      <c r="A321" s="16">
        <v>316</v>
      </c>
      <c r="B321" s="17" t="s">
        <v>1164</v>
      </c>
      <c r="C321" s="20">
        <v>45223</v>
      </c>
      <c r="D321" s="20">
        <v>45223</v>
      </c>
      <c r="E321" s="19">
        <v>0</v>
      </c>
      <c r="F321" s="19">
        <v>2</v>
      </c>
      <c r="G321" s="16" t="s">
        <v>18</v>
      </c>
      <c r="H321" s="17" t="s">
        <v>158</v>
      </c>
      <c r="I321" s="17" t="s">
        <v>207</v>
      </c>
      <c r="J321" s="17" t="s">
        <v>211</v>
      </c>
      <c r="K321" s="20">
        <v>45226.515613425923</v>
      </c>
      <c r="L321" s="18">
        <f t="shared" si="4"/>
        <v>45226</v>
      </c>
      <c r="M321" s="21">
        <f>'OCT2023'!$L321-'OCT2023'!$D321</f>
        <v>3</v>
      </c>
      <c r="N321" s="17" t="s">
        <v>1165</v>
      </c>
      <c r="O321" s="19" t="s">
        <v>20</v>
      </c>
      <c r="P321" s="17" t="s">
        <v>30</v>
      </c>
      <c r="Q321" s="17" t="s">
        <v>265</v>
      </c>
      <c r="R321" s="22" t="s">
        <v>825</v>
      </c>
      <c r="S321" s="16" t="str">
        <f>IF(AND(M321&gt;10,G321="ATENDIDO"),"FUERA DE TIEMPO",IF(AND(M321&gt;=0,M321&lt;=10,G321="ATENDIDO"),"DENTRO DE TIEMPO",IF(AND(M321&gt;=0,#REF!&lt;=10,G321="REASIGNADO"),"REASIGNADO",IF(AND(J321="",G321="EN TRAMITE"),"PENDIENTE","VERIFICAR INFORMACION"))))</f>
        <v>DENTRO DE TIEMPO</v>
      </c>
      <c r="T321" s="23"/>
    </row>
    <row r="322" spans="1:20" ht="19.5" x14ac:dyDescent="0.15">
      <c r="A322" s="16">
        <v>317</v>
      </c>
      <c r="B322" s="17" t="s">
        <v>1166</v>
      </c>
      <c r="C322" s="20">
        <v>45223</v>
      </c>
      <c r="D322" s="20">
        <v>45223</v>
      </c>
      <c r="E322" s="19">
        <v>0</v>
      </c>
      <c r="F322" s="19">
        <v>2</v>
      </c>
      <c r="G322" s="16" t="s">
        <v>18</v>
      </c>
      <c r="H322" s="17" t="s">
        <v>158</v>
      </c>
      <c r="I322" s="17" t="s">
        <v>207</v>
      </c>
      <c r="J322" s="17" t="s">
        <v>211</v>
      </c>
      <c r="K322" s="20">
        <v>45226.526782407411</v>
      </c>
      <c r="L322" s="18">
        <f t="shared" si="4"/>
        <v>45226</v>
      </c>
      <c r="M322" s="21">
        <f>'OCT2023'!$L322-'OCT2023'!$D322</f>
        <v>3</v>
      </c>
      <c r="N322" s="17" t="s">
        <v>1167</v>
      </c>
      <c r="O322" s="19" t="s">
        <v>20</v>
      </c>
      <c r="P322" s="17" t="s">
        <v>30</v>
      </c>
      <c r="Q322" s="17" t="s">
        <v>279</v>
      </c>
      <c r="R322" s="22" t="s">
        <v>825</v>
      </c>
      <c r="S322" s="16" t="str">
        <f>IF(AND(M322&gt;10,G322="ATENDIDO"),"FUERA DE TIEMPO",IF(AND(M322&gt;=0,M322&lt;=10,G322="ATENDIDO"),"DENTRO DE TIEMPO",IF(AND(M322&gt;=0,#REF!&lt;=10,G322="REASIGNADO"),"REASIGNADO",IF(AND(J322="",G322="EN TRAMITE"),"PENDIENTE","VERIFICAR INFORMACION"))))</f>
        <v>DENTRO DE TIEMPO</v>
      </c>
      <c r="T322" s="23"/>
    </row>
    <row r="323" spans="1:20" ht="19.5" x14ac:dyDescent="0.15">
      <c r="A323" s="16">
        <v>318</v>
      </c>
      <c r="B323" s="17" t="s">
        <v>1168</v>
      </c>
      <c r="C323" s="20">
        <v>45223</v>
      </c>
      <c r="D323" s="20">
        <v>45223</v>
      </c>
      <c r="E323" s="19">
        <v>0</v>
      </c>
      <c r="F323" s="19">
        <v>2</v>
      </c>
      <c r="G323" s="16" t="s">
        <v>18</v>
      </c>
      <c r="H323" s="17" t="s">
        <v>158</v>
      </c>
      <c r="I323" s="17" t="s">
        <v>207</v>
      </c>
      <c r="J323" s="17" t="s">
        <v>211</v>
      </c>
      <c r="K323" s="20">
        <v>45226.598993055559</v>
      </c>
      <c r="L323" s="18">
        <f t="shared" si="4"/>
        <v>45226</v>
      </c>
      <c r="M323" s="21">
        <f>'OCT2023'!$L323-'OCT2023'!$D323</f>
        <v>3</v>
      </c>
      <c r="N323" s="17" t="s">
        <v>1169</v>
      </c>
      <c r="O323" s="19" t="s">
        <v>20</v>
      </c>
      <c r="P323" s="17" t="s">
        <v>26</v>
      </c>
      <c r="Q323" s="17" t="s">
        <v>1170</v>
      </c>
      <c r="R323" s="22" t="s">
        <v>825</v>
      </c>
      <c r="S323" s="16" t="str">
        <f>IF(AND(M323&gt;10,G323="ATENDIDO"),"FUERA DE TIEMPO",IF(AND(M323&gt;=0,M323&lt;=10,G323="ATENDIDO"),"DENTRO DE TIEMPO",IF(AND(M323&gt;=0,#REF!&lt;=10,G323="REASIGNADO"),"REASIGNADO",IF(AND(J323="",G323="EN TRAMITE"),"PENDIENTE","VERIFICAR INFORMACION"))))</f>
        <v>DENTRO DE TIEMPO</v>
      </c>
      <c r="T323" s="23"/>
    </row>
    <row r="324" spans="1:20" ht="19.5" x14ac:dyDescent="0.15">
      <c r="A324" s="16">
        <v>319</v>
      </c>
      <c r="B324" s="17" t="s">
        <v>1171</v>
      </c>
      <c r="C324" s="20">
        <v>45223</v>
      </c>
      <c r="D324" s="20">
        <v>45223</v>
      </c>
      <c r="E324" s="19">
        <v>0</v>
      </c>
      <c r="F324" s="19">
        <v>2</v>
      </c>
      <c r="G324" s="16" t="s">
        <v>18</v>
      </c>
      <c r="H324" s="17" t="s">
        <v>158</v>
      </c>
      <c r="I324" s="17" t="s">
        <v>207</v>
      </c>
      <c r="J324" s="17" t="s">
        <v>211</v>
      </c>
      <c r="K324" s="20">
        <v>45226.607164351852</v>
      </c>
      <c r="L324" s="18">
        <f t="shared" si="4"/>
        <v>45226</v>
      </c>
      <c r="M324" s="21">
        <f>'OCT2023'!$L324-'OCT2023'!$D324</f>
        <v>3</v>
      </c>
      <c r="N324" s="17" t="s">
        <v>1172</v>
      </c>
      <c r="O324" s="19" t="s">
        <v>20</v>
      </c>
      <c r="P324" s="17" t="s">
        <v>26</v>
      </c>
      <c r="Q324" s="17" t="s">
        <v>1170</v>
      </c>
      <c r="R324" s="22" t="s">
        <v>825</v>
      </c>
      <c r="S324" s="16" t="str">
        <f>IF(AND(M324&gt;10,G324="ATENDIDO"),"FUERA DE TIEMPO",IF(AND(M324&gt;=0,M324&lt;=10,G324="ATENDIDO"),"DENTRO DE TIEMPO",IF(AND(M324&gt;=0,#REF!&lt;=10,G324="REASIGNADO"),"REASIGNADO",IF(AND(J324="",G324="EN TRAMITE"),"PENDIENTE","VERIFICAR INFORMACION"))))</f>
        <v>DENTRO DE TIEMPO</v>
      </c>
      <c r="T324" s="23"/>
    </row>
    <row r="325" spans="1:20" ht="19.5" x14ac:dyDescent="0.15">
      <c r="A325" s="16">
        <v>320</v>
      </c>
      <c r="B325" s="17" t="s">
        <v>1173</v>
      </c>
      <c r="C325" s="20">
        <v>45224</v>
      </c>
      <c r="D325" s="20">
        <v>45224</v>
      </c>
      <c r="E325" s="19">
        <v>0</v>
      </c>
      <c r="F325" s="19">
        <v>44</v>
      </c>
      <c r="G325" s="16" t="s">
        <v>18</v>
      </c>
      <c r="H325" s="17" t="s">
        <v>158</v>
      </c>
      <c r="I325" s="17" t="s">
        <v>202</v>
      </c>
      <c r="J325" s="17" t="s">
        <v>160</v>
      </c>
      <c r="K325" s="20">
        <v>45225.66778935185</v>
      </c>
      <c r="L325" s="18">
        <f t="shared" si="4"/>
        <v>45225</v>
      </c>
      <c r="M325" s="21">
        <f>'OCT2023'!$L325-'OCT2023'!$D325</f>
        <v>1</v>
      </c>
      <c r="N325" s="17" t="s">
        <v>1174</v>
      </c>
      <c r="O325" s="19" t="s">
        <v>20</v>
      </c>
      <c r="P325" s="17" t="s">
        <v>26</v>
      </c>
      <c r="Q325" s="17" t="s">
        <v>1175</v>
      </c>
      <c r="R325" s="22" t="s">
        <v>1176</v>
      </c>
      <c r="S325" s="16" t="str">
        <f>IF(AND(M325&gt;10,G325="ATENDIDO"),"FUERA DE TIEMPO",IF(AND(M325&gt;=0,M325&lt;=10,G325="ATENDIDO"),"DENTRO DE TIEMPO",IF(AND(M325&gt;=0,#REF!&lt;=10,G325="REASIGNADO"),"REASIGNADO",IF(AND(J325="",G325="EN TRAMITE"),"PENDIENTE","VERIFICAR INFORMACION"))))</f>
        <v>DENTRO DE TIEMPO</v>
      </c>
      <c r="T325" s="23"/>
    </row>
    <row r="326" spans="1:20" ht="19.5" x14ac:dyDescent="0.15">
      <c r="A326" s="16">
        <v>321</v>
      </c>
      <c r="B326" s="17" t="s">
        <v>1177</v>
      </c>
      <c r="C326" s="20">
        <v>45224</v>
      </c>
      <c r="D326" s="20">
        <v>45224</v>
      </c>
      <c r="E326" s="19">
        <v>0</v>
      </c>
      <c r="F326" s="19">
        <v>3</v>
      </c>
      <c r="G326" s="16" t="s">
        <v>18</v>
      </c>
      <c r="H326" s="17" t="s">
        <v>158</v>
      </c>
      <c r="I326" s="17" t="s">
        <v>207</v>
      </c>
      <c r="J326" s="17" t="s">
        <v>160</v>
      </c>
      <c r="K326" s="20">
        <v>45229.580787037034</v>
      </c>
      <c r="L326" s="18">
        <f t="shared" ref="L326:L389" si="5">INT(K326)</f>
        <v>45229</v>
      </c>
      <c r="M326" s="21">
        <f>'OCT2023'!$L326-'OCT2023'!$D326</f>
        <v>5</v>
      </c>
      <c r="N326" s="17" t="s">
        <v>1178</v>
      </c>
      <c r="O326" s="19" t="s">
        <v>1179</v>
      </c>
      <c r="P326" s="17" t="s">
        <v>26</v>
      </c>
      <c r="Q326" s="17" t="s">
        <v>1180</v>
      </c>
      <c r="R326" s="22" t="s">
        <v>1181</v>
      </c>
      <c r="S326" s="16" t="str">
        <f>IF(AND(M326&gt;10,G326="ATENDIDO"),"FUERA DE TIEMPO",IF(AND(M326&gt;=0,M326&lt;=10,G326="ATENDIDO"),"DENTRO DE TIEMPO",IF(AND(M326&gt;=0,#REF!&lt;=10,G326="REASIGNADO"),"REASIGNADO",IF(AND(J326="",G326="EN TRAMITE"),"PENDIENTE","VERIFICAR INFORMACION"))))</f>
        <v>DENTRO DE TIEMPO</v>
      </c>
      <c r="T326" s="23"/>
    </row>
    <row r="327" spans="1:20" ht="19.5" x14ac:dyDescent="0.15">
      <c r="A327" s="16">
        <v>322</v>
      </c>
      <c r="B327" s="17" t="s">
        <v>1182</v>
      </c>
      <c r="C327" s="20">
        <v>45224</v>
      </c>
      <c r="D327" s="20">
        <v>45224</v>
      </c>
      <c r="E327" s="19">
        <v>0</v>
      </c>
      <c r="F327" s="19">
        <v>3</v>
      </c>
      <c r="G327" s="16" t="s">
        <v>18</v>
      </c>
      <c r="H327" s="17" t="s">
        <v>158</v>
      </c>
      <c r="I327" s="17" t="s">
        <v>207</v>
      </c>
      <c r="J327" s="17" t="s">
        <v>160</v>
      </c>
      <c r="K327" s="20">
        <v>45229.573773148149</v>
      </c>
      <c r="L327" s="18">
        <f t="shared" si="5"/>
        <v>45229</v>
      </c>
      <c r="M327" s="21">
        <f>'OCT2023'!$L327-'OCT2023'!$D327</f>
        <v>5</v>
      </c>
      <c r="N327" s="17" t="s">
        <v>1183</v>
      </c>
      <c r="O327" s="19" t="s">
        <v>1179</v>
      </c>
      <c r="P327" s="17" t="s">
        <v>30</v>
      </c>
      <c r="Q327" s="17" t="s">
        <v>1180</v>
      </c>
      <c r="R327" s="22" t="s">
        <v>1181</v>
      </c>
      <c r="S327" s="16" t="str">
        <f>IF(AND(M327&gt;10,G327="ATENDIDO"),"FUERA DE TIEMPO",IF(AND(M327&gt;=0,M327&lt;=10,G327="ATENDIDO"),"DENTRO DE TIEMPO",IF(AND(M327&gt;=0,#REF!&lt;=10,G327="REASIGNADO"),"REASIGNADO",IF(AND(J327="",G327="EN TRAMITE"),"PENDIENTE","VERIFICAR INFORMACION"))))</f>
        <v>DENTRO DE TIEMPO</v>
      </c>
      <c r="T327" s="23"/>
    </row>
    <row r="328" spans="1:20" ht="19.5" x14ac:dyDescent="0.15">
      <c r="A328" s="16">
        <v>323</v>
      </c>
      <c r="B328" s="17" t="s">
        <v>1184</v>
      </c>
      <c r="C328" s="20">
        <v>45224</v>
      </c>
      <c r="D328" s="20">
        <v>45224</v>
      </c>
      <c r="E328" s="19">
        <v>0</v>
      </c>
      <c r="F328" s="19">
        <v>3</v>
      </c>
      <c r="G328" s="16" t="s">
        <v>18</v>
      </c>
      <c r="H328" s="17" t="s">
        <v>158</v>
      </c>
      <c r="I328" s="17" t="s">
        <v>207</v>
      </c>
      <c r="J328" s="17" t="s">
        <v>160</v>
      </c>
      <c r="K328" s="20">
        <v>45229.567141203705</v>
      </c>
      <c r="L328" s="18">
        <f t="shared" si="5"/>
        <v>45229</v>
      </c>
      <c r="M328" s="21">
        <f>'OCT2023'!$L328-'OCT2023'!$D328</f>
        <v>5</v>
      </c>
      <c r="N328" s="17" t="s">
        <v>1185</v>
      </c>
      <c r="O328" s="19" t="s">
        <v>1179</v>
      </c>
      <c r="P328" s="17" t="s">
        <v>30</v>
      </c>
      <c r="Q328" s="17" t="s">
        <v>1180</v>
      </c>
      <c r="R328" s="22" t="s">
        <v>1181</v>
      </c>
      <c r="S328" s="16" t="str">
        <f>IF(AND(M328&gt;10,G328="ATENDIDO"),"FUERA DE TIEMPO",IF(AND(M328&gt;=0,M328&lt;=10,G328="ATENDIDO"),"DENTRO DE TIEMPO",IF(AND(M328&gt;=0,#REF!&lt;=10,G328="REASIGNADO"),"REASIGNADO",IF(AND(J328="",G328="EN TRAMITE"),"PENDIENTE","VERIFICAR INFORMACION"))))</f>
        <v>DENTRO DE TIEMPO</v>
      </c>
      <c r="T328" s="23"/>
    </row>
    <row r="329" spans="1:20" ht="19.5" x14ac:dyDescent="0.15">
      <c r="A329" s="16">
        <v>324</v>
      </c>
      <c r="B329" s="17" t="s">
        <v>1186</v>
      </c>
      <c r="C329" s="20">
        <v>45224</v>
      </c>
      <c r="D329" s="20">
        <v>45224</v>
      </c>
      <c r="E329" s="19">
        <v>0</v>
      </c>
      <c r="F329" s="19">
        <v>2</v>
      </c>
      <c r="G329" s="16" t="s">
        <v>18</v>
      </c>
      <c r="H329" s="17" t="s">
        <v>158</v>
      </c>
      <c r="I329" s="17" t="s">
        <v>207</v>
      </c>
      <c r="J329" s="17" t="s">
        <v>211</v>
      </c>
      <c r="K329" s="20">
        <v>45226.619340277779</v>
      </c>
      <c r="L329" s="18">
        <f t="shared" si="5"/>
        <v>45226</v>
      </c>
      <c r="M329" s="21">
        <f>'OCT2023'!$L329-'OCT2023'!$D329</f>
        <v>2</v>
      </c>
      <c r="N329" s="17" t="s">
        <v>1187</v>
      </c>
      <c r="O329" s="19" t="s">
        <v>20</v>
      </c>
      <c r="P329" s="17" t="s">
        <v>26</v>
      </c>
      <c r="Q329" s="17" t="s">
        <v>1188</v>
      </c>
      <c r="R329" s="22" t="s">
        <v>1189</v>
      </c>
      <c r="S329" s="16" t="str">
        <f>IF(AND(M329&gt;10,G329="ATENDIDO"),"FUERA DE TIEMPO",IF(AND(M329&gt;=0,M329&lt;=10,G329="ATENDIDO"),"DENTRO DE TIEMPO",IF(AND(M329&gt;=0,#REF!&lt;=10,G329="REASIGNADO"),"REASIGNADO",IF(AND(J329="",G329="EN TRAMITE"),"PENDIENTE","VERIFICAR INFORMACION"))))</f>
        <v>DENTRO DE TIEMPO</v>
      </c>
      <c r="T329" s="23"/>
    </row>
    <row r="330" spans="1:20" ht="19.5" x14ac:dyDescent="0.15">
      <c r="A330" s="16">
        <v>325</v>
      </c>
      <c r="B330" s="17" t="s">
        <v>1190</v>
      </c>
      <c r="C330" s="20">
        <v>45224</v>
      </c>
      <c r="D330" s="20">
        <v>45224</v>
      </c>
      <c r="E330" s="19">
        <v>0</v>
      </c>
      <c r="F330" s="19">
        <v>2</v>
      </c>
      <c r="G330" s="16" t="s">
        <v>18</v>
      </c>
      <c r="H330" s="17" t="s">
        <v>158</v>
      </c>
      <c r="I330" s="17" t="s">
        <v>207</v>
      </c>
      <c r="J330" s="17" t="s">
        <v>211</v>
      </c>
      <c r="K330" s="20">
        <v>45226.628287037034</v>
      </c>
      <c r="L330" s="18">
        <f t="shared" si="5"/>
        <v>45226</v>
      </c>
      <c r="M330" s="21">
        <f>'OCT2023'!$L330-'OCT2023'!$D330</f>
        <v>2</v>
      </c>
      <c r="N330" s="17" t="s">
        <v>1191</v>
      </c>
      <c r="O330" s="19" t="s">
        <v>20</v>
      </c>
      <c r="P330" s="17" t="s">
        <v>26</v>
      </c>
      <c r="Q330" s="17" t="s">
        <v>936</v>
      </c>
      <c r="R330" s="22" t="s">
        <v>937</v>
      </c>
      <c r="S330" s="16" t="str">
        <f>IF(AND(M330&gt;10,G330="ATENDIDO"),"FUERA DE TIEMPO",IF(AND(M330&gt;=0,M330&lt;=10,G330="ATENDIDO"),"DENTRO DE TIEMPO",IF(AND(M330&gt;=0,#REF!&lt;=10,G330="REASIGNADO"),"REASIGNADO",IF(AND(J330="",G330="EN TRAMITE"),"PENDIENTE","VERIFICAR INFORMACION"))))</f>
        <v>DENTRO DE TIEMPO</v>
      </c>
      <c r="T330" s="23"/>
    </row>
    <row r="331" spans="1:20" ht="19.5" x14ac:dyDescent="0.15">
      <c r="A331" s="16">
        <v>326</v>
      </c>
      <c r="B331" s="17" t="s">
        <v>1192</v>
      </c>
      <c r="C331" s="20">
        <v>45224</v>
      </c>
      <c r="D331" s="20">
        <v>45224</v>
      </c>
      <c r="E331" s="19">
        <v>0</v>
      </c>
      <c r="F331" s="19">
        <v>2</v>
      </c>
      <c r="G331" s="16" t="s">
        <v>18</v>
      </c>
      <c r="H331" s="17" t="s">
        <v>158</v>
      </c>
      <c r="I331" s="17" t="s">
        <v>207</v>
      </c>
      <c r="J331" s="17" t="s">
        <v>211</v>
      </c>
      <c r="K331" s="20">
        <v>45226.636712962965</v>
      </c>
      <c r="L331" s="18">
        <f t="shared" si="5"/>
        <v>45226</v>
      </c>
      <c r="M331" s="21">
        <f>'OCT2023'!$L331-'OCT2023'!$D331</f>
        <v>2</v>
      </c>
      <c r="N331" s="17" t="s">
        <v>1193</v>
      </c>
      <c r="O331" s="19" t="s">
        <v>20</v>
      </c>
      <c r="P331" s="17" t="s">
        <v>26</v>
      </c>
      <c r="Q331" s="17" t="s">
        <v>936</v>
      </c>
      <c r="R331" s="22" t="s">
        <v>937</v>
      </c>
      <c r="S331" s="16" t="str">
        <f>IF(AND(M331&gt;10,G331="ATENDIDO"),"FUERA DE TIEMPO",IF(AND(M331&gt;=0,M331&lt;=10,G331="ATENDIDO"),"DENTRO DE TIEMPO",IF(AND(M331&gt;=0,#REF!&lt;=10,G331="REASIGNADO"),"REASIGNADO",IF(AND(J331="",G331="EN TRAMITE"),"PENDIENTE","VERIFICAR INFORMACION"))))</f>
        <v>DENTRO DE TIEMPO</v>
      </c>
      <c r="T331" s="23"/>
    </row>
    <row r="332" spans="1:20" ht="19.5" x14ac:dyDescent="0.15">
      <c r="A332" s="16">
        <v>327</v>
      </c>
      <c r="B332" s="17" t="s">
        <v>1194</v>
      </c>
      <c r="C332" s="20">
        <v>45224</v>
      </c>
      <c r="D332" s="20">
        <v>45224</v>
      </c>
      <c r="E332" s="19">
        <v>0</v>
      </c>
      <c r="F332" s="19">
        <v>2</v>
      </c>
      <c r="G332" s="16" t="s">
        <v>18</v>
      </c>
      <c r="H332" s="17" t="s">
        <v>158</v>
      </c>
      <c r="I332" s="17" t="s">
        <v>207</v>
      </c>
      <c r="J332" s="17" t="s">
        <v>211</v>
      </c>
      <c r="K332" s="20">
        <v>45226.642372685186</v>
      </c>
      <c r="L332" s="18">
        <f t="shared" si="5"/>
        <v>45226</v>
      </c>
      <c r="M332" s="21">
        <f>'OCT2023'!$L332-'OCT2023'!$D332</f>
        <v>2</v>
      </c>
      <c r="N332" s="17" t="s">
        <v>1195</v>
      </c>
      <c r="O332" s="19" t="s">
        <v>20</v>
      </c>
      <c r="P332" s="17" t="s">
        <v>26</v>
      </c>
      <c r="Q332" s="17" t="s">
        <v>1196</v>
      </c>
      <c r="R332" s="22" t="s">
        <v>1197</v>
      </c>
      <c r="S332" s="16" t="str">
        <f>IF(AND(M332&gt;10,G332="ATENDIDO"),"FUERA DE TIEMPO",IF(AND(M332&gt;=0,M332&lt;=10,G332="ATENDIDO"),"DENTRO DE TIEMPO",IF(AND(M332&gt;=0,#REF!&lt;=10,G332="REASIGNADO"),"REASIGNADO",IF(AND(J332="",G332="EN TRAMITE"),"PENDIENTE","VERIFICAR INFORMACION"))))</f>
        <v>DENTRO DE TIEMPO</v>
      </c>
      <c r="T332" s="23"/>
    </row>
    <row r="333" spans="1:20" ht="19.5" x14ac:dyDescent="0.15">
      <c r="A333" s="16">
        <v>328</v>
      </c>
      <c r="B333" s="17" t="s">
        <v>1198</v>
      </c>
      <c r="C333" s="20">
        <v>45224</v>
      </c>
      <c r="D333" s="20">
        <v>45224</v>
      </c>
      <c r="E333" s="19">
        <v>0</v>
      </c>
      <c r="F333" s="19">
        <v>2</v>
      </c>
      <c r="G333" s="16" t="s">
        <v>18</v>
      </c>
      <c r="H333" s="17" t="s">
        <v>158</v>
      </c>
      <c r="I333" s="17" t="s">
        <v>207</v>
      </c>
      <c r="J333" s="17" t="s">
        <v>211</v>
      </c>
      <c r="K333" s="20">
        <v>45229.358240740738</v>
      </c>
      <c r="L333" s="18">
        <f t="shared" si="5"/>
        <v>45229</v>
      </c>
      <c r="M333" s="21">
        <f>'OCT2023'!$L333-'OCT2023'!$D333</f>
        <v>5</v>
      </c>
      <c r="N333" s="17" t="s">
        <v>1199</v>
      </c>
      <c r="O333" s="19" t="s">
        <v>20</v>
      </c>
      <c r="P333" s="17" t="s">
        <v>30</v>
      </c>
      <c r="Q333" s="17" t="s">
        <v>877</v>
      </c>
      <c r="R333" s="22" t="s">
        <v>1200</v>
      </c>
      <c r="S333" s="16" t="str">
        <f>IF(AND(M333&gt;10,G333="ATENDIDO"),"FUERA DE TIEMPO",IF(AND(M333&gt;=0,M333&lt;=10,G333="ATENDIDO"),"DENTRO DE TIEMPO",IF(AND(M333&gt;=0,#REF!&lt;=10,G333="REASIGNADO"),"REASIGNADO",IF(AND(J333="",G333="EN TRAMITE"),"PENDIENTE","VERIFICAR INFORMACION"))))</f>
        <v>DENTRO DE TIEMPO</v>
      </c>
      <c r="T333" s="23"/>
    </row>
    <row r="334" spans="1:20" ht="19.5" x14ac:dyDescent="0.15">
      <c r="A334" s="16">
        <v>329</v>
      </c>
      <c r="B334" s="17" t="s">
        <v>1201</v>
      </c>
      <c r="C334" s="20">
        <v>45224</v>
      </c>
      <c r="D334" s="20">
        <v>45224</v>
      </c>
      <c r="E334" s="19">
        <v>0</v>
      </c>
      <c r="F334" s="19">
        <v>2</v>
      </c>
      <c r="G334" s="16" t="s">
        <v>18</v>
      </c>
      <c r="H334" s="17" t="s">
        <v>158</v>
      </c>
      <c r="I334" s="17" t="s">
        <v>207</v>
      </c>
      <c r="J334" s="17" t="s">
        <v>211</v>
      </c>
      <c r="K334" s="20">
        <v>45229.366678240738</v>
      </c>
      <c r="L334" s="18">
        <f t="shared" si="5"/>
        <v>45229</v>
      </c>
      <c r="M334" s="21">
        <f>'OCT2023'!$L334-'OCT2023'!$D334</f>
        <v>5</v>
      </c>
      <c r="N334" s="17" t="s">
        <v>1202</v>
      </c>
      <c r="O334" s="19" t="s">
        <v>20</v>
      </c>
      <c r="P334" s="17" t="s">
        <v>26</v>
      </c>
      <c r="Q334" s="17" t="s">
        <v>1203</v>
      </c>
      <c r="R334" s="22" t="s">
        <v>1204</v>
      </c>
      <c r="S334" s="16" t="str">
        <f>IF(AND(M334&gt;10,G334="ATENDIDO"),"FUERA DE TIEMPO",IF(AND(M334&gt;=0,M334&lt;=10,G334="ATENDIDO"),"DENTRO DE TIEMPO",IF(AND(M334&gt;=0,#REF!&lt;=10,G334="REASIGNADO"),"REASIGNADO",IF(AND(J334="",G334="EN TRAMITE"),"PENDIENTE","VERIFICAR INFORMACION"))))</f>
        <v>DENTRO DE TIEMPO</v>
      </c>
      <c r="T334" s="23"/>
    </row>
    <row r="335" spans="1:20" ht="19.5" x14ac:dyDescent="0.15">
      <c r="A335" s="16">
        <v>330</v>
      </c>
      <c r="B335" s="17" t="s">
        <v>1205</v>
      </c>
      <c r="C335" s="20">
        <v>45224</v>
      </c>
      <c r="D335" s="20">
        <v>45224</v>
      </c>
      <c r="E335" s="19">
        <v>0</v>
      </c>
      <c r="F335" s="19">
        <v>2</v>
      </c>
      <c r="G335" s="16" t="s">
        <v>18</v>
      </c>
      <c r="H335" s="17" t="s">
        <v>158</v>
      </c>
      <c r="I335" s="17" t="s">
        <v>207</v>
      </c>
      <c r="J335" s="17" t="s">
        <v>211</v>
      </c>
      <c r="K335" s="20">
        <v>45229.493923611109</v>
      </c>
      <c r="L335" s="18">
        <f t="shared" si="5"/>
        <v>45229</v>
      </c>
      <c r="M335" s="21">
        <f>'OCT2023'!$L335-'OCT2023'!$D335</f>
        <v>5</v>
      </c>
      <c r="N335" s="24" t="s">
        <v>1206</v>
      </c>
      <c r="O335" s="19" t="s">
        <v>20</v>
      </c>
      <c r="P335" s="17" t="s">
        <v>26</v>
      </c>
      <c r="Q335" s="17" t="s">
        <v>1207</v>
      </c>
      <c r="R335" s="22" t="s">
        <v>247</v>
      </c>
      <c r="S335" s="16" t="str">
        <f>IF(AND(M335&gt;10,G335="ATENDIDO"),"FUERA DE TIEMPO",IF(AND(M335&gt;=0,M335&lt;=10,G335="ATENDIDO"),"DENTRO DE TIEMPO",IF(AND(M335&gt;=0,#REF!&lt;=10,G335="REASIGNADO"),"REASIGNADO",IF(AND(J335="",G335="EN TRAMITE"),"PENDIENTE","VERIFICAR INFORMACION"))))</f>
        <v>DENTRO DE TIEMPO</v>
      </c>
      <c r="T335" s="23"/>
    </row>
    <row r="336" spans="1:20" ht="19.5" x14ac:dyDescent="0.15">
      <c r="A336" s="16">
        <v>331</v>
      </c>
      <c r="B336" s="17" t="s">
        <v>1208</v>
      </c>
      <c r="C336" s="20">
        <v>45225</v>
      </c>
      <c r="D336" s="20">
        <v>45225</v>
      </c>
      <c r="E336" s="19">
        <v>0</v>
      </c>
      <c r="F336" s="19">
        <v>2</v>
      </c>
      <c r="G336" s="16" t="s">
        <v>18</v>
      </c>
      <c r="H336" s="17" t="s">
        <v>158</v>
      </c>
      <c r="I336" s="17" t="s">
        <v>207</v>
      </c>
      <c r="J336" s="17" t="s">
        <v>211</v>
      </c>
      <c r="K336" s="20">
        <v>45229.512106481481</v>
      </c>
      <c r="L336" s="18">
        <f t="shared" si="5"/>
        <v>45229</v>
      </c>
      <c r="M336" s="21">
        <f>'OCT2023'!$L336-'OCT2023'!$D336</f>
        <v>4</v>
      </c>
      <c r="N336" s="17" t="s">
        <v>1209</v>
      </c>
      <c r="O336" s="19" t="s">
        <v>20</v>
      </c>
      <c r="P336" s="17" t="s">
        <v>26</v>
      </c>
      <c r="Q336" s="17" t="s">
        <v>1210</v>
      </c>
      <c r="R336" s="22" t="s">
        <v>1211</v>
      </c>
      <c r="S336" s="16" t="str">
        <f>IF(AND(M336&gt;10,G336="ATENDIDO"),"FUERA DE TIEMPO",IF(AND(M336&gt;=0,M336&lt;=10,G336="ATENDIDO"),"DENTRO DE TIEMPO",IF(AND(M336&gt;=0,#REF!&lt;=10,G336="REASIGNADO"),"REASIGNADO",IF(AND(J336="",G336="EN TRAMITE"),"PENDIENTE","VERIFICAR INFORMACION"))))</f>
        <v>DENTRO DE TIEMPO</v>
      </c>
      <c r="T336" s="23"/>
    </row>
    <row r="337" spans="1:20" ht="19.5" x14ac:dyDescent="0.15">
      <c r="A337" s="16">
        <v>332</v>
      </c>
      <c r="B337" s="17" t="s">
        <v>1212</v>
      </c>
      <c r="C337" s="20">
        <v>45225</v>
      </c>
      <c r="D337" s="20">
        <v>45225</v>
      </c>
      <c r="E337" s="19">
        <v>0</v>
      </c>
      <c r="F337" s="19">
        <v>2</v>
      </c>
      <c r="G337" s="16" t="s">
        <v>18</v>
      </c>
      <c r="H337" s="17" t="s">
        <v>158</v>
      </c>
      <c r="I337" s="17" t="s">
        <v>207</v>
      </c>
      <c r="J337" s="17" t="s">
        <v>211</v>
      </c>
      <c r="K337" s="20">
        <v>45229.5312962963</v>
      </c>
      <c r="L337" s="18">
        <f t="shared" si="5"/>
        <v>45229</v>
      </c>
      <c r="M337" s="21">
        <f>'OCT2023'!$L337-'OCT2023'!$D337</f>
        <v>4</v>
      </c>
      <c r="N337" s="24" t="s">
        <v>1213</v>
      </c>
      <c r="O337" s="19" t="s">
        <v>20</v>
      </c>
      <c r="P337" s="17" t="s">
        <v>26</v>
      </c>
      <c r="Q337" s="17" t="s">
        <v>1214</v>
      </c>
      <c r="R337" s="22" t="s">
        <v>247</v>
      </c>
      <c r="S337" s="16" t="str">
        <f>IF(AND(M337&gt;10,G337="ATENDIDO"),"FUERA DE TIEMPO",IF(AND(M337&gt;=0,M337&lt;=10,G337="ATENDIDO"),"DENTRO DE TIEMPO",IF(AND(M337&gt;=0,#REF!&lt;=10,G337="REASIGNADO"),"REASIGNADO",IF(AND(J337="",G337="EN TRAMITE"),"PENDIENTE","VERIFICAR INFORMACION"))))</f>
        <v>DENTRO DE TIEMPO</v>
      </c>
      <c r="T337" s="23"/>
    </row>
    <row r="338" spans="1:20" ht="19.5" x14ac:dyDescent="0.15">
      <c r="A338" s="16">
        <v>333</v>
      </c>
      <c r="B338" s="17" t="s">
        <v>1215</v>
      </c>
      <c r="C338" s="20">
        <v>45225</v>
      </c>
      <c r="D338" s="20">
        <v>45225</v>
      </c>
      <c r="E338" s="19">
        <v>0</v>
      </c>
      <c r="F338" s="19">
        <v>2</v>
      </c>
      <c r="G338" s="16" t="s">
        <v>18</v>
      </c>
      <c r="H338" s="17" t="s">
        <v>158</v>
      </c>
      <c r="I338" s="17" t="s">
        <v>207</v>
      </c>
      <c r="J338" s="17" t="s">
        <v>211</v>
      </c>
      <c r="K338" s="20">
        <v>45229.591307870367</v>
      </c>
      <c r="L338" s="18">
        <f t="shared" si="5"/>
        <v>45229</v>
      </c>
      <c r="M338" s="21">
        <f>'OCT2023'!$L338-'OCT2023'!$D338</f>
        <v>4</v>
      </c>
      <c r="N338" s="17" t="s">
        <v>1216</v>
      </c>
      <c r="O338" s="19" t="s">
        <v>20</v>
      </c>
      <c r="P338" s="17" t="s">
        <v>30</v>
      </c>
      <c r="Q338" s="17" t="s">
        <v>265</v>
      </c>
      <c r="R338" s="22" t="s">
        <v>948</v>
      </c>
      <c r="S338" s="16" t="str">
        <f>IF(AND(M338&gt;10,G338="ATENDIDO"),"FUERA DE TIEMPO",IF(AND(M338&gt;=0,M338&lt;=10,G338="ATENDIDO"),"DENTRO DE TIEMPO",IF(AND(M338&gt;=0,#REF!&lt;=10,G338="REASIGNADO"),"REASIGNADO",IF(AND(J338="",G338="EN TRAMITE"),"PENDIENTE","VERIFICAR INFORMACION"))))</f>
        <v>DENTRO DE TIEMPO</v>
      </c>
      <c r="T338" s="23"/>
    </row>
    <row r="339" spans="1:20" ht="19.5" x14ac:dyDescent="0.15">
      <c r="A339" s="16">
        <v>334</v>
      </c>
      <c r="B339" s="17" t="s">
        <v>1217</v>
      </c>
      <c r="C339" s="20">
        <v>45225</v>
      </c>
      <c r="D339" s="20">
        <v>45225</v>
      </c>
      <c r="E339" s="19">
        <v>0</v>
      </c>
      <c r="F339" s="19">
        <v>2</v>
      </c>
      <c r="G339" s="16" t="s">
        <v>18</v>
      </c>
      <c r="H339" s="17" t="s">
        <v>158</v>
      </c>
      <c r="I339" s="17" t="s">
        <v>207</v>
      </c>
      <c r="J339" s="17" t="s">
        <v>211</v>
      </c>
      <c r="K339" s="20">
        <v>45229.601365740738</v>
      </c>
      <c r="L339" s="18">
        <f t="shared" si="5"/>
        <v>45229</v>
      </c>
      <c r="M339" s="21">
        <f>'OCT2023'!$L339-'OCT2023'!$D339</f>
        <v>4</v>
      </c>
      <c r="N339" s="17" t="s">
        <v>1218</v>
      </c>
      <c r="O339" s="19" t="s">
        <v>20</v>
      </c>
      <c r="P339" s="17" t="s">
        <v>26</v>
      </c>
      <c r="Q339" s="17" t="s">
        <v>1219</v>
      </c>
      <c r="R339" s="22" t="s">
        <v>42</v>
      </c>
      <c r="S339" s="16" t="str">
        <f>IF(AND(M339&gt;10,G339="ATENDIDO"),"FUERA DE TIEMPO",IF(AND(M339&gt;=0,M339&lt;=10,G339="ATENDIDO"),"DENTRO DE TIEMPO",IF(AND(M339&gt;=0,#REF!&lt;=10,G339="REASIGNADO"),"REASIGNADO",IF(AND(J339="",G339="EN TRAMITE"),"PENDIENTE","VERIFICAR INFORMACION"))))</f>
        <v>DENTRO DE TIEMPO</v>
      </c>
      <c r="T339" s="23"/>
    </row>
    <row r="340" spans="1:20" ht="19.5" x14ac:dyDescent="0.15">
      <c r="A340" s="16">
        <v>335</v>
      </c>
      <c r="B340" s="17" t="s">
        <v>1220</v>
      </c>
      <c r="C340" s="20">
        <v>45225</v>
      </c>
      <c r="D340" s="20">
        <v>45225</v>
      </c>
      <c r="E340" s="19">
        <v>0</v>
      </c>
      <c r="F340" s="19">
        <v>2</v>
      </c>
      <c r="G340" s="16" t="s">
        <v>18</v>
      </c>
      <c r="H340" s="17" t="s">
        <v>158</v>
      </c>
      <c r="I340" s="17" t="s">
        <v>207</v>
      </c>
      <c r="J340" s="17" t="s">
        <v>211</v>
      </c>
      <c r="K340" s="20">
        <v>45229.61645833333</v>
      </c>
      <c r="L340" s="18">
        <f t="shared" si="5"/>
        <v>45229</v>
      </c>
      <c r="M340" s="21">
        <f>'OCT2023'!$L340-'OCT2023'!$D340</f>
        <v>4</v>
      </c>
      <c r="N340" s="17" t="s">
        <v>1221</v>
      </c>
      <c r="O340" s="19" t="s">
        <v>20</v>
      </c>
      <c r="P340" s="17" t="s">
        <v>26</v>
      </c>
      <c r="Q340" s="17" t="s">
        <v>1222</v>
      </c>
      <c r="R340" s="22" t="s">
        <v>1223</v>
      </c>
      <c r="S340" s="16" t="str">
        <f>IF(AND(M340&gt;10,G340="ATENDIDO"),"FUERA DE TIEMPO",IF(AND(M340&gt;=0,M340&lt;=10,G340="ATENDIDO"),"DENTRO DE TIEMPO",IF(AND(M340&gt;=0,#REF!&lt;=10,G340="REASIGNADO"),"REASIGNADO",IF(AND(J340="",G340="EN TRAMITE"),"PENDIENTE","VERIFICAR INFORMACION"))))</f>
        <v>DENTRO DE TIEMPO</v>
      </c>
      <c r="T340" s="23"/>
    </row>
    <row r="341" spans="1:20" ht="19.5" x14ac:dyDescent="0.15">
      <c r="A341" s="16">
        <v>336</v>
      </c>
      <c r="B341" s="17" t="s">
        <v>1224</v>
      </c>
      <c r="C341" s="20">
        <v>45225</v>
      </c>
      <c r="D341" s="20">
        <v>45225</v>
      </c>
      <c r="E341" s="19">
        <v>0</v>
      </c>
      <c r="F341" s="19">
        <v>2</v>
      </c>
      <c r="G341" s="16" t="s">
        <v>18</v>
      </c>
      <c r="H341" s="17" t="s">
        <v>158</v>
      </c>
      <c r="I341" s="17" t="s">
        <v>207</v>
      </c>
      <c r="J341" s="17" t="s">
        <v>211</v>
      </c>
      <c r="K341" s="20">
        <v>45229.625902777778</v>
      </c>
      <c r="L341" s="18">
        <f t="shared" si="5"/>
        <v>45229</v>
      </c>
      <c r="M341" s="21">
        <f>'OCT2023'!$L341-'OCT2023'!$D341</f>
        <v>4</v>
      </c>
      <c r="N341" s="17" t="s">
        <v>1225</v>
      </c>
      <c r="O341" s="19" t="s">
        <v>20</v>
      </c>
      <c r="P341" s="17" t="s">
        <v>30</v>
      </c>
      <c r="Q341" s="17" t="s">
        <v>606</v>
      </c>
      <c r="R341" s="22" t="s">
        <v>1226</v>
      </c>
      <c r="S341" s="16" t="str">
        <f>IF(AND(M341&gt;10,G341="ATENDIDO"),"FUERA DE TIEMPO",IF(AND(M341&gt;=0,M341&lt;=10,G341="ATENDIDO"),"DENTRO DE TIEMPO",IF(AND(M341&gt;=0,#REF!&lt;=10,G341="REASIGNADO"),"REASIGNADO",IF(AND(J341="",G341="EN TRAMITE"),"PENDIENTE","VERIFICAR INFORMACION"))))</f>
        <v>DENTRO DE TIEMPO</v>
      </c>
      <c r="T341" s="23"/>
    </row>
    <row r="342" spans="1:20" ht="19.5" x14ac:dyDescent="0.15">
      <c r="A342" s="16">
        <v>337</v>
      </c>
      <c r="B342" s="17" t="s">
        <v>1227</v>
      </c>
      <c r="C342" s="20">
        <v>45225</v>
      </c>
      <c r="D342" s="20">
        <v>45225</v>
      </c>
      <c r="E342" s="19">
        <v>0</v>
      </c>
      <c r="F342" s="19">
        <v>2</v>
      </c>
      <c r="G342" s="16" t="s">
        <v>18</v>
      </c>
      <c r="H342" s="17" t="s">
        <v>158</v>
      </c>
      <c r="I342" s="17" t="s">
        <v>207</v>
      </c>
      <c r="J342" s="17" t="s">
        <v>211</v>
      </c>
      <c r="K342" s="20">
        <v>45229.638553240744</v>
      </c>
      <c r="L342" s="18">
        <f t="shared" si="5"/>
        <v>45229</v>
      </c>
      <c r="M342" s="21">
        <f>'OCT2023'!$L342-'OCT2023'!$D342</f>
        <v>4</v>
      </c>
      <c r="N342" s="17" t="s">
        <v>1228</v>
      </c>
      <c r="O342" s="19" t="s">
        <v>20</v>
      </c>
      <c r="P342" s="17" t="s">
        <v>30</v>
      </c>
      <c r="Q342" s="17" t="s">
        <v>286</v>
      </c>
      <c r="R342" s="22" t="s">
        <v>63</v>
      </c>
      <c r="S342" s="16" t="str">
        <f>IF(AND(M342&gt;10,G342="ATENDIDO"),"FUERA DE TIEMPO",IF(AND(M342&gt;=0,M342&lt;=10,G342="ATENDIDO"),"DENTRO DE TIEMPO",IF(AND(M342&gt;=0,#REF!&lt;=10,G342="REASIGNADO"),"REASIGNADO",IF(AND(J342="",G342="EN TRAMITE"),"PENDIENTE","VERIFICAR INFORMACION"))))</f>
        <v>DENTRO DE TIEMPO</v>
      </c>
      <c r="T342" s="23"/>
    </row>
    <row r="343" spans="1:20" ht="19.5" x14ac:dyDescent="0.15">
      <c r="A343" s="16">
        <v>338</v>
      </c>
      <c r="B343" s="17" t="s">
        <v>1229</v>
      </c>
      <c r="C343" s="20">
        <v>45225</v>
      </c>
      <c r="D343" s="20">
        <v>45225</v>
      </c>
      <c r="E343" s="19">
        <v>0</v>
      </c>
      <c r="F343" s="19">
        <v>2</v>
      </c>
      <c r="G343" s="16" t="s">
        <v>18</v>
      </c>
      <c r="H343" s="17" t="s">
        <v>158</v>
      </c>
      <c r="I343" s="17" t="s">
        <v>207</v>
      </c>
      <c r="J343" s="17" t="s">
        <v>211</v>
      </c>
      <c r="K343" s="20">
        <v>45229.675370370373</v>
      </c>
      <c r="L343" s="18">
        <f t="shared" si="5"/>
        <v>45229</v>
      </c>
      <c r="M343" s="21">
        <f>'OCT2023'!$L343-'OCT2023'!$D343</f>
        <v>4</v>
      </c>
      <c r="N343" s="17" t="s">
        <v>1230</v>
      </c>
      <c r="O343" s="19" t="s">
        <v>20</v>
      </c>
      <c r="P343" s="17" t="s">
        <v>26</v>
      </c>
      <c r="Q343" s="17" t="s">
        <v>455</v>
      </c>
      <c r="R343" s="22" t="s">
        <v>47</v>
      </c>
      <c r="S343" s="16" t="str">
        <f>IF(AND(M343&gt;10,G343="ATENDIDO"),"FUERA DE TIEMPO",IF(AND(M343&gt;=0,M343&lt;=10,G343="ATENDIDO"),"DENTRO DE TIEMPO",IF(AND(M343&gt;=0,#REF!&lt;=10,G343="REASIGNADO"),"REASIGNADO",IF(AND(J343="",G343="EN TRAMITE"),"PENDIENTE","VERIFICAR INFORMACION"))))</f>
        <v>DENTRO DE TIEMPO</v>
      </c>
      <c r="T343" s="23"/>
    </row>
    <row r="344" spans="1:20" ht="19.5" x14ac:dyDescent="0.15">
      <c r="A344" s="16">
        <v>339</v>
      </c>
      <c r="B344" s="17" t="s">
        <v>1231</v>
      </c>
      <c r="C344" s="20">
        <v>45225</v>
      </c>
      <c r="D344" s="20">
        <v>45225</v>
      </c>
      <c r="E344" s="19">
        <v>0</v>
      </c>
      <c r="F344" s="19">
        <v>2</v>
      </c>
      <c r="G344" s="16" t="s">
        <v>18</v>
      </c>
      <c r="H344" s="17" t="s">
        <v>158</v>
      </c>
      <c r="I344" s="17" t="s">
        <v>207</v>
      </c>
      <c r="J344" s="17" t="s">
        <v>211</v>
      </c>
      <c r="K344" s="20">
        <v>45229.689004629632</v>
      </c>
      <c r="L344" s="18">
        <f t="shared" si="5"/>
        <v>45229</v>
      </c>
      <c r="M344" s="21">
        <f>'OCT2023'!$L344-'OCT2023'!$D344</f>
        <v>4</v>
      </c>
      <c r="N344" s="17" t="s">
        <v>1232</v>
      </c>
      <c r="O344" s="19" t="s">
        <v>20</v>
      </c>
      <c r="P344" s="17" t="s">
        <v>30</v>
      </c>
      <c r="Q344" s="17" t="s">
        <v>877</v>
      </c>
      <c r="R344" s="22" t="s">
        <v>1233</v>
      </c>
      <c r="S344" s="16" t="str">
        <f>IF(AND(M344&gt;10,G344="ATENDIDO"),"FUERA DE TIEMPO",IF(AND(M344&gt;=0,M344&lt;=10,G344="ATENDIDO"),"DENTRO DE TIEMPO",IF(AND(M344&gt;=0,#REF!&lt;=10,G344="REASIGNADO"),"REASIGNADO",IF(AND(J344="",G344="EN TRAMITE"),"PENDIENTE","VERIFICAR INFORMACION"))))</f>
        <v>DENTRO DE TIEMPO</v>
      </c>
      <c r="T344" s="23"/>
    </row>
    <row r="345" spans="1:20" ht="19.5" x14ac:dyDescent="0.15">
      <c r="A345" s="16">
        <v>340</v>
      </c>
      <c r="B345" s="17" t="s">
        <v>1234</v>
      </c>
      <c r="C345" s="20">
        <v>45225</v>
      </c>
      <c r="D345" s="20">
        <v>45225</v>
      </c>
      <c r="E345" s="19">
        <v>0</v>
      </c>
      <c r="F345" s="19">
        <v>2</v>
      </c>
      <c r="G345" s="16" t="s">
        <v>18</v>
      </c>
      <c r="H345" s="17" t="s">
        <v>158</v>
      </c>
      <c r="I345" s="17" t="s">
        <v>207</v>
      </c>
      <c r="J345" s="17" t="s">
        <v>211</v>
      </c>
      <c r="K345" s="20">
        <v>45230.408206018517</v>
      </c>
      <c r="L345" s="18">
        <f t="shared" si="5"/>
        <v>45230</v>
      </c>
      <c r="M345" s="21">
        <f>'OCT2023'!$L345-'OCT2023'!$D345</f>
        <v>5</v>
      </c>
      <c r="N345" s="17" t="s">
        <v>1235</v>
      </c>
      <c r="O345" s="19" t="s">
        <v>20</v>
      </c>
      <c r="P345" s="17" t="s">
        <v>30</v>
      </c>
      <c r="Q345" s="17" t="s">
        <v>877</v>
      </c>
      <c r="R345" s="22" t="s">
        <v>1236</v>
      </c>
      <c r="S345" s="16" t="str">
        <f>IF(AND(M345&gt;10,G345="ATENDIDO"),"FUERA DE TIEMPO",IF(AND(M345&gt;=0,M345&lt;=10,G345="ATENDIDO"),"DENTRO DE TIEMPO",IF(AND(M345&gt;=0,#REF!&lt;=10,G345="REASIGNADO"),"REASIGNADO",IF(AND(J345="",G345="EN TRAMITE"),"PENDIENTE","VERIFICAR INFORMACION"))))</f>
        <v>DENTRO DE TIEMPO</v>
      </c>
      <c r="T345" s="23"/>
    </row>
    <row r="346" spans="1:20" ht="19.5" x14ac:dyDescent="0.15">
      <c r="A346" s="16">
        <v>341</v>
      </c>
      <c r="B346" s="17" t="s">
        <v>1237</v>
      </c>
      <c r="C346" s="20">
        <v>45226</v>
      </c>
      <c r="D346" s="20">
        <v>45230</v>
      </c>
      <c r="E346" s="19">
        <v>0</v>
      </c>
      <c r="F346" s="19">
        <v>224</v>
      </c>
      <c r="G346" s="16" t="s">
        <v>18</v>
      </c>
      <c r="H346" s="17" t="s">
        <v>158</v>
      </c>
      <c r="I346" s="17" t="s">
        <v>1029</v>
      </c>
      <c r="J346" s="17" t="s">
        <v>160</v>
      </c>
      <c r="K346" s="20">
        <v>45237.573888888888</v>
      </c>
      <c r="L346" s="18">
        <f t="shared" si="5"/>
        <v>45237</v>
      </c>
      <c r="M346" s="21">
        <f>'OCT2023'!$L346-'OCT2023'!$D346</f>
        <v>7</v>
      </c>
      <c r="N346" s="17" t="s">
        <v>1238</v>
      </c>
      <c r="O346" s="19" t="s">
        <v>20</v>
      </c>
      <c r="P346" s="17" t="s">
        <v>26</v>
      </c>
      <c r="Q346" s="17" t="s">
        <v>1239</v>
      </c>
      <c r="R346" s="22" t="s">
        <v>315</v>
      </c>
      <c r="S346" s="16" t="str">
        <f>IF(AND(M346&gt;10,G346="ATENDIDO"),"FUERA DE TIEMPO",IF(AND(M346&gt;=0,M346&lt;=10,G346="ATENDIDO"),"DENTRO DE TIEMPO",IF(AND(M346&gt;=0,#REF!&lt;=10,G346="REASIGNADO"),"REASIGNADO",IF(AND(J346="",G346="EN TRAMITE"),"PENDIENTE","VERIFICAR INFORMACION"))))</f>
        <v>DENTRO DE TIEMPO</v>
      </c>
      <c r="T346" s="23"/>
    </row>
    <row r="347" spans="1:20" ht="19.5" x14ac:dyDescent="0.15">
      <c r="A347" s="16">
        <v>342</v>
      </c>
      <c r="B347" s="17" t="s">
        <v>1240</v>
      </c>
      <c r="C347" s="20">
        <v>45226</v>
      </c>
      <c r="D347" s="20">
        <v>45226</v>
      </c>
      <c r="E347" s="19">
        <v>0</v>
      </c>
      <c r="F347" s="19">
        <v>2</v>
      </c>
      <c r="G347" s="16" t="s">
        <v>18</v>
      </c>
      <c r="H347" s="17" t="s">
        <v>158</v>
      </c>
      <c r="I347" s="17" t="s">
        <v>207</v>
      </c>
      <c r="J347" s="17" t="s">
        <v>211</v>
      </c>
      <c r="K347" s="20">
        <v>45230.436099537037</v>
      </c>
      <c r="L347" s="18">
        <f t="shared" si="5"/>
        <v>45230</v>
      </c>
      <c r="M347" s="21">
        <f>'OCT2023'!$L347-'OCT2023'!$D347</f>
        <v>4</v>
      </c>
      <c r="N347" s="17" t="s">
        <v>1241</v>
      </c>
      <c r="O347" s="19" t="s">
        <v>20</v>
      </c>
      <c r="P347" s="17" t="s">
        <v>26</v>
      </c>
      <c r="Q347" s="17" t="s">
        <v>460</v>
      </c>
      <c r="R347" s="22" t="s">
        <v>48</v>
      </c>
      <c r="S347" s="16" t="str">
        <f>IF(AND(M347&gt;10,G347="ATENDIDO"),"FUERA DE TIEMPO",IF(AND(M347&gt;=0,M347&lt;=10,G347="ATENDIDO"),"DENTRO DE TIEMPO",IF(AND(M347&gt;=0,#REF!&lt;=10,G347="REASIGNADO"),"REASIGNADO",IF(AND(J347="",G347="EN TRAMITE"),"PENDIENTE","VERIFICAR INFORMACION"))))</f>
        <v>DENTRO DE TIEMPO</v>
      </c>
      <c r="T347" s="23"/>
    </row>
    <row r="348" spans="1:20" ht="19.5" x14ac:dyDescent="0.15">
      <c r="A348" s="16">
        <v>343</v>
      </c>
      <c r="B348" s="17" t="s">
        <v>1242</v>
      </c>
      <c r="C348" s="20">
        <v>45226</v>
      </c>
      <c r="D348" s="20">
        <v>45226</v>
      </c>
      <c r="E348" s="19">
        <v>0</v>
      </c>
      <c r="F348" s="19">
        <v>2</v>
      </c>
      <c r="G348" s="16" t="s">
        <v>18</v>
      </c>
      <c r="H348" s="17" t="s">
        <v>158</v>
      </c>
      <c r="I348" s="17" t="s">
        <v>207</v>
      </c>
      <c r="J348" s="17" t="s">
        <v>211</v>
      </c>
      <c r="K348" s="20">
        <v>45230.442523148151</v>
      </c>
      <c r="L348" s="18">
        <f t="shared" si="5"/>
        <v>45230</v>
      </c>
      <c r="M348" s="21">
        <f>'OCT2023'!$L348-'OCT2023'!$D348</f>
        <v>4</v>
      </c>
      <c r="N348" s="17" t="s">
        <v>1243</v>
      </c>
      <c r="O348" s="19" t="s">
        <v>20</v>
      </c>
      <c r="P348" s="17" t="s">
        <v>26</v>
      </c>
      <c r="Q348" s="17" t="s">
        <v>460</v>
      </c>
      <c r="R348" s="22" t="s">
        <v>48</v>
      </c>
      <c r="S348" s="16" t="str">
        <f>IF(AND(M348&gt;10,G348="ATENDIDO"),"FUERA DE TIEMPO",IF(AND(M348&gt;=0,M348&lt;=10,G348="ATENDIDO"),"DENTRO DE TIEMPO",IF(AND(M348&gt;=0,#REF!&lt;=10,G348="REASIGNADO"),"REASIGNADO",IF(AND(J348="",G348="EN TRAMITE"),"PENDIENTE","VERIFICAR INFORMACION"))))</f>
        <v>DENTRO DE TIEMPO</v>
      </c>
      <c r="T348" s="23"/>
    </row>
    <row r="349" spans="1:20" ht="19.5" x14ac:dyDescent="0.15">
      <c r="A349" s="16">
        <v>344</v>
      </c>
      <c r="B349" s="17" t="s">
        <v>1244</v>
      </c>
      <c r="C349" s="20">
        <v>45226</v>
      </c>
      <c r="D349" s="20">
        <v>45226</v>
      </c>
      <c r="E349" s="19">
        <v>0</v>
      </c>
      <c r="F349" s="19">
        <v>2</v>
      </c>
      <c r="G349" s="16" t="s">
        <v>18</v>
      </c>
      <c r="H349" s="17" t="s">
        <v>158</v>
      </c>
      <c r="I349" s="17" t="s">
        <v>207</v>
      </c>
      <c r="J349" s="17" t="s">
        <v>211</v>
      </c>
      <c r="K349" s="20">
        <v>45230.454189814816</v>
      </c>
      <c r="L349" s="18">
        <f t="shared" si="5"/>
        <v>45230</v>
      </c>
      <c r="M349" s="21">
        <f>'OCT2023'!$L349-'OCT2023'!$D349</f>
        <v>4</v>
      </c>
      <c r="N349" s="17" t="s">
        <v>1245</v>
      </c>
      <c r="O349" s="19" t="s">
        <v>20</v>
      </c>
      <c r="P349" s="17" t="s">
        <v>26</v>
      </c>
      <c r="Q349" s="17" t="s">
        <v>460</v>
      </c>
      <c r="R349" s="22" t="s">
        <v>48</v>
      </c>
      <c r="S349" s="16" t="str">
        <f>IF(AND(M349&gt;10,G349="ATENDIDO"),"FUERA DE TIEMPO",IF(AND(M349&gt;=0,M349&lt;=10,G349="ATENDIDO"),"DENTRO DE TIEMPO",IF(AND(M349&gt;=0,#REF!&lt;=10,G349="REASIGNADO"),"REASIGNADO",IF(AND(J349="",G349="EN TRAMITE"),"PENDIENTE","VERIFICAR INFORMACION"))))</f>
        <v>DENTRO DE TIEMPO</v>
      </c>
      <c r="T349" s="23"/>
    </row>
    <row r="350" spans="1:20" ht="19.5" x14ac:dyDescent="0.15">
      <c r="A350" s="16">
        <v>345</v>
      </c>
      <c r="B350" s="17" t="s">
        <v>1246</v>
      </c>
      <c r="C350" s="20">
        <v>45226</v>
      </c>
      <c r="D350" s="20">
        <v>45226</v>
      </c>
      <c r="E350" s="19">
        <v>0</v>
      </c>
      <c r="F350" s="19">
        <v>2</v>
      </c>
      <c r="G350" s="16" t="s">
        <v>18</v>
      </c>
      <c r="H350" s="17" t="s">
        <v>158</v>
      </c>
      <c r="I350" s="17" t="s">
        <v>207</v>
      </c>
      <c r="J350" s="17" t="s">
        <v>211</v>
      </c>
      <c r="K350" s="20">
        <v>45230.462037037039</v>
      </c>
      <c r="L350" s="18">
        <f t="shared" si="5"/>
        <v>45230</v>
      </c>
      <c r="M350" s="21">
        <f>'OCT2023'!$L350-'OCT2023'!$D350</f>
        <v>4</v>
      </c>
      <c r="N350" s="17" t="s">
        <v>1247</v>
      </c>
      <c r="O350" s="19" t="s">
        <v>20</v>
      </c>
      <c r="P350" s="17" t="s">
        <v>26</v>
      </c>
      <c r="Q350" s="17" t="s">
        <v>1248</v>
      </c>
      <c r="R350" s="22" t="s">
        <v>1249</v>
      </c>
      <c r="S350" s="16" t="str">
        <f>IF(AND(M350&gt;10,G350="ATENDIDO"),"FUERA DE TIEMPO",IF(AND(M350&gt;=0,M350&lt;=10,G350="ATENDIDO"),"DENTRO DE TIEMPO",IF(AND(M350&gt;=0,#REF!&lt;=10,G350="REASIGNADO"),"REASIGNADO",IF(AND(J350="",G350="EN TRAMITE"),"PENDIENTE","VERIFICAR INFORMACION"))))</f>
        <v>DENTRO DE TIEMPO</v>
      </c>
      <c r="T350" s="23"/>
    </row>
    <row r="351" spans="1:20" ht="19.5" x14ac:dyDescent="0.15">
      <c r="A351" s="16">
        <v>346</v>
      </c>
      <c r="B351" s="17" t="s">
        <v>1250</v>
      </c>
      <c r="C351" s="20">
        <v>45226</v>
      </c>
      <c r="D351" s="20">
        <v>45226</v>
      </c>
      <c r="E351" s="19">
        <v>0</v>
      </c>
      <c r="F351" s="19">
        <v>2</v>
      </c>
      <c r="G351" s="16" t="s">
        <v>18</v>
      </c>
      <c r="H351" s="17" t="s">
        <v>158</v>
      </c>
      <c r="I351" s="17" t="s">
        <v>207</v>
      </c>
      <c r="J351" s="17" t="s">
        <v>211</v>
      </c>
      <c r="K351" s="20">
        <v>45230.475671296299</v>
      </c>
      <c r="L351" s="18">
        <f t="shared" si="5"/>
        <v>45230</v>
      </c>
      <c r="M351" s="21">
        <f>'OCT2023'!$L351-'OCT2023'!$D351</f>
        <v>4</v>
      </c>
      <c r="N351" s="17" t="s">
        <v>1251</v>
      </c>
      <c r="O351" s="19" t="s">
        <v>20</v>
      </c>
      <c r="P351" s="17" t="s">
        <v>30</v>
      </c>
      <c r="Q351" s="17" t="s">
        <v>1252</v>
      </c>
      <c r="R351" s="22" t="s">
        <v>1253</v>
      </c>
      <c r="S351" s="16" t="str">
        <f>IF(AND(M351&gt;10,G351="ATENDIDO"),"FUERA DE TIEMPO",IF(AND(M351&gt;=0,M351&lt;=10,G351="ATENDIDO"),"DENTRO DE TIEMPO",IF(AND(M351&gt;=0,#REF!&lt;=10,G351="REASIGNADO"),"REASIGNADO",IF(AND(J351="",G351="EN TRAMITE"),"PENDIENTE","VERIFICAR INFORMACION"))))</f>
        <v>DENTRO DE TIEMPO</v>
      </c>
      <c r="T351" s="23"/>
    </row>
    <row r="352" spans="1:20" ht="19.5" x14ac:dyDescent="0.15">
      <c r="A352" s="16">
        <v>347</v>
      </c>
      <c r="B352" s="17" t="s">
        <v>1254</v>
      </c>
      <c r="C352" s="20">
        <v>45226</v>
      </c>
      <c r="D352" s="20">
        <v>45226</v>
      </c>
      <c r="E352" s="19">
        <v>0</v>
      </c>
      <c r="F352" s="19">
        <v>2</v>
      </c>
      <c r="G352" s="16" t="s">
        <v>18</v>
      </c>
      <c r="H352" s="17" t="s">
        <v>158</v>
      </c>
      <c r="I352" s="17" t="s">
        <v>207</v>
      </c>
      <c r="J352" s="17" t="s">
        <v>211</v>
      </c>
      <c r="K352" s="20">
        <v>45230.484571759262</v>
      </c>
      <c r="L352" s="18">
        <f t="shared" si="5"/>
        <v>45230</v>
      </c>
      <c r="M352" s="21">
        <f>'OCT2023'!$L352-'OCT2023'!$D352</f>
        <v>4</v>
      </c>
      <c r="N352" s="17" t="s">
        <v>1255</v>
      </c>
      <c r="O352" s="19" t="s">
        <v>20</v>
      </c>
      <c r="P352" s="17" t="s">
        <v>26</v>
      </c>
      <c r="Q352" s="17" t="s">
        <v>1256</v>
      </c>
      <c r="R352" s="22" t="s">
        <v>1257</v>
      </c>
      <c r="S352" s="16" t="str">
        <f>IF(AND(M352&gt;10,G352="ATENDIDO"),"FUERA DE TIEMPO",IF(AND(M352&gt;=0,M352&lt;=10,G352="ATENDIDO"),"DENTRO DE TIEMPO",IF(AND(M352&gt;=0,#REF!&lt;=10,G352="REASIGNADO"),"REASIGNADO",IF(AND(J352="",G352="EN TRAMITE"),"PENDIENTE","VERIFICAR INFORMACION"))))</f>
        <v>DENTRO DE TIEMPO</v>
      </c>
      <c r="T352" s="23"/>
    </row>
    <row r="353" spans="1:20" ht="19.5" x14ac:dyDescent="0.15">
      <c r="A353" s="16">
        <v>348</v>
      </c>
      <c r="B353" s="17" t="s">
        <v>1258</v>
      </c>
      <c r="C353" s="20">
        <v>45226</v>
      </c>
      <c r="D353" s="20">
        <v>45226</v>
      </c>
      <c r="E353" s="19">
        <v>0</v>
      </c>
      <c r="F353" s="19">
        <v>2</v>
      </c>
      <c r="G353" s="16" t="s">
        <v>18</v>
      </c>
      <c r="H353" s="17" t="s">
        <v>158</v>
      </c>
      <c r="I353" s="17" t="s">
        <v>207</v>
      </c>
      <c r="J353" s="17" t="s">
        <v>211</v>
      </c>
      <c r="K353" s="20">
        <v>45230.499201388891</v>
      </c>
      <c r="L353" s="18">
        <f t="shared" si="5"/>
        <v>45230</v>
      </c>
      <c r="M353" s="21">
        <f>'OCT2023'!$L353-'OCT2023'!$D353</f>
        <v>4</v>
      </c>
      <c r="N353" s="17" t="s">
        <v>1259</v>
      </c>
      <c r="O353" s="19" t="s">
        <v>20</v>
      </c>
      <c r="P353" s="17" t="s">
        <v>30</v>
      </c>
      <c r="Q353" s="17" t="s">
        <v>421</v>
      </c>
      <c r="R353" s="22" t="s">
        <v>60</v>
      </c>
      <c r="S353" s="16" t="str">
        <f>IF(AND(M353&gt;10,G353="ATENDIDO"),"FUERA DE TIEMPO",IF(AND(M353&gt;=0,M353&lt;=10,G353="ATENDIDO"),"DENTRO DE TIEMPO",IF(AND(M353&gt;=0,#REF!&lt;=10,G353="REASIGNADO"),"REASIGNADO",IF(AND(J353="",G353="EN TRAMITE"),"PENDIENTE","VERIFICAR INFORMACION"))))</f>
        <v>DENTRO DE TIEMPO</v>
      </c>
      <c r="T353" s="23"/>
    </row>
    <row r="354" spans="1:20" ht="19.5" x14ac:dyDescent="0.15">
      <c r="A354" s="16">
        <v>349</v>
      </c>
      <c r="B354" s="17" t="s">
        <v>1260</v>
      </c>
      <c r="C354" s="20">
        <v>45226</v>
      </c>
      <c r="D354" s="20">
        <v>45226</v>
      </c>
      <c r="E354" s="19">
        <v>0</v>
      </c>
      <c r="F354" s="19">
        <v>2</v>
      </c>
      <c r="G354" s="16" t="s">
        <v>18</v>
      </c>
      <c r="H354" s="17" t="s">
        <v>158</v>
      </c>
      <c r="I354" s="17" t="s">
        <v>207</v>
      </c>
      <c r="J354" s="17" t="s">
        <v>211</v>
      </c>
      <c r="K354" s="20">
        <v>45230.504699074074</v>
      </c>
      <c r="L354" s="18">
        <f t="shared" si="5"/>
        <v>45230</v>
      </c>
      <c r="M354" s="21">
        <f>'OCT2023'!$L354-'OCT2023'!$D354</f>
        <v>4</v>
      </c>
      <c r="N354" s="17" t="s">
        <v>1261</v>
      </c>
      <c r="O354" s="19" t="s">
        <v>20</v>
      </c>
      <c r="P354" s="17" t="s">
        <v>30</v>
      </c>
      <c r="Q354" s="17" t="s">
        <v>421</v>
      </c>
      <c r="R354" s="22" t="s">
        <v>60</v>
      </c>
      <c r="S354" s="16" t="str">
        <f>IF(AND(M354&gt;10,G354="ATENDIDO"),"FUERA DE TIEMPO",IF(AND(M354&gt;=0,M354&lt;=10,G354="ATENDIDO"),"DENTRO DE TIEMPO",IF(AND(M354&gt;=0,#REF!&lt;=10,G354="REASIGNADO"),"REASIGNADO",IF(AND(J354="",G354="EN TRAMITE"),"PENDIENTE","VERIFICAR INFORMACION"))))</f>
        <v>DENTRO DE TIEMPO</v>
      </c>
      <c r="T354" s="23"/>
    </row>
    <row r="355" spans="1:20" ht="19.5" x14ac:dyDescent="0.15">
      <c r="A355" s="16">
        <v>350</v>
      </c>
      <c r="B355" s="17" t="s">
        <v>1262</v>
      </c>
      <c r="C355" s="20">
        <v>45226</v>
      </c>
      <c r="D355" s="20">
        <v>45226</v>
      </c>
      <c r="E355" s="19">
        <v>0</v>
      </c>
      <c r="F355" s="19">
        <v>2</v>
      </c>
      <c r="G355" s="16" t="s">
        <v>18</v>
      </c>
      <c r="H355" s="17" t="s">
        <v>158</v>
      </c>
      <c r="I355" s="17" t="s">
        <v>207</v>
      </c>
      <c r="J355" s="17" t="s">
        <v>211</v>
      </c>
      <c r="K355" s="20">
        <v>45230.513391203705</v>
      </c>
      <c r="L355" s="18">
        <f t="shared" si="5"/>
        <v>45230</v>
      </c>
      <c r="M355" s="21">
        <f>'OCT2023'!$L355-'OCT2023'!$D355</f>
        <v>4</v>
      </c>
      <c r="N355" s="17" t="s">
        <v>1263</v>
      </c>
      <c r="O355" s="19" t="s">
        <v>20</v>
      </c>
      <c r="P355" s="17" t="s">
        <v>30</v>
      </c>
      <c r="Q355" s="17" t="s">
        <v>421</v>
      </c>
      <c r="R355" s="22" t="s">
        <v>60</v>
      </c>
      <c r="S355" s="16" t="str">
        <f>IF(AND(M355&gt;10,G355="ATENDIDO"),"FUERA DE TIEMPO",IF(AND(M355&gt;=0,M355&lt;=10,G355="ATENDIDO"),"DENTRO DE TIEMPO",IF(AND(M355&gt;=0,#REF!&lt;=10,G355="REASIGNADO"),"REASIGNADO",IF(AND(J355="",G355="EN TRAMITE"),"PENDIENTE","VERIFICAR INFORMACION"))))</f>
        <v>DENTRO DE TIEMPO</v>
      </c>
      <c r="T355" s="23"/>
    </row>
    <row r="356" spans="1:20" ht="19.5" x14ac:dyDescent="0.15">
      <c r="A356" s="16">
        <v>351</v>
      </c>
      <c r="B356" s="17" t="s">
        <v>1264</v>
      </c>
      <c r="C356" s="20">
        <v>45226</v>
      </c>
      <c r="D356" s="20">
        <v>45226</v>
      </c>
      <c r="E356" s="19">
        <v>0</v>
      </c>
      <c r="F356" s="19">
        <v>2</v>
      </c>
      <c r="G356" s="16" t="s">
        <v>18</v>
      </c>
      <c r="H356" s="17" t="s">
        <v>158</v>
      </c>
      <c r="I356" s="17" t="s">
        <v>207</v>
      </c>
      <c r="J356" s="17" t="s">
        <v>211</v>
      </c>
      <c r="K356" s="20">
        <v>45230.519467592596</v>
      </c>
      <c r="L356" s="18">
        <f t="shared" si="5"/>
        <v>45230</v>
      </c>
      <c r="M356" s="21">
        <f>'OCT2023'!$L356-'OCT2023'!$D356</f>
        <v>4</v>
      </c>
      <c r="N356" s="17" t="s">
        <v>1265</v>
      </c>
      <c r="O356" s="19" t="s">
        <v>20</v>
      </c>
      <c r="P356" s="17" t="s">
        <v>30</v>
      </c>
      <c r="Q356" s="17" t="s">
        <v>421</v>
      </c>
      <c r="R356" s="22" t="s">
        <v>60</v>
      </c>
      <c r="S356" s="16" t="str">
        <f>IF(AND(M356&gt;10,G356="ATENDIDO"),"FUERA DE TIEMPO",IF(AND(M356&gt;=0,M356&lt;=10,G356="ATENDIDO"),"DENTRO DE TIEMPO",IF(AND(M356&gt;=0,#REF!&lt;=10,G356="REASIGNADO"),"REASIGNADO",IF(AND(J356="",G356="EN TRAMITE"),"PENDIENTE","VERIFICAR INFORMACION"))))</f>
        <v>DENTRO DE TIEMPO</v>
      </c>
      <c r="T356" s="23"/>
    </row>
    <row r="357" spans="1:20" ht="19.5" x14ac:dyDescent="0.15">
      <c r="A357" s="16">
        <v>352</v>
      </c>
      <c r="B357" s="17" t="s">
        <v>1266</v>
      </c>
      <c r="C357" s="20">
        <v>45226</v>
      </c>
      <c r="D357" s="20">
        <v>45226</v>
      </c>
      <c r="E357" s="19">
        <v>0</v>
      </c>
      <c r="F357" s="19">
        <v>2</v>
      </c>
      <c r="G357" s="16" t="s">
        <v>18</v>
      </c>
      <c r="H357" s="17" t="s">
        <v>158</v>
      </c>
      <c r="I357" s="17" t="s">
        <v>207</v>
      </c>
      <c r="J357" s="17" t="s">
        <v>211</v>
      </c>
      <c r="K357" s="20">
        <v>45230.524907407409</v>
      </c>
      <c r="L357" s="18">
        <f t="shared" si="5"/>
        <v>45230</v>
      </c>
      <c r="M357" s="21">
        <f>'OCT2023'!$L357-'OCT2023'!$D357</f>
        <v>4</v>
      </c>
      <c r="N357" s="17" t="s">
        <v>1267</v>
      </c>
      <c r="O357" s="19" t="s">
        <v>20</v>
      </c>
      <c r="P357" s="17" t="s">
        <v>30</v>
      </c>
      <c r="Q357" s="17" t="s">
        <v>421</v>
      </c>
      <c r="R357" s="22" t="s">
        <v>60</v>
      </c>
      <c r="S357" s="16" t="str">
        <f>IF(AND(M357&gt;10,G357="ATENDIDO"),"FUERA DE TIEMPO",IF(AND(M357&gt;=0,M357&lt;=10,G357="ATENDIDO"),"DENTRO DE TIEMPO",IF(AND(M357&gt;=0,#REF!&lt;=10,G357="REASIGNADO"),"REASIGNADO",IF(AND(J357="",G357="EN TRAMITE"),"PENDIENTE","VERIFICAR INFORMACION"))))</f>
        <v>DENTRO DE TIEMPO</v>
      </c>
      <c r="T357" s="23"/>
    </row>
    <row r="358" spans="1:20" ht="19.5" x14ac:dyDescent="0.15">
      <c r="A358" s="16">
        <v>353</v>
      </c>
      <c r="B358" s="17" t="s">
        <v>1268</v>
      </c>
      <c r="C358" s="20">
        <v>45226</v>
      </c>
      <c r="D358" s="20">
        <v>45226</v>
      </c>
      <c r="E358" s="19">
        <v>0</v>
      </c>
      <c r="F358" s="19">
        <v>2</v>
      </c>
      <c r="G358" s="16" t="s">
        <v>18</v>
      </c>
      <c r="H358" s="17" t="s">
        <v>158</v>
      </c>
      <c r="I358" s="17" t="s">
        <v>207</v>
      </c>
      <c r="J358" s="17" t="s">
        <v>211</v>
      </c>
      <c r="K358" s="20">
        <v>45230.628333333334</v>
      </c>
      <c r="L358" s="18">
        <f t="shared" si="5"/>
        <v>45230</v>
      </c>
      <c r="M358" s="21">
        <f>'OCT2023'!$L358-'OCT2023'!$D358</f>
        <v>4</v>
      </c>
      <c r="N358" s="17" t="s">
        <v>1269</v>
      </c>
      <c r="O358" s="19" t="s">
        <v>20</v>
      </c>
      <c r="P358" s="17" t="s">
        <v>30</v>
      </c>
      <c r="Q358" s="17" t="s">
        <v>421</v>
      </c>
      <c r="R358" s="22" t="s">
        <v>60</v>
      </c>
      <c r="S358" s="16" t="str">
        <f>IF(AND(M358&gt;10,G358="ATENDIDO"),"FUERA DE TIEMPO",IF(AND(M358&gt;=0,M358&lt;=10,G358="ATENDIDO"),"DENTRO DE TIEMPO",IF(AND(M358&gt;=0,#REF!&lt;=10,G358="REASIGNADO"),"REASIGNADO",IF(AND(J358="",G358="EN TRAMITE"),"PENDIENTE","VERIFICAR INFORMACION"))))</f>
        <v>DENTRO DE TIEMPO</v>
      </c>
      <c r="T358" s="23"/>
    </row>
    <row r="359" spans="1:20" ht="19.5" x14ac:dyDescent="0.15">
      <c r="A359" s="16">
        <v>354</v>
      </c>
      <c r="B359" s="17" t="s">
        <v>1270</v>
      </c>
      <c r="C359" s="20">
        <v>45226</v>
      </c>
      <c r="D359" s="20">
        <v>45226</v>
      </c>
      <c r="E359" s="19">
        <v>0</v>
      </c>
      <c r="F359" s="19">
        <v>2</v>
      </c>
      <c r="G359" s="16" t="s">
        <v>18</v>
      </c>
      <c r="H359" s="17" t="s">
        <v>158</v>
      </c>
      <c r="I359" s="17" t="s">
        <v>207</v>
      </c>
      <c r="J359" s="17" t="s">
        <v>211</v>
      </c>
      <c r="K359" s="20">
        <v>45230.660231481481</v>
      </c>
      <c r="L359" s="18">
        <f t="shared" si="5"/>
        <v>45230</v>
      </c>
      <c r="M359" s="21">
        <f>'OCT2023'!$L359-'OCT2023'!$D359</f>
        <v>4</v>
      </c>
      <c r="N359" s="17" t="s">
        <v>1271</v>
      </c>
      <c r="O359" s="19" t="s">
        <v>20</v>
      </c>
      <c r="P359" s="17" t="s">
        <v>30</v>
      </c>
      <c r="Q359" s="17" t="s">
        <v>421</v>
      </c>
      <c r="R359" s="22" t="s">
        <v>60</v>
      </c>
      <c r="S359" s="16" t="str">
        <f>IF(AND(M359&gt;10,G359="ATENDIDO"),"FUERA DE TIEMPO",IF(AND(M359&gt;=0,M359&lt;=10,G359="ATENDIDO"),"DENTRO DE TIEMPO",IF(AND(M359&gt;=0,#REF!&lt;=10,G359="REASIGNADO"),"REASIGNADO",IF(AND(J359="",G359="EN TRAMITE"),"PENDIENTE","VERIFICAR INFORMACION"))))</f>
        <v>DENTRO DE TIEMPO</v>
      </c>
      <c r="T359" s="23"/>
    </row>
    <row r="360" spans="1:20" ht="19.5" x14ac:dyDescent="0.15">
      <c r="A360" s="16">
        <v>355</v>
      </c>
      <c r="B360" s="17" t="s">
        <v>1272</v>
      </c>
      <c r="C360" s="20">
        <v>45226</v>
      </c>
      <c r="D360" s="20">
        <v>45226</v>
      </c>
      <c r="E360" s="19">
        <v>0</v>
      </c>
      <c r="F360" s="19">
        <v>2</v>
      </c>
      <c r="G360" s="16" t="s">
        <v>18</v>
      </c>
      <c r="H360" s="17" t="s">
        <v>158</v>
      </c>
      <c r="I360" s="17" t="s">
        <v>207</v>
      </c>
      <c r="J360" s="17" t="s">
        <v>211</v>
      </c>
      <c r="K360" s="20">
        <v>45231.401805555557</v>
      </c>
      <c r="L360" s="18">
        <f t="shared" si="5"/>
        <v>45231</v>
      </c>
      <c r="M360" s="21">
        <f>'OCT2023'!$L360-'OCT2023'!$D360</f>
        <v>5</v>
      </c>
      <c r="N360" s="17" t="s">
        <v>1273</v>
      </c>
      <c r="O360" s="19" t="s">
        <v>20</v>
      </c>
      <c r="P360" s="17" t="s">
        <v>30</v>
      </c>
      <c r="Q360" s="17" t="s">
        <v>421</v>
      </c>
      <c r="R360" s="22" t="s">
        <v>60</v>
      </c>
      <c r="S360" s="16" t="str">
        <f>IF(AND(M360&gt;10,G360="ATENDIDO"),"FUERA DE TIEMPO",IF(AND(M360&gt;=0,M360&lt;=10,G360="ATENDIDO"),"DENTRO DE TIEMPO",IF(AND(M360&gt;=0,#REF!&lt;=10,G360="REASIGNADO"),"REASIGNADO",IF(AND(J360="",G360="EN TRAMITE"),"PENDIENTE","VERIFICAR INFORMACION"))))</f>
        <v>DENTRO DE TIEMPO</v>
      </c>
      <c r="T360" s="23"/>
    </row>
    <row r="361" spans="1:20" ht="19.5" x14ac:dyDescent="0.15">
      <c r="A361" s="16">
        <v>356</v>
      </c>
      <c r="B361" s="17" t="s">
        <v>1274</v>
      </c>
      <c r="C361" s="20">
        <v>45226</v>
      </c>
      <c r="D361" s="20">
        <v>45226</v>
      </c>
      <c r="E361" s="19">
        <v>0</v>
      </c>
      <c r="F361" s="19">
        <v>2</v>
      </c>
      <c r="G361" s="16" t="s">
        <v>18</v>
      </c>
      <c r="H361" s="17" t="s">
        <v>158</v>
      </c>
      <c r="I361" s="17" t="s">
        <v>207</v>
      </c>
      <c r="J361" s="17" t="s">
        <v>211</v>
      </c>
      <c r="K361" s="20">
        <v>45231.40761574074</v>
      </c>
      <c r="L361" s="18">
        <f t="shared" si="5"/>
        <v>45231</v>
      </c>
      <c r="M361" s="21">
        <f>'OCT2023'!$L361-'OCT2023'!$D361</f>
        <v>5</v>
      </c>
      <c r="N361" s="17" t="s">
        <v>1275</v>
      </c>
      <c r="O361" s="19" t="s">
        <v>20</v>
      </c>
      <c r="P361" s="17" t="s">
        <v>30</v>
      </c>
      <c r="Q361" s="17" t="s">
        <v>421</v>
      </c>
      <c r="R361" s="22" t="s">
        <v>60</v>
      </c>
      <c r="S361" s="16" t="str">
        <f>IF(AND(M361&gt;10,G361="ATENDIDO"),"FUERA DE TIEMPO",IF(AND(M361&gt;=0,M361&lt;=10,G361="ATENDIDO"),"DENTRO DE TIEMPO",IF(AND(M361&gt;=0,#REF!&lt;=10,G361="REASIGNADO"),"REASIGNADO",IF(AND(J361="",G361="EN TRAMITE"),"PENDIENTE","VERIFICAR INFORMACION"))))</f>
        <v>DENTRO DE TIEMPO</v>
      </c>
      <c r="T361" s="23"/>
    </row>
    <row r="362" spans="1:20" ht="19.5" x14ac:dyDescent="0.15">
      <c r="A362" s="16">
        <v>357</v>
      </c>
      <c r="B362" s="17" t="s">
        <v>1276</v>
      </c>
      <c r="C362" s="20">
        <v>45226</v>
      </c>
      <c r="D362" s="20">
        <v>45226</v>
      </c>
      <c r="E362" s="19">
        <v>0</v>
      </c>
      <c r="F362" s="19">
        <v>2</v>
      </c>
      <c r="G362" s="16" t="s">
        <v>18</v>
      </c>
      <c r="H362" s="17" t="s">
        <v>158</v>
      </c>
      <c r="I362" s="17" t="s">
        <v>207</v>
      </c>
      <c r="J362" s="17" t="s">
        <v>211</v>
      </c>
      <c r="K362" s="20">
        <v>45231.412175925929</v>
      </c>
      <c r="L362" s="18">
        <f t="shared" si="5"/>
        <v>45231</v>
      </c>
      <c r="M362" s="21">
        <f>'OCT2023'!$L362-'OCT2023'!$D362</f>
        <v>5</v>
      </c>
      <c r="N362" s="17" t="s">
        <v>1277</v>
      </c>
      <c r="O362" s="19" t="s">
        <v>20</v>
      </c>
      <c r="P362" s="17" t="s">
        <v>30</v>
      </c>
      <c r="Q362" s="17" t="s">
        <v>421</v>
      </c>
      <c r="R362" s="22" t="s">
        <v>60</v>
      </c>
      <c r="S362" s="16" t="str">
        <f>IF(AND(M362&gt;10,G362="ATENDIDO"),"FUERA DE TIEMPO",IF(AND(M362&gt;=0,M362&lt;=10,G362="ATENDIDO"),"DENTRO DE TIEMPO",IF(AND(M362&gt;=0,#REF!&lt;=10,G362="REASIGNADO"),"REASIGNADO",IF(AND(J362="",G362="EN TRAMITE"),"PENDIENTE","VERIFICAR INFORMACION"))))</f>
        <v>DENTRO DE TIEMPO</v>
      </c>
      <c r="T362" s="23"/>
    </row>
    <row r="363" spans="1:20" ht="19.5" hidden="1" x14ac:dyDescent="0.15">
      <c r="A363" s="16">
        <v>358</v>
      </c>
      <c r="B363" s="17" t="s">
        <v>1278</v>
      </c>
      <c r="C363" s="20">
        <v>45226</v>
      </c>
      <c r="D363" s="20">
        <v>45229</v>
      </c>
      <c r="E363" s="19">
        <v>0</v>
      </c>
      <c r="F363" s="19">
        <v>0</v>
      </c>
      <c r="G363" s="16" t="s">
        <v>19</v>
      </c>
      <c r="H363" s="17" t="s">
        <v>1279</v>
      </c>
      <c r="I363" s="17" t="s">
        <v>182</v>
      </c>
      <c r="J363" s="17" t="s">
        <v>1280</v>
      </c>
      <c r="K363" s="20">
        <v>45238.412175925929</v>
      </c>
      <c r="L363" s="18">
        <f t="shared" si="5"/>
        <v>45238</v>
      </c>
      <c r="M363" s="21">
        <f>'OCT2023'!$L363-'OCT2023'!$D363</f>
        <v>9</v>
      </c>
      <c r="N363" s="17" t="s">
        <v>1281</v>
      </c>
      <c r="O363" s="19" t="s">
        <v>20</v>
      </c>
      <c r="P363" s="17" t="s">
        <v>26</v>
      </c>
      <c r="Q363" s="17" t="s">
        <v>1282</v>
      </c>
      <c r="R363" s="22" t="s">
        <v>315</v>
      </c>
      <c r="S363" s="16" t="str">
        <f>IF(AND(M363&gt;10,G363="ATENDIDO"),"FUERA DE TIEMPO",IF(AND(M363&gt;=0,M363&lt;=10,G363="ATENDIDO"),"DENTRO DE TIEMPO",IF(AND(M363&gt;=0,M363&lt;=10,G363="REASIGNADO"),"REASIGNADO",IF(AND(J363="",G363="EN TRAMITE"),"PENDIENTE","VERIFICAR INFORMACION"))))</f>
        <v>REASIGNADO</v>
      </c>
      <c r="T363" s="23"/>
    </row>
    <row r="364" spans="1:20" ht="19.5" x14ac:dyDescent="0.15">
      <c r="A364" s="16">
        <v>359</v>
      </c>
      <c r="B364" s="17" t="s">
        <v>1283</v>
      </c>
      <c r="C364" s="20">
        <v>45226</v>
      </c>
      <c r="D364" s="20">
        <v>45226</v>
      </c>
      <c r="E364" s="19">
        <v>0</v>
      </c>
      <c r="F364" s="19">
        <v>2</v>
      </c>
      <c r="G364" s="16" t="s">
        <v>18</v>
      </c>
      <c r="H364" s="17" t="s">
        <v>158</v>
      </c>
      <c r="I364" s="17" t="s">
        <v>207</v>
      </c>
      <c r="J364" s="17" t="s">
        <v>211</v>
      </c>
      <c r="K364" s="20">
        <v>45231.455810185187</v>
      </c>
      <c r="L364" s="18">
        <f t="shared" si="5"/>
        <v>45231</v>
      </c>
      <c r="M364" s="21">
        <f>'OCT2023'!$L364-'OCT2023'!$D364</f>
        <v>5</v>
      </c>
      <c r="N364" s="17" t="s">
        <v>1284</v>
      </c>
      <c r="O364" s="19" t="s">
        <v>20</v>
      </c>
      <c r="P364" s="17" t="s">
        <v>30</v>
      </c>
      <c r="Q364" s="17" t="s">
        <v>421</v>
      </c>
      <c r="R364" s="22" t="s">
        <v>60</v>
      </c>
      <c r="S364" s="16" t="str">
        <f>IF(AND(M364&gt;10,G364="ATENDIDO"),"FUERA DE TIEMPO",IF(AND(M364&gt;=0,M364&lt;=10,G364="ATENDIDO"),"DENTRO DE TIEMPO",IF(AND(M364&gt;=0,#REF!&lt;=10,G364="REASIGNADO"),"REASIGNADO",IF(AND(J364="",G364="EN TRAMITE"),"PENDIENTE","VERIFICAR INFORMACION"))))</f>
        <v>DENTRO DE TIEMPO</v>
      </c>
      <c r="T364" s="23"/>
    </row>
    <row r="365" spans="1:20" ht="19.5" x14ac:dyDescent="0.15">
      <c r="A365" s="16">
        <v>360</v>
      </c>
      <c r="B365" s="17" t="s">
        <v>1285</v>
      </c>
      <c r="C365" s="20">
        <v>45226</v>
      </c>
      <c r="D365" s="20">
        <v>45226</v>
      </c>
      <c r="E365" s="19">
        <v>0</v>
      </c>
      <c r="F365" s="19">
        <v>2</v>
      </c>
      <c r="G365" s="16" t="s">
        <v>18</v>
      </c>
      <c r="H365" s="17" t="s">
        <v>158</v>
      </c>
      <c r="I365" s="17" t="s">
        <v>207</v>
      </c>
      <c r="J365" s="17" t="s">
        <v>211</v>
      </c>
      <c r="K365" s="20">
        <v>45231.467939814815</v>
      </c>
      <c r="L365" s="18">
        <f t="shared" si="5"/>
        <v>45231</v>
      </c>
      <c r="M365" s="21">
        <f>'OCT2023'!$L365-'OCT2023'!$D365</f>
        <v>5</v>
      </c>
      <c r="N365" s="17" t="s">
        <v>1286</v>
      </c>
      <c r="O365" s="19" t="s">
        <v>20</v>
      </c>
      <c r="P365" s="17" t="s">
        <v>30</v>
      </c>
      <c r="Q365" s="17" t="s">
        <v>421</v>
      </c>
      <c r="R365" s="22" t="s">
        <v>60</v>
      </c>
      <c r="S365" s="16" t="str">
        <f>IF(AND(M365&gt;10,G365="ATENDIDO"),"FUERA DE TIEMPO",IF(AND(M365&gt;=0,M365&lt;=10,G365="ATENDIDO"),"DENTRO DE TIEMPO",IF(AND(M365&gt;=0,#REF!&lt;=10,G365="REASIGNADO"),"REASIGNADO",IF(AND(J365="",G365="EN TRAMITE"),"PENDIENTE","VERIFICAR INFORMACION"))))</f>
        <v>DENTRO DE TIEMPO</v>
      </c>
      <c r="T365" s="23"/>
    </row>
    <row r="366" spans="1:20" ht="19.5" x14ac:dyDescent="0.15">
      <c r="A366" s="16">
        <v>361</v>
      </c>
      <c r="B366" s="17" t="s">
        <v>1287</v>
      </c>
      <c r="C366" s="20">
        <v>45226</v>
      </c>
      <c r="D366" s="20">
        <v>45226</v>
      </c>
      <c r="E366" s="19">
        <v>0</v>
      </c>
      <c r="F366" s="19">
        <v>2</v>
      </c>
      <c r="G366" s="16" t="s">
        <v>18</v>
      </c>
      <c r="H366" s="17" t="s">
        <v>158</v>
      </c>
      <c r="I366" s="17" t="s">
        <v>207</v>
      </c>
      <c r="J366" s="17" t="s">
        <v>211</v>
      </c>
      <c r="K366" s="20">
        <v>45231.385324074072</v>
      </c>
      <c r="L366" s="18">
        <f t="shared" si="5"/>
        <v>45231</v>
      </c>
      <c r="M366" s="21">
        <f>'OCT2023'!$L366-'OCT2023'!$D366</f>
        <v>5</v>
      </c>
      <c r="N366" s="17" t="s">
        <v>1288</v>
      </c>
      <c r="O366" s="19" t="s">
        <v>20</v>
      </c>
      <c r="P366" s="17" t="s">
        <v>26</v>
      </c>
      <c r="Q366" s="17" t="s">
        <v>1289</v>
      </c>
      <c r="R366" s="22" t="s">
        <v>1290</v>
      </c>
      <c r="S366" s="16" t="str">
        <f>IF(AND(M366&gt;10,G366="ATENDIDO"),"FUERA DE TIEMPO",IF(AND(M366&gt;=0,M366&lt;=10,G366="ATENDIDO"),"DENTRO DE TIEMPO",IF(AND(M366&gt;=0,#REF!&lt;=10,G366="REASIGNADO"),"REASIGNADO",IF(AND(J366="",G366="EN TRAMITE"),"PENDIENTE","VERIFICAR INFORMACION"))))</f>
        <v>DENTRO DE TIEMPO</v>
      </c>
      <c r="T366" s="23"/>
    </row>
    <row r="367" spans="1:20" ht="19.5" x14ac:dyDescent="0.15">
      <c r="A367" s="16">
        <v>362</v>
      </c>
      <c r="B367" s="17" t="s">
        <v>1291</v>
      </c>
      <c r="C367" s="20">
        <v>45226</v>
      </c>
      <c r="D367" s="20">
        <v>45226</v>
      </c>
      <c r="E367" s="19">
        <v>0</v>
      </c>
      <c r="F367" s="19">
        <v>2</v>
      </c>
      <c r="G367" s="16" t="s">
        <v>18</v>
      </c>
      <c r="H367" s="17" t="s">
        <v>158</v>
      </c>
      <c r="I367" s="17" t="s">
        <v>207</v>
      </c>
      <c r="J367" s="17" t="s">
        <v>211</v>
      </c>
      <c r="K367" s="20">
        <v>45231.480763888889</v>
      </c>
      <c r="L367" s="18">
        <f t="shared" si="5"/>
        <v>45231</v>
      </c>
      <c r="M367" s="21">
        <f>'OCT2023'!$L367-'OCT2023'!$D367</f>
        <v>5</v>
      </c>
      <c r="N367" s="17" t="s">
        <v>1292</v>
      </c>
      <c r="O367" s="19" t="s">
        <v>20</v>
      </c>
      <c r="P367" s="17" t="s">
        <v>26</v>
      </c>
      <c r="Q367" s="17" t="s">
        <v>1289</v>
      </c>
      <c r="R367" s="22" t="s">
        <v>1290</v>
      </c>
      <c r="S367" s="16" t="str">
        <f>IF(AND(M367&gt;10,G367="ATENDIDO"),"FUERA DE TIEMPO",IF(AND(M367&gt;=0,M367&lt;=10,G367="ATENDIDO"),"DENTRO DE TIEMPO",IF(AND(M367&gt;=0,#REF!&lt;=10,G367="REASIGNADO"),"REASIGNADO",IF(AND(J367="",G367="EN TRAMITE"),"PENDIENTE","VERIFICAR INFORMACION"))))</f>
        <v>DENTRO DE TIEMPO</v>
      </c>
      <c r="T367" s="23"/>
    </row>
    <row r="368" spans="1:20" ht="19.5" x14ac:dyDescent="0.15">
      <c r="A368" s="16">
        <v>363</v>
      </c>
      <c r="B368" s="17" t="s">
        <v>1293</v>
      </c>
      <c r="C368" s="20">
        <v>45226</v>
      </c>
      <c r="D368" s="20">
        <v>45226</v>
      </c>
      <c r="E368" s="19">
        <v>0</v>
      </c>
      <c r="F368" s="19">
        <v>2</v>
      </c>
      <c r="G368" s="16" t="s">
        <v>18</v>
      </c>
      <c r="H368" s="17" t="s">
        <v>158</v>
      </c>
      <c r="I368" s="17" t="s">
        <v>207</v>
      </c>
      <c r="J368" s="17" t="s">
        <v>211</v>
      </c>
      <c r="K368" s="20">
        <v>45231.488217592596</v>
      </c>
      <c r="L368" s="18">
        <f t="shared" si="5"/>
        <v>45231</v>
      </c>
      <c r="M368" s="21">
        <f>'OCT2023'!$L368-'OCT2023'!$D368</f>
        <v>5</v>
      </c>
      <c r="N368" s="17" t="s">
        <v>1294</v>
      </c>
      <c r="O368" s="19" t="s">
        <v>20</v>
      </c>
      <c r="P368" s="17" t="s">
        <v>26</v>
      </c>
      <c r="Q368" s="17" t="s">
        <v>1289</v>
      </c>
      <c r="R368" s="22" t="s">
        <v>1290</v>
      </c>
      <c r="S368" s="16" t="str">
        <f>IF(AND(M368&gt;10,G368="ATENDIDO"),"FUERA DE TIEMPO",IF(AND(M368&gt;=0,M368&lt;=10,G368="ATENDIDO"),"DENTRO DE TIEMPO",IF(AND(M368&gt;=0,#REF!&lt;=10,G368="REASIGNADO"),"REASIGNADO",IF(AND(J368="",G368="EN TRAMITE"),"PENDIENTE","VERIFICAR INFORMACION"))))</f>
        <v>DENTRO DE TIEMPO</v>
      </c>
      <c r="T368" s="23"/>
    </row>
    <row r="369" spans="1:20" ht="19.5" x14ac:dyDescent="0.15">
      <c r="A369" s="16">
        <v>364</v>
      </c>
      <c r="B369" s="17" t="s">
        <v>1295</v>
      </c>
      <c r="C369" s="20">
        <v>45229</v>
      </c>
      <c r="D369" s="20">
        <v>45229</v>
      </c>
      <c r="E369" s="19">
        <v>0</v>
      </c>
      <c r="F369" s="19">
        <v>22</v>
      </c>
      <c r="G369" s="16" t="s">
        <v>18</v>
      </c>
      <c r="H369" s="17" t="s">
        <v>158</v>
      </c>
      <c r="I369" s="17" t="s">
        <v>202</v>
      </c>
      <c r="J369" s="17" t="s">
        <v>160</v>
      </c>
      <c r="K369" s="20">
        <v>45237.582002314812</v>
      </c>
      <c r="L369" s="18">
        <f t="shared" si="5"/>
        <v>45237</v>
      </c>
      <c r="M369" s="21">
        <f>'OCT2023'!$L369-'OCT2023'!$D369</f>
        <v>8</v>
      </c>
      <c r="N369" s="17" t="s">
        <v>1296</v>
      </c>
      <c r="O369" s="19" t="s">
        <v>20</v>
      </c>
      <c r="P369" s="17" t="s">
        <v>26</v>
      </c>
      <c r="Q369" s="17" t="s">
        <v>1297</v>
      </c>
      <c r="R369" s="22" t="s">
        <v>1298</v>
      </c>
      <c r="S369" s="16" t="str">
        <f>IF(AND(M369&gt;10,G369="ATENDIDO"),"FUERA DE TIEMPO",IF(AND(M369&gt;=0,M369&lt;=10,G369="ATENDIDO"),"DENTRO DE TIEMPO",IF(AND(M369&gt;=0,#REF!&lt;=10,G369="REASIGNADO"),"REASIGNADO",IF(AND(J369="",G369="EN TRAMITE"),"PENDIENTE","VERIFICAR INFORMACION"))))</f>
        <v>DENTRO DE TIEMPO</v>
      </c>
      <c r="T369" s="23"/>
    </row>
    <row r="370" spans="1:20" ht="19.5" x14ac:dyDescent="0.15">
      <c r="A370" s="16">
        <v>365</v>
      </c>
      <c r="B370" s="17" t="s">
        <v>1299</v>
      </c>
      <c r="C370" s="20">
        <v>45229</v>
      </c>
      <c r="D370" s="20">
        <v>45229</v>
      </c>
      <c r="E370" s="19">
        <v>0</v>
      </c>
      <c r="F370" s="19">
        <v>2</v>
      </c>
      <c r="G370" s="16" t="s">
        <v>18</v>
      </c>
      <c r="H370" s="17" t="s">
        <v>158</v>
      </c>
      <c r="I370" s="17" t="s">
        <v>207</v>
      </c>
      <c r="J370" s="17" t="s">
        <v>211</v>
      </c>
      <c r="K370" s="20">
        <v>45231.512812499997</v>
      </c>
      <c r="L370" s="18">
        <f t="shared" si="5"/>
        <v>45231</v>
      </c>
      <c r="M370" s="21">
        <f>'OCT2023'!$L370-'OCT2023'!$D370</f>
        <v>2</v>
      </c>
      <c r="N370" s="17" t="s">
        <v>1300</v>
      </c>
      <c r="O370" s="19" t="s">
        <v>20</v>
      </c>
      <c r="P370" s="17" t="s">
        <v>30</v>
      </c>
      <c r="Q370" s="17" t="s">
        <v>421</v>
      </c>
      <c r="R370" s="22" t="s">
        <v>60</v>
      </c>
      <c r="S370" s="16" t="str">
        <f>IF(AND(M370&gt;10,G370="ATENDIDO"),"FUERA DE TIEMPO",IF(AND(M370&gt;=0,M370&lt;=10,G370="ATENDIDO"),"DENTRO DE TIEMPO",IF(AND(M370&gt;=0,#REF!&lt;=10,G370="REASIGNADO"),"REASIGNADO",IF(AND(J370="",G370="EN TRAMITE"),"PENDIENTE","VERIFICAR INFORMACION"))))</f>
        <v>DENTRO DE TIEMPO</v>
      </c>
      <c r="T370" s="23"/>
    </row>
    <row r="371" spans="1:20" ht="19.5" x14ac:dyDescent="0.15">
      <c r="A371" s="16">
        <v>366</v>
      </c>
      <c r="B371" s="17" t="s">
        <v>1301</v>
      </c>
      <c r="C371" s="20">
        <v>45229</v>
      </c>
      <c r="D371" s="20">
        <v>45229</v>
      </c>
      <c r="E371" s="19">
        <v>0</v>
      </c>
      <c r="F371" s="19">
        <v>2</v>
      </c>
      <c r="G371" s="16" t="s">
        <v>18</v>
      </c>
      <c r="H371" s="17" t="s">
        <v>158</v>
      </c>
      <c r="I371" s="17" t="s">
        <v>207</v>
      </c>
      <c r="J371" s="17" t="s">
        <v>211</v>
      </c>
      <c r="K371" s="20">
        <v>45231.625891203701</v>
      </c>
      <c r="L371" s="18">
        <f t="shared" si="5"/>
        <v>45231</v>
      </c>
      <c r="M371" s="21">
        <f>'OCT2023'!$L371-'OCT2023'!$D371</f>
        <v>2</v>
      </c>
      <c r="N371" s="24" t="s">
        <v>1302</v>
      </c>
      <c r="O371" s="19" t="s">
        <v>20</v>
      </c>
      <c r="P371" s="17" t="s">
        <v>26</v>
      </c>
      <c r="Q371" s="17" t="s">
        <v>1303</v>
      </c>
      <c r="R371" s="22" t="s">
        <v>247</v>
      </c>
      <c r="S371" s="16" t="str">
        <f>IF(AND(M371&gt;10,G371="ATENDIDO"),"FUERA DE TIEMPO",IF(AND(M371&gt;=0,M371&lt;=10,G371="ATENDIDO"),"DENTRO DE TIEMPO",IF(AND(M371&gt;=0,#REF!&lt;=10,G371="REASIGNADO"),"REASIGNADO",IF(AND(J371="",G371="EN TRAMITE"),"PENDIENTE","VERIFICAR INFORMACION"))))</f>
        <v>DENTRO DE TIEMPO</v>
      </c>
      <c r="T371" s="23"/>
    </row>
    <row r="372" spans="1:20" ht="19.5" x14ac:dyDescent="0.15">
      <c r="A372" s="16">
        <v>367</v>
      </c>
      <c r="B372" s="17" t="s">
        <v>1304</v>
      </c>
      <c r="C372" s="20">
        <v>45229</v>
      </c>
      <c r="D372" s="20">
        <v>45229</v>
      </c>
      <c r="E372" s="19">
        <v>0</v>
      </c>
      <c r="F372" s="19">
        <v>2</v>
      </c>
      <c r="G372" s="16" t="s">
        <v>18</v>
      </c>
      <c r="H372" s="17" t="s">
        <v>158</v>
      </c>
      <c r="I372" s="17" t="s">
        <v>207</v>
      </c>
      <c r="J372" s="17" t="s">
        <v>211</v>
      </c>
      <c r="K372" s="20">
        <v>45236.349293981482</v>
      </c>
      <c r="L372" s="18">
        <f t="shared" si="5"/>
        <v>45236</v>
      </c>
      <c r="M372" s="21">
        <f>'OCT2023'!$L372-'OCT2023'!$D372</f>
        <v>7</v>
      </c>
      <c r="N372" s="17" t="s">
        <v>1305</v>
      </c>
      <c r="O372" s="19" t="s">
        <v>20</v>
      </c>
      <c r="P372" s="17" t="s">
        <v>30</v>
      </c>
      <c r="Q372" s="17" t="s">
        <v>583</v>
      </c>
      <c r="R372" s="22" t="s">
        <v>1306</v>
      </c>
      <c r="S372" s="16" t="str">
        <f>IF(AND(M372&gt;10,G372="ATENDIDO"),"FUERA DE TIEMPO",IF(AND(M372&gt;=0,M372&lt;=10,G372="ATENDIDO"),"DENTRO DE TIEMPO",IF(AND(M372&gt;=0,#REF!&lt;=10,G372="REASIGNADO"),"REASIGNADO",IF(AND(J372="",G372="EN TRAMITE"),"PENDIENTE","VERIFICAR INFORMACION"))))</f>
        <v>DENTRO DE TIEMPO</v>
      </c>
      <c r="T372" s="23"/>
    </row>
    <row r="373" spans="1:20" ht="19.5" x14ac:dyDescent="0.15">
      <c r="A373" s="16">
        <v>368</v>
      </c>
      <c r="B373" s="17" t="s">
        <v>1307</v>
      </c>
      <c r="C373" s="20">
        <v>45229</v>
      </c>
      <c r="D373" s="20">
        <v>45229</v>
      </c>
      <c r="E373" s="19">
        <v>0</v>
      </c>
      <c r="F373" s="19">
        <v>2</v>
      </c>
      <c r="G373" s="16" t="s">
        <v>18</v>
      </c>
      <c r="H373" s="17" t="s">
        <v>158</v>
      </c>
      <c r="I373" s="17" t="s">
        <v>207</v>
      </c>
      <c r="J373" s="17" t="s">
        <v>211</v>
      </c>
      <c r="K373" s="20">
        <v>45236.358842592592</v>
      </c>
      <c r="L373" s="18">
        <f t="shared" si="5"/>
        <v>45236</v>
      </c>
      <c r="M373" s="21">
        <f>'OCT2023'!$L373-'OCT2023'!$D373</f>
        <v>7</v>
      </c>
      <c r="N373" s="17" t="s">
        <v>1308</v>
      </c>
      <c r="O373" s="19" t="s">
        <v>20</v>
      </c>
      <c r="P373" s="17" t="s">
        <v>26</v>
      </c>
      <c r="Q373" s="17" t="s">
        <v>1309</v>
      </c>
      <c r="R373" s="22" t="s">
        <v>1310</v>
      </c>
      <c r="S373" s="16" t="str">
        <f>IF(AND(M373&gt;10,G373="ATENDIDO"),"FUERA DE TIEMPO",IF(AND(M373&gt;=0,M373&lt;=10,G373="ATENDIDO"),"DENTRO DE TIEMPO",IF(AND(M373&gt;=0,#REF!&lt;=10,G373="REASIGNADO"),"REASIGNADO",IF(AND(J373="",G373="EN TRAMITE"),"PENDIENTE","VERIFICAR INFORMACION"))))</f>
        <v>DENTRO DE TIEMPO</v>
      </c>
      <c r="T373" s="23"/>
    </row>
    <row r="374" spans="1:20" ht="19.5" x14ac:dyDescent="0.15">
      <c r="A374" s="16">
        <v>369</v>
      </c>
      <c r="B374" s="17" t="s">
        <v>1311</v>
      </c>
      <c r="C374" s="20">
        <v>45229</v>
      </c>
      <c r="D374" s="20">
        <v>45229</v>
      </c>
      <c r="E374" s="19">
        <v>0</v>
      </c>
      <c r="F374" s="19">
        <v>2</v>
      </c>
      <c r="G374" s="16" t="s">
        <v>18</v>
      </c>
      <c r="H374" s="17" t="s">
        <v>158</v>
      </c>
      <c r="I374" s="17" t="s">
        <v>207</v>
      </c>
      <c r="J374" s="17" t="s">
        <v>211</v>
      </c>
      <c r="K374" s="20">
        <v>45236.36891203704</v>
      </c>
      <c r="L374" s="18">
        <f t="shared" si="5"/>
        <v>45236</v>
      </c>
      <c r="M374" s="21">
        <f>'OCT2023'!$L374-'OCT2023'!$D374</f>
        <v>7</v>
      </c>
      <c r="N374" s="17" t="s">
        <v>1312</v>
      </c>
      <c r="O374" s="19" t="s">
        <v>20</v>
      </c>
      <c r="P374" s="17" t="s">
        <v>30</v>
      </c>
      <c r="Q374" s="17" t="s">
        <v>421</v>
      </c>
      <c r="R374" s="22" t="s">
        <v>60</v>
      </c>
      <c r="S374" s="16" t="str">
        <f>IF(AND(M374&gt;10,G374="ATENDIDO"),"FUERA DE TIEMPO",IF(AND(M374&gt;=0,M374&lt;=10,G374="ATENDIDO"),"DENTRO DE TIEMPO",IF(AND(M374&gt;=0,#REF!&lt;=10,G374="REASIGNADO"),"REASIGNADO",IF(AND(J374="",G374="EN TRAMITE"),"PENDIENTE","VERIFICAR INFORMACION"))))</f>
        <v>DENTRO DE TIEMPO</v>
      </c>
      <c r="T374" s="23"/>
    </row>
    <row r="375" spans="1:20" ht="19.5" x14ac:dyDescent="0.15">
      <c r="A375" s="16">
        <v>370</v>
      </c>
      <c r="B375" s="17" t="s">
        <v>1313</v>
      </c>
      <c r="C375" s="20">
        <v>45229</v>
      </c>
      <c r="D375" s="20">
        <v>45229</v>
      </c>
      <c r="E375" s="19">
        <v>0</v>
      </c>
      <c r="F375" s="19">
        <v>2</v>
      </c>
      <c r="G375" s="16" t="s">
        <v>18</v>
      </c>
      <c r="H375" s="17" t="s">
        <v>158</v>
      </c>
      <c r="I375" s="17" t="s">
        <v>207</v>
      </c>
      <c r="J375" s="17" t="s">
        <v>211</v>
      </c>
      <c r="K375" s="20">
        <v>45236.381805555553</v>
      </c>
      <c r="L375" s="18">
        <f t="shared" si="5"/>
        <v>45236</v>
      </c>
      <c r="M375" s="21">
        <f>'OCT2023'!$L375-'OCT2023'!$D375</f>
        <v>7</v>
      </c>
      <c r="N375" s="17" t="s">
        <v>1314</v>
      </c>
      <c r="O375" s="19" t="s">
        <v>20</v>
      </c>
      <c r="P375" s="17" t="s">
        <v>30</v>
      </c>
      <c r="Q375" s="17" t="s">
        <v>421</v>
      </c>
      <c r="R375" s="22" t="s">
        <v>60</v>
      </c>
      <c r="S375" s="16" t="str">
        <f>IF(AND(M375&gt;10,G375="ATENDIDO"),"FUERA DE TIEMPO",IF(AND(M375&gt;=0,M375&lt;=10,G375="ATENDIDO"),"DENTRO DE TIEMPO",IF(AND(M375&gt;=0,#REF!&lt;=10,G375="REASIGNADO"),"REASIGNADO",IF(AND(J375="",G375="EN TRAMITE"),"PENDIENTE","VERIFICAR INFORMACION"))))</f>
        <v>DENTRO DE TIEMPO</v>
      </c>
      <c r="T375" s="23"/>
    </row>
    <row r="376" spans="1:20" ht="19.5" x14ac:dyDescent="0.15">
      <c r="A376" s="16">
        <v>371</v>
      </c>
      <c r="B376" s="17" t="s">
        <v>1315</v>
      </c>
      <c r="C376" s="20">
        <v>45229</v>
      </c>
      <c r="D376" s="20">
        <v>45229</v>
      </c>
      <c r="E376" s="19">
        <v>0</v>
      </c>
      <c r="F376" s="19">
        <v>2</v>
      </c>
      <c r="G376" s="16" t="s">
        <v>18</v>
      </c>
      <c r="H376" s="17" t="s">
        <v>158</v>
      </c>
      <c r="I376" s="17" t="s">
        <v>207</v>
      </c>
      <c r="J376" s="17" t="s">
        <v>211</v>
      </c>
      <c r="K376" s="20">
        <v>45236.468680555554</v>
      </c>
      <c r="L376" s="18">
        <f t="shared" si="5"/>
        <v>45236</v>
      </c>
      <c r="M376" s="21">
        <f>'OCT2023'!$L376-'OCT2023'!$D376</f>
        <v>7</v>
      </c>
      <c r="N376" s="24" t="s">
        <v>1316</v>
      </c>
      <c r="O376" s="19" t="s">
        <v>20</v>
      </c>
      <c r="P376" s="17" t="s">
        <v>26</v>
      </c>
      <c r="Q376" s="17" t="s">
        <v>1317</v>
      </c>
      <c r="R376" s="22" t="s">
        <v>247</v>
      </c>
      <c r="S376" s="16" t="str">
        <f>IF(AND(M376&gt;10,G376="ATENDIDO"),"FUERA DE TIEMPO",IF(AND(M376&gt;=0,M376&lt;=10,G376="ATENDIDO"),"DENTRO DE TIEMPO",IF(AND(M376&gt;=0,#REF!&lt;=10,G376="REASIGNADO"),"REASIGNADO",IF(AND(J376="",G376="EN TRAMITE"),"PENDIENTE","VERIFICAR INFORMACION"))))</f>
        <v>DENTRO DE TIEMPO</v>
      </c>
      <c r="T376" s="23"/>
    </row>
    <row r="377" spans="1:20" ht="19.5" x14ac:dyDescent="0.15">
      <c r="A377" s="16">
        <v>372</v>
      </c>
      <c r="B377" s="17" t="s">
        <v>1318</v>
      </c>
      <c r="C377" s="20">
        <v>45229</v>
      </c>
      <c r="D377" s="20">
        <v>45229</v>
      </c>
      <c r="E377" s="19">
        <v>0</v>
      </c>
      <c r="F377" s="19">
        <v>2</v>
      </c>
      <c r="G377" s="16" t="s">
        <v>18</v>
      </c>
      <c r="H377" s="17" t="s">
        <v>158</v>
      </c>
      <c r="I377" s="17" t="s">
        <v>207</v>
      </c>
      <c r="J377" s="17" t="s">
        <v>211</v>
      </c>
      <c r="K377" s="20">
        <v>45236.476979166669</v>
      </c>
      <c r="L377" s="18">
        <f t="shared" si="5"/>
        <v>45236</v>
      </c>
      <c r="M377" s="21">
        <f>'OCT2023'!$L377-'OCT2023'!$D377</f>
        <v>7</v>
      </c>
      <c r="N377" s="17" t="s">
        <v>1319</v>
      </c>
      <c r="O377" s="19" t="s">
        <v>20</v>
      </c>
      <c r="P377" s="17" t="s">
        <v>26</v>
      </c>
      <c r="Q377" s="17" t="s">
        <v>1317</v>
      </c>
      <c r="R377" s="22" t="s">
        <v>1320</v>
      </c>
      <c r="S377" s="16" t="str">
        <f>IF(AND(M377&gt;10,G377="ATENDIDO"),"FUERA DE TIEMPO",IF(AND(M377&gt;=0,M377&lt;=10,G377="ATENDIDO"),"DENTRO DE TIEMPO",IF(AND(M377&gt;=0,#REF!&lt;=10,G377="REASIGNADO"),"REASIGNADO",IF(AND(J377="",G377="EN TRAMITE"),"PENDIENTE","VERIFICAR INFORMACION"))))</f>
        <v>DENTRO DE TIEMPO</v>
      </c>
      <c r="T377" s="23"/>
    </row>
    <row r="378" spans="1:20" ht="19.5" x14ac:dyDescent="0.15">
      <c r="A378" s="16">
        <v>373</v>
      </c>
      <c r="B378" s="17" t="s">
        <v>1321</v>
      </c>
      <c r="C378" s="20">
        <v>45229</v>
      </c>
      <c r="D378" s="20">
        <v>45229</v>
      </c>
      <c r="E378" s="19">
        <v>0</v>
      </c>
      <c r="F378" s="19">
        <v>36</v>
      </c>
      <c r="G378" s="16" t="s">
        <v>18</v>
      </c>
      <c r="H378" s="17" t="s">
        <v>158</v>
      </c>
      <c r="I378" s="17" t="s">
        <v>202</v>
      </c>
      <c r="J378" s="17" t="s">
        <v>160</v>
      </c>
      <c r="K378" s="20">
        <v>45238.592037037037</v>
      </c>
      <c r="L378" s="18">
        <f t="shared" si="5"/>
        <v>45238</v>
      </c>
      <c r="M378" s="21">
        <f>'OCT2023'!$L378-'OCT2023'!$D378</f>
        <v>9</v>
      </c>
      <c r="N378" s="17" t="s">
        <v>1322</v>
      </c>
      <c r="O378" s="19" t="s">
        <v>20</v>
      </c>
      <c r="P378" s="17" t="s">
        <v>26</v>
      </c>
      <c r="Q378" s="17" t="s">
        <v>1323</v>
      </c>
      <c r="R378" s="22" t="s">
        <v>1324</v>
      </c>
      <c r="S378" s="16" t="str">
        <f>IF(AND(M378&gt;10,G378="ATENDIDO"),"FUERA DE TIEMPO",IF(AND(M378&gt;=0,M378&lt;=10,G378="ATENDIDO"),"DENTRO DE TIEMPO",IF(AND(M378&gt;=0,#REF!&lt;=10,G378="REASIGNADO"),"REASIGNADO",IF(AND(J378="",G378="EN TRAMITE"),"PENDIENTE","VERIFICAR INFORMACION"))))</f>
        <v>DENTRO DE TIEMPO</v>
      </c>
      <c r="T378" s="23"/>
    </row>
    <row r="379" spans="1:20" ht="19.5" x14ac:dyDescent="0.15">
      <c r="A379" s="16">
        <v>374</v>
      </c>
      <c r="B379" s="17" t="s">
        <v>1325</v>
      </c>
      <c r="C379" s="20">
        <v>45229</v>
      </c>
      <c r="D379" s="20">
        <v>45229</v>
      </c>
      <c r="E379" s="19">
        <v>0</v>
      </c>
      <c r="F379" s="19">
        <v>2</v>
      </c>
      <c r="G379" s="16" t="s">
        <v>18</v>
      </c>
      <c r="H379" s="17" t="s">
        <v>158</v>
      </c>
      <c r="I379" s="17" t="s">
        <v>207</v>
      </c>
      <c r="J379" s="17" t="s">
        <v>211</v>
      </c>
      <c r="K379" s="20">
        <v>45236.505509259259</v>
      </c>
      <c r="L379" s="18">
        <f t="shared" si="5"/>
        <v>45236</v>
      </c>
      <c r="M379" s="21">
        <f>'OCT2023'!$L379-'OCT2023'!$D379</f>
        <v>7</v>
      </c>
      <c r="N379" s="17" t="s">
        <v>1326</v>
      </c>
      <c r="O379" s="19" t="s">
        <v>20</v>
      </c>
      <c r="P379" s="17" t="s">
        <v>26</v>
      </c>
      <c r="Q379" s="17" t="s">
        <v>1327</v>
      </c>
      <c r="R379" s="22" t="s">
        <v>1328</v>
      </c>
      <c r="S379" s="16" t="str">
        <f>IF(AND(M379&gt;10,G379="ATENDIDO"),"FUERA DE TIEMPO",IF(AND(M379&gt;=0,M379&lt;=10,G379="ATENDIDO"),"DENTRO DE TIEMPO",IF(AND(M379&gt;=0,#REF!&lt;=10,G379="REASIGNADO"),"REASIGNADO",IF(AND(J379="",G379="EN TRAMITE"),"PENDIENTE","VERIFICAR INFORMACION"))))</f>
        <v>DENTRO DE TIEMPO</v>
      </c>
      <c r="T379" s="23"/>
    </row>
    <row r="380" spans="1:20" ht="19.5" x14ac:dyDescent="0.15">
      <c r="A380" s="16">
        <v>375</v>
      </c>
      <c r="B380" s="17" t="s">
        <v>1329</v>
      </c>
      <c r="C380" s="20">
        <v>45229</v>
      </c>
      <c r="D380" s="20">
        <v>45229</v>
      </c>
      <c r="E380" s="19">
        <v>0</v>
      </c>
      <c r="F380" s="19">
        <v>2</v>
      </c>
      <c r="G380" s="16" t="s">
        <v>18</v>
      </c>
      <c r="H380" s="17" t="s">
        <v>158</v>
      </c>
      <c r="I380" s="17" t="s">
        <v>207</v>
      </c>
      <c r="J380" s="17" t="s">
        <v>211</v>
      </c>
      <c r="K380" s="20">
        <v>45236.518854166665</v>
      </c>
      <c r="L380" s="18">
        <f t="shared" si="5"/>
        <v>45236</v>
      </c>
      <c r="M380" s="21">
        <f>'OCT2023'!$L380-'OCT2023'!$D380</f>
        <v>7</v>
      </c>
      <c r="N380" s="17" t="s">
        <v>1330</v>
      </c>
      <c r="O380" s="19" t="s">
        <v>20</v>
      </c>
      <c r="P380" s="17" t="s">
        <v>30</v>
      </c>
      <c r="Q380" s="17" t="s">
        <v>421</v>
      </c>
      <c r="R380" s="22" t="s">
        <v>60</v>
      </c>
      <c r="S380" s="16" t="str">
        <f>IF(AND(M380&gt;10,G380="ATENDIDO"),"FUERA DE TIEMPO",IF(AND(M380&gt;=0,M380&lt;=10,G380="ATENDIDO"),"DENTRO DE TIEMPO",IF(AND(M380&gt;=0,#REF!&lt;=10,G380="REASIGNADO"),"REASIGNADO",IF(AND(J380="",G380="EN TRAMITE"),"PENDIENTE","VERIFICAR INFORMACION"))))</f>
        <v>DENTRO DE TIEMPO</v>
      </c>
      <c r="T380" s="23"/>
    </row>
    <row r="381" spans="1:20" ht="19.5" x14ac:dyDescent="0.15">
      <c r="A381" s="16">
        <v>376</v>
      </c>
      <c r="B381" s="17" t="s">
        <v>1331</v>
      </c>
      <c r="C381" s="20">
        <v>45229</v>
      </c>
      <c r="D381" s="20">
        <v>45229</v>
      </c>
      <c r="E381" s="19">
        <v>0</v>
      </c>
      <c r="F381" s="19">
        <v>2</v>
      </c>
      <c r="G381" s="16" t="s">
        <v>18</v>
      </c>
      <c r="H381" s="17" t="s">
        <v>158</v>
      </c>
      <c r="I381" s="17" t="s">
        <v>207</v>
      </c>
      <c r="J381" s="17" t="s">
        <v>211</v>
      </c>
      <c r="K381" s="20">
        <v>45236.574942129628</v>
      </c>
      <c r="L381" s="18">
        <f t="shared" si="5"/>
        <v>45236</v>
      </c>
      <c r="M381" s="21">
        <f>'OCT2023'!$L381-'OCT2023'!$D381</f>
        <v>7</v>
      </c>
      <c r="N381" s="17" t="s">
        <v>1332</v>
      </c>
      <c r="O381" s="19" t="s">
        <v>20</v>
      </c>
      <c r="P381" s="17" t="s">
        <v>30</v>
      </c>
      <c r="Q381" s="17" t="s">
        <v>421</v>
      </c>
      <c r="R381" s="22" t="s">
        <v>60</v>
      </c>
      <c r="S381" s="16" t="str">
        <f>IF(AND(M381&gt;10,G381="ATENDIDO"),"FUERA DE TIEMPO",IF(AND(M381&gt;=0,M381&lt;=10,G381="ATENDIDO"),"DENTRO DE TIEMPO",IF(AND(M381&gt;=0,#REF!&lt;=10,G381="REASIGNADO"),"REASIGNADO",IF(AND(J381="",G381="EN TRAMITE"),"PENDIENTE","VERIFICAR INFORMACION"))))</f>
        <v>DENTRO DE TIEMPO</v>
      </c>
      <c r="T381" s="23"/>
    </row>
    <row r="382" spans="1:20" ht="19.5" x14ac:dyDescent="0.15">
      <c r="A382" s="16">
        <v>377</v>
      </c>
      <c r="B382" s="17" t="s">
        <v>1333</v>
      </c>
      <c r="C382" s="20">
        <v>45229</v>
      </c>
      <c r="D382" s="20">
        <v>45229</v>
      </c>
      <c r="E382" s="19">
        <v>0</v>
      </c>
      <c r="F382" s="19">
        <v>2</v>
      </c>
      <c r="G382" s="16" t="s">
        <v>18</v>
      </c>
      <c r="H382" s="17" t="s">
        <v>158</v>
      </c>
      <c r="I382" s="17" t="s">
        <v>207</v>
      </c>
      <c r="J382" s="17" t="s">
        <v>211</v>
      </c>
      <c r="K382" s="20">
        <v>45236.581597222219</v>
      </c>
      <c r="L382" s="18">
        <f t="shared" si="5"/>
        <v>45236</v>
      </c>
      <c r="M382" s="21">
        <f>'OCT2023'!$L382-'OCT2023'!$D382</f>
        <v>7</v>
      </c>
      <c r="N382" s="17" t="s">
        <v>1334</v>
      </c>
      <c r="O382" s="19" t="s">
        <v>20</v>
      </c>
      <c r="P382" s="17" t="s">
        <v>30</v>
      </c>
      <c r="Q382" s="17" t="s">
        <v>421</v>
      </c>
      <c r="R382" s="22" t="s">
        <v>60</v>
      </c>
      <c r="S382" s="16" t="str">
        <f>IF(AND(M382&gt;10,G382="ATENDIDO"),"FUERA DE TIEMPO",IF(AND(M382&gt;=0,M382&lt;=10,G382="ATENDIDO"),"DENTRO DE TIEMPO",IF(AND(M382&gt;=0,#REF!&lt;=10,G382="REASIGNADO"),"REASIGNADO",IF(AND(J382="",G382="EN TRAMITE"),"PENDIENTE","VERIFICAR INFORMACION"))))</f>
        <v>DENTRO DE TIEMPO</v>
      </c>
      <c r="T382" s="23"/>
    </row>
    <row r="383" spans="1:20" ht="19.5" x14ac:dyDescent="0.15">
      <c r="A383" s="16">
        <v>378</v>
      </c>
      <c r="B383" s="17" t="s">
        <v>1335</v>
      </c>
      <c r="C383" s="20">
        <v>45229</v>
      </c>
      <c r="D383" s="20">
        <v>45229</v>
      </c>
      <c r="E383" s="19">
        <v>0</v>
      </c>
      <c r="F383" s="19">
        <v>2</v>
      </c>
      <c r="G383" s="16" t="s">
        <v>18</v>
      </c>
      <c r="H383" s="17" t="s">
        <v>158</v>
      </c>
      <c r="I383" s="17" t="s">
        <v>207</v>
      </c>
      <c r="J383" s="17" t="s">
        <v>211</v>
      </c>
      <c r="K383" s="20">
        <v>45236.589479166665</v>
      </c>
      <c r="L383" s="18">
        <f t="shared" si="5"/>
        <v>45236</v>
      </c>
      <c r="M383" s="21">
        <f>'OCT2023'!$L383-'OCT2023'!$D383</f>
        <v>7</v>
      </c>
      <c r="N383" s="17" t="s">
        <v>1336</v>
      </c>
      <c r="O383" s="19" t="s">
        <v>20</v>
      </c>
      <c r="P383" s="17" t="s">
        <v>30</v>
      </c>
      <c r="Q383" s="17" t="s">
        <v>421</v>
      </c>
      <c r="R383" s="22" t="s">
        <v>60</v>
      </c>
      <c r="S383" s="16" t="str">
        <f>IF(AND(M383&gt;10,G383="ATENDIDO"),"FUERA DE TIEMPO",IF(AND(M383&gt;=0,M383&lt;=10,G383="ATENDIDO"),"DENTRO DE TIEMPO",IF(AND(M383&gt;=0,#REF!&lt;=10,G383="REASIGNADO"),"REASIGNADO",IF(AND(J383="",G383="EN TRAMITE"),"PENDIENTE","VERIFICAR INFORMACION"))))</f>
        <v>DENTRO DE TIEMPO</v>
      </c>
      <c r="T383" s="23"/>
    </row>
    <row r="384" spans="1:20" ht="19.5" x14ac:dyDescent="0.15">
      <c r="A384" s="16">
        <v>379</v>
      </c>
      <c r="B384" s="17" t="s">
        <v>1337</v>
      </c>
      <c r="C384" s="20">
        <v>45229</v>
      </c>
      <c r="D384" s="20">
        <v>45229</v>
      </c>
      <c r="E384" s="19">
        <v>0</v>
      </c>
      <c r="F384" s="19">
        <v>2</v>
      </c>
      <c r="G384" s="16" t="s">
        <v>18</v>
      </c>
      <c r="H384" s="17" t="s">
        <v>158</v>
      </c>
      <c r="I384" s="17" t="s">
        <v>207</v>
      </c>
      <c r="J384" s="17" t="s">
        <v>211</v>
      </c>
      <c r="K384" s="20">
        <v>45236.594768518517</v>
      </c>
      <c r="L384" s="18">
        <f t="shared" si="5"/>
        <v>45236</v>
      </c>
      <c r="M384" s="21">
        <f>'OCT2023'!$L384-'OCT2023'!$D384</f>
        <v>7</v>
      </c>
      <c r="N384" s="17" t="s">
        <v>1338</v>
      </c>
      <c r="O384" s="19" t="s">
        <v>20</v>
      </c>
      <c r="P384" s="17" t="s">
        <v>30</v>
      </c>
      <c r="Q384" s="17" t="s">
        <v>421</v>
      </c>
      <c r="R384" s="22" t="s">
        <v>60</v>
      </c>
      <c r="S384" s="16" t="str">
        <f>IF(AND(M384&gt;10,G384="ATENDIDO"),"FUERA DE TIEMPO",IF(AND(M384&gt;=0,M384&lt;=10,G384="ATENDIDO"),"DENTRO DE TIEMPO",IF(AND(M384&gt;=0,#REF!&lt;=10,G384="REASIGNADO"),"REASIGNADO",IF(AND(J384="",G384="EN TRAMITE"),"PENDIENTE","VERIFICAR INFORMACION"))))</f>
        <v>DENTRO DE TIEMPO</v>
      </c>
      <c r="T384" s="23"/>
    </row>
    <row r="385" spans="1:20" ht="19.5" x14ac:dyDescent="0.15">
      <c r="A385" s="16">
        <v>380</v>
      </c>
      <c r="B385" s="17" t="s">
        <v>1339</v>
      </c>
      <c r="C385" s="20">
        <v>45229</v>
      </c>
      <c r="D385" s="20">
        <v>45229</v>
      </c>
      <c r="E385" s="19">
        <v>0</v>
      </c>
      <c r="F385" s="19">
        <v>2</v>
      </c>
      <c r="G385" s="16" t="s">
        <v>18</v>
      </c>
      <c r="H385" s="17" t="s">
        <v>158</v>
      </c>
      <c r="I385" s="17" t="s">
        <v>207</v>
      </c>
      <c r="J385" s="17" t="s">
        <v>211</v>
      </c>
      <c r="K385" s="20">
        <v>45236.611689814818</v>
      </c>
      <c r="L385" s="18">
        <f t="shared" si="5"/>
        <v>45236</v>
      </c>
      <c r="M385" s="21">
        <f>'OCT2023'!$L385-'OCT2023'!$D385</f>
        <v>7</v>
      </c>
      <c r="N385" s="17" t="s">
        <v>1340</v>
      </c>
      <c r="O385" s="19" t="s">
        <v>20</v>
      </c>
      <c r="P385" s="17" t="s">
        <v>30</v>
      </c>
      <c r="Q385" s="17" t="s">
        <v>421</v>
      </c>
      <c r="R385" s="22" t="s">
        <v>60</v>
      </c>
      <c r="S385" s="16" t="str">
        <f>IF(AND(M385&gt;10,G385="ATENDIDO"),"FUERA DE TIEMPO",IF(AND(M385&gt;=0,M385&lt;=10,G385="ATENDIDO"),"DENTRO DE TIEMPO",IF(AND(M385&gt;=0,#REF!&lt;=10,G385="REASIGNADO"),"REASIGNADO",IF(AND(J385="",G385="EN TRAMITE"),"PENDIENTE","VERIFICAR INFORMACION"))))</f>
        <v>DENTRO DE TIEMPO</v>
      </c>
      <c r="T385" s="23"/>
    </row>
    <row r="386" spans="1:20" ht="19.5" x14ac:dyDescent="0.15">
      <c r="A386" s="16">
        <v>381</v>
      </c>
      <c r="B386" s="17" t="s">
        <v>1341</v>
      </c>
      <c r="C386" s="20">
        <v>45229</v>
      </c>
      <c r="D386" s="20">
        <v>45229</v>
      </c>
      <c r="E386" s="19">
        <v>0</v>
      </c>
      <c r="F386" s="19">
        <v>2</v>
      </c>
      <c r="G386" s="16" t="s">
        <v>18</v>
      </c>
      <c r="H386" s="17" t="s">
        <v>158</v>
      </c>
      <c r="I386" s="17" t="s">
        <v>207</v>
      </c>
      <c r="J386" s="17" t="s">
        <v>211</v>
      </c>
      <c r="K386" s="20">
        <v>45236.635960648149</v>
      </c>
      <c r="L386" s="18">
        <f t="shared" si="5"/>
        <v>45236</v>
      </c>
      <c r="M386" s="21">
        <f>'OCT2023'!$L386-'OCT2023'!$D386</f>
        <v>7</v>
      </c>
      <c r="N386" s="17" t="s">
        <v>1342</v>
      </c>
      <c r="O386" s="19" t="s">
        <v>20</v>
      </c>
      <c r="P386" s="17" t="s">
        <v>30</v>
      </c>
      <c r="Q386" s="17" t="s">
        <v>421</v>
      </c>
      <c r="R386" s="22" t="s">
        <v>60</v>
      </c>
      <c r="S386" s="16" t="str">
        <f>IF(AND(M386&gt;10,G386="ATENDIDO"),"FUERA DE TIEMPO",IF(AND(M386&gt;=0,M386&lt;=10,G386="ATENDIDO"),"DENTRO DE TIEMPO",IF(AND(M386&gt;=0,#REF!&lt;=10,G386="REASIGNADO"),"REASIGNADO",IF(AND(J386="",G386="EN TRAMITE"),"PENDIENTE","VERIFICAR INFORMACION"))))</f>
        <v>DENTRO DE TIEMPO</v>
      </c>
      <c r="T386" s="23"/>
    </row>
    <row r="387" spans="1:20" ht="19.5" x14ac:dyDescent="0.15">
      <c r="A387" s="16">
        <v>382</v>
      </c>
      <c r="B387" s="17" t="s">
        <v>1343</v>
      </c>
      <c r="C387" s="20">
        <v>45229</v>
      </c>
      <c r="D387" s="20">
        <v>45229</v>
      </c>
      <c r="E387" s="19">
        <v>0</v>
      </c>
      <c r="F387" s="19">
        <v>2</v>
      </c>
      <c r="G387" s="16" t="s">
        <v>18</v>
      </c>
      <c r="H387" s="17" t="s">
        <v>158</v>
      </c>
      <c r="I387" s="17" t="s">
        <v>207</v>
      </c>
      <c r="J387" s="17" t="s">
        <v>211</v>
      </c>
      <c r="K387" s="20">
        <v>45236.641944444447</v>
      </c>
      <c r="L387" s="18">
        <f t="shared" si="5"/>
        <v>45236</v>
      </c>
      <c r="M387" s="21">
        <f>'OCT2023'!$L387-'OCT2023'!$D387</f>
        <v>7</v>
      </c>
      <c r="N387" s="17" t="s">
        <v>1344</v>
      </c>
      <c r="O387" s="19" t="s">
        <v>20</v>
      </c>
      <c r="P387" s="17" t="s">
        <v>30</v>
      </c>
      <c r="Q387" s="17" t="s">
        <v>421</v>
      </c>
      <c r="R387" s="22" t="s">
        <v>60</v>
      </c>
      <c r="S387" s="16" t="str">
        <f>IF(AND(M387&gt;10,G387="ATENDIDO"),"FUERA DE TIEMPO",IF(AND(M387&gt;=0,M387&lt;=10,G387="ATENDIDO"),"DENTRO DE TIEMPO",IF(AND(M387&gt;=0,#REF!&lt;=10,G387="REASIGNADO"),"REASIGNADO",IF(AND(J387="",G387="EN TRAMITE"),"PENDIENTE","VERIFICAR INFORMACION"))))</f>
        <v>DENTRO DE TIEMPO</v>
      </c>
      <c r="T387" s="23"/>
    </row>
    <row r="388" spans="1:20" ht="19.5" x14ac:dyDescent="0.15">
      <c r="A388" s="16">
        <v>383</v>
      </c>
      <c r="B388" s="17" t="s">
        <v>1345</v>
      </c>
      <c r="C388" s="20">
        <v>45229</v>
      </c>
      <c r="D388" s="20">
        <v>45229</v>
      </c>
      <c r="E388" s="19">
        <v>0</v>
      </c>
      <c r="F388" s="19">
        <v>2</v>
      </c>
      <c r="G388" s="16" t="s">
        <v>18</v>
      </c>
      <c r="H388" s="17" t="s">
        <v>158</v>
      </c>
      <c r="I388" s="17" t="s">
        <v>207</v>
      </c>
      <c r="J388" s="17" t="s">
        <v>211</v>
      </c>
      <c r="K388" s="20">
        <v>45236.654861111114</v>
      </c>
      <c r="L388" s="18">
        <f t="shared" si="5"/>
        <v>45236</v>
      </c>
      <c r="M388" s="21">
        <f>'OCT2023'!$L388-'OCT2023'!$D388</f>
        <v>7</v>
      </c>
      <c r="N388" s="17" t="s">
        <v>1346</v>
      </c>
      <c r="O388" s="19" t="s">
        <v>20</v>
      </c>
      <c r="P388" s="17" t="s">
        <v>30</v>
      </c>
      <c r="Q388" s="17" t="s">
        <v>421</v>
      </c>
      <c r="R388" s="22" t="s">
        <v>60</v>
      </c>
      <c r="S388" s="16" t="str">
        <f>IF(AND(M388&gt;10,G388="ATENDIDO"),"FUERA DE TIEMPO",IF(AND(M388&gt;=0,M388&lt;=10,G388="ATENDIDO"),"DENTRO DE TIEMPO",IF(AND(M388&gt;=0,#REF!&lt;=10,G388="REASIGNADO"),"REASIGNADO",IF(AND(J388="",G388="EN TRAMITE"),"PENDIENTE","VERIFICAR INFORMACION"))))</f>
        <v>DENTRO DE TIEMPO</v>
      </c>
      <c r="T388" s="23"/>
    </row>
    <row r="389" spans="1:20" ht="19.5" x14ac:dyDescent="0.15">
      <c r="A389" s="16">
        <v>384</v>
      </c>
      <c r="B389" s="17" t="s">
        <v>1347</v>
      </c>
      <c r="C389" s="20">
        <v>45229</v>
      </c>
      <c r="D389" s="20">
        <v>45229</v>
      </c>
      <c r="E389" s="19">
        <v>0</v>
      </c>
      <c r="F389" s="19">
        <v>2</v>
      </c>
      <c r="G389" s="16" t="s">
        <v>18</v>
      </c>
      <c r="H389" s="17" t="s">
        <v>158</v>
      </c>
      <c r="I389" s="17" t="s">
        <v>207</v>
      </c>
      <c r="J389" s="17" t="s">
        <v>211</v>
      </c>
      <c r="K389" s="20">
        <v>45236.661226851851</v>
      </c>
      <c r="L389" s="18">
        <f t="shared" si="5"/>
        <v>45236</v>
      </c>
      <c r="M389" s="21">
        <f>'OCT2023'!$L389-'OCT2023'!$D389</f>
        <v>7</v>
      </c>
      <c r="N389" s="17" t="s">
        <v>1348</v>
      </c>
      <c r="O389" s="19" t="s">
        <v>20</v>
      </c>
      <c r="P389" s="17" t="s">
        <v>30</v>
      </c>
      <c r="Q389" s="17" t="s">
        <v>421</v>
      </c>
      <c r="R389" s="22" t="s">
        <v>60</v>
      </c>
      <c r="S389" s="16" t="str">
        <f>IF(AND(M389&gt;10,G389="ATENDIDO"),"FUERA DE TIEMPO",IF(AND(M389&gt;=0,M389&lt;=10,G389="ATENDIDO"),"DENTRO DE TIEMPO",IF(AND(M389&gt;=0,#REF!&lt;=10,G389="REASIGNADO"),"REASIGNADO",IF(AND(J389="",G389="EN TRAMITE"),"PENDIENTE","VERIFICAR INFORMACION"))))</f>
        <v>DENTRO DE TIEMPO</v>
      </c>
      <c r="T389" s="23"/>
    </row>
    <row r="390" spans="1:20" ht="19.5" x14ac:dyDescent="0.15">
      <c r="A390" s="16">
        <v>385</v>
      </c>
      <c r="B390" s="17" t="s">
        <v>1349</v>
      </c>
      <c r="C390" s="20">
        <v>45229</v>
      </c>
      <c r="D390" s="20">
        <v>45229</v>
      </c>
      <c r="E390" s="19">
        <v>0</v>
      </c>
      <c r="F390" s="19">
        <v>2</v>
      </c>
      <c r="G390" s="16" t="s">
        <v>18</v>
      </c>
      <c r="H390" s="17" t="s">
        <v>158</v>
      </c>
      <c r="I390" s="17" t="s">
        <v>207</v>
      </c>
      <c r="J390" s="17" t="s">
        <v>211</v>
      </c>
      <c r="K390" s="20">
        <v>45236.671400462961</v>
      </c>
      <c r="L390" s="18">
        <f t="shared" ref="L390:L450" si="6">INT(K390)</f>
        <v>45236</v>
      </c>
      <c r="M390" s="21">
        <f>'OCT2023'!$L390-'OCT2023'!$D390</f>
        <v>7</v>
      </c>
      <c r="N390" s="17" t="s">
        <v>1350</v>
      </c>
      <c r="O390" s="19" t="s">
        <v>20</v>
      </c>
      <c r="P390" s="17" t="s">
        <v>30</v>
      </c>
      <c r="Q390" s="17" t="s">
        <v>421</v>
      </c>
      <c r="R390" s="22" t="s">
        <v>60</v>
      </c>
      <c r="S390" s="16" t="str">
        <f>IF(AND(M390&gt;10,G390="ATENDIDO"),"FUERA DE TIEMPO",IF(AND(M390&gt;=0,M390&lt;=10,G390="ATENDIDO"),"DENTRO DE TIEMPO",IF(AND(M390&gt;=0,#REF!&lt;=10,G390="REASIGNADO"),"REASIGNADO",IF(AND(J390="",G390="EN TRAMITE"),"PENDIENTE","VERIFICAR INFORMACION"))))</f>
        <v>DENTRO DE TIEMPO</v>
      </c>
      <c r="T390" s="23"/>
    </row>
    <row r="391" spans="1:20" ht="19.5" x14ac:dyDescent="0.15">
      <c r="A391" s="16">
        <v>386</v>
      </c>
      <c r="B391" s="17" t="s">
        <v>1351</v>
      </c>
      <c r="C391" s="20">
        <v>45229</v>
      </c>
      <c r="D391" s="20">
        <v>45229</v>
      </c>
      <c r="E391" s="19">
        <v>0</v>
      </c>
      <c r="F391" s="19">
        <v>2</v>
      </c>
      <c r="G391" s="16" t="s">
        <v>18</v>
      </c>
      <c r="H391" s="17" t="s">
        <v>158</v>
      </c>
      <c r="I391" s="17" t="s">
        <v>207</v>
      </c>
      <c r="J391" s="17" t="s">
        <v>211</v>
      </c>
      <c r="K391" s="20">
        <v>45237.351909722223</v>
      </c>
      <c r="L391" s="18">
        <f t="shared" si="6"/>
        <v>45237</v>
      </c>
      <c r="M391" s="21">
        <f>'OCT2023'!$L391-'OCT2023'!$D391</f>
        <v>8</v>
      </c>
      <c r="N391" s="17" t="s">
        <v>1352</v>
      </c>
      <c r="O391" s="19" t="s">
        <v>20</v>
      </c>
      <c r="P391" s="17" t="s">
        <v>30</v>
      </c>
      <c r="Q391" s="17" t="s">
        <v>421</v>
      </c>
      <c r="R391" s="22" t="s">
        <v>60</v>
      </c>
      <c r="S391" s="16" t="str">
        <f>IF(AND(M391&gt;10,G391="ATENDIDO"),"FUERA DE TIEMPO",IF(AND(M391&gt;=0,M391&lt;=10,G391="ATENDIDO"),"DENTRO DE TIEMPO",IF(AND(M391&gt;=0,#REF!&lt;=10,G391="REASIGNADO"),"REASIGNADO",IF(AND(J391="",G391="EN TRAMITE"),"PENDIENTE","VERIFICAR INFORMACION"))))</f>
        <v>DENTRO DE TIEMPO</v>
      </c>
      <c r="T391" s="23"/>
    </row>
    <row r="392" spans="1:20" ht="19.5" x14ac:dyDescent="0.15">
      <c r="A392" s="16">
        <v>387</v>
      </c>
      <c r="B392" s="17" t="s">
        <v>1353</v>
      </c>
      <c r="C392" s="20">
        <v>45229</v>
      </c>
      <c r="D392" s="20">
        <v>45229</v>
      </c>
      <c r="E392" s="19">
        <v>0</v>
      </c>
      <c r="F392" s="19">
        <v>2</v>
      </c>
      <c r="G392" s="16" t="s">
        <v>18</v>
      </c>
      <c r="H392" s="17" t="s">
        <v>158</v>
      </c>
      <c r="I392" s="17" t="s">
        <v>207</v>
      </c>
      <c r="J392" s="17" t="s">
        <v>211</v>
      </c>
      <c r="K392" s="20">
        <v>45237.357071759259</v>
      </c>
      <c r="L392" s="18">
        <f t="shared" si="6"/>
        <v>45237</v>
      </c>
      <c r="M392" s="21">
        <f>'OCT2023'!$L392-'OCT2023'!$D392</f>
        <v>8</v>
      </c>
      <c r="N392" s="17" t="s">
        <v>1354</v>
      </c>
      <c r="O392" s="19" t="s">
        <v>20</v>
      </c>
      <c r="P392" s="17" t="s">
        <v>30</v>
      </c>
      <c r="Q392" s="17" t="s">
        <v>421</v>
      </c>
      <c r="R392" s="22" t="s">
        <v>60</v>
      </c>
      <c r="S392" s="16" t="str">
        <f>IF(AND(M392&gt;10,G392="ATENDIDO"),"FUERA DE TIEMPO",IF(AND(M392&gt;=0,M392&lt;=10,G392="ATENDIDO"),"DENTRO DE TIEMPO",IF(AND(M392&gt;=0,#REF!&lt;=10,G392="REASIGNADO"),"REASIGNADO",IF(AND(J392="",G392="EN TRAMITE"),"PENDIENTE","VERIFICAR INFORMACION"))))</f>
        <v>DENTRO DE TIEMPO</v>
      </c>
      <c r="T392" s="23"/>
    </row>
    <row r="393" spans="1:20" ht="19.5" x14ac:dyDescent="0.15">
      <c r="A393" s="16">
        <v>388</v>
      </c>
      <c r="B393" s="17" t="s">
        <v>1355</v>
      </c>
      <c r="C393" s="20">
        <v>45229</v>
      </c>
      <c r="D393" s="20">
        <v>45229</v>
      </c>
      <c r="E393" s="19">
        <v>0</v>
      </c>
      <c r="F393" s="19">
        <v>2</v>
      </c>
      <c r="G393" s="16" t="s">
        <v>18</v>
      </c>
      <c r="H393" s="17" t="s">
        <v>158</v>
      </c>
      <c r="I393" s="17" t="s">
        <v>207</v>
      </c>
      <c r="J393" s="17" t="s">
        <v>211</v>
      </c>
      <c r="K393" s="20">
        <v>45237.386319444442</v>
      </c>
      <c r="L393" s="18">
        <f t="shared" si="6"/>
        <v>45237</v>
      </c>
      <c r="M393" s="21">
        <f>'OCT2023'!$L393-'OCT2023'!$D393</f>
        <v>8</v>
      </c>
      <c r="N393" s="17" t="s">
        <v>1356</v>
      </c>
      <c r="O393" s="19" t="s">
        <v>20</v>
      </c>
      <c r="P393" s="17" t="s">
        <v>30</v>
      </c>
      <c r="Q393" s="17" t="s">
        <v>421</v>
      </c>
      <c r="R393" s="22" t="s">
        <v>60</v>
      </c>
      <c r="S393" s="16" t="str">
        <f>IF(AND(M393&gt;10,G393="ATENDIDO"),"FUERA DE TIEMPO",IF(AND(M393&gt;=0,M393&lt;=10,G393="ATENDIDO"),"DENTRO DE TIEMPO",IF(AND(M393&gt;=0,#REF!&lt;=10,G393="REASIGNADO"),"REASIGNADO",IF(AND(J393="",G393="EN TRAMITE"),"PENDIENTE","VERIFICAR INFORMACION"))))</f>
        <v>DENTRO DE TIEMPO</v>
      </c>
      <c r="T393" s="23"/>
    </row>
    <row r="394" spans="1:20" ht="19.5" x14ac:dyDescent="0.15">
      <c r="A394" s="16">
        <v>389</v>
      </c>
      <c r="B394" s="17" t="s">
        <v>1357</v>
      </c>
      <c r="C394" s="20">
        <v>45229</v>
      </c>
      <c r="D394" s="20">
        <v>45229</v>
      </c>
      <c r="E394" s="19">
        <v>0</v>
      </c>
      <c r="F394" s="19">
        <v>2</v>
      </c>
      <c r="G394" s="16" t="s">
        <v>18</v>
      </c>
      <c r="H394" s="17" t="s">
        <v>158</v>
      </c>
      <c r="I394" s="17" t="s">
        <v>207</v>
      </c>
      <c r="J394" s="17" t="s">
        <v>211</v>
      </c>
      <c r="K394" s="20">
        <v>45237.414085648146</v>
      </c>
      <c r="L394" s="18">
        <f t="shared" si="6"/>
        <v>45237</v>
      </c>
      <c r="M394" s="21">
        <f>'OCT2023'!$L394-'OCT2023'!$D394</f>
        <v>8</v>
      </c>
      <c r="N394" s="17" t="s">
        <v>1358</v>
      </c>
      <c r="O394" s="19" t="s">
        <v>20</v>
      </c>
      <c r="P394" s="17" t="s">
        <v>30</v>
      </c>
      <c r="Q394" s="17" t="s">
        <v>421</v>
      </c>
      <c r="R394" s="22" t="s">
        <v>60</v>
      </c>
      <c r="S394" s="16" t="str">
        <f>IF(AND(M394&gt;10,G394="ATENDIDO"),"FUERA DE TIEMPO",IF(AND(M394&gt;=0,M394&lt;=10,G394="ATENDIDO"),"DENTRO DE TIEMPO",IF(AND(M394&gt;=0,#REF!&lt;=10,G394="REASIGNADO"),"REASIGNADO",IF(AND(J394="",G394="EN TRAMITE"),"PENDIENTE","VERIFICAR INFORMACION"))))</f>
        <v>DENTRO DE TIEMPO</v>
      </c>
      <c r="T394" s="23"/>
    </row>
    <row r="395" spans="1:20" ht="19.5" x14ac:dyDescent="0.15">
      <c r="A395" s="16">
        <v>390</v>
      </c>
      <c r="B395" s="17" t="s">
        <v>1359</v>
      </c>
      <c r="C395" s="20">
        <v>45229</v>
      </c>
      <c r="D395" s="20">
        <v>45229</v>
      </c>
      <c r="E395" s="19">
        <v>0</v>
      </c>
      <c r="F395" s="19">
        <v>2</v>
      </c>
      <c r="G395" s="16" t="s">
        <v>18</v>
      </c>
      <c r="H395" s="17" t="s">
        <v>158</v>
      </c>
      <c r="I395" s="17" t="s">
        <v>207</v>
      </c>
      <c r="J395" s="17" t="s">
        <v>211</v>
      </c>
      <c r="K395" s="20">
        <v>45238.503217592595</v>
      </c>
      <c r="L395" s="18">
        <f t="shared" si="6"/>
        <v>45238</v>
      </c>
      <c r="M395" s="21">
        <f>'OCT2023'!$L395-'OCT2023'!$D395</f>
        <v>9</v>
      </c>
      <c r="N395" s="17" t="s">
        <v>1360</v>
      </c>
      <c r="O395" s="19" t="s">
        <v>20</v>
      </c>
      <c r="P395" s="17" t="s">
        <v>30</v>
      </c>
      <c r="Q395" s="17" t="s">
        <v>421</v>
      </c>
      <c r="R395" s="22" t="s">
        <v>60</v>
      </c>
      <c r="S395" s="16" t="str">
        <f>IF(AND(M395&gt;10,G395="ATENDIDO"),"FUERA DE TIEMPO",IF(AND(M395&gt;=0,M395&lt;=10,G395="ATENDIDO"),"DENTRO DE TIEMPO",IF(AND(M395&gt;=0,#REF!&lt;=10,G395="REASIGNADO"),"REASIGNADO",IF(AND(J395="",G395="EN TRAMITE"),"PENDIENTE","VERIFICAR INFORMACION"))))</f>
        <v>DENTRO DE TIEMPO</v>
      </c>
      <c r="T395" s="23"/>
    </row>
    <row r="396" spans="1:20" ht="19.5" x14ac:dyDescent="0.15">
      <c r="A396" s="16">
        <v>391</v>
      </c>
      <c r="B396" s="17" t="s">
        <v>1361</v>
      </c>
      <c r="C396" s="20">
        <v>45229</v>
      </c>
      <c r="D396" s="20">
        <v>45229</v>
      </c>
      <c r="E396" s="19">
        <v>0</v>
      </c>
      <c r="F396" s="19">
        <v>2</v>
      </c>
      <c r="G396" s="16" t="s">
        <v>18</v>
      </c>
      <c r="H396" s="17" t="s">
        <v>158</v>
      </c>
      <c r="I396" s="17" t="s">
        <v>207</v>
      </c>
      <c r="J396" s="17" t="s">
        <v>211</v>
      </c>
      <c r="K396" s="20">
        <v>45238.68822916667</v>
      </c>
      <c r="L396" s="18">
        <f t="shared" si="6"/>
        <v>45238</v>
      </c>
      <c r="M396" s="21">
        <f>'OCT2023'!$L396-'OCT2023'!$D396</f>
        <v>9</v>
      </c>
      <c r="N396" s="17" t="s">
        <v>1362</v>
      </c>
      <c r="O396" s="19" t="s">
        <v>20</v>
      </c>
      <c r="P396" s="17" t="s">
        <v>30</v>
      </c>
      <c r="Q396" s="17" t="s">
        <v>421</v>
      </c>
      <c r="R396" s="22" t="s">
        <v>60</v>
      </c>
      <c r="S396" s="16" t="str">
        <f>IF(AND(M396&gt;10,G396="ATENDIDO"),"FUERA DE TIEMPO",IF(AND(M396&gt;=0,M396&lt;=10,G396="ATENDIDO"),"DENTRO DE TIEMPO",IF(AND(M396&gt;=0,#REF!&lt;=10,G396="REASIGNADO"),"REASIGNADO",IF(AND(J396="",G396="EN TRAMITE"),"PENDIENTE","VERIFICAR INFORMACION"))))</f>
        <v>DENTRO DE TIEMPO</v>
      </c>
      <c r="T396" s="23"/>
    </row>
    <row r="397" spans="1:20" ht="19.5" x14ac:dyDescent="0.15">
      <c r="A397" s="16">
        <v>392</v>
      </c>
      <c r="B397" s="17" t="s">
        <v>1363</v>
      </c>
      <c r="C397" s="20">
        <v>45229</v>
      </c>
      <c r="D397" s="20">
        <v>45229</v>
      </c>
      <c r="E397" s="19">
        <v>0</v>
      </c>
      <c r="F397" s="19">
        <v>2</v>
      </c>
      <c r="G397" s="16" t="s">
        <v>18</v>
      </c>
      <c r="H397" s="17" t="s">
        <v>158</v>
      </c>
      <c r="I397" s="17" t="s">
        <v>207</v>
      </c>
      <c r="J397" s="17" t="s">
        <v>211</v>
      </c>
      <c r="K397" s="20">
        <v>45238.692083333335</v>
      </c>
      <c r="L397" s="18">
        <f t="shared" si="6"/>
        <v>45238</v>
      </c>
      <c r="M397" s="21">
        <f>'OCT2023'!$L397-'OCT2023'!$D397</f>
        <v>9</v>
      </c>
      <c r="N397" s="17" t="s">
        <v>1364</v>
      </c>
      <c r="O397" s="19" t="s">
        <v>20</v>
      </c>
      <c r="P397" s="17" t="s">
        <v>30</v>
      </c>
      <c r="Q397" s="17" t="s">
        <v>421</v>
      </c>
      <c r="R397" s="22" t="s">
        <v>60</v>
      </c>
      <c r="S397" s="16" t="str">
        <f>IF(AND(M397&gt;10,G397="ATENDIDO"),"FUERA DE TIEMPO",IF(AND(M397&gt;=0,M397&lt;=10,G397="ATENDIDO"),"DENTRO DE TIEMPO",IF(AND(M397&gt;=0,#REF!&lt;=10,G397="REASIGNADO"),"REASIGNADO",IF(AND(J397="",G397="EN TRAMITE"),"PENDIENTE","VERIFICAR INFORMACION"))))</f>
        <v>DENTRO DE TIEMPO</v>
      </c>
      <c r="T397" s="23"/>
    </row>
    <row r="398" spans="1:20" ht="19.5" x14ac:dyDescent="0.15">
      <c r="A398" s="16">
        <v>393</v>
      </c>
      <c r="B398" s="17" t="s">
        <v>1365</v>
      </c>
      <c r="C398" s="20">
        <v>45229</v>
      </c>
      <c r="D398" s="20">
        <v>45229</v>
      </c>
      <c r="E398" s="19">
        <v>0</v>
      </c>
      <c r="F398" s="19">
        <v>2</v>
      </c>
      <c r="G398" s="16" t="s">
        <v>18</v>
      </c>
      <c r="H398" s="17" t="s">
        <v>158</v>
      </c>
      <c r="I398" s="17" t="s">
        <v>207</v>
      </c>
      <c r="J398" s="17" t="s">
        <v>211</v>
      </c>
      <c r="K398" s="20">
        <v>45239.434525462966</v>
      </c>
      <c r="L398" s="18">
        <f t="shared" si="6"/>
        <v>45239</v>
      </c>
      <c r="M398" s="21">
        <f>'OCT2023'!$L398-'OCT2023'!$D398</f>
        <v>10</v>
      </c>
      <c r="N398" s="17" t="s">
        <v>1366</v>
      </c>
      <c r="O398" s="19" t="s">
        <v>20</v>
      </c>
      <c r="P398" s="17" t="s">
        <v>30</v>
      </c>
      <c r="Q398" s="17" t="s">
        <v>421</v>
      </c>
      <c r="R398" s="22" t="s">
        <v>60</v>
      </c>
      <c r="S398" s="16" t="str">
        <f>IF(AND(M398&gt;10,G398="ATENDIDO"),"FUERA DE TIEMPO",IF(AND(M398&gt;=0,M398&lt;=10,G398="ATENDIDO"),"DENTRO DE TIEMPO",IF(AND(M398&gt;=0,#REF!&lt;=10,G398="REASIGNADO"),"REASIGNADO",IF(AND(J398="",G398="EN TRAMITE"),"PENDIENTE","VERIFICAR INFORMACION"))))</f>
        <v>DENTRO DE TIEMPO</v>
      </c>
      <c r="T398" s="23"/>
    </row>
    <row r="399" spans="1:20" ht="19.5" x14ac:dyDescent="0.15">
      <c r="A399" s="16">
        <v>394</v>
      </c>
      <c r="B399" s="17" t="s">
        <v>1367</v>
      </c>
      <c r="C399" s="20">
        <v>45229</v>
      </c>
      <c r="D399" s="20">
        <v>45229</v>
      </c>
      <c r="E399" s="19">
        <v>0</v>
      </c>
      <c r="F399" s="19">
        <v>2</v>
      </c>
      <c r="G399" s="16" t="s">
        <v>18</v>
      </c>
      <c r="H399" s="17" t="s">
        <v>158</v>
      </c>
      <c r="I399" s="17" t="s">
        <v>207</v>
      </c>
      <c r="J399" s="17" t="s">
        <v>211</v>
      </c>
      <c r="K399" s="20">
        <v>45239.448831018519</v>
      </c>
      <c r="L399" s="18">
        <f t="shared" si="6"/>
        <v>45239</v>
      </c>
      <c r="M399" s="21">
        <f>'OCT2023'!$L399-'OCT2023'!$D399</f>
        <v>10</v>
      </c>
      <c r="N399" s="17" t="s">
        <v>1368</v>
      </c>
      <c r="O399" s="19" t="s">
        <v>20</v>
      </c>
      <c r="P399" s="17" t="s">
        <v>30</v>
      </c>
      <c r="Q399" s="17" t="s">
        <v>421</v>
      </c>
      <c r="R399" s="22" t="s">
        <v>60</v>
      </c>
      <c r="S399" s="16" t="str">
        <f>IF(AND(M399&gt;10,G399="ATENDIDO"),"FUERA DE TIEMPO",IF(AND(M399&gt;=0,M399&lt;=10,G399="ATENDIDO"),"DENTRO DE TIEMPO",IF(AND(M399&gt;=0,#REF!&lt;=10,G399="REASIGNADO"),"REASIGNADO",IF(AND(J399="",G399="EN TRAMITE"),"PENDIENTE","VERIFICAR INFORMACION"))))</f>
        <v>DENTRO DE TIEMPO</v>
      </c>
      <c r="T399" s="23"/>
    </row>
    <row r="400" spans="1:20" ht="19.5" x14ac:dyDescent="0.15">
      <c r="A400" s="16">
        <v>395</v>
      </c>
      <c r="B400" s="17" t="s">
        <v>1369</v>
      </c>
      <c r="C400" s="20">
        <v>45229</v>
      </c>
      <c r="D400" s="20">
        <v>45229</v>
      </c>
      <c r="E400" s="19">
        <v>0</v>
      </c>
      <c r="F400" s="19">
        <v>2</v>
      </c>
      <c r="G400" s="16" t="s">
        <v>18</v>
      </c>
      <c r="H400" s="17" t="s">
        <v>158</v>
      </c>
      <c r="I400" s="17" t="s">
        <v>207</v>
      </c>
      <c r="J400" s="17" t="s">
        <v>211</v>
      </c>
      <c r="K400" s="20">
        <v>45239.347071759257</v>
      </c>
      <c r="L400" s="18">
        <f t="shared" si="6"/>
        <v>45239</v>
      </c>
      <c r="M400" s="21">
        <f>'OCT2023'!$L400-'OCT2023'!$D400</f>
        <v>10</v>
      </c>
      <c r="N400" s="17" t="s">
        <v>1370</v>
      </c>
      <c r="O400" s="19" t="s">
        <v>20</v>
      </c>
      <c r="P400" s="17" t="s">
        <v>30</v>
      </c>
      <c r="Q400" s="17" t="s">
        <v>421</v>
      </c>
      <c r="R400" s="22" t="s">
        <v>60</v>
      </c>
      <c r="S400" s="16" t="str">
        <f>IF(AND(M400&gt;10,G400="ATENDIDO"),"FUERA DE TIEMPO",IF(AND(M400&gt;=0,M400&lt;=10,G400="ATENDIDO"),"DENTRO DE TIEMPO",IF(AND(M400&gt;=0,#REF!&lt;=10,G400="REASIGNADO"),"REASIGNADO",IF(AND(J400="",G400="EN TRAMITE"),"PENDIENTE","VERIFICAR INFORMACION"))))</f>
        <v>DENTRO DE TIEMPO</v>
      </c>
      <c r="T400" s="23"/>
    </row>
    <row r="401" spans="1:20" ht="19.5" x14ac:dyDescent="0.15">
      <c r="A401" s="16">
        <v>396</v>
      </c>
      <c r="B401" s="17" t="s">
        <v>1371</v>
      </c>
      <c r="C401" s="20">
        <v>45229</v>
      </c>
      <c r="D401" s="20">
        <v>45229</v>
      </c>
      <c r="E401" s="19">
        <v>0</v>
      </c>
      <c r="F401" s="19">
        <v>2</v>
      </c>
      <c r="G401" s="16" t="s">
        <v>18</v>
      </c>
      <c r="H401" s="17" t="s">
        <v>158</v>
      </c>
      <c r="I401" s="17" t="s">
        <v>207</v>
      </c>
      <c r="J401" s="17" t="s">
        <v>211</v>
      </c>
      <c r="K401" s="20">
        <v>45239.351111111115</v>
      </c>
      <c r="L401" s="18">
        <f t="shared" si="6"/>
        <v>45239</v>
      </c>
      <c r="M401" s="21">
        <f>'OCT2023'!$L401-'OCT2023'!$D401</f>
        <v>10</v>
      </c>
      <c r="N401" s="17" t="s">
        <v>1372</v>
      </c>
      <c r="O401" s="19" t="s">
        <v>20</v>
      </c>
      <c r="P401" s="17" t="s">
        <v>30</v>
      </c>
      <c r="Q401" s="17" t="s">
        <v>421</v>
      </c>
      <c r="R401" s="22" t="s">
        <v>60</v>
      </c>
      <c r="S401" s="16" t="str">
        <f>IF(AND(M401&gt;10,G401="ATENDIDO"),"FUERA DE TIEMPO",IF(AND(M401&gt;=0,M401&lt;=10,G401="ATENDIDO"),"DENTRO DE TIEMPO",IF(AND(M401&gt;=0,#REF!&lt;=10,G401="REASIGNADO"),"REASIGNADO",IF(AND(J401="",G401="EN TRAMITE"),"PENDIENTE","VERIFICAR INFORMACION"))))</f>
        <v>DENTRO DE TIEMPO</v>
      </c>
      <c r="T401" s="23"/>
    </row>
    <row r="402" spans="1:20" ht="19.5" x14ac:dyDescent="0.15">
      <c r="A402" s="16">
        <v>397</v>
      </c>
      <c r="B402" s="17" t="s">
        <v>1373</v>
      </c>
      <c r="C402" s="20">
        <v>45229</v>
      </c>
      <c r="D402" s="20">
        <v>45229</v>
      </c>
      <c r="E402" s="19">
        <v>0</v>
      </c>
      <c r="F402" s="19">
        <v>2</v>
      </c>
      <c r="G402" s="16" t="s">
        <v>18</v>
      </c>
      <c r="H402" s="17" t="s">
        <v>158</v>
      </c>
      <c r="I402" s="17" t="s">
        <v>207</v>
      </c>
      <c r="J402" s="17" t="s">
        <v>211</v>
      </c>
      <c r="K402" s="20">
        <v>45239.355057870373</v>
      </c>
      <c r="L402" s="18">
        <f t="shared" si="6"/>
        <v>45239</v>
      </c>
      <c r="M402" s="21">
        <f>'OCT2023'!$L402-'OCT2023'!$D402</f>
        <v>10</v>
      </c>
      <c r="N402" s="17" t="s">
        <v>1374</v>
      </c>
      <c r="O402" s="19" t="s">
        <v>20</v>
      </c>
      <c r="P402" s="17" t="s">
        <v>30</v>
      </c>
      <c r="Q402" s="17" t="s">
        <v>421</v>
      </c>
      <c r="R402" s="22" t="s">
        <v>60</v>
      </c>
      <c r="S402" s="16" t="str">
        <f>IF(AND(M402&gt;10,G402="ATENDIDO"),"FUERA DE TIEMPO",IF(AND(M402&gt;=0,M402&lt;=10,G402="ATENDIDO"),"DENTRO DE TIEMPO",IF(AND(M402&gt;=0,#REF!&lt;=10,G402="REASIGNADO"),"REASIGNADO",IF(AND(J402="",G402="EN TRAMITE"),"PENDIENTE","VERIFICAR INFORMACION"))))</f>
        <v>DENTRO DE TIEMPO</v>
      </c>
      <c r="T402" s="23"/>
    </row>
    <row r="403" spans="1:20" ht="19.5" x14ac:dyDescent="0.15">
      <c r="A403" s="16">
        <v>398</v>
      </c>
      <c r="B403" s="17" t="s">
        <v>1375</v>
      </c>
      <c r="C403" s="20">
        <v>45229</v>
      </c>
      <c r="D403" s="20">
        <v>45229</v>
      </c>
      <c r="E403" s="19">
        <v>0</v>
      </c>
      <c r="F403" s="19">
        <v>2</v>
      </c>
      <c r="G403" s="16" t="s">
        <v>18</v>
      </c>
      <c r="H403" s="17" t="s">
        <v>158</v>
      </c>
      <c r="I403" s="17" t="s">
        <v>207</v>
      </c>
      <c r="J403" s="17" t="s">
        <v>211</v>
      </c>
      <c r="K403" s="20">
        <v>45239.360821759263</v>
      </c>
      <c r="L403" s="18">
        <f t="shared" si="6"/>
        <v>45239</v>
      </c>
      <c r="M403" s="21">
        <f>'OCT2023'!$L403-'OCT2023'!$D403</f>
        <v>10</v>
      </c>
      <c r="N403" s="17" t="s">
        <v>1376</v>
      </c>
      <c r="O403" s="19" t="s">
        <v>20</v>
      </c>
      <c r="P403" s="17" t="s">
        <v>30</v>
      </c>
      <c r="Q403" s="17" t="s">
        <v>421</v>
      </c>
      <c r="R403" s="22" t="s">
        <v>60</v>
      </c>
      <c r="S403" s="16" t="str">
        <f>IF(AND(M403&gt;10,G403="ATENDIDO"),"FUERA DE TIEMPO",IF(AND(M403&gt;=0,M403&lt;=10,G403="ATENDIDO"),"DENTRO DE TIEMPO",IF(AND(M403&gt;=0,#REF!&lt;=10,G403="REASIGNADO"),"REASIGNADO",IF(AND(J403="",G403="EN TRAMITE"),"PENDIENTE","VERIFICAR INFORMACION"))))</f>
        <v>DENTRO DE TIEMPO</v>
      </c>
      <c r="T403" s="23"/>
    </row>
    <row r="404" spans="1:20" ht="19.5" x14ac:dyDescent="0.15">
      <c r="A404" s="16">
        <v>399</v>
      </c>
      <c r="B404" s="17" t="s">
        <v>1377</v>
      </c>
      <c r="C404" s="20">
        <v>45229</v>
      </c>
      <c r="D404" s="20">
        <v>45229</v>
      </c>
      <c r="E404" s="19">
        <v>0</v>
      </c>
      <c r="F404" s="19">
        <v>2</v>
      </c>
      <c r="G404" s="16" t="s">
        <v>18</v>
      </c>
      <c r="H404" s="17" t="s">
        <v>158</v>
      </c>
      <c r="I404" s="17" t="s">
        <v>207</v>
      </c>
      <c r="J404" s="17" t="s">
        <v>211</v>
      </c>
      <c r="K404" s="20">
        <v>45239.378738425927</v>
      </c>
      <c r="L404" s="18">
        <f t="shared" si="6"/>
        <v>45239</v>
      </c>
      <c r="M404" s="21">
        <f>'OCT2023'!$L404-'OCT2023'!$D404</f>
        <v>10</v>
      </c>
      <c r="N404" s="17" t="s">
        <v>1378</v>
      </c>
      <c r="O404" s="19" t="s">
        <v>20</v>
      </c>
      <c r="P404" s="17" t="s">
        <v>30</v>
      </c>
      <c r="Q404" s="17" t="s">
        <v>421</v>
      </c>
      <c r="R404" s="22" t="s">
        <v>60</v>
      </c>
      <c r="S404" s="16" t="str">
        <f>IF(AND(M404&gt;10,G404="ATENDIDO"),"FUERA DE TIEMPO",IF(AND(M404&gt;=0,M404&lt;=10,G404="ATENDIDO"),"DENTRO DE TIEMPO",IF(AND(M404&gt;=0,#REF!&lt;=10,G404="REASIGNADO"),"REASIGNADO",IF(AND(J404="",G404="EN TRAMITE"),"PENDIENTE","VERIFICAR INFORMACION"))))</f>
        <v>DENTRO DE TIEMPO</v>
      </c>
      <c r="T404" s="23"/>
    </row>
    <row r="405" spans="1:20" ht="19.5" x14ac:dyDescent="0.15">
      <c r="A405" s="16">
        <v>400</v>
      </c>
      <c r="B405" s="17" t="s">
        <v>1379</v>
      </c>
      <c r="C405" s="20">
        <v>45229</v>
      </c>
      <c r="D405" s="20">
        <v>45229</v>
      </c>
      <c r="E405" s="19">
        <v>0</v>
      </c>
      <c r="F405" s="19">
        <v>2</v>
      </c>
      <c r="G405" s="16" t="s">
        <v>18</v>
      </c>
      <c r="H405" s="17" t="s">
        <v>158</v>
      </c>
      <c r="I405" s="17" t="s">
        <v>207</v>
      </c>
      <c r="J405" s="17" t="s">
        <v>211</v>
      </c>
      <c r="K405" s="20">
        <v>45239.412986111114</v>
      </c>
      <c r="L405" s="18">
        <f t="shared" si="6"/>
        <v>45239</v>
      </c>
      <c r="M405" s="21">
        <f>'OCT2023'!$L405-'OCT2023'!$D405</f>
        <v>10</v>
      </c>
      <c r="N405" s="17" t="s">
        <v>1380</v>
      </c>
      <c r="O405" s="19" t="s">
        <v>20</v>
      </c>
      <c r="P405" s="17" t="s">
        <v>30</v>
      </c>
      <c r="Q405" s="17" t="s">
        <v>421</v>
      </c>
      <c r="R405" s="22" t="s">
        <v>60</v>
      </c>
      <c r="S405" s="16" t="str">
        <f>IF(AND(M405&gt;10,G405="ATENDIDO"),"FUERA DE TIEMPO",IF(AND(M405&gt;=0,M405&lt;=10,G405="ATENDIDO"),"DENTRO DE TIEMPO",IF(AND(M405&gt;=0,#REF!&lt;=10,G405="REASIGNADO"),"REASIGNADO",IF(AND(J405="",G405="EN TRAMITE"),"PENDIENTE","VERIFICAR INFORMACION"))))</f>
        <v>DENTRO DE TIEMPO</v>
      </c>
      <c r="T405" s="23"/>
    </row>
    <row r="406" spans="1:20" ht="19.5" x14ac:dyDescent="0.15">
      <c r="A406" s="16">
        <v>401</v>
      </c>
      <c r="B406" s="17" t="s">
        <v>1381</v>
      </c>
      <c r="C406" s="20">
        <v>45229</v>
      </c>
      <c r="D406" s="20">
        <v>45229</v>
      </c>
      <c r="E406" s="19">
        <v>0</v>
      </c>
      <c r="F406" s="19">
        <v>2</v>
      </c>
      <c r="G406" s="16" t="s">
        <v>18</v>
      </c>
      <c r="H406" s="17" t="s">
        <v>158</v>
      </c>
      <c r="I406" s="17" t="s">
        <v>207</v>
      </c>
      <c r="J406" s="17" t="s">
        <v>211</v>
      </c>
      <c r="K406" s="20">
        <v>45237.475983796299</v>
      </c>
      <c r="L406" s="18">
        <f t="shared" si="6"/>
        <v>45237</v>
      </c>
      <c r="M406" s="21">
        <f>'OCT2023'!$L406-'OCT2023'!$D406</f>
        <v>8</v>
      </c>
      <c r="N406" s="17" t="s">
        <v>1382</v>
      </c>
      <c r="O406" s="19" t="s">
        <v>20</v>
      </c>
      <c r="P406" s="17" t="s">
        <v>30</v>
      </c>
      <c r="Q406" s="17" t="s">
        <v>265</v>
      </c>
      <c r="R406" s="22" t="s">
        <v>1383</v>
      </c>
      <c r="S406" s="16" t="str">
        <f>IF(AND(M406&gt;10,G406="ATENDIDO"),"FUERA DE TIEMPO",IF(AND(M406&gt;=0,M406&lt;=10,G406="ATENDIDO"),"DENTRO DE TIEMPO",IF(AND(M406&gt;=0,#REF!&lt;=10,G406="REASIGNADO"),"REASIGNADO",IF(AND(J406="",G406="EN TRAMITE"),"PENDIENTE","VERIFICAR INFORMACION"))))</f>
        <v>DENTRO DE TIEMPO</v>
      </c>
      <c r="T406" s="23"/>
    </row>
    <row r="407" spans="1:20" ht="19.5" x14ac:dyDescent="0.15">
      <c r="A407" s="16">
        <v>402</v>
      </c>
      <c r="B407" s="17" t="s">
        <v>1384</v>
      </c>
      <c r="C407" s="20">
        <v>45229</v>
      </c>
      <c r="D407" s="20">
        <v>45229</v>
      </c>
      <c r="E407" s="19">
        <v>0</v>
      </c>
      <c r="F407" s="19">
        <v>2</v>
      </c>
      <c r="G407" s="16" t="s">
        <v>18</v>
      </c>
      <c r="H407" s="17" t="s">
        <v>158</v>
      </c>
      <c r="I407" s="17" t="s">
        <v>207</v>
      </c>
      <c r="J407" s="17" t="s">
        <v>211</v>
      </c>
      <c r="K407" s="20">
        <v>45238.516504629632</v>
      </c>
      <c r="L407" s="18">
        <f t="shared" si="6"/>
        <v>45238</v>
      </c>
      <c r="M407" s="21">
        <f>'OCT2023'!$L407-'OCT2023'!$D407</f>
        <v>9</v>
      </c>
      <c r="N407" s="17" t="s">
        <v>1385</v>
      </c>
      <c r="O407" s="19" t="s">
        <v>20</v>
      </c>
      <c r="P407" s="17" t="s">
        <v>30</v>
      </c>
      <c r="Q407" s="17" t="s">
        <v>236</v>
      </c>
      <c r="R407" s="22" t="s">
        <v>1383</v>
      </c>
      <c r="S407" s="16" t="str">
        <f>IF(AND(M407&gt;10,G407="ATENDIDO"),"FUERA DE TIEMPO",IF(AND(M407&gt;=0,M407&lt;=10,G407="ATENDIDO"),"DENTRO DE TIEMPO",IF(AND(M407&gt;=0,#REF!&lt;=10,G407="REASIGNADO"),"REASIGNADO",IF(AND(J407="",G407="EN TRAMITE"),"PENDIENTE","VERIFICAR INFORMACION"))))</f>
        <v>DENTRO DE TIEMPO</v>
      </c>
      <c r="T407" s="23"/>
    </row>
    <row r="408" spans="1:20" ht="19.5" x14ac:dyDescent="0.15">
      <c r="A408" s="16">
        <v>403</v>
      </c>
      <c r="B408" s="17" t="s">
        <v>1386</v>
      </c>
      <c r="C408" s="20">
        <v>45229</v>
      </c>
      <c r="D408" s="20">
        <v>45229</v>
      </c>
      <c r="E408" s="19">
        <v>0</v>
      </c>
      <c r="F408" s="19">
        <v>2</v>
      </c>
      <c r="G408" s="16" t="s">
        <v>18</v>
      </c>
      <c r="H408" s="17" t="s">
        <v>158</v>
      </c>
      <c r="I408" s="17" t="s">
        <v>207</v>
      </c>
      <c r="J408" s="17" t="s">
        <v>211</v>
      </c>
      <c r="K408" s="20">
        <v>45238.522453703707</v>
      </c>
      <c r="L408" s="18">
        <f t="shared" si="6"/>
        <v>45238</v>
      </c>
      <c r="M408" s="21">
        <f>'OCT2023'!$L408-'OCT2023'!$D408</f>
        <v>9</v>
      </c>
      <c r="N408" s="17" t="s">
        <v>1387</v>
      </c>
      <c r="O408" s="19" t="s">
        <v>20</v>
      </c>
      <c r="P408" s="17" t="s">
        <v>30</v>
      </c>
      <c r="Q408" s="17" t="s">
        <v>236</v>
      </c>
      <c r="R408" s="22" t="s">
        <v>1383</v>
      </c>
      <c r="S408" s="16" t="str">
        <f>IF(AND(M408&gt;10,G408="ATENDIDO"),"FUERA DE TIEMPO",IF(AND(M408&gt;=0,M408&lt;=10,G408="ATENDIDO"),"DENTRO DE TIEMPO",IF(AND(M408&gt;=0,#REF!&lt;=10,G408="REASIGNADO"),"REASIGNADO",IF(AND(J408="",G408="EN TRAMITE"),"PENDIENTE","VERIFICAR INFORMACION"))))</f>
        <v>DENTRO DE TIEMPO</v>
      </c>
      <c r="T408" s="23"/>
    </row>
    <row r="409" spans="1:20" ht="19.5" x14ac:dyDescent="0.15">
      <c r="A409" s="16">
        <v>404</v>
      </c>
      <c r="B409" s="17" t="s">
        <v>1388</v>
      </c>
      <c r="C409" s="20">
        <v>45229</v>
      </c>
      <c r="D409" s="20">
        <v>45229</v>
      </c>
      <c r="E409" s="19">
        <v>0</v>
      </c>
      <c r="F409" s="19">
        <v>2</v>
      </c>
      <c r="G409" s="16" t="s">
        <v>18</v>
      </c>
      <c r="H409" s="17" t="s">
        <v>158</v>
      </c>
      <c r="I409" s="17" t="s">
        <v>207</v>
      </c>
      <c r="J409" s="17" t="s">
        <v>211</v>
      </c>
      <c r="K409" s="20">
        <v>45238.518252314818</v>
      </c>
      <c r="L409" s="18">
        <f t="shared" si="6"/>
        <v>45238</v>
      </c>
      <c r="M409" s="21">
        <f>'OCT2023'!$L409-'OCT2023'!$D409</f>
        <v>9</v>
      </c>
      <c r="N409" s="17" t="s">
        <v>1389</v>
      </c>
      <c r="O409" s="19" t="s">
        <v>20</v>
      </c>
      <c r="P409" s="17" t="s">
        <v>30</v>
      </c>
      <c r="Q409" s="17" t="s">
        <v>362</v>
      </c>
      <c r="R409" s="22" t="s">
        <v>1383</v>
      </c>
      <c r="S409" s="16" t="str">
        <f>IF(AND(M409&gt;10,G409="ATENDIDO"),"FUERA DE TIEMPO",IF(AND(M409&gt;=0,M409&lt;=10,G409="ATENDIDO"),"DENTRO DE TIEMPO",IF(AND(M409&gt;=0,#REF!&lt;=10,G409="REASIGNADO"),"REASIGNADO",IF(AND(J409="",G409="EN TRAMITE"),"PENDIENTE","VERIFICAR INFORMACION"))))</f>
        <v>DENTRO DE TIEMPO</v>
      </c>
      <c r="T409" s="23"/>
    </row>
    <row r="410" spans="1:20" ht="19.5" x14ac:dyDescent="0.15">
      <c r="A410" s="16">
        <v>405</v>
      </c>
      <c r="B410" s="17" t="s">
        <v>1390</v>
      </c>
      <c r="C410" s="20">
        <v>45229</v>
      </c>
      <c r="D410" s="20">
        <v>45229</v>
      </c>
      <c r="E410" s="19">
        <v>0</v>
      </c>
      <c r="F410" s="19">
        <v>2</v>
      </c>
      <c r="G410" s="16" t="s">
        <v>18</v>
      </c>
      <c r="H410" s="17" t="s">
        <v>158</v>
      </c>
      <c r="I410" s="17" t="s">
        <v>207</v>
      </c>
      <c r="J410" s="17" t="s">
        <v>211</v>
      </c>
      <c r="K410" s="20">
        <v>45238.508391203701</v>
      </c>
      <c r="L410" s="18">
        <f t="shared" si="6"/>
        <v>45238</v>
      </c>
      <c r="M410" s="21">
        <f>'OCT2023'!$L410-'OCT2023'!$D410</f>
        <v>9</v>
      </c>
      <c r="N410" s="17" t="s">
        <v>1391</v>
      </c>
      <c r="O410" s="19" t="s">
        <v>20</v>
      </c>
      <c r="P410" s="17" t="s">
        <v>26</v>
      </c>
      <c r="Q410" s="17" t="s">
        <v>1392</v>
      </c>
      <c r="R410" s="22" t="s">
        <v>1393</v>
      </c>
      <c r="S410" s="16" t="str">
        <f>IF(AND(M410&gt;10,G410="ATENDIDO"),"FUERA DE TIEMPO",IF(AND(M410&gt;=0,M410&lt;=10,G410="ATENDIDO"),"DENTRO DE TIEMPO",IF(AND(M410&gt;=0,#REF!&lt;=10,G410="REASIGNADO"),"REASIGNADO",IF(AND(J410="",G410="EN TRAMITE"),"PENDIENTE","VERIFICAR INFORMACION"))))</f>
        <v>DENTRO DE TIEMPO</v>
      </c>
      <c r="T410" s="23"/>
    </row>
    <row r="411" spans="1:20" ht="19.5" x14ac:dyDescent="0.15">
      <c r="A411" s="16">
        <v>406</v>
      </c>
      <c r="B411" s="17" t="s">
        <v>1394</v>
      </c>
      <c r="C411" s="20">
        <v>45229</v>
      </c>
      <c r="D411" s="20">
        <v>45229</v>
      </c>
      <c r="E411" s="19">
        <v>0</v>
      </c>
      <c r="F411" s="19">
        <v>2</v>
      </c>
      <c r="G411" s="16" t="s">
        <v>18</v>
      </c>
      <c r="H411" s="17" t="s">
        <v>158</v>
      </c>
      <c r="I411" s="17" t="s">
        <v>207</v>
      </c>
      <c r="J411" s="17" t="s">
        <v>211</v>
      </c>
      <c r="K411" s="20">
        <v>45238.527824074074</v>
      </c>
      <c r="L411" s="18">
        <f t="shared" si="6"/>
        <v>45238</v>
      </c>
      <c r="M411" s="21">
        <f>'OCT2023'!$L411-'OCT2023'!$D411</f>
        <v>9</v>
      </c>
      <c r="N411" s="17" t="s">
        <v>1395</v>
      </c>
      <c r="O411" s="19" t="s">
        <v>20</v>
      </c>
      <c r="P411" s="17" t="s">
        <v>26</v>
      </c>
      <c r="Q411" s="17" t="s">
        <v>1396</v>
      </c>
      <c r="R411" s="22" t="s">
        <v>1397</v>
      </c>
      <c r="S411" s="16" t="str">
        <f>IF(AND(M411&gt;10,G411="ATENDIDO"),"FUERA DE TIEMPO",IF(AND(M411&gt;=0,M411&lt;=10,G411="ATENDIDO"),"DENTRO DE TIEMPO",IF(AND(M411&gt;=0,#REF!&lt;=10,G411="REASIGNADO"),"REASIGNADO",IF(AND(J411="",G411="EN TRAMITE"),"PENDIENTE","VERIFICAR INFORMACION"))))</f>
        <v>DENTRO DE TIEMPO</v>
      </c>
      <c r="T411" s="23"/>
    </row>
    <row r="412" spans="1:20" ht="19.5" x14ac:dyDescent="0.15">
      <c r="A412" s="16">
        <v>407</v>
      </c>
      <c r="B412" s="17" t="s">
        <v>1398</v>
      </c>
      <c r="C412" s="20">
        <v>45229</v>
      </c>
      <c r="D412" s="20">
        <v>45229</v>
      </c>
      <c r="E412" s="19">
        <v>0</v>
      </c>
      <c r="F412" s="19">
        <v>2</v>
      </c>
      <c r="G412" s="16" t="s">
        <v>18</v>
      </c>
      <c r="H412" s="17" t="s">
        <v>158</v>
      </c>
      <c r="I412" s="17" t="s">
        <v>207</v>
      </c>
      <c r="J412" s="17" t="s">
        <v>160</v>
      </c>
      <c r="K412" s="20">
        <v>45231.457129629627</v>
      </c>
      <c r="L412" s="18">
        <f t="shared" si="6"/>
        <v>45231</v>
      </c>
      <c r="M412" s="21">
        <f>'OCT2023'!$L412-'OCT2023'!$D412</f>
        <v>2</v>
      </c>
      <c r="N412" s="17" t="s">
        <v>1399</v>
      </c>
      <c r="O412" s="19" t="s">
        <v>20</v>
      </c>
      <c r="P412" s="17" t="s">
        <v>26</v>
      </c>
      <c r="Q412" s="17" t="s">
        <v>1297</v>
      </c>
      <c r="R412" s="22" t="s">
        <v>1298</v>
      </c>
      <c r="S412" s="16" t="str">
        <f>IF(AND(M412&gt;10,G412="ATENDIDO"),"FUERA DE TIEMPO",IF(AND(M412&gt;=0,M412&lt;=10,G412="ATENDIDO"),"DENTRO DE TIEMPO",IF(AND(M412&gt;=0,#REF!&lt;=10,G412="REASIGNADO"),"REASIGNADO",IF(AND(J412="",G412="EN TRAMITE"),"PENDIENTE","VERIFICAR INFORMACION"))))</f>
        <v>DENTRO DE TIEMPO</v>
      </c>
      <c r="T412" s="23"/>
    </row>
    <row r="413" spans="1:20" ht="19.5" x14ac:dyDescent="0.15">
      <c r="A413" s="16">
        <v>408</v>
      </c>
      <c r="B413" s="17" t="s">
        <v>1400</v>
      </c>
      <c r="C413" s="20">
        <v>45229</v>
      </c>
      <c r="D413" s="20">
        <v>45229</v>
      </c>
      <c r="E413" s="19">
        <v>0</v>
      </c>
      <c r="F413" s="19">
        <v>2</v>
      </c>
      <c r="G413" s="16" t="s">
        <v>18</v>
      </c>
      <c r="H413" s="17" t="s">
        <v>158</v>
      </c>
      <c r="I413" s="17" t="s">
        <v>207</v>
      </c>
      <c r="J413" s="17" t="s">
        <v>211</v>
      </c>
      <c r="K413" s="20">
        <v>45238.532152777778</v>
      </c>
      <c r="L413" s="18">
        <f t="shared" si="6"/>
        <v>45238</v>
      </c>
      <c r="M413" s="21">
        <f>'OCT2023'!$L413-'OCT2023'!$D413</f>
        <v>9</v>
      </c>
      <c r="N413" s="17" t="s">
        <v>1401</v>
      </c>
      <c r="O413" s="19" t="s">
        <v>20</v>
      </c>
      <c r="P413" s="17" t="s">
        <v>26</v>
      </c>
      <c r="Q413" s="17" t="s">
        <v>1402</v>
      </c>
      <c r="R413" s="22" t="s">
        <v>1403</v>
      </c>
      <c r="S413" s="16" t="str">
        <f>IF(AND(M413&gt;10,G413="ATENDIDO"),"FUERA DE TIEMPO",IF(AND(M413&gt;=0,M413&lt;=10,G413="ATENDIDO"),"DENTRO DE TIEMPO",IF(AND(M413&gt;=0,#REF!&lt;=10,G413="REASIGNADO"),"REASIGNADO",IF(AND(J413="",G413="EN TRAMITE"),"PENDIENTE","VERIFICAR INFORMACION"))))</f>
        <v>DENTRO DE TIEMPO</v>
      </c>
      <c r="T413" s="23"/>
    </row>
    <row r="414" spans="1:20" ht="19.5" x14ac:dyDescent="0.15">
      <c r="A414" s="16">
        <v>409</v>
      </c>
      <c r="B414" s="17" t="s">
        <v>1404</v>
      </c>
      <c r="C414" s="20">
        <v>45229</v>
      </c>
      <c r="D414" s="20">
        <v>45229</v>
      </c>
      <c r="E414" s="19">
        <v>0</v>
      </c>
      <c r="F414" s="19">
        <v>2</v>
      </c>
      <c r="G414" s="16" t="s">
        <v>18</v>
      </c>
      <c r="H414" s="17" t="s">
        <v>158</v>
      </c>
      <c r="I414" s="17" t="s">
        <v>207</v>
      </c>
      <c r="J414" s="17" t="s">
        <v>211</v>
      </c>
      <c r="K414" s="20">
        <v>45238.578703703701</v>
      </c>
      <c r="L414" s="18">
        <f t="shared" si="6"/>
        <v>45238</v>
      </c>
      <c r="M414" s="21">
        <f>'OCT2023'!$L414-'OCT2023'!$D414</f>
        <v>9</v>
      </c>
      <c r="N414" s="17" t="s">
        <v>1405</v>
      </c>
      <c r="O414" s="19" t="s">
        <v>20</v>
      </c>
      <c r="P414" s="17" t="s">
        <v>26</v>
      </c>
      <c r="Q414" s="17" t="s">
        <v>1406</v>
      </c>
      <c r="R414" s="22" t="s">
        <v>1015</v>
      </c>
      <c r="S414" s="16" t="str">
        <f>IF(AND(M414&gt;10,G414="ATENDIDO"),"FUERA DE TIEMPO",IF(AND(M414&gt;=0,M414&lt;=10,G414="ATENDIDO"),"DENTRO DE TIEMPO",IF(AND(M414&gt;=0,#REF!&lt;=10,G414="REASIGNADO"),"REASIGNADO",IF(AND(J414="",G414="EN TRAMITE"),"PENDIENTE","VERIFICAR INFORMACION"))))</f>
        <v>DENTRO DE TIEMPO</v>
      </c>
      <c r="T414" s="23"/>
    </row>
    <row r="415" spans="1:20" ht="19.5" x14ac:dyDescent="0.15">
      <c r="A415" s="16">
        <v>410</v>
      </c>
      <c r="B415" s="17" t="s">
        <v>1407</v>
      </c>
      <c r="C415" s="20">
        <v>45230</v>
      </c>
      <c r="D415" s="20">
        <v>45230</v>
      </c>
      <c r="E415" s="19">
        <v>0</v>
      </c>
      <c r="F415" s="19">
        <v>2</v>
      </c>
      <c r="G415" s="16" t="s">
        <v>18</v>
      </c>
      <c r="H415" s="17" t="s">
        <v>158</v>
      </c>
      <c r="I415" s="17" t="s">
        <v>207</v>
      </c>
      <c r="J415" s="17" t="s">
        <v>211</v>
      </c>
      <c r="K415" s="20">
        <v>45238.340925925928</v>
      </c>
      <c r="L415" s="18">
        <f t="shared" si="6"/>
        <v>45238</v>
      </c>
      <c r="M415" s="21">
        <f>'OCT2023'!$L415-'OCT2023'!$D415</f>
        <v>8</v>
      </c>
      <c r="N415" s="24" t="s">
        <v>1408</v>
      </c>
      <c r="O415" s="19" t="s">
        <v>20</v>
      </c>
      <c r="P415" s="17" t="s">
        <v>26</v>
      </c>
      <c r="Q415" s="17" t="s">
        <v>1409</v>
      </c>
      <c r="R415" s="22" t="s">
        <v>247</v>
      </c>
      <c r="S415" s="16" t="str">
        <f>IF(AND(M415&gt;10,G415="ATENDIDO"),"FUERA DE TIEMPO",IF(AND(M415&gt;=0,M415&lt;=10,G415="ATENDIDO"),"DENTRO DE TIEMPO",IF(AND(M415&gt;=0,#REF!&lt;=10,G415="REASIGNADO"),"REASIGNADO",IF(AND(J415="",G415="EN TRAMITE"),"PENDIENTE","VERIFICAR INFORMACION"))))</f>
        <v>DENTRO DE TIEMPO</v>
      </c>
      <c r="T415" s="23"/>
    </row>
    <row r="416" spans="1:20" ht="19.5" x14ac:dyDescent="0.15">
      <c r="A416" s="16">
        <v>411</v>
      </c>
      <c r="B416" s="17" t="s">
        <v>1410</v>
      </c>
      <c r="C416" s="20">
        <v>45230</v>
      </c>
      <c r="D416" s="20">
        <v>45230</v>
      </c>
      <c r="E416" s="19">
        <v>0</v>
      </c>
      <c r="F416" s="19">
        <v>2</v>
      </c>
      <c r="G416" s="16" t="s">
        <v>18</v>
      </c>
      <c r="H416" s="17" t="s">
        <v>158</v>
      </c>
      <c r="I416" s="17" t="s">
        <v>207</v>
      </c>
      <c r="J416" s="17" t="s">
        <v>211</v>
      </c>
      <c r="K416" s="20">
        <v>45238.5858912037</v>
      </c>
      <c r="L416" s="18">
        <f t="shared" si="6"/>
        <v>45238</v>
      </c>
      <c r="M416" s="21">
        <f>'OCT2023'!$L416-'OCT2023'!$D416</f>
        <v>8</v>
      </c>
      <c r="N416" s="17" t="s">
        <v>1411</v>
      </c>
      <c r="O416" s="19" t="s">
        <v>20</v>
      </c>
      <c r="P416" s="17" t="s">
        <v>30</v>
      </c>
      <c r="Q416" s="17" t="s">
        <v>583</v>
      </c>
      <c r="R416" s="22" t="s">
        <v>1412</v>
      </c>
      <c r="S416" s="16" t="str">
        <f>IF(AND(M416&gt;10,G416="ATENDIDO"),"FUERA DE TIEMPO",IF(AND(M416&gt;=0,M416&lt;=10,G416="ATENDIDO"),"DENTRO DE TIEMPO",IF(AND(M416&gt;=0,#REF!&lt;=10,G416="REASIGNADO"),"REASIGNADO",IF(AND(J416="",G416="EN TRAMITE"),"PENDIENTE","VERIFICAR INFORMACION"))))</f>
        <v>DENTRO DE TIEMPO</v>
      </c>
      <c r="T416" s="23"/>
    </row>
    <row r="417" spans="1:20" ht="19.5" x14ac:dyDescent="0.15">
      <c r="A417" s="16">
        <v>412</v>
      </c>
      <c r="B417" s="17" t="s">
        <v>1413</v>
      </c>
      <c r="C417" s="20">
        <v>45230</v>
      </c>
      <c r="D417" s="20">
        <v>45230</v>
      </c>
      <c r="E417" s="19">
        <v>0</v>
      </c>
      <c r="F417" s="19">
        <v>2</v>
      </c>
      <c r="G417" s="16" t="s">
        <v>18</v>
      </c>
      <c r="H417" s="17" t="s">
        <v>158</v>
      </c>
      <c r="I417" s="17" t="s">
        <v>207</v>
      </c>
      <c r="J417" s="17" t="s">
        <v>211</v>
      </c>
      <c r="K417" s="20">
        <v>45238.590648148151</v>
      </c>
      <c r="L417" s="18">
        <f t="shared" si="6"/>
        <v>45238</v>
      </c>
      <c r="M417" s="21">
        <f>'OCT2023'!$L417-'OCT2023'!$D417</f>
        <v>8</v>
      </c>
      <c r="N417" s="17" t="s">
        <v>1414</v>
      </c>
      <c r="O417" s="19" t="s">
        <v>20</v>
      </c>
      <c r="P417" s="17" t="s">
        <v>26</v>
      </c>
      <c r="Q417" s="17" t="s">
        <v>1415</v>
      </c>
      <c r="R417" s="25" t="s">
        <v>1416</v>
      </c>
      <c r="S417" s="16" t="str">
        <f>IF(AND(M417&gt;10,G417="ATENDIDO"),"FUERA DE TIEMPO",IF(AND(M417&gt;=0,M417&lt;=10,G417="ATENDIDO"),"DENTRO DE TIEMPO",IF(AND(M417&gt;=0,#REF!&lt;=10,G417="REASIGNADO"),"REASIGNADO",IF(AND(J417="",G417="EN TRAMITE"),"PENDIENTE","VERIFICAR INFORMACION"))))</f>
        <v>DENTRO DE TIEMPO</v>
      </c>
      <c r="T417" s="23"/>
    </row>
    <row r="418" spans="1:20" ht="19.5" x14ac:dyDescent="0.15">
      <c r="A418" s="16">
        <v>413</v>
      </c>
      <c r="B418" s="17" t="s">
        <v>1417</v>
      </c>
      <c r="C418" s="20">
        <v>45230</v>
      </c>
      <c r="D418" s="20">
        <v>45230</v>
      </c>
      <c r="E418" s="19">
        <v>0</v>
      </c>
      <c r="F418" s="19">
        <v>2</v>
      </c>
      <c r="G418" s="16" t="s">
        <v>18</v>
      </c>
      <c r="H418" s="17" t="s">
        <v>158</v>
      </c>
      <c r="I418" s="17" t="s">
        <v>207</v>
      </c>
      <c r="J418" s="17" t="s">
        <v>211</v>
      </c>
      <c r="K418" s="20">
        <v>45238.582592592589</v>
      </c>
      <c r="L418" s="18">
        <f t="shared" si="6"/>
        <v>45238</v>
      </c>
      <c r="M418" s="21">
        <f>'OCT2023'!$L418-'OCT2023'!$D418</f>
        <v>8</v>
      </c>
      <c r="N418" s="17" t="s">
        <v>1418</v>
      </c>
      <c r="O418" s="19" t="s">
        <v>20</v>
      </c>
      <c r="P418" s="17" t="s">
        <v>26</v>
      </c>
      <c r="Q418" s="17" t="s">
        <v>1419</v>
      </c>
      <c r="R418" s="22" t="s">
        <v>1420</v>
      </c>
      <c r="S418" s="16" t="str">
        <f>IF(AND(M418&gt;10,G418="ATENDIDO"),"FUERA DE TIEMPO",IF(AND(M418&gt;=0,M418&lt;=10,G418="ATENDIDO"),"DENTRO DE TIEMPO",IF(AND(M418&gt;=0,#REF!&lt;=10,G418="REASIGNADO"),"REASIGNADO",IF(AND(J418="",G418="EN TRAMITE"),"PENDIENTE","VERIFICAR INFORMACION"))))</f>
        <v>DENTRO DE TIEMPO</v>
      </c>
      <c r="T418" s="23"/>
    </row>
    <row r="419" spans="1:20" ht="19.5" x14ac:dyDescent="0.15">
      <c r="A419" s="16">
        <v>414</v>
      </c>
      <c r="B419" s="17" t="s">
        <v>1421</v>
      </c>
      <c r="C419" s="20">
        <v>45230</v>
      </c>
      <c r="D419" s="20">
        <v>45230</v>
      </c>
      <c r="E419" s="19">
        <v>0</v>
      </c>
      <c r="F419" s="19">
        <v>2</v>
      </c>
      <c r="G419" s="16" t="s">
        <v>18</v>
      </c>
      <c r="H419" s="17" t="s">
        <v>158</v>
      </c>
      <c r="I419" s="17" t="s">
        <v>207</v>
      </c>
      <c r="J419" s="17" t="s">
        <v>211</v>
      </c>
      <c r="K419" s="20">
        <v>45238.594317129631</v>
      </c>
      <c r="L419" s="18">
        <f t="shared" si="6"/>
        <v>45238</v>
      </c>
      <c r="M419" s="21">
        <f>'OCT2023'!$L419-'OCT2023'!$D419</f>
        <v>8</v>
      </c>
      <c r="N419" s="17" t="s">
        <v>1422</v>
      </c>
      <c r="O419" s="19" t="s">
        <v>20</v>
      </c>
      <c r="P419" s="17" t="s">
        <v>30</v>
      </c>
      <c r="Q419" s="17" t="s">
        <v>268</v>
      </c>
      <c r="R419" s="22" t="s">
        <v>1077</v>
      </c>
      <c r="S419" s="16" t="str">
        <f>IF(AND(M419&gt;10,G419="ATENDIDO"),"FUERA DE TIEMPO",IF(AND(M419&gt;=0,M419&lt;=10,G419="ATENDIDO"),"DENTRO DE TIEMPO",IF(AND(M419&gt;=0,#REF!&lt;=10,G419="REASIGNADO"),"REASIGNADO",IF(AND(J419="",G419="EN TRAMITE"),"PENDIENTE","VERIFICAR INFORMACION"))))</f>
        <v>DENTRO DE TIEMPO</v>
      </c>
      <c r="T419" s="23"/>
    </row>
    <row r="420" spans="1:20" ht="19.5" x14ac:dyDescent="0.15">
      <c r="A420" s="16">
        <v>415</v>
      </c>
      <c r="B420" s="17" t="s">
        <v>1423</v>
      </c>
      <c r="C420" s="20">
        <v>45230</v>
      </c>
      <c r="D420" s="20">
        <v>45230</v>
      </c>
      <c r="E420" s="19">
        <v>0</v>
      </c>
      <c r="F420" s="19">
        <v>2</v>
      </c>
      <c r="G420" s="16" t="s">
        <v>18</v>
      </c>
      <c r="H420" s="17" t="s">
        <v>158</v>
      </c>
      <c r="I420" s="17" t="s">
        <v>207</v>
      </c>
      <c r="J420" s="17" t="s">
        <v>211</v>
      </c>
      <c r="K420" s="20">
        <v>45238.623981481483</v>
      </c>
      <c r="L420" s="18">
        <f t="shared" si="6"/>
        <v>45238</v>
      </c>
      <c r="M420" s="21">
        <f>'OCT2023'!$L420-'OCT2023'!$D420</f>
        <v>8</v>
      </c>
      <c r="N420" s="17" t="s">
        <v>1424</v>
      </c>
      <c r="O420" s="19" t="s">
        <v>20</v>
      </c>
      <c r="P420" s="17" t="s">
        <v>26</v>
      </c>
      <c r="Q420" s="17" t="s">
        <v>789</v>
      </c>
      <c r="R420" s="22" t="s">
        <v>790</v>
      </c>
      <c r="S420" s="16" t="str">
        <f>IF(AND(M420&gt;10,G420="ATENDIDO"),"FUERA DE TIEMPO",IF(AND(M420&gt;=0,M420&lt;=10,G420="ATENDIDO"),"DENTRO DE TIEMPO",IF(AND(M420&gt;=0,#REF!&lt;=10,G420="REASIGNADO"),"REASIGNADO",IF(AND(J420="",G420="EN TRAMITE"),"PENDIENTE","VERIFICAR INFORMACION"))))</f>
        <v>DENTRO DE TIEMPO</v>
      </c>
      <c r="T420" s="23"/>
    </row>
    <row r="421" spans="1:20" ht="19.5" x14ac:dyDescent="0.15">
      <c r="A421" s="16">
        <v>416</v>
      </c>
      <c r="B421" s="17" t="s">
        <v>1425</v>
      </c>
      <c r="C421" s="20">
        <v>45230</v>
      </c>
      <c r="D421" s="20">
        <v>45230</v>
      </c>
      <c r="E421" s="19">
        <v>0</v>
      </c>
      <c r="F421" s="19">
        <v>2</v>
      </c>
      <c r="G421" s="16" t="s">
        <v>18</v>
      </c>
      <c r="H421" s="17" t="s">
        <v>158</v>
      </c>
      <c r="I421" s="17" t="s">
        <v>207</v>
      </c>
      <c r="J421" s="17" t="s">
        <v>211</v>
      </c>
      <c r="K421" s="20">
        <v>45238.635717592595</v>
      </c>
      <c r="L421" s="18">
        <f t="shared" si="6"/>
        <v>45238</v>
      </c>
      <c r="M421" s="21">
        <f>'OCT2023'!$L421-'OCT2023'!$D421</f>
        <v>8</v>
      </c>
      <c r="N421" s="17" t="s">
        <v>1426</v>
      </c>
      <c r="O421" s="19" t="s">
        <v>20</v>
      </c>
      <c r="P421" s="17" t="s">
        <v>30</v>
      </c>
      <c r="Q421" s="17" t="s">
        <v>279</v>
      </c>
      <c r="R421" s="22" t="s">
        <v>948</v>
      </c>
      <c r="S421" s="16" t="str">
        <f>IF(AND(M421&gt;10,G421="ATENDIDO"),"FUERA DE TIEMPO",IF(AND(M421&gt;=0,M421&lt;=10,G421="ATENDIDO"),"DENTRO DE TIEMPO",IF(AND(M421&gt;=0,#REF!&lt;=10,G421="REASIGNADO"),"REASIGNADO",IF(AND(J421="",G421="EN TRAMITE"),"PENDIENTE","VERIFICAR INFORMACION"))))</f>
        <v>DENTRO DE TIEMPO</v>
      </c>
      <c r="T421" s="23"/>
    </row>
    <row r="422" spans="1:20" ht="19.5" x14ac:dyDescent="0.15">
      <c r="A422" s="16">
        <v>417</v>
      </c>
      <c r="B422" s="17" t="s">
        <v>1427</v>
      </c>
      <c r="C422" s="20">
        <v>45230</v>
      </c>
      <c r="D422" s="20">
        <v>45230</v>
      </c>
      <c r="E422" s="19">
        <v>0</v>
      </c>
      <c r="F422" s="19">
        <v>2</v>
      </c>
      <c r="G422" s="16" t="s">
        <v>18</v>
      </c>
      <c r="H422" s="17" t="s">
        <v>158</v>
      </c>
      <c r="I422" s="17" t="s">
        <v>207</v>
      </c>
      <c r="J422" s="17" t="s">
        <v>211</v>
      </c>
      <c r="K422" s="20">
        <v>45238.643564814818</v>
      </c>
      <c r="L422" s="18">
        <f t="shared" si="6"/>
        <v>45238</v>
      </c>
      <c r="M422" s="21">
        <f>'OCT2023'!$L422-'OCT2023'!$D422</f>
        <v>8</v>
      </c>
      <c r="N422" s="17" t="s">
        <v>1428</v>
      </c>
      <c r="O422" s="19" t="s">
        <v>20</v>
      </c>
      <c r="P422" s="17" t="s">
        <v>30</v>
      </c>
      <c r="Q422" s="17" t="s">
        <v>279</v>
      </c>
      <c r="R422" s="22" t="s">
        <v>948</v>
      </c>
      <c r="S422" s="16" t="str">
        <f>IF(AND(M422&gt;10,G422="ATENDIDO"),"FUERA DE TIEMPO",IF(AND(M422&gt;=0,M422&lt;=10,G422="ATENDIDO"),"DENTRO DE TIEMPO",IF(AND(M422&gt;=0,#REF!&lt;=10,G422="REASIGNADO"),"REASIGNADO",IF(AND(J422="",G422="EN TRAMITE"),"PENDIENTE","VERIFICAR INFORMACION"))))</f>
        <v>DENTRO DE TIEMPO</v>
      </c>
      <c r="T422" s="23"/>
    </row>
    <row r="423" spans="1:20" ht="19.5" x14ac:dyDescent="0.15">
      <c r="A423" s="16">
        <v>418</v>
      </c>
      <c r="B423" s="17" t="s">
        <v>1429</v>
      </c>
      <c r="C423" s="20">
        <v>45230</v>
      </c>
      <c r="D423" s="20">
        <v>45230</v>
      </c>
      <c r="E423" s="19">
        <v>0</v>
      </c>
      <c r="F423" s="19">
        <v>2</v>
      </c>
      <c r="G423" s="16" t="s">
        <v>18</v>
      </c>
      <c r="H423" s="17" t="s">
        <v>158</v>
      </c>
      <c r="I423" s="17" t="s">
        <v>207</v>
      </c>
      <c r="J423" s="17" t="s">
        <v>211</v>
      </c>
      <c r="K423" s="20">
        <v>45238.649317129632</v>
      </c>
      <c r="L423" s="18">
        <f t="shared" si="6"/>
        <v>45238</v>
      </c>
      <c r="M423" s="21">
        <f>'OCT2023'!$L423-'OCT2023'!$D423</f>
        <v>8</v>
      </c>
      <c r="N423" s="17" t="s">
        <v>1430</v>
      </c>
      <c r="O423" s="19" t="s">
        <v>20</v>
      </c>
      <c r="P423" s="17" t="s">
        <v>30</v>
      </c>
      <c r="Q423" s="17" t="s">
        <v>265</v>
      </c>
      <c r="R423" s="22" t="s">
        <v>948</v>
      </c>
      <c r="S423" s="16" t="str">
        <f>IF(AND(M423&gt;10,G423="ATENDIDO"),"FUERA DE TIEMPO",IF(AND(M423&gt;=0,M423&lt;=10,G423="ATENDIDO"),"DENTRO DE TIEMPO",IF(AND(M423&gt;=0,#REF!&lt;=10,G423="REASIGNADO"),"REASIGNADO",IF(AND(J423="",G423="EN TRAMITE"),"PENDIENTE","VERIFICAR INFORMACION"))))</f>
        <v>DENTRO DE TIEMPO</v>
      </c>
      <c r="T423" s="23"/>
    </row>
    <row r="424" spans="1:20" ht="19.5" x14ac:dyDescent="0.15">
      <c r="A424" s="16">
        <v>419</v>
      </c>
      <c r="B424" s="17" t="s">
        <v>1431</v>
      </c>
      <c r="C424" s="20">
        <v>45230</v>
      </c>
      <c r="D424" s="20">
        <v>45230</v>
      </c>
      <c r="E424" s="19">
        <v>0</v>
      </c>
      <c r="F424" s="19">
        <v>2</v>
      </c>
      <c r="G424" s="16" t="s">
        <v>18</v>
      </c>
      <c r="H424" s="17" t="s">
        <v>158</v>
      </c>
      <c r="I424" s="17" t="s">
        <v>207</v>
      </c>
      <c r="J424" s="17" t="s">
        <v>211</v>
      </c>
      <c r="K424" s="20">
        <v>45238.653101851851</v>
      </c>
      <c r="L424" s="18">
        <f t="shared" si="6"/>
        <v>45238</v>
      </c>
      <c r="M424" s="21">
        <f>'OCT2023'!$L424-'OCT2023'!$D424</f>
        <v>8</v>
      </c>
      <c r="N424" s="17" t="s">
        <v>1432</v>
      </c>
      <c r="O424" s="19" t="s">
        <v>20</v>
      </c>
      <c r="P424" s="17" t="s">
        <v>26</v>
      </c>
      <c r="Q424" s="17" t="s">
        <v>538</v>
      </c>
      <c r="R424" s="22" t="s">
        <v>539</v>
      </c>
      <c r="S424" s="16" t="str">
        <f>IF(AND(M424&gt;10,G424="ATENDIDO"),"FUERA DE TIEMPO",IF(AND(M424&gt;=0,M424&lt;=10,G424="ATENDIDO"),"DENTRO DE TIEMPO",IF(AND(M424&gt;=0,#REF!&lt;=10,G424="REASIGNADO"),"REASIGNADO",IF(AND(J424="",G424="EN TRAMITE"),"PENDIENTE","VERIFICAR INFORMACION"))))</f>
        <v>DENTRO DE TIEMPO</v>
      </c>
      <c r="T424" s="23"/>
    </row>
    <row r="425" spans="1:20" ht="19.5" x14ac:dyDescent="0.15">
      <c r="A425" s="16">
        <v>420</v>
      </c>
      <c r="B425" s="17" t="s">
        <v>1433</v>
      </c>
      <c r="C425" s="20">
        <v>45230</v>
      </c>
      <c r="D425" s="20">
        <v>45230</v>
      </c>
      <c r="E425" s="19">
        <v>0</v>
      </c>
      <c r="F425" s="19">
        <v>2</v>
      </c>
      <c r="G425" s="16" t="s">
        <v>18</v>
      </c>
      <c r="H425" s="17" t="s">
        <v>158</v>
      </c>
      <c r="I425" s="17" t="s">
        <v>207</v>
      </c>
      <c r="J425" s="17" t="s">
        <v>211</v>
      </c>
      <c r="K425" s="20">
        <v>45238.661087962966</v>
      </c>
      <c r="L425" s="18">
        <f t="shared" si="6"/>
        <v>45238</v>
      </c>
      <c r="M425" s="21">
        <f>'OCT2023'!$L425-'OCT2023'!$D425</f>
        <v>8</v>
      </c>
      <c r="N425" s="17" t="s">
        <v>1434</v>
      </c>
      <c r="O425" s="19" t="s">
        <v>20</v>
      </c>
      <c r="P425" s="17" t="s">
        <v>163</v>
      </c>
      <c r="Q425" s="17" t="s">
        <v>1435</v>
      </c>
      <c r="R425" s="22" t="s">
        <v>77</v>
      </c>
      <c r="S425" s="16" t="str">
        <f>IF(AND(M425&gt;10,G425="ATENDIDO"),"FUERA DE TIEMPO",IF(AND(M425&gt;=0,M425&lt;=10,G425="ATENDIDO"),"DENTRO DE TIEMPO",IF(AND(M425&gt;=0,#REF!&lt;=10,G425="REASIGNADO"),"REASIGNADO",IF(AND(J425="",G425="EN TRAMITE"),"PENDIENTE","VERIFICAR INFORMACION"))))</f>
        <v>DENTRO DE TIEMPO</v>
      </c>
      <c r="T425" s="23"/>
    </row>
    <row r="426" spans="1:20" ht="19.5" x14ac:dyDescent="0.15">
      <c r="A426" s="16">
        <v>421</v>
      </c>
      <c r="B426" s="17" t="s">
        <v>1436</v>
      </c>
      <c r="C426" s="20">
        <v>45230</v>
      </c>
      <c r="D426" s="20">
        <v>45230</v>
      </c>
      <c r="E426" s="19">
        <v>0</v>
      </c>
      <c r="F426" s="19">
        <v>2</v>
      </c>
      <c r="G426" s="16" t="s">
        <v>18</v>
      </c>
      <c r="H426" s="17" t="s">
        <v>158</v>
      </c>
      <c r="I426" s="17" t="s">
        <v>207</v>
      </c>
      <c r="J426" s="17" t="s">
        <v>211</v>
      </c>
      <c r="K426" s="20">
        <v>45238.675324074073</v>
      </c>
      <c r="L426" s="18">
        <f t="shared" si="6"/>
        <v>45238</v>
      </c>
      <c r="M426" s="21">
        <f>'OCT2023'!$L426-'OCT2023'!$D426</f>
        <v>8</v>
      </c>
      <c r="N426" s="17" t="s">
        <v>1437</v>
      </c>
      <c r="O426" s="19" t="s">
        <v>20</v>
      </c>
      <c r="P426" s="17" t="s">
        <v>30</v>
      </c>
      <c r="Q426" s="17" t="s">
        <v>279</v>
      </c>
      <c r="R426" s="22" t="s">
        <v>825</v>
      </c>
      <c r="S426" s="16" t="str">
        <f>IF(AND(M426&gt;10,G426="ATENDIDO"),"FUERA DE TIEMPO",IF(AND(M426&gt;=0,M426&lt;=10,G426="ATENDIDO"),"DENTRO DE TIEMPO",IF(AND(M426&gt;=0,#REF!&lt;=10,G426="REASIGNADO"),"REASIGNADO",IF(AND(J426="",G426="EN TRAMITE"),"PENDIENTE","VERIFICAR INFORMACION"))))</f>
        <v>DENTRO DE TIEMPO</v>
      </c>
      <c r="T426" s="23"/>
    </row>
    <row r="427" spans="1:20" ht="19.5" x14ac:dyDescent="0.15">
      <c r="A427" s="16">
        <v>422</v>
      </c>
      <c r="B427" s="17" t="s">
        <v>1438</v>
      </c>
      <c r="C427" s="20">
        <v>45230</v>
      </c>
      <c r="D427" s="20">
        <v>45230</v>
      </c>
      <c r="E427" s="19">
        <v>0</v>
      </c>
      <c r="F427" s="19">
        <v>2</v>
      </c>
      <c r="G427" s="16" t="s">
        <v>18</v>
      </c>
      <c r="H427" s="17" t="s">
        <v>158</v>
      </c>
      <c r="I427" s="17" t="s">
        <v>207</v>
      </c>
      <c r="J427" s="17" t="s">
        <v>211</v>
      </c>
      <c r="K427" s="20">
        <v>45238.678391203706</v>
      </c>
      <c r="L427" s="18">
        <f t="shared" si="6"/>
        <v>45238</v>
      </c>
      <c r="M427" s="21">
        <f>'OCT2023'!$L427-'OCT2023'!$D427</f>
        <v>8</v>
      </c>
      <c r="N427" s="17" t="s">
        <v>1439</v>
      </c>
      <c r="O427" s="19" t="s">
        <v>20</v>
      </c>
      <c r="P427" s="17" t="s">
        <v>30</v>
      </c>
      <c r="Q427" s="17" t="s">
        <v>268</v>
      </c>
      <c r="R427" s="22" t="s">
        <v>825</v>
      </c>
      <c r="S427" s="16" t="str">
        <f>IF(AND(M427&gt;10,G427="ATENDIDO"),"FUERA DE TIEMPO",IF(AND(M427&gt;=0,M427&lt;=10,G427="ATENDIDO"),"DENTRO DE TIEMPO",IF(AND(M427&gt;=0,#REF!&lt;=10,G427="REASIGNADO"),"REASIGNADO",IF(AND(J427="",G427="EN TRAMITE"),"PENDIENTE","VERIFICAR INFORMACION"))))</f>
        <v>DENTRO DE TIEMPO</v>
      </c>
      <c r="T427" s="23"/>
    </row>
    <row r="428" spans="1:20" ht="19.5" x14ac:dyDescent="0.15">
      <c r="A428" s="16">
        <v>423</v>
      </c>
      <c r="B428" s="17" t="s">
        <v>1440</v>
      </c>
      <c r="C428" s="20">
        <v>45230</v>
      </c>
      <c r="D428" s="20">
        <v>45230</v>
      </c>
      <c r="E428" s="19">
        <v>0</v>
      </c>
      <c r="F428" s="19">
        <v>2</v>
      </c>
      <c r="G428" s="16" t="s">
        <v>18</v>
      </c>
      <c r="H428" s="17" t="s">
        <v>158</v>
      </c>
      <c r="I428" s="17" t="s">
        <v>207</v>
      </c>
      <c r="J428" s="17" t="s">
        <v>211</v>
      </c>
      <c r="K428" s="20">
        <v>45238.683229166665</v>
      </c>
      <c r="L428" s="18">
        <f t="shared" si="6"/>
        <v>45238</v>
      </c>
      <c r="M428" s="21">
        <f>'OCT2023'!$L428-'OCT2023'!$D428</f>
        <v>8</v>
      </c>
      <c r="N428" s="17" t="s">
        <v>1441</v>
      </c>
      <c r="O428" s="19" t="s">
        <v>20</v>
      </c>
      <c r="P428" s="17" t="s">
        <v>26</v>
      </c>
      <c r="Q428" s="17" t="s">
        <v>1170</v>
      </c>
      <c r="R428" s="22" t="s">
        <v>825</v>
      </c>
      <c r="S428" s="16" t="str">
        <f>IF(AND(M428&gt;10,G428="ATENDIDO"),"FUERA DE TIEMPO",IF(AND(M428&gt;=0,M428&lt;=10,G428="ATENDIDO"),"DENTRO DE TIEMPO",IF(AND(M428&gt;=0,#REF!&lt;=10,G428="REASIGNADO"),"REASIGNADO",IF(AND(J428="",G428="EN TRAMITE"),"PENDIENTE","VERIFICAR INFORMACION"))))</f>
        <v>DENTRO DE TIEMPO</v>
      </c>
      <c r="T428" s="23"/>
    </row>
    <row r="429" spans="1:20" ht="19.5" x14ac:dyDescent="0.15">
      <c r="A429" s="16">
        <v>424</v>
      </c>
      <c r="B429" s="17" t="s">
        <v>1442</v>
      </c>
      <c r="C429" s="20">
        <v>45230</v>
      </c>
      <c r="D429" s="20">
        <v>45230</v>
      </c>
      <c r="E429" s="19">
        <v>0</v>
      </c>
      <c r="F429" s="19">
        <v>2</v>
      </c>
      <c r="G429" s="16" t="s">
        <v>18</v>
      </c>
      <c r="H429" s="17" t="s">
        <v>158</v>
      </c>
      <c r="I429" s="17" t="s">
        <v>207</v>
      </c>
      <c r="J429" s="17" t="s">
        <v>211</v>
      </c>
      <c r="K429" s="20">
        <v>45239.454907407409</v>
      </c>
      <c r="L429" s="18">
        <f t="shared" si="6"/>
        <v>45239</v>
      </c>
      <c r="M429" s="21">
        <f>'OCT2023'!$L429-'OCT2023'!$D429</f>
        <v>9</v>
      </c>
      <c r="N429" s="17" t="s">
        <v>1443</v>
      </c>
      <c r="O429" s="19" t="s">
        <v>20</v>
      </c>
      <c r="P429" s="17" t="s">
        <v>26</v>
      </c>
      <c r="Q429" s="17" t="s">
        <v>1170</v>
      </c>
      <c r="R429" s="22" t="s">
        <v>825</v>
      </c>
      <c r="S429" s="16" t="str">
        <f>IF(AND(M429&gt;10,G429="ATENDIDO"),"FUERA DE TIEMPO",IF(AND(M429&gt;=0,M429&lt;=10,G429="ATENDIDO"),"DENTRO DE TIEMPO",IF(AND(M429&gt;=0,#REF!&lt;=10,G429="REASIGNADO"),"REASIGNADO",IF(AND(J429="",G429="EN TRAMITE"),"PENDIENTE","VERIFICAR INFORMACION"))))</f>
        <v>DENTRO DE TIEMPO</v>
      </c>
      <c r="T429" s="23"/>
    </row>
    <row r="430" spans="1:20" ht="19.5" x14ac:dyDescent="0.15">
      <c r="A430" s="16">
        <v>425</v>
      </c>
      <c r="B430" s="17" t="s">
        <v>1444</v>
      </c>
      <c r="C430" s="20">
        <v>45230</v>
      </c>
      <c r="D430" s="20">
        <v>45230</v>
      </c>
      <c r="E430" s="19">
        <v>0</v>
      </c>
      <c r="F430" s="19">
        <v>2</v>
      </c>
      <c r="G430" s="16" t="s">
        <v>18</v>
      </c>
      <c r="H430" s="17" t="s">
        <v>158</v>
      </c>
      <c r="I430" s="17" t="s">
        <v>207</v>
      </c>
      <c r="J430" s="17" t="s">
        <v>211</v>
      </c>
      <c r="K430" s="20">
        <v>45239.477349537039</v>
      </c>
      <c r="L430" s="18">
        <f t="shared" si="6"/>
        <v>45239</v>
      </c>
      <c r="M430" s="21">
        <f>'OCT2023'!$L430-'OCT2023'!$D430</f>
        <v>9</v>
      </c>
      <c r="N430" s="17" t="s">
        <v>1445</v>
      </c>
      <c r="O430" s="19" t="s">
        <v>20</v>
      </c>
      <c r="P430" s="17" t="s">
        <v>26</v>
      </c>
      <c r="Q430" s="17" t="s">
        <v>1446</v>
      </c>
      <c r="R430" s="22" t="s">
        <v>1447</v>
      </c>
      <c r="S430" s="16" t="str">
        <f>IF(AND(M430&gt;10,G430="ATENDIDO"),"FUERA DE TIEMPO",IF(AND(M430&gt;=0,M430&lt;=10,G430="ATENDIDO"),"DENTRO DE TIEMPO",IF(AND(M430&gt;=0,#REF!&lt;=10,G430="REASIGNADO"),"REASIGNADO",IF(AND(J430="",G430="EN TRAMITE"),"PENDIENTE","VERIFICAR INFORMACION"))))</f>
        <v>DENTRO DE TIEMPO</v>
      </c>
      <c r="T430" s="23"/>
    </row>
    <row r="431" spans="1:20" ht="19.5" x14ac:dyDescent="0.15">
      <c r="A431" s="16">
        <v>426</v>
      </c>
      <c r="B431" s="17" t="s">
        <v>1448</v>
      </c>
      <c r="C431" s="20">
        <v>45230</v>
      </c>
      <c r="D431" s="20">
        <v>45230</v>
      </c>
      <c r="E431" s="19">
        <v>0</v>
      </c>
      <c r="F431" s="19">
        <v>2</v>
      </c>
      <c r="G431" s="16" t="s">
        <v>18</v>
      </c>
      <c r="H431" s="17" t="s">
        <v>158</v>
      </c>
      <c r="I431" s="17" t="s">
        <v>207</v>
      </c>
      <c r="J431" s="17" t="s">
        <v>211</v>
      </c>
      <c r="K431" s="20">
        <v>45239.473935185182</v>
      </c>
      <c r="L431" s="18">
        <f t="shared" si="6"/>
        <v>45239</v>
      </c>
      <c r="M431" s="21">
        <f>'OCT2023'!$L431-'OCT2023'!$D431</f>
        <v>9</v>
      </c>
      <c r="N431" s="17" t="s">
        <v>1449</v>
      </c>
      <c r="O431" s="19" t="s">
        <v>20</v>
      </c>
      <c r="P431" s="17" t="s">
        <v>26</v>
      </c>
      <c r="Q431" s="17" t="s">
        <v>1170</v>
      </c>
      <c r="R431" s="22" t="s">
        <v>825</v>
      </c>
      <c r="S431" s="16" t="str">
        <f>IF(AND(M431&gt;10,G431="ATENDIDO"),"FUERA DE TIEMPO",IF(AND(M431&gt;=0,M431&lt;=10,G431="ATENDIDO"),"DENTRO DE TIEMPO",IF(AND(M431&gt;=0,#REF!&lt;=10,G431="REASIGNADO"),"REASIGNADO",IF(AND(J431="",G431="EN TRAMITE"),"PENDIENTE","VERIFICAR INFORMACION"))))</f>
        <v>DENTRO DE TIEMPO</v>
      </c>
      <c r="T431" s="23"/>
    </row>
    <row r="432" spans="1:20" ht="19.5" x14ac:dyDescent="0.15">
      <c r="A432" s="16">
        <v>427</v>
      </c>
      <c r="B432" s="17" t="s">
        <v>1450</v>
      </c>
      <c r="C432" s="20">
        <v>45230</v>
      </c>
      <c r="D432" s="20">
        <v>45230</v>
      </c>
      <c r="E432" s="19">
        <v>0</v>
      </c>
      <c r="F432" s="19">
        <v>2</v>
      </c>
      <c r="G432" s="16" t="s">
        <v>18</v>
      </c>
      <c r="H432" s="17" t="s">
        <v>158</v>
      </c>
      <c r="I432" s="17" t="s">
        <v>207</v>
      </c>
      <c r="J432" s="17" t="s">
        <v>211</v>
      </c>
      <c r="K432" s="20">
        <v>45239.467777777776</v>
      </c>
      <c r="L432" s="18">
        <f t="shared" si="6"/>
        <v>45239</v>
      </c>
      <c r="M432" s="21">
        <f>'OCT2023'!$L432-'OCT2023'!$D432</f>
        <v>9</v>
      </c>
      <c r="N432" s="17" t="s">
        <v>1451</v>
      </c>
      <c r="O432" s="19" t="s">
        <v>20</v>
      </c>
      <c r="P432" s="17" t="s">
        <v>26</v>
      </c>
      <c r="Q432" s="17" t="s">
        <v>1170</v>
      </c>
      <c r="R432" s="22" t="s">
        <v>825</v>
      </c>
      <c r="S432" s="16" t="str">
        <f>IF(AND(M432&gt;10,G432="ATENDIDO"),"FUERA DE TIEMPO",IF(AND(M432&gt;=0,M432&lt;=10,G432="ATENDIDO"),"DENTRO DE TIEMPO",IF(AND(M432&gt;=0,#REF!&lt;=10,G432="REASIGNADO"),"REASIGNADO",IF(AND(J432="",G432="EN TRAMITE"),"PENDIENTE","VERIFICAR INFORMACION"))))</f>
        <v>DENTRO DE TIEMPO</v>
      </c>
      <c r="T432" s="23"/>
    </row>
    <row r="433" spans="1:20" ht="19.5" x14ac:dyDescent="0.15">
      <c r="A433" s="16">
        <v>428</v>
      </c>
      <c r="B433" s="17" t="s">
        <v>1452</v>
      </c>
      <c r="C433" s="20">
        <v>45230</v>
      </c>
      <c r="D433" s="20">
        <v>45230</v>
      </c>
      <c r="E433" s="19">
        <v>0</v>
      </c>
      <c r="F433" s="19">
        <v>2</v>
      </c>
      <c r="G433" s="16" t="s">
        <v>18</v>
      </c>
      <c r="H433" s="17" t="s">
        <v>158</v>
      </c>
      <c r="I433" s="17" t="s">
        <v>207</v>
      </c>
      <c r="J433" s="17" t="s">
        <v>211</v>
      </c>
      <c r="K433" s="20">
        <v>45239.461597222224</v>
      </c>
      <c r="L433" s="18">
        <f t="shared" si="6"/>
        <v>45239</v>
      </c>
      <c r="M433" s="21">
        <f>'OCT2023'!$L433-'OCT2023'!$D433</f>
        <v>9</v>
      </c>
      <c r="N433" s="17" t="s">
        <v>1453</v>
      </c>
      <c r="O433" s="19" t="s">
        <v>20</v>
      </c>
      <c r="P433" s="17" t="s">
        <v>26</v>
      </c>
      <c r="Q433" s="17" t="s">
        <v>1170</v>
      </c>
      <c r="R433" s="22" t="s">
        <v>825</v>
      </c>
      <c r="S433" s="16" t="str">
        <f>IF(AND(M433&gt;10,G433="ATENDIDO"),"FUERA DE TIEMPO",IF(AND(M433&gt;=0,M433&lt;=10,G433="ATENDIDO"),"DENTRO DE TIEMPO",IF(AND(M433&gt;=0,#REF!&lt;=10,G433="REASIGNADO"),"REASIGNADO",IF(AND(J433="",G433="EN TRAMITE"),"PENDIENTE","VERIFICAR INFORMACION"))))</f>
        <v>DENTRO DE TIEMPO</v>
      </c>
      <c r="T433" s="23"/>
    </row>
    <row r="434" spans="1:20" ht="19.5" x14ac:dyDescent="0.15">
      <c r="A434" s="16">
        <v>429</v>
      </c>
      <c r="B434" s="17" t="s">
        <v>1454</v>
      </c>
      <c r="C434" s="20">
        <v>45230</v>
      </c>
      <c r="D434" s="20">
        <v>45230</v>
      </c>
      <c r="E434" s="19">
        <v>0</v>
      </c>
      <c r="F434" s="19">
        <v>2</v>
      </c>
      <c r="G434" s="16" t="s">
        <v>18</v>
      </c>
      <c r="H434" s="17" t="s">
        <v>158</v>
      </c>
      <c r="I434" s="17" t="s">
        <v>207</v>
      </c>
      <c r="J434" s="17" t="s">
        <v>211</v>
      </c>
      <c r="K434" s="20">
        <v>45239.45894675926</v>
      </c>
      <c r="L434" s="18">
        <f t="shared" si="6"/>
        <v>45239</v>
      </c>
      <c r="M434" s="21">
        <f>'OCT2023'!$L434-'OCT2023'!$D434</f>
        <v>9</v>
      </c>
      <c r="N434" s="17" t="s">
        <v>1455</v>
      </c>
      <c r="O434" s="19" t="s">
        <v>20</v>
      </c>
      <c r="P434" s="17" t="s">
        <v>26</v>
      </c>
      <c r="Q434" s="17" t="s">
        <v>1170</v>
      </c>
      <c r="R434" s="22" t="s">
        <v>825</v>
      </c>
      <c r="S434" s="16" t="str">
        <f>IF(AND(M434&gt;10,G434="ATENDIDO"),"FUERA DE TIEMPO",IF(AND(M434&gt;=0,M434&lt;=10,G434="ATENDIDO"),"DENTRO DE TIEMPO",IF(AND(M434&gt;=0,#REF!&lt;=10,G434="REASIGNADO"),"REASIGNADO",IF(AND(J434="",G434="EN TRAMITE"),"PENDIENTE","VERIFICAR INFORMACION"))))</f>
        <v>DENTRO DE TIEMPO</v>
      </c>
      <c r="T434" s="23"/>
    </row>
    <row r="435" spans="1:20" ht="19.5" x14ac:dyDescent="0.15">
      <c r="A435" s="16">
        <v>430</v>
      </c>
      <c r="B435" s="17" t="s">
        <v>1456</v>
      </c>
      <c r="C435" s="20">
        <v>45230</v>
      </c>
      <c r="D435" s="20">
        <v>45230</v>
      </c>
      <c r="E435" s="19">
        <v>0</v>
      </c>
      <c r="F435" s="19">
        <v>2</v>
      </c>
      <c r="G435" s="16" t="s">
        <v>18</v>
      </c>
      <c r="H435" s="17" t="s">
        <v>158</v>
      </c>
      <c r="I435" s="17" t="s">
        <v>207</v>
      </c>
      <c r="J435" s="17" t="s">
        <v>211</v>
      </c>
      <c r="K435" s="20">
        <v>45239.59</v>
      </c>
      <c r="L435" s="18">
        <f t="shared" si="6"/>
        <v>45239</v>
      </c>
      <c r="M435" s="21">
        <f>'OCT2023'!$L435-'OCT2023'!$D435</f>
        <v>9</v>
      </c>
      <c r="N435" s="17" t="s">
        <v>1457</v>
      </c>
      <c r="O435" s="19" t="s">
        <v>20</v>
      </c>
      <c r="P435" s="17" t="s">
        <v>26</v>
      </c>
      <c r="Q435" s="17" t="s">
        <v>1170</v>
      </c>
      <c r="R435" s="22" t="s">
        <v>825</v>
      </c>
      <c r="S435" s="16" t="str">
        <f>IF(AND(M435&gt;10,G435="ATENDIDO"),"FUERA DE TIEMPO",IF(AND(M435&gt;=0,M435&lt;=10,G435="ATENDIDO"),"DENTRO DE TIEMPO",IF(AND(M435&gt;=0,#REF!&lt;=10,G435="REASIGNADO"),"REASIGNADO",IF(AND(J435="",G435="EN TRAMITE"),"PENDIENTE","VERIFICAR INFORMACION"))))</f>
        <v>DENTRO DE TIEMPO</v>
      </c>
      <c r="T435" s="23"/>
    </row>
    <row r="436" spans="1:20" ht="19.5" x14ac:dyDescent="0.15">
      <c r="A436" s="16">
        <v>431</v>
      </c>
      <c r="B436" s="17" t="s">
        <v>1458</v>
      </c>
      <c r="C436" s="20">
        <v>45230</v>
      </c>
      <c r="D436" s="20">
        <v>45230</v>
      </c>
      <c r="E436" s="19">
        <v>0</v>
      </c>
      <c r="F436" s="19">
        <v>2</v>
      </c>
      <c r="G436" s="16" t="s">
        <v>18</v>
      </c>
      <c r="H436" s="17" t="s">
        <v>158</v>
      </c>
      <c r="I436" s="17" t="s">
        <v>207</v>
      </c>
      <c r="J436" s="17" t="s">
        <v>211</v>
      </c>
      <c r="K436" s="20">
        <v>45239.58699074074</v>
      </c>
      <c r="L436" s="18">
        <f t="shared" si="6"/>
        <v>45239</v>
      </c>
      <c r="M436" s="21">
        <f>'OCT2023'!$L436-'OCT2023'!$D436</f>
        <v>9</v>
      </c>
      <c r="N436" s="17" t="s">
        <v>1459</v>
      </c>
      <c r="O436" s="19" t="s">
        <v>20</v>
      </c>
      <c r="P436" s="17" t="s">
        <v>26</v>
      </c>
      <c r="Q436" s="17" t="s">
        <v>1170</v>
      </c>
      <c r="R436" s="22" t="s">
        <v>825</v>
      </c>
      <c r="S436" s="16" t="str">
        <f>IF(AND(M436&gt;10,G436="ATENDIDO"),"FUERA DE TIEMPO",IF(AND(M436&gt;=0,M436&lt;=10,G436="ATENDIDO"),"DENTRO DE TIEMPO",IF(AND(M436&gt;=0,#REF!&lt;=10,G436="REASIGNADO"),"REASIGNADO",IF(AND(J436="",G436="EN TRAMITE"),"PENDIENTE","VERIFICAR INFORMACION"))))</f>
        <v>DENTRO DE TIEMPO</v>
      </c>
      <c r="T436" s="23"/>
    </row>
    <row r="437" spans="1:20" ht="19.5" x14ac:dyDescent="0.15">
      <c r="A437" s="16">
        <v>432</v>
      </c>
      <c r="B437" s="17" t="s">
        <v>1460</v>
      </c>
      <c r="C437" s="20">
        <v>45230</v>
      </c>
      <c r="D437" s="20">
        <v>45230</v>
      </c>
      <c r="E437" s="19">
        <v>0</v>
      </c>
      <c r="F437" s="19">
        <v>2</v>
      </c>
      <c r="G437" s="16" t="s">
        <v>18</v>
      </c>
      <c r="H437" s="17" t="s">
        <v>158</v>
      </c>
      <c r="I437" s="17" t="s">
        <v>207</v>
      </c>
      <c r="J437" s="17" t="s">
        <v>211</v>
      </c>
      <c r="K437" s="20">
        <v>45239.582662037035</v>
      </c>
      <c r="L437" s="18">
        <f t="shared" si="6"/>
        <v>45239</v>
      </c>
      <c r="M437" s="21">
        <f>'OCT2023'!$L437-'OCT2023'!$D437</f>
        <v>9</v>
      </c>
      <c r="N437" s="17" t="s">
        <v>1461</v>
      </c>
      <c r="O437" s="19" t="s">
        <v>20</v>
      </c>
      <c r="P437" s="17" t="s">
        <v>26</v>
      </c>
      <c r="Q437" s="17" t="s">
        <v>1170</v>
      </c>
      <c r="R437" s="22" t="s">
        <v>825</v>
      </c>
      <c r="S437" s="16" t="str">
        <f>IF(AND(M437&gt;10,G437="ATENDIDO"),"FUERA DE TIEMPO",IF(AND(M437&gt;=0,M437&lt;=10,G437="ATENDIDO"),"DENTRO DE TIEMPO",IF(AND(M437&gt;=0,#REF!&lt;=10,G437="REASIGNADO"),"REASIGNADO",IF(AND(J437="",G437="EN TRAMITE"),"PENDIENTE","VERIFICAR INFORMACION"))))</f>
        <v>DENTRO DE TIEMPO</v>
      </c>
      <c r="T437" s="23"/>
    </row>
    <row r="438" spans="1:20" ht="19.5" x14ac:dyDescent="0.15">
      <c r="A438" s="16">
        <v>433</v>
      </c>
      <c r="B438" s="17" t="s">
        <v>1462</v>
      </c>
      <c r="C438" s="20">
        <v>45230</v>
      </c>
      <c r="D438" s="20">
        <v>45230</v>
      </c>
      <c r="E438" s="19">
        <v>0</v>
      </c>
      <c r="F438" s="19">
        <v>2</v>
      </c>
      <c r="G438" s="16" t="s">
        <v>18</v>
      </c>
      <c r="H438" s="17" t="s">
        <v>158</v>
      </c>
      <c r="I438" s="17" t="s">
        <v>207</v>
      </c>
      <c r="J438" s="17" t="s">
        <v>211</v>
      </c>
      <c r="K438" s="20">
        <v>45239.579594907409</v>
      </c>
      <c r="L438" s="18">
        <f t="shared" si="6"/>
        <v>45239</v>
      </c>
      <c r="M438" s="21">
        <f>'OCT2023'!$L438-'OCT2023'!$D438</f>
        <v>9</v>
      </c>
      <c r="N438" s="17" t="s">
        <v>1463</v>
      </c>
      <c r="O438" s="19" t="s">
        <v>20</v>
      </c>
      <c r="P438" s="17" t="s">
        <v>26</v>
      </c>
      <c r="Q438" s="17" t="s">
        <v>1170</v>
      </c>
      <c r="R438" s="22" t="s">
        <v>825</v>
      </c>
      <c r="S438" s="16" t="str">
        <f>IF(AND(M438&gt;10,G438="ATENDIDO"),"FUERA DE TIEMPO",IF(AND(M438&gt;=0,M438&lt;=10,G438="ATENDIDO"),"DENTRO DE TIEMPO",IF(AND(M438&gt;=0,#REF!&lt;=10,G438="REASIGNADO"),"REASIGNADO",IF(AND(J438="",G438="EN TRAMITE"),"PENDIENTE","VERIFICAR INFORMACION"))))</f>
        <v>DENTRO DE TIEMPO</v>
      </c>
      <c r="T438" s="23"/>
    </row>
    <row r="439" spans="1:20" ht="19.5" x14ac:dyDescent="0.15">
      <c r="A439" s="16">
        <v>434</v>
      </c>
      <c r="B439" s="17" t="s">
        <v>1464</v>
      </c>
      <c r="C439" s="20">
        <v>45230</v>
      </c>
      <c r="D439" s="20">
        <v>45230</v>
      </c>
      <c r="E439" s="19">
        <v>0</v>
      </c>
      <c r="F439" s="19">
        <v>2</v>
      </c>
      <c r="G439" s="16" t="s">
        <v>18</v>
      </c>
      <c r="H439" s="17" t="s">
        <v>158</v>
      </c>
      <c r="I439" s="17" t="s">
        <v>207</v>
      </c>
      <c r="J439" s="17" t="s">
        <v>211</v>
      </c>
      <c r="K439" s="20">
        <v>45239.575486111113</v>
      </c>
      <c r="L439" s="18">
        <f t="shared" si="6"/>
        <v>45239</v>
      </c>
      <c r="M439" s="21">
        <f>'OCT2023'!$L439-'OCT2023'!$D439</f>
        <v>9</v>
      </c>
      <c r="N439" s="17" t="s">
        <v>1465</v>
      </c>
      <c r="O439" s="19" t="s">
        <v>20</v>
      </c>
      <c r="P439" s="17" t="s">
        <v>26</v>
      </c>
      <c r="Q439" s="17" t="s">
        <v>1170</v>
      </c>
      <c r="R439" s="22" t="s">
        <v>825</v>
      </c>
      <c r="S439" s="16" t="str">
        <f>IF(AND(M439&gt;10,G439="ATENDIDO"),"FUERA DE TIEMPO",IF(AND(M439&gt;=0,M439&lt;=10,G439="ATENDIDO"),"DENTRO DE TIEMPO",IF(AND(M439&gt;=0,#REF!&lt;=10,G439="REASIGNADO"),"REASIGNADO",IF(AND(J439="",G439="EN TRAMITE"),"PENDIENTE","VERIFICAR INFORMACION"))))</f>
        <v>DENTRO DE TIEMPO</v>
      </c>
      <c r="T439" s="23"/>
    </row>
    <row r="440" spans="1:20" ht="19.5" x14ac:dyDescent="0.15">
      <c r="A440" s="16">
        <v>435</v>
      </c>
      <c r="B440" s="17" t="s">
        <v>1466</v>
      </c>
      <c r="C440" s="20">
        <v>45230</v>
      </c>
      <c r="D440" s="20">
        <v>45230</v>
      </c>
      <c r="E440" s="19">
        <v>0</v>
      </c>
      <c r="F440" s="19">
        <v>2</v>
      </c>
      <c r="G440" s="16" t="s">
        <v>18</v>
      </c>
      <c r="H440" s="17" t="s">
        <v>158</v>
      </c>
      <c r="I440" s="17" t="s">
        <v>207</v>
      </c>
      <c r="J440" s="17" t="s">
        <v>211</v>
      </c>
      <c r="K440" s="20">
        <v>45239.572638888887</v>
      </c>
      <c r="L440" s="18">
        <f t="shared" si="6"/>
        <v>45239</v>
      </c>
      <c r="M440" s="21">
        <f>'OCT2023'!$L440-'OCT2023'!$D440</f>
        <v>9</v>
      </c>
      <c r="N440" s="17" t="s">
        <v>1467</v>
      </c>
      <c r="O440" s="19" t="s">
        <v>20</v>
      </c>
      <c r="P440" s="17" t="s">
        <v>26</v>
      </c>
      <c r="Q440" s="17" t="s">
        <v>1170</v>
      </c>
      <c r="R440" s="22" t="s">
        <v>825</v>
      </c>
      <c r="S440" s="16" t="str">
        <f>IF(AND(M440&gt;10,G440="ATENDIDO"),"FUERA DE TIEMPO",IF(AND(M440&gt;=0,M440&lt;=10,G440="ATENDIDO"),"DENTRO DE TIEMPO",IF(AND(M440&gt;=0,#REF!&lt;=10,G440="REASIGNADO"),"REASIGNADO",IF(AND(J440="",G440="EN TRAMITE"),"PENDIENTE","VERIFICAR INFORMACION"))))</f>
        <v>DENTRO DE TIEMPO</v>
      </c>
      <c r="T440" s="23"/>
    </row>
    <row r="441" spans="1:20" ht="19.5" x14ac:dyDescent="0.15">
      <c r="A441" s="16">
        <v>436</v>
      </c>
      <c r="B441" s="17" t="s">
        <v>1468</v>
      </c>
      <c r="C441" s="20">
        <v>45230</v>
      </c>
      <c r="D441" s="20">
        <v>45230</v>
      </c>
      <c r="E441" s="19">
        <v>0</v>
      </c>
      <c r="F441" s="19">
        <v>2</v>
      </c>
      <c r="G441" s="16" t="s">
        <v>18</v>
      </c>
      <c r="H441" s="17" t="s">
        <v>158</v>
      </c>
      <c r="I441" s="17" t="s">
        <v>207</v>
      </c>
      <c r="J441" s="17" t="s">
        <v>211</v>
      </c>
      <c r="K441" s="20">
        <v>45239.569965277777</v>
      </c>
      <c r="L441" s="18">
        <f t="shared" si="6"/>
        <v>45239</v>
      </c>
      <c r="M441" s="21">
        <f>'OCT2023'!$L441-'OCT2023'!$D441</f>
        <v>9</v>
      </c>
      <c r="N441" s="17" t="s">
        <v>1469</v>
      </c>
      <c r="O441" s="19" t="s">
        <v>20</v>
      </c>
      <c r="P441" s="17" t="s">
        <v>26</v>
      </c>
      <c r="Q441" s="17" t="s">
        <v>1170</v>
      </c>
      <c r="R441" s="22" t="s">
        <v>825</v>
      </c>
      <c r="S441" s="16" t="str">
        <f>IF(AND(M441&gt;10,G441="ATENDIDO"),"FUERA DE TIEMPO",IF(AND(M441&gt;=0,M441&lt;=10,G441="ATENDIDO"),"DENTRO DE TIEMPO",IF(AND(M441&gt;=0,#REF!&lt;=10,G441="REASIGNADO"),"REASIGNADO",IF(AND(J441="",G441="EN TRAMITE"),"PENDIENTE","VERIFICAR INFORMACION"))))</f>
        <v>DENTRO DE TIEMPO</v>
      </c>
      <c r="T441" s="23"/>
    </row>
    <row r="442" spans="1:20" ht="19.5" x14ac:dyDescent="0.15">
      <c r="A442" s="16">
        <v>437</v>
      </c>
      <c r="B442" s="17" t="s">
        <v>1470</v>
      </c>
      <c r="C442" s="20">
        <v>45230</v>
      </c>
      <c r="D442" s="20">
        <v>45230</v>
      </c>
      <c r="E442" s="19">
        <v>0</v>
      </c>
      <c r="F442" s="19">
        <v>2</v>
      </c>
      <c r="G442" s="16" t="s">
        <v>18</v>
      </c>
      <c r="H442" s="17" t="s">
        <v>158</v>
      </c>
      <c r="I442" s="17" t="s">
        <v>207</v>
      </c>
      <c r="J442" s="17" t="s">
        <v>211</v>
      </c>
      <c r="K442" s="20">
        <v>45239.56658564815</v>
      </c>
      <c r="L442" s="18">
        <f t="shared" si="6"/>
        <v>45239</v>
      </c>
      <c r="M442" s="21">
        <f>'OCT2023'!$L442-'OCT2023'!$D442</f>
        <v>9</v>
      </c>
      <c r="N442" s="17" t="s">
        <v>1471</v>
      </c>
      <c r="O442" s="19" t="s">
        <v>20</v>
      </c>
      <c r="P442" s="17" t="s">
        <v>26</v>
      </c>
      <c r="Q442" s="17" t="s">
        <v>1170</v>
      </c>
      <c r="R442" s="22" t="s">
        <v>825</v>
      </c>
      <c r="S442" s="16" t="str">
        <f>IF(AND(M442&gt;10,G442="ATENDIDO"),"FUERA DE TIEMPO",IF(AND(M442&gt;=0,M442&lt;=10,G442="ATENDIDO"),"DENTRO DE TIEMPO",IF(AND(M442&gt;=0,#REF!&lt;=10,G442="REASIGNADO"),"REASIGNADO",IF(AND(J442="",G442="EN TRAMITE"),"PENDIENTE","VERIFICAR INFORMACION"))))</f>
        <v>DENTRO DE TIEMPO</v>
      </c>
      <c r="T442" s="23"/>
    </row>
    <row r="443" spans="1:20" ht="19.5" x14ac:dyDescent="0.15">
      <c r="A443" s="16">
        <v>438</v>
      </c>
      <c r="B443" s="17" t="s">
        <v>1472</v>
      </c>
      <c r="C443" s="20">
        <v>45230</v>
      </c>
      <c r="D443" s="20">
        <v>45230</v>
      </c>
      <c r="E443" s="19">
        <v>0</v>
      </c>
      <c r="F443" s="19">
        <v>2</v>
      </c>
      <c r="G443" s="16" t="s">
        <v>18</v>
      </c>
      <c r="H443" s="17" t="s">
        <v>158</v>
      </c>
      <c r="I443" s="17" t="s">
        <v>207</v>
      </c>
      <c r="J443" s="17" t="s">
        <v>211</v>
      </c>
      <c r="K443" s="20">
        <v>45239.516805555555</v>
      </c>
      <c r="L443" s="18">
        <f t="shared" si="6"/>
        <v>45239</v>
      </c>
      <c r="M443" s="21">
        <f>'OCT2023'!$L443-'OCT2023'!$D443</f>
        <v>9</v>
      </c>
      <c r="N443" s="17" t="s">
        <v>1473</v>
      </c>
      <c r="O443" s="19" t="s">
        <v>20</v>
      </c>
      <c r="P443" s="17" t="s">
        <v>26</v>
      </c>
      <c r="Q443" s="17" t="s">
        <v>1170</v>
      </c>
      <c r="R443" s="22" t="s">
        <v>825</v>
      </c>
      <c r="S443" s="16" t="str">
        <f>IF(AND(M443&gt;10,G443="ATENDIDO"),"FUERA DE TIEMPO",IF(AND(M443&gt;=0,M443&lt;=10,G443="ATENDIDO"),"DENTRO DE TIEMPO",IF(AND(M443&gt;=0,#REF!&lt;=10,G443="REASIGNADO"),"REASIGNADO",IF(AND(J443="",G443="EN TRAMITE"),"PENDIENTE","VERIFICAR INFORMACION"))))</f>
        <v>DENTRO DE TIEMPO</v>
      </c>
      <c r="T443" s="23"/>
    </row>
    <row r="444" spans="1:20" ht="19.5" x14ac:dyDescent="0.15">
      <c r="A444" s="16">
        <v>439</v>
      </c>
      <c r="B444" s="17" t="s">
        <v>1474</v>
      </c>
      <c r="C444" s="20">
        <v>45230</v>
      </c>
      <c r="D444" s="20">
        <v>45230</v>
      </c>
      <c r="E444" s="19">
        <v>0</v>
      </c>
      <c r="F444" s="19">
        <v>2</v>
      </c>
      <c r="G444" s="16" t="s">
        <v>18</v>
      </c>
      <c r="H444" s="17" t="s">
        <v>158</v>
      </c>
      <c r="I444" s="17" t="s">
        <v>207</v>
      </c>
      <c r="J444" s="17" t="s">
        <v>211</v>
      </c>
      <c r="K444" s="20">
        <v>45239.512141203704</v>
      </c>
      <c r="L444" s="18">
        <f t="shared" si="6"/>
        <v>45239</v>
      </c>
      <c r="M444" s="21">
        <f>'OCT2023'!$L444-'OCT2023'!$D444</f>
        <v>9</v>
      </c>
      <c r="N444" s="17" t="s">
        <v>1475</v>
      </c>
      <c r="O444" s="19" t="s">
        <v>20</v>
      </c>
      <c r="P444" s="17" t="s">
        <v>26</v>
      </c>
      <c r="Q444" s="17" t="s">
        <v>1170</v>
      </c>
      <c r="R444" s="22" t="s">
        <v>825</v>
      </c>
      <c r="S444" s="16" t="str">
        <f>IF(AND(M444&gt;10,G444="ATENDIDO"),"FUERA DE TIEMPO",IF(AND(M444&gt;=0,M444&lt;=10,G444="ATENDIDO"),"DENTRO DE TIEMPO",IF(AND(M444&gt;=0,#REF!&lt;=10,G444="REASIGNADO"),"REASIGNADO",IF(AND(J444="",G444="EN TRAMITE"),"PENDIENTE","VERIFICAR INFORMACION"))))</f>
        <v>DENTRO DE TIEMPO</v>
      </c>
      <c r="T444" s="23"/>
    </row>
    <row r="445" spans="1:20" ht="19.5" x14ac:dyDescent="0.15">
      <c r="A445" s="16">
        <v>440</v>
      </c>
      <c r="B445" s="17" t="s">
        <v>1476</v>
      </c>
      <c r="C445" s="20">
        <v>45230</v>
      </c>
      <c r="D445" s="20">
        <v>45230</v>
      </c>
      <c r="E445" s="19">
        <v>0</v>
      </c>
      <c r="F445" s="19">
        <v>2</v>
      </c>
      <c r="G445" s="16" t="s">
        <v>18</v>
      </c>
      <c r="H445" s="17" t="s">
        <v>158</v>
      </c>
      <c r="I445" s="17" t="s">
        <v>207</v>
      </c>
      <c r="J445" s="17" t="s">
        <v>211</v>
      </c>
      <c r="K445" s="20">
        <v>45238.365543981483</v>
      </c>
      <c r="L445" s="18">
        <f t="shared" si="6"/>
        <v>45238</v>
      </c>
      <c r="M445" s="21">
        <f>'OCT2023'!$L445-'OCT2023'!$D445</f>
        <v>8</v>
      </c>
      <c r="N445" s="17" t="s">
        <v>1477</v>
      </c>
      <c r="O445" s="19" t="s">
        <v>20</v>
      </c>
      <c r="P445" s="17" t="s">
        <v>26</v>
      </c>
      <c r="Q445" s="17" t="s">
        <v>1478</v>
      </c>
      <c r="R445" s="22" t="s">
        <v>1479</v>
      </c>
      <c r="S445" s="16" t="str">
        <f>IF(AND(M445&gt;10,G445="ATENDIDO"),"FUERA DE TIEMPO",IF(AND(M445&gt;=0,M445&lt;=10,G445="ATENDIDO"),"DENTRO DE TIEMPO",IF(AND(M445&gt;=0,#REF!&lt;=10,G445="REASIGNADO"),"REASIGNADO",IF(AND(J445="",G445="EN TRAMITE"),"PENDIENTE","VERIFICAR INFORMACION"))))</f>
        <v>DENTRO DE TIEMPO</v>
      </c>
      <c r="T445" s="23"/>
    </row>
    <row r="446" spans="1:20" ht="19.5" x14ac:dyDescent="0.15">
      <c r="A446" s="16">
        <v>441</v>
      </c>
      <c r="B446" s="17" t="s">
        <v>1480</v>
      </c>
      <c r="C446" s="20">
        <v>45230</v>
      </c>
      <c r="D446" s="20">
        <v>45230</v>
      </c>
      <c r="E446" s="19">
        <v>0</v>
      </c>
      <c r="F446" s="19">
        <v>2</v>
      </c>
      <c r="G446" s="16" t="s">
        <v>18</v>
      </c>
      <c r="H446" s="17" t="s">
        <v>158</v>
      </c>
      <c r="I446" s="17" t="s">
        <v>207</v>
      </c>
      <c r="J446" s="17" t="s">
        <v>211</v>
      </c>
      <c r="K446" s="20">
        <v>45239.507557870369</v>
      </c>
      <c r="L446" s="18">
        <f t="shared" si="6"/>
        <v>45239</v>
      </c>
      <c r="M446" s="21">
        <f>'OCT2023'!$L446-'OCT2023'!$D446</f>
        <v>9</v>
      </c>
      <c r="N446" s="17" t="s">
        <v>1481</v>
      </c>
      <c r="O446" s="19" t="s">
        <v>20</v>
      </c>
      <c r="P446" s="17" t="s">
        <v>30</v>
      </c>
      <c r="Q446" s="17" t="s">
        <v>268</v>
      </c>
      <c r="R446" s="22" t="s">
        <v>1479</v>
      </c>
      <c r="S446" s="16" t="str">
        <f>IF(AND(M446&gt;10,G446="ATENDIDO"),"FUERA DE TIEMPO",IF(AND(M446&gt;=0,M446&lt;=10,G446="ATENDIDO"),"DENTRO DE TIEMPO",IF(AND(M446&gt;=0,#REF!&lt;=10,G446="REASIGNADO"),"REASIGNADO",IF(AND(J446="",G446="EN TRAMITE"),"PENDIENTE","VERIFICAR INFORMACION"))))</f>
        <v>DENTRO DE TIEMPO</v>
      </c>
      <c r="T446" s="23"/>
    </row>
    <row r="447" spans="1:20" ht="19.5" x14ac:dyDescent="0.15">
      <c r="A447" s="16">
        <v>442</v>
      </c>
      <c r="B447" s="17" t="s">
        <v>1482</v>
      </c>
      <c r="C447" s="20">
        <v>45230</v>
      </c>
      <c r="D447" s="20">
        <v>45230</v>
      </c>
      <c r="E447" s="19">
        <v>0</v>
      </c>
      <c r="F447" s="19">
        <v>2</v>
      </c>
      <c r="G447" s="16" t="s">
        <v>18</v>
      </c>
      <c r="H447" s="17" t="s">
        <v>158</v>
      </c>
      <c r="I447" s="17" t="s">
        <v>207</v>
      </c>
      <c r="J447" s="17" t="s">
        <v>211</v>
      </c>
      <c r="K447" s="20">
        <v>45239.502141203702</v>
      </c>
      <c r="L447" s="18">
        <f t="shared" si="6"/>
        <v>45239</v>
      </c>
      <c r="M447" s="21">
        <f>'OCT2023'!$L447-'OCT2023'!$D447</f>
        <v>9</v>
      </c>
      <c r="N447" s="17" t="s">
        <v>1483</v>
      </c>
      <c r="O447" s="19" t="s">
        <v>20</v>
      </c>
      <c r="P447" s="17" t="s">
        <v>26</v>
      </c>
      <c r="Q447" s="17" t="s">
        <v>1484</v>
      </c>
      <c r="R447" s="22" t="s">
        <v>1485</v>
      </c>
      <c r="S447" s="16" t="str">
        <f>IF(AND(M447&gt;10,G447="ATENDIDO"),"FUERA DE TIEMPO",IF(AND(M447&gt;=0,M447&lt;=10,G447="ATENDIDO"),"DENTRO DE TIEMPO",IF(AND(M447&gt;=0,#REF!&lt;=10,G447="REASIGNADO"),"REASIGNADO",IF(AND(J447="",G447="EN TRAMITE"),"PENDIENTE","VERIFICAR INFORMACION"))))</f>
        <v>DENTRO DE TIEMPO</v>
      </c>
      <c r="T447" s="23"/>
    </row>
    <row r="448" spans="1:20" ht="19.5" x14ac:dyDescent="0.15">
      <c r="A448" s="16">
        <v>443</v>
      </c>
      <c r="B448" s="17" t="s">
        <v>1486</v>
      </c>
      <c r="C448" s="20">
        <v>45230</v>
      </c>
      <c r="D448" s="20">
        <v>45230</v>
      </c>
      <c r="E448" s="19">
        <v>0</v>
      </c>
      <c r="F448" s="19">
        <v>2</v>
      </c>
      <c r="G448" s="16" t="s">
        <v>18</v>
      </c>
      <c r="H448" s="17" t="s">
        <v>158</v>
      </c>
      <c r="I448" s="17" t="s">
        <v>207</v>
      </c>
      <c r="J448" s="17" t="s">
        <v>211</v>
      </c>
      <c r="K448" s="20">
        <v>45239.498402777775</v>
      </c>
      <c r="L448" s="18">
        <f t="shared" si="6"/>
        <v>45239</v>
      </c>
      <c r="M448" s="21">
        <f>'OCT2023'!$L448-'OCT2023'!$D448</f>
        <v>9</v>
      </c>
      <c r="N448" s="17" t="s">
        <v>1487</v>
      </c>
      <c r="O448" s="19" t="s">
        <v>20</v>
      </c>
      <c r="P448" s="17" t="s">
        <v>26</v>
      </c>
      <c r="Q448" s="17" t="s">
        <v>1488</v>
      </c>
      <c r="R448" s="22" t="s">
        <v>1485</v>
      </c>
      <c r="S448" s="16" t="str">
        <f>IF(AND(M448&gt;10,G448="ATENDIDO"),"FUERA DE TIEMPO",IF(AND(M448&gt;=0,M448&lt;=10,G448="ATENDIDO"),"DENTRO DE TIEMPO",IF(AND(M448&gt;=0,#REF!&lt;=10,G448="REASIGNADO"),"REASIGNADO",IF(AND(J448="",G448="EN TRAMITE"),"PENDIENTE","VERIFICAR INFORMACION"))))</f>
        <v>DENTRO DE TIEMPO</v>
      </c>
      <c r="T448" s="23"/>
    </row>
    <row r="449" spans="1:20" ht="19.5" x14ac:dyDescent="0.15">
      <c r="A449" s="16">
        <v>444</v>
      </c>
      <c r="B449" s="17" t="s">
        <v>1489</v>
      </c>
      <c r="C449" s="20">
        <v>45230</v>
      </c>
      <c r="D449" s="20">
        <v>45230</v>
      </c>
      <c r="E449" s="19">
        <v>0</v>
      </c>
      <c r="F449" s="19">
        <v>2</v>
      </c>
      <c r="G449" s="16" t="s">
        <v>18</v>
      </c>
      <c r="H449" s="17" t="s">
        <v>158</v>
      </c>
      <c r="I449" s="17" t="s">
        <v>207</v>
      </c>
      <c r="J449" s="17" t="s">
        <v>211</v>
      </c>
      <c r="K449" s="20">
        <v>45238.469652777778</v>
      </c>
      <c r="L449" s="18">
        <f t="shared" si="6"/>
        <v>45238</v>
      </c>
      <c r="M449" s="21">
        <f>'OCT2023'!$L449-'OCT2023'!$D449</f>
        <v>8</v>
      </c>
      <c r="N449" s="17" t="s">
        <v>1490</v>
      </c>
      <c r="O449" s="19" t="s">
        <v>20</v>
      </c>
      <c r="P449" s="17" t="s">
        <v>26</v>
      </c>
      <c r="Q449" s="17" t="s">
        <v>1491</v>
      </c>
      <c r="R449" s="22" t="s">
        <v>68</v>
      </c>
      <c r="S449" s="16" t="str">
        <f>IF(AND(M449&gt;10,G449="ATENDIDO"),"FUERA DE TIEMPO",IF(AND(M449&gt;=0,M449&lt;=10,G449="ATENDIDO"),"DENTRO DE TIEMPO",IF(AND(M449&gt;=0,#REF!&lt;=10,G449="REASIGNADO"),"REASIGNADO",IF(AND(J449="",G449="EN TRAMITE"),"PENDIENTE","VERIFICAR INFORMACION"))))</f>
        <v>DENTRO DE TIEMPO</v>
      </c>
      <c r="T449" s="23"/>
    </row>
    <row r="450" spans="1:20" ht="19.5" x14ac:dyDescent="0.15">
      <c r="A450" s="16">
        <v>445</v>
      </c>
      <c r="B450" s="17" t="s">
        <v>1492</v>
      </c>
      <c r="C450" s="20">
        <v>45230</v>
      </c>
      <c r="D450" s="20">
        <v>45230</v>
      </c>
      <c r="E450" s="19">
        <v>0</v>
      </c>
      <c r="F450" s="19">
        <v>2</v>
      </c>
      <c r="G450" s="16" t="s">
        <v>18</v>
      </c>
      <c r="H450" s="17" t="s">
        <v>158</v>
      </c>
      <c r="I450" s="17" t="s">
        <v>207</v>
      </c>
      <c r="J450" s="17" t="s">
        <v>211</v>
      </c>
      <c r="K450" s="20">
        <v>45239.494849537034</v>
      </c>
      <c r="L450" s="18">
        <f t="shared" si="6"/>
        <v>45239</v>
      </c>
      <c r="M450" s="21">
        <f>'OCT2023'!$L450-'OCT2023'!$D450</f>
        <v>9</v>
      </c>
      <c r="N450" s="17" t="s">
        <v>1493</v>
      </c>
      <c r="O450" s="19" t="s">
        <v>20</v>
      </c>
      <c r="P450" s="17" t="s">
        <v>26</v>
      </c>
      <c r="Q450" s="17" t="s">
        <v>1494</v>
      </c>
      <c r="R450" s="22" t="s">
        <v>1495</v>
      </c>
      <c r="S450" s="16" t="str">
        <f>IF(AND(M450&gt;10,G450="ATENDIDO"),"FUERA DE TIEMPO",IF(AND(M450&gt;=0,M450&lt;=10,G450="ATENDIDO"),"DENTRO DE TIEMPO",IF(AND(M450&gt;=0,#REF!&lt;=10,G450="REASIGNADO"),"REASIGNADO",IF(AND(J450="",G450="EN TRAMITE"),"PENDIENTE","VERIFICAR INFORMACION"))))</f>
        <v>DENTRO DE TIEMPO</v>
      </c>
      <c r="T450" s="23"/>
    </row>
    <row r="451" spans="1:20" ht="19.5" x14ac:dyDescent="0.15">
      <c r="A451" s="16">
        <v>446</v>
      </c>
      <c r="B451" s="26" t="s">
        <v>1496</v>
      </c>
      <c r="C451" s="27">
        <v>45201</v>
      </c>
      <c r="D451" s="27">
        <v>45201</v>
      </c>
      <c r="E451" s="28">
        <v>0</v>
      </c>
      <c r="F451" s="29">
        <v>1</v>
      </c>
      <c r="G451" s="16" t="s">
        <v>18</v>
      </c>
      <c r="H451" s="17" t="s">
        <v>1497</v>
      </c>
      <c r="I451" s="30" t="s">
        <v>207</v>
      </c>
      <c r="J451" s="30" t="s">
        <v>1498</v>
      </c>
      <c r="K451" s="31">
        <v>45211</v>
      </c>
      <c r="L451" s="31">
        <v>45211</v>
      </c>
      <c r="M451" s="21">
        <f>'OCT2023'!$L451-'OCT2023'!$D451</f>
        <v>10</v>
      </c>
      <c r="N451" s="16" t="s">
        <v>1499</v>
      </c>
      <c r="O451" s="16" t="s">
        <v>25</v>
      </c>
      <c r="P451" s="16" t="s">
        <v>26</v>
      </c>
      <c r="Q451" s="32" t="s">
        <v>1500</v>
      </c>
      <c r="R451" s="33" t="s">
        <v>1501</v>
      </c>
      <c r="S451" s="16" t="str">
        <f>IF(AND(M451&gt;10,G451="ATENDIDO"),"FUERA DE TIEMPO",IF(AND(M451&gt;=0,M451&lt;=10,G451="ATENDIDO"),"DENTRO DE TIEMPO",IF(AND(M451&gt;=0,#REF!&lt;=10,G451="REASIGNADO"),"REASIGNADO",IF(AND(J451="",G451="EN TRAMITE"),"PENDIENTE","VERIFICAR INFORMACION"))))</f>
        <v>DENTRO DE TIEMPO</v>
      </c>
      <c r="T451" s="23"/>
    </row>
    <row r="452" spans="1:20" ht="19.5" x14ac:dyDescent="0.15">
      <c r="A452" s="16">
        <v>447</v>
      </c>
      <c r="B452" s="26" t="s">
        <v>1502</v>
      </c>
      <c r="C452" s="27">
        <v>45201</v>
      </c>
      <c r="D452" s="27">
        <v>45201</v>
      </c>
      <c r="E452" s="28">
        <v>0</v>
      </c>
      <c r="F452" s="29">
        <v>6</v>
      </c>
      <c r="G452" s="16" t="s">
        <v>18</v>
      </c>
      <c r="H452" s="17" t="s">
        <v>1497</v>
      </c>
      <c r="I452" s="30" t="s">
        <v>802</v>
      </c>
      <c r="J452" s="30" t="s">
        <v>1498</v>
      </c>
      <c r="K452" s="31">
        <v>45204</v>
      </c>
      <c r="L452" s="31">
        <v>45204</v>
      </c>
      <c r="M452" s="21">
        <f>'OCT2023'!$L452-'OCT2023'!$D452</f>
        <v>3</v>
      </c>
      <c r="N452" s="16" t="s">
        <v>1503</v>
      </c>
      <c r="O452" s="16" t="s">
        <v>25</v>
      </c>
      <c r="P452" s="16" t="s">
        <v>26</v>
      </c>
      <c r="Q452" s="16" t="s">
        <v>1504</v>
      </c>
      <c r="R452" s="33" t="s">
        <v>1505</v>
      </c>
      <c r="S452" s="16" t="str">
        <f>IF(AND(M452&gt;10,G452="ATENDIDO"),"FUERA DE TIEMPO",IF(AND(M452&gt;=0,M452&lt;=10,G452="ATENDIDO"),"DENTRO DE TIEMPO",IF(AND(M452&gt;=0,#REF!&lt;=10,G452="REASIGNADO"),"REASIGNADO",IF(AND(J452="",G452="EN TRAMITE"),"PENDIENTE","VERIFICAR INFORMACION"))))</f>
        <v>DENTRO DE TIEMPO</v>
      </c>
      <c r="T452" s="23"/>
    </row>
    <row r="453" spans="1:20" ht="19.5" x14ac:dyDescent="0.15">
      <c r="A453" s="16">
        <v>448</v>
      </c>
      <c r="B453" s="26" t="s">
        <v>1506</v>
      </c>
      <c r="C453" s="27">
        <v>45201</v>
      </c>
      <c r="D453" s="27">
        <v>45201</v>
      </c>
      <c r="E453" s="28">
        <v>0</v>
      </c>
      <c r="F453" s="29">
        <v>4</v>
      </c>
      <c r="G453" s="16" t="s">
        <v>18</v>
      </c>
      <c r="H453" s="17" t="s">
        <v>1497</v>
      </c>
      <c r="I453" s="30" t="s">
        <v>802</v>
      </c>
      <c r="J453" s="30" t="s">
        <v>1498</v>
      </c>
      <c r="K453" s="31">
        <v>45205</v>
      </c>
      <c r="L453" s="31">
        <v>45205</v>
      </c>
      <c r="M453" s="21">
        <f>'OCT2023'!$L453-'OCT2023'!$D453</f>
        <v>4</v>
      </c>
      <c r="N453" s="16" t="s">
        <v>1507</v>
      </c>
      <c r="O453" s="16" t="s">
        <v>25</v>
      </c>
      <c r="P453" s="16" t="s">
        <v>26</v>
      </c>
      <c r="Q453" s="16" t="s">
        <v>1508</v>
      </c>
      <c r="R453" s="34" t="s">
        <v>1509</v>
      </c>
      <c r="S453" s="16" t="str">
        <f>IF(AND(M453&gt;10,G453="ATENDIDO"),"FUERA DE TIEMPO",IF(AND(M453&gt;=0,M453&lt;=10,G453="ATENDIDO"),"DENTRO DE TIEMPO",IF(AND(M453&gt;=0,#REF!&lt;=10,G453="REASIGNADO"),"REASIGNADO",IF(AND(J453="",G453="EN TRAMITE"),"PENDIENTE","VERIFICAR INFORMACION"))))</f>
        <v>DENTRO DE TIEMPO</v>
      </c>
      <c r="T453" s="23"/>
    </row>
    <row r="454" spans="1:20" ht="19.5" x14ac:dyDescent="0.15">
      <c r="A454" s="16">
        <v>449</v>
      </c>
      <c r="B454" s="26" t="s">
        <v>1510</v>
      </c>
      <c r="C454" s="27">
        <v>45201</v>
      </c>
      <c r="D454" s="27">
        <v>45201</v>
      </c>
      <c r="E454" s="28">
        <v>0</v>
      </c>
      <c r="F454" s="29">
        <v>1</v>
      </c>
      <c r="G454" s="16" t="s">
        <v>18</v>
      </c>
      <c r="H454" s="17" t="s">
        <v>1497</v>
      </c>
      <c r="I454" s="30" t="s">
        <v>207</v>
      </c>
      <c r="J454" s="30" t="s">
        <v>1498</v>
      </c>
      <c r="K454" s="31">
        <v>45205</v>
      </c>
      <c r="L454" s="31">
        <v>45205</v>
      </c>
      <c r="M454" s="21">
        <f>'OCT2023'!$L454-'OCT2023'!$D454</f>
        <v>4</v>
      </c>
      <c r="N454" s="16" t="s">
        <v>1511</v>
      </c>
      <c r="O454" s="16" t="s">
        <v>25</v>
      </c>
      <c r="P454" s="16" t="s">
        <v>26</v>
      </c>
      <c r="Q454" s="16" t="s">
        <v>1512</v>
      </c>
      <c r="R454" s="34" t="s">
        <v>1509</v>
      </c>
      <c r="S454" s="16" t="str">
        <f>IF(AND(M454&gt;10,G454="ATENDIDO"),"FUERA DE TIEMPO",IF(AND(M454&gt;=0,M454&lt;=10,G454="ATENDIDO"),"DENTRO DE TIEMPO",IF(AND(M454&gt;=0,#REF!&lt;=10,G454="REASIGNADO"),"REASIGNADO",IF(AND(J454="",G454="EN TRAMITE"),"PENDIENTE","VERIFICAR INFORMACION"))))</f>
        <v>DENTRO DE TIEMPO</v>
      </c>
      <c r="T454" s="23"/>
    </row>
    <row r="455" spans="1:20" ht="19.5" x14ac:dyDescent="0.15">
      <c r="A455" s="16">
        <v>450</v>
      </c>
      <c r="B455" s="26" t="s">
        <v>1513</v>
      </c>
      <c r="C455" s="27">
        <v>45202</v>
      </c>
      <c r="D455" s="27">
        <v>45202</v>
      </c>
      <c r="E455" s="28">
        <v>0</v>
      </c>
      <c r="F455" s="29">
        <v>3</v>
      </c>
      <c r="G455" s="16" t="s">
        <v>18</v>
      </c>
      <c r="H455" s="17" t="s">
        <v>1497</v>
      </c>
      <c r="I455" s="30" t="s">
        <v>207</v>
      </c>
      <c r="J455" s="30" t="s">
        <v>1498</v>
      </c>
      <c r="K455" s="31">
        <v>45205</v>
      </c>
      <c r="L455" s="31">
        <v>45205</v>
      </c>
      <c r="M455" s="21">
        <f>'OCT2023'!$L455-'OCT2023'!$D455</f>
        <v>3</v>
      </c>
      <c r="N455" s="16" t="s">
        <v>1514</v>
      </c>
      <c r="O455" s="16" t="s">
        <v>25</v>
      </c>
      <c r="P455" s="16" t="s">
        <v>26</v>
      </c>
      <c r="Q455" s="16" t="s">
        <v>1515</v>
      </c>
      <c r="R455" s="34" t="s">
        <v>1516</v>
      </c>
      <c r="S455" s="16" t="str">
        <f>IF(AND(M455&gt;10,G455="ATENDIDO"),"FUERA DE TIEMPO",IF(AND(M455&gt;=0,M455&lt;=10,G455="ATENDIDO"),"DENTRO DE TIEMPO",IF(AND(M455&gt;=0,#REF!&lt;=10,G455="REASIGNADO"),"REASIGNADO",IF(AND(J455="",G455="EN TRAMITE"),"PENDIENTE","VERIFICAR INFORMACION"))))</f>
        <v>DENTRO DE TIEMPO</v>
      </c>
      <c r="T455" s="23"/>
    </row>
    <row r="456" spans="1:20" ht="19.5" x14ac:dyDescent="0.15">
      <c r="A456" s="16">
        <v>451</v>
      </c>
      <c r="B456" s="26" t="s">
        <v>1517</v>
      </c>
      <c r="C456" s="27">
        <v>45202</v>
      </c>
      <c r="D456" s="27">
        <v>45202</v>
      </c>
      <c r="E456" s="28">
        <v>0</v>
      </c>
      <c r="F456" s="29">
        <v>3</v>
      </c>
      <c r="G456" s="16" t="s">
        <v>18</v>
      </c>
      <c r="H456" s="17" t="s">
        <v>1497</v>
      </c>
      <c r="I456" s="30" t="s">
        <v>207</v>
      </c>
      <c r="J456" s="30" t="s">
        <v>1498</v>
      </c>
      <c r="K456" s="31">
        <v>45209</v>
      </c>
      <c r="L456" s="31">
        <v>45209</v>
      </c>
      <c r="M456" s="21">
        <f>'OCT2023'!$L456-'OCT2023'!$D456</f>
        <v>7</v>
      </c>
      <c r="N456" s="16" t="s">
        <v>1518</v>
      </c>
      <c r="O456" s="16" t="s">
        <v>25</v>
      </c>
      <c r="P456" s="16" t="s">
        <v>26</v>
      </c>
      <c r="Q456" s="16" t="s">
        <v>1515</v>
      </c>
      <c r="R456" s="34" t="s">
        <v>1516</v>
      </c>
      <c r="S456" s="16" t="str">
        <f>IF(AND(M456&gt;10,G456="ATENDIDO"),"FUERA DE TIEMPO",IF(AND(M456&gt;=0,M456&lt;=10,G456="ATENDIDO"),"DENTRO DE TIEMPO",IF(AND(M456&gt;=0,#REF!&lt;=10,G456="REASIGNADO"),"REASIGNADO",IF(AND(J456="",G456="EN TRAMITE"),"PENDIENTE","VERIFICAR INFORMACION"))))</f>
        <v>DENTRO DE TIEMPO</v>
      </c>
      <c r="T456" s="23"/>
    </row>
    <row r="457" spans="1:20" ht="19.5" x14ac:dyDescent="0.15">
      <c r="A457" s="16">
        <v>452</v>
      </c>
      <c r="B457" s="26" t="s">
        <v>1519</v>
      </c>
      <c r="C457" s="27">
        <v>45203</v>
      </c>
      <c r="D457" s="27">
        <v>45203</v>
      </c>
      <c r="E457" s="28">
        <v>0</v>
      </c>
      <c r="F457" s="29">
        <v>3</v>
      </c>
      <c r="G457" s="16" t="s">
        <v>18</v>
      </c>
      <c r="H457" s="17" t="s">
        <v>1497</v>
      </c>
      <c r="I457" s="30" t="s">
        <v>207</v>
      </c>
      <c r="J457" s="30" t="s">
        <v>1498</v>
      </c>
      <c r="K457" s="31">
        <v>45209</v>
      </c>
      <c r="L457" s="31">
        <v>45209</v>
      </c>
      <c r="M457" s="21">
        <f>'OCT2023'!$L457-'OCT2023'!$D457</f>
        <v>6</v>
      </c>
      <c r="N457" s="16" t="s">
        <v>1520</v>
      </c>
      <c r="O457" s="16" t="s">
        <v>25</v>
      </c>
      <c r="P457" s="16" t="s">
        <v>26</v>
      </c>
      <c r="Q457" s="16" t="s">
        <v>1521</v>
      </c>
      <c r="R457" s="30" t="s">
        <v>1522</v>
      </c>
      <c r="S457" s="16" t="str">
        <f>IF(AND(M457&gt;10,G457="ATENDIDO"),"FUERA DE TIEMPO",IF(AND(M457&gt;=0,M457&lt;=10,G457="ATENDIDO"),"DENTRO DE TIEMPO",IF(AND(M457&gt;=0,#REF!&lt;=10,G457="REASIGNADO"),"REASIGNADO",IF(AND(J457="",G457="EN TRAMITE"),"PENDIENTE","VERIFICAR INFORMACION"))))</f>
        <v>DENTRO DE TIEMPO</v>
      </c>
      <c r="T457" s="23"/>
    </row>
    <row r="458" spans="1:20" ht="19.5" x14ac:dyDescent="0.15">
      <c r="A458" s="16">
        <v>453</v>
      </c>
      <c r="B458" s="26" t="s">
        <v>1523</v>
      </c>
      <c r="C458" s="27">
        <v>45205</v>
      </c>
      <c r="D458" s="27">
        <v>45205</v>
      </c>
      <c r="E458" s="28">
        <v>0</v>
      </c>
      <c r="F458" s="29">
        <v>74</v>
      </c>
      <c r="G458" s="16" t="s">
        <v>18</v>
      </c>
      <c r="H458" s="17" t="s">
        <v>1497</v>
      </c>
      <c r="I458" s="30" t="s">
        <v>1029</v>
      </c>
      <c r="J458" s="30" t="s">
        <v>1498</v>
      </c>
      <c r="K458" s="31">
        <v>45210</v>
      </c>
      <c r="L458" s="31">
        <v>45210</v>
      </c>
      <c r="M458" s="21">
        <f>'OCT2023'!$L458-'OCT2023'!$D458</f>
        <v>5</v>
      </c>
      <c r="N458" s="16" t="s">
        <v>1524</v>
      </c>
      <c r="O458" s="16" t="s">
        <v>25</v>
      </c>
      <c r="P458" s="16" t="s">
        <v>26</v>
      </c>
      <c r="Q458" s="16" t="s">
        <v>1525</v>
      </c>
      <c r="R458" s="33" t="s">
        <v>1526</v>
      </c>
      <c r="S458" s="16" t="str">
        <f>IF(AND(M458&gt;10,G458="ATENDIDO"),"FUERA DE TIEMPO",IF(AND(M458&gt;=0,M458&lt;=10,G458="ATENDIDO"),"DENTRO DE TIEMPO",IF(AND(M458&gt;=0,#REF!&lt;=10,G458="REASIGNADO"),"REASIGNADO",IF(AND(J458="",G458="EN TRAMITE"),"PENDIENTE","VERIFICAR INFORMACION"))))</f>
        <v>DENTRO DE TIEMPO</v>
      </c>
      <c r="T458" s="23"/>
    </row>
    <row r="459" spans="1:20" ht="19.5" x14ac:dyDescent="0.15">
      <c r="A459" s="16">
        <v>454</v>
      </c>
      <c r="B459" s="26" t="s">
        <v>1527</v>
      </c>
      <c r="C459" s="27">
        <v>45205</v>
      </c>
      <c r="D459" s="27">
        <v>45205</v>
      </c>
      <c r="E459" s="28">
        <v>0</v>
      </c>
      <c r="F459" s="29">
        <v>80</v>
      </c>
      <c r="G459" s="16" t="s">
        <v>18</v>
      </c>
      <c r="H459" s="17" t="s">
        <v>1497</v>
      </c>
      <c r="I459" s="30" t="s">
        <v>1029</v>
      </c>
      <c r="J459" s="30" t="s">
        <v>1498</v>
      </c>
      <c r="K459" s="31">
        <v>45210</v>
      </c>
      <c r="L459" s="31">
        <v>45210</v>
      </c>
      <c r="M459" s="21">
        <f>'OCT2023'!$L459-'OCT2023'!$D459</f>
        <v>5</v>
      </c>
      <c r="N459" s="16" t="s">
        <v>1528</v>
      </c>
      <c r="O459" s="16" t="s">
        <v>25</v>
      </c>
      <c r="P459" s="16" t="s">
        <v>26</v>
      </c>
      <c r="Q459" s="16" t="s">
        <v>1529</v>
      </c>
      <c r="R459" s="33" t="s">
        <v>1526</v>
      </c>
      <c r="S459" s="16" t="str">
        <f>IF(AND(M459&gt;10,G459="ATENDIDO"),"FUERA DE TIEMPO",IF(AND(M459&gt;=0,M459&lt;=10,G459="ATENDIDO"),"DENTRO DE TIEMPO",IF(AND(M459&gt;=0,#REF!&lt;=10,G459="REASIGNADO"),"REASIGNADO",IF(AND(J459="",G459="EN TRAMITE"),"PENDIENTE","VERIFICAR INFORMACION"))))</f>
        <v>DENTRO DE TIEMPO</v>
      </c>
      <c r="T459" s="23"/>
    </row>
    <row r="460" spans="1:20" ht="19.5" x14ac:dyDescent="0.15">
      <c r="A460" s="16">
        <v>455</v>
      </c>
      <c r="B460" s="26" t="s">
        <v>1530</v>
      </c>
      <c r="C460" s="27">
        <v>45205</v>
      </c>
      <c r="D460" s="27">
        <v>45205</v>
      </c>
      <c r="E460" s="28">
        <v>0</v>
      </c>
      <c r="F460" s="29">
        <v>77</v>
      </c>
      <c r="G460" s="16" t="s">
        <v>18</v>
      </c>
      <c r="H460" s="17" t="s">
        <v>1497</v>
      </c>
      <c r="I460" s="30" t="s">
        <v>1029</v>
      </c>
      <c r="J460" s="30" t="s">
        <v>1498</v>
      </c>
      <c r="K460" s="31">
        <v>45210</v>
      </c>
      <c r="L460" s="31">
        <v>45210</v>
      </c>
      <c r="M460" s="21">
        <f>'OCT2023'!$L460-'OCT2023'!$D460</f>
        <v>5</v>
      </c>
      <c r="N460" s="16" t="s">
        <v>1531</v>
      </c>
      <c r="O460" s="16" t="s">
        <v>25</v>
      </c>
      <c r="P460" s="16" t="s">
        <v>26</v>
      </c>
      <c r="Q460" s="16" t="s">
        <v>1532</v>
      </c>
      <c r="R460" s="33" t="s">
        <v>1526</v>
      </c>
      <c r="S460" s="16" t="str">
        <f>IF(AND(M460&gt;10,G460="ATENDIDO"),"FUERA DE TIEMPO",IF(AND(M460&gt;=0,M460&lt;=10,G460="ATENDIDO"),"DENTRO DE TIEMPO",IF(AND(M460&gt;=0,#REF!&lt;=10,G460="REASIGNADO"),"REASIGNADO",IF(AND(J460="",G460="EN TRAMITE"),"PENDIENTE","VERIFICAR INFORMACION"))))</f>
        <v>DENTRO DE TIEMPO</v>
      </c>
      <c r="T460" s="23"/>
    </row>
    <row r="461" spans="1:20" ht="19.5" x14ac:dyDescent="0.15">
      <c r="A461" s="16">
        <v>456</v>
      </c>
      <c r="B461" s="26" t="s">
        <v>1533</v>
      </c>
      <c r="C461" s="27">
        <v>45205</v>
      </c>
      <c r="D461" s="27">
        <v>45205</v>
      </c>
      <c r="E461" s="28">
        <v>0</v>
      </c>
      <c r="F461" s="29">
        <v>80</v>
      </c>
      <c r="G461" s="16" t="s">
        <v>18</v>
      </c>
      <c r="H461" s="17" t="s">
        <v>1497</v>
      </c>
      <c r="I461" s="30" t="s">
        <v>1029</v>
      </c>
      <c r="J461" s="30" t="s">
        <v>1498</v>
      </c>
      <c r="K461" s="31">
        <v>45209</v>
      </c>
      <c r="L461" s="31">
        <v>45209</v>
      </c>
      <c r="M461" s="21">
        <f>'OCT2023'!$L461-'OCT2023'!$D461</f>
        <v>4</v>
      </c>
      <c r="N461" s="16" t="s">
        <v>1534</v>
      </c>
      <c r="O461" s="16" t="s">
        <v>25</v>
      </c>
      <c r="P461" s="16" t="s">
        <v>26</v>
      </c>
      <c r="Q461" s="16" t="s">
        <v>1535</v>
      </c>
      <c r="R461" s="33" t="s">
        <v>1526</v>
      </c>
      <c r="S461" s="16" t="str">
        <f>IF(AND(M461&gt;10,G461="ATENDIDO"),"FUERA DE TIEMPO",IF(AND(M461&gt;=0,M461&lt;=10,G461="ATENDIDO"),"DENTRO DE TIEMPO",IF(AND(M461&gt;=0,#REF!&lt;=10,G461="REASIGNADO"),"REASIGNADO",IF(AND(J461="",G461="EN TRAMITE"),"PENDIENTE","VERIFICAR INFORMACION"))))</f>
        <v>DENTRO DE TIEMPO</v>
      </c>
      <c r="T461" s="23"/>
    </row>
    <row r="462" spans="1:20" ht="19.5" x14ac:dyDescent="0.15">
      <c r="A462" s="16">
        <v>457</v>
      </c>
      <c r="B462" s="26" t="s">
        <v>1536</v>
      </c>
      <c r="C462" s="27">
        <v>45205</v>
      </c>
      <c r="D462" s="27">
        <v>45205</v>
      </c>
      <c r="E462" s="28">
        <v>0</v>
      </c>
      <c r="F462" s="29">
        <v>1</v>
      </c>
      <c r="G462" s="16" t="s">
        <v>18</v>
      </c>
      <c r="H462" s="17" t="s">
        <v>1497</v>
      </c>
      <c r="I462" s="30" t="s">
        <v>207</v>
      </c>
      <c r="J462" s="30" t="s">
        <v>1498</v>
      </c>
      <c r="K462" s="31">
        <v>45209</v>
      </c>
      <c r="L462" s="31">
        <v>45209</v>
      </c>
      <c r="M462" s="21">
        <f>'OCT2023'!$L462-'OCT2023'!$D462</f>
        <v>4</v>
      </c>
      <c r="N462" s="16" t="s">
        <v>1537</v>
      </c>
      <c r="O462" s="16" t="s">
        <v>25</v>
      </c>
      <c r="P462" s="16" t="s">
        <v>26</v>
      </c>
      <c r="Q462" s="16" t="s">
        <v>1538</v>
      </c>
      <c r="R462" s="33" t="s">
        <v>1539</v>
      </c>
      <c r="S462" s="16" t="str">
        <f>IF(AND(M462&gt;10,G462="ATENDIDO"),"FUERA DE TIEMPO",IF(AND(M462&gt;=0,M462&lt;=10,G462="ATENDIDO"),"DENTRO DE TIEMPO",IF(AND(M462&gt;=0,#REF!&lt;=10,G462="REASIGNADO"),"REASIGNADO",IF(AND(J462="",G462="EN TRAMITE"),"PENDIENTE","VERIFICAR INFORMACION"))))</f>
        <v>DENTRO DE TIEMPO</v>
      </c>
      <c r="T462" s="23"/>
    </row>
    <row r="463" spans="1:20" ht="19.5" x14ac:dyDescent="0.15">
      <c r="A463" s="16">
        <v>458</v>
      </c>
      <c r="B463" s="26" t="s">
        <v>1540</v>
      </c>
      <c r="C463" s="27">
        <v>45205</v>
      </c>
      <c r="D463" s="27">
        <v>45205</v>
      </c>
      <c r="E463" s="28">
        <v>0</v>
      </c>
      <c r="F463" s="29">
        <v>4</v>
      </c>
      <c r="G463" s="16" t="s">
        <v>18</v>
      </c>
      <c r="H463" s="17" t="s">
        <v>1497</v>
      </c>
      <c r="I463" s="30" t="s">
        <v>207</v>
      </c>
      <c r="J463" s="30" t="s">
        <v>1498</v>
      </c>
      <c r="K463" s="31">
        <v>45205</v>
      </c>
      <c r="L463" s="31">
        <v>45205</v>
      </c>
      <c r="M463" s="21">
        <f>'OCT2023'!$L463-'OCT2023'!$D463</f>
        <v>0</v>
      </c>
      <c r="N463" s="16" t="s">
        <v>1541</v>
      </c>
      <c r="O463" s="16" t="s">
        <v>25</v>
      </c>
      <c r="P463" s="16" t="s">
        <v>26</v>
      </c>
      <c r="Q463" s="16" t="s">
        <v>1542</v>
      </c>
      <c r="R463" s="30" t="s">
        <v>1543</v>
      </c>
      <c r="S463" s="16" t="str">
        <f>IF(AND(M463&gt;10,G463="ATENDIDO"),"FUERA DE TIEMPO",IF(AND(M463&gt;=0,M463&lt;=10,G463="ATENDIDO"),"DENTRO DE TIEMPO",IF(AND(M463&gt;=0,#REF!&lt;=10,G463="REASIGNADO"),"REASIGNADO",IF(AND(J463="",G463="EN TRAMITE"),"PENDIENTE","VERIFICAR INFORMACION"))))</f>
        <v>DENTRO DE TIEMPO</v>
      </c>
      <c r="T463" s="23"/>
    </row>
    <row r="464" spans="1:20" ht="19.5" x14ac:dyDescent="0.15">
      <c r="A464" s="16">
        <v>459</v>
      </c>
      <c r="B464" s="26" t="s">
        <v>1544</v>
      </c>
      <c r="C464" s="27">
        <v>45209</v>
      </c>
      <c r="D464" s="27">
        <v>45209</v>
      </c>
      <c r="E464" s="28">
        <v>0</v>
      </c>
      <c r="F464" s="29">
        <v>1</v>
      </c>
      <c r="G464" s="16" t="s">
        <v>18</v>
      </c>
      <c r="H464" s="17" t="s">
        <v>1497</v>
      </c>
      <c r="I464" s="30" t="s">
        <v>207</v>
      </c>
      <c r="J464" s="30" t="s">
        <v>1498</v>
      </c>
      <c r="K464" s="31">
        <v>45211</v>
      </c>
      <c r="L464" s="31">
        <v>45211</v>
      </c>
      <c r="M464" s="21">
        <f>'OCT2023'!$L464-'OCT2023'!$D464</f>
        <v>2</v>
      </c>
      <c r="N464" s="16" t="s">
        <v>1545</v>
      </c>
      <c r="O464" s="16" t="s">
        <v>25</v>
      </c>
      <c r="P464" s="16" t="s">
        <v>30</v>
      </c>
      <c r="Q464" s="16" t="s">
        <v>1546</v>
      </c>
      <c r="R464" s="30" t="s">
        <v>1547</v>
      </c>
      <c r="S464" s="16" t="str">
        <f>IF(AND(M464&gt;10,G464="ATENDIDO"),"FUERA DE TIEMPO",IF(AND(M464&gt;=0,M464&lt;=10,G464="ATENDIDO"),"DENTRO DE TIEMPO",IF(AND(M464&gt;=0,#REF!&lt;=10,G464="REASIGNADO"),"REASIGNADO",IF(AND(J464="",G464="EN TRAMITE"),"PENDIENTE","VERIFICAR INFORMACION"))))</f>
        <v>DENTRO DE TIEMPO</v>
      </c>
      <c r="T464" s="23"/>
    </row>
    <row r="465" spans="1:20" ht="19.5" x14ac:dyDescent="0.15">
      <c r="A465" s="16">
        <v>460</v>
      </c>
      <c r="B465" s="26" t="s">
        <v>1548</v>
      </c>
      <c r="C465" s="27">
        <v>45209</v>
      </c>
      <c r="D465" s="27">
        <v>45209</v>
      </c>
      <c r="E465" s="29">
        <v>0</v>
      </c>
      <c r="F465" s="29">
        <v>1</v>
      </c>
      <c r="G465" s="16" t="s">
        <v>18</v>
      </c>
      <c r="H465" s="17" t="s">
        <v>1497</v>
      </c>
      <c r="I465" s="30" t="s">
        <v>207</v>
      </c>
      <c r="J465" s="30" t="s">
        <v>1498</v>
      </c>
      <c r="K465" s="31">
        <v>45209</v>
      </c>
      <c r="L465" s="31">
        <v>45209</v>
      </c>
      <c r="M465" s="21">
        <f>'OCT2023'!$L465-'OCT2023'!$D465</f>
        <v>0</v>
      </c>
      <c r="N465" s="16" t="s">
        <v>1549</v>
      </c>
      <c r="O465" s="16" t="s">
        <v>25</v>
      </c>
      <c r="P465" s="16" t="s">
        <v>26</v>
      </c>
      <c r="Q465" s="32" t="s">
        <v>1550</v>
      </c>
      <c r="R465" s="33" t="s">
        <v>1551</v>
      </c>
      <c r="S465" s="16" t="str">
        <f>IF(AND(M465&gt;10,G465="ATENDIDO"),"FUERA DE TIEMPO",IF(AND(M465&gt;=0,M465&lt;=10,G465="ATENDIDO"),"DENTRO DE TIEMPO",IF(AND(M465&gt;=0,#REF!&lt;=10,G465="REASIGNADO"),"REASIGNADO",IF(AND(J465="",G465="EN TRAMITE"),"PENDIENTE","VERIFICAR INFORMACION"))))</f>
        <v>DENTRO DE TIEMPO</v>
      </c>
      <c r="T465" s="23"/>
    </row>
    <row r="466" spans="1:20" ht="19.5" x14ac:dyDescent="0.15">
      <c r="A466" s="16">
        <v>461</v>
      </c>
      <c r="B466" s="26" t="s">
        <v>1552</v>
      </c>
      <c r="C466" s="27">
        <v>45209</v>
      </c>
      <c r="D466" s="27">
        <v>45209</v>
      </c>
      <c r="E466" s="28">
        <v>0</v>
      </c>
      <c r="F466" s="29">
        <v>1</v>
      </c>
      <c r="G466" s="16" t="s">
        <v>18</v>
      </c>
      <c r="H466" s="17" t="s">
        <v>1497</v>
      </c>
      <c r="I466" s="30" t="s">
        <v>207</v>
      </c>
      <c r="J466" s="30" t="s">
        <v>1498</v>
      </c>
      <c r="K466" s="31">
        <v>45209</v>
      </c>
      <c r="L466" s="31">
        <v>45209</v>
      </c>
      <c r="M466" s="21">
        <f>'OCT2023'!$L466-'OCT2023'!$D466</f>
        <v>0</v>
      </c>
      <c r="N466" s="16" t="s">
        <v>1553</v>
      </c>
      <c r="O466" s="16" t="s">
        <v>25</v>
      </c>
      <c r="P466" s="16" t="s">
        <v>26</v>
      </c>
      <c r="Q466" s="32" t="s">
        <v>1550</v>
      </c>
      <c r="R466" s="33" t="s">
        <v>1551</v>
      </c>
      <c r="S466" s="16" t="str">
        <f>IF(AND(M466&gt;10,G466="ATENDIDO"),"FUERA DE TIEMPO",IF(AND(M466&gt;=0,M466&lt;=10,G466="ATENDIDO"),"DENTRO DE TIEMPO",IF(AND(M466&gt;=0,#REF!&lt;=10,G466="REASIGNADO"),"REASIGNADO",IF(AND(J466="",G466="EN TRAMITE"),"PENDIENTE","VERIFICAR INFORMACION"))))</f>
        <v>DENTRO DE TIEMPO</v>
      </c>
      <c r="T466" s="23"/>
    </row>
    <row r="467" spans="1:20" ht="19.5" x14ac:dyDescent="0.15">
      <c r="A467" s="16">
        <v>462</v>
      </c>
      <c r="B467" s="26" t="s">
        <v>1554</v>
      </c>
      <c r="C467" s="27">
        <v>45209</v>
      </c>
      <c r="D467" s="27">
        <v>45209</v>
      </c>
      <c r="E467" s="28">
        <v>0</v>
      </c>
      <c r="F467" s="29">
        <v>310</v>
      </c>
      <c r="G467" s="16" t="s">
        <v>18</v>
      </c>
      <c r="H467" s="17" t="s">
        <v>1497</v>
      </c>
      <c r="I467" s="30" t="s">
        <v>1029</v>
      </c>
      <c r="J467" s="30" t="s">
        <v>1498</v>
      </c>
      <c r="K467" s="31">
        <v>45211</v>
      </c>
      <c r="L467" s="31">
        <v>45211</v>
      </c>
      <c r="M467" s="21">
        <f>'OCT2023'!$L467-'OCT2023'!$D467</f>
        <v>2</v>
      </c>
      <c r="N467" s="16" t="s">
        <v>1555</v>
      </c>
      <c r="O467" s="16" t="s">
        <v>25</v>
      </c>
      <c r="P467" s="16" t="s">
        <v>26</v>
      </c>
      <c r="Q467" s="16" t="s">
        <v>1556</v>
      </c>
      <c r="R467" s="33" t="s">
        <v>1557</v>
      </c>
      <c r="S467" s="16" t="str">
        <f>IF(AND(M467&gt;10,G467="ATENDIDO"),"FUERA DE TIEMPO",IF(AND(M467&gt;=0,M467&lt;=10,G467="ATENDIDO"),"DENTRO DE TIEMPO",IF(AND(M467&gt;=0,#REF!&lt;=10,G467="REASIGNADO"),"REASIGNADO",IF(AND(J467="",G467="EN TRAMITE"),"PENDIENTE","VERIFICAR INFORMACION"))))</f>
        <v>DENTRO DE TIEMPO</v>
      </c>
      <c r="T467" s="23"/>
    </row>
    <row r="468" spans="1:20" ht="19.5" x14ac:dyDescent="0.15">
      <c r="A468" s="16">
        <v>463</v>
      </c>
      <c r="B468" s="26" t="s">
        <v>1558</v>
      </c>
      <c r="C468" s="27">
        <v>45167</v>
      </c>
      <c r="D468" s="27">
        <v>45210</v>
      </c>
      <c r="E468" s="28">
        <v>0</v>
      </c>
      <c r="F468" s="29">
        <v>126</v>
      </c>
      <c r="G468" s="16" t="s">
        <v>18</v>
      </c>
      <c r="H468" s="17" t="s">
        <v>1497</v>
      </c>
      <c r="I468" s="30" t="s">
        <v>1029</v>
      </c>
      <c r="J468" s="30" t="s">
        <v>1498</v>
      </c>
      <c r="K468" s="31">
        <v>45210</v>
      </c>
      <c r="L468" s="31">
        <v>45210</v>
      </c>
      <c r="M468" s="21">
        <f>'OCT2023'!$L468-'OCT2023'!$D468</f>
        <v>0</v>
      </c>
      <c r="N468" s="16" t="s">
        <v>1559</v>
      </c>
      <c r="O468" s="16" t="s">
        <v>25</v>
      </c>
      <c r="P468" s="16" t="s">
        <v>26</v>
      </c>
      <c r="Q468" s="32" t="s">
        <v>1560</v>
      </c>
      <c r="R468" s="33" t="s">
        <v>1561</v>
      </c>
      <c r="S468" s="16" t="str">
        <f>IF(AND(M468&gt;10,G468="ATENDIDO"),"FUERA DE TIEMPO",IF(AND(M468&gt;=0,M468&lt;=10,G468="ATENDIDO"),"DENTRO DE TIEMPO",IF(AND(M468&gt;=0,#REF!&lt;=10,G468="REASIGNADO"),"REASIGNADO",IF(AND(J468="",G468="EN TRAMITE"),"PENDIENTE","VERIFICAR INFORMACION"))))</f>
        <v>DENTRO DE TIEMPO</v>
      </c>
      <c r="T468" s="23"/>
    </row>
    <row r="469" spans="1:20" ht="19.5" x14ac:dyDescent="0.15">
      <c r="A469" s="16">
        <v>464</v>
      </c>
      <c r="B469" s="26" t="s">
        <v>1562</v>
      </c>
      <c r="C469" s="27">
        <v>45210</v>
      </c>
      <c r="D469" s="27">
        <v>45210</v>
      </c>
      <c r="E469" s="28">
        <v>0</v>
      </c>
      <c r="F469" s="29">
        <v>1</v>
      </c>
      <c r="G469" s="16" t="s">
        <v>18</v>
      </c>
      <c r="H469" s="17" t="s">
        <v>1497</v>
      </c>
      <c r="I469" s="30" t="s">
        <v>207</v>
      </c>
      <c r="J469" s="30" t="s">
        <v>1498</v>
      </c>
      <c r="K469" s="31">
        <v>45211</v>
      </c>
      <c r="L469" s="31">
        <v>45211</v>
      </c>
      <c r="M469" s="21">
        <f>'OCT2023'!$L469-'OCT2023'!$D469</f>
        <v>1</v>
      </c>
      <c r="N469" s="16" t="s">
        <v>1563</v>
      </c>
      <c r="O469" s="16" t="s">
        <v>25</v>
      </c>
      <c r="P469" s="16" t="s">
        <v>26</v>
      </c>
      <c r="Q469" s="32" t="s">
        <v>1564</v>
      </c>
      <c r="R469" s="22" t="s">
        <v>1565</v>
      </c>
      <c r="S469" s="16" t="str">
        <f>IF(AND(M469&gt;10,G469="ATENDIDO"),"FUERA DE TIEMPO",IF(AND(M469&gt;=0,M469&lt;=10,G469="ATENDIDO"),"DENTRO DE TIEMPO",IF(AND(M469&gt;=0,#REF!&lt;=10,G469="REASIGNADO"),"REASIGNADO",IF(AND(J469="",G469="EN TRAMITE"),"PENDIENTE","VERIFICAR INFORMACION"))))</f>
        <v>DENTRO DE TIEMPO</v>
      </c>
      <c r="T469" s="23"/>
    </row>
    <row r="470" spans="1:20" ht="19.5" x14ac:dyDescent="0.15">
      <c r="A470" s="16">
        <v>465</v>
      </c>
      <c r="B470" s="26" t="s">
        <v>1566</v>
      </c>
      <c r="C470" s="27">
        <v>45210</v>
      </c>
      <c r="D470" s="27">
        <v>45210</v>
      </c>
      <c r="E470" s="28">
        <v>0</v>
      </c>
      <c r="F470" s="29">
        <v>1</v>
      </c>
      <c r="G470" s="16" t="s">
        <v>18</v>
      </c>
      <c r="H470" s="17" t="s">
        <v>1497</v>
      </c>
      <c r="I470" s="30" t="s">
        <v>207</v>
      </c>
      <c r="J470" s="30" t="s">
        <v>1498</v>
      </c>
      <c r="K470" s="31">
        <v>45212</v>
      </c>
      <c r="L470" s="31">
        <v>45212</v>
      </c>
      <c r="M470" s="21">
        <f>'OCT2023'!$L470-'OCT2023'!$D470</f>
        <v>2</v>
      </c>
      <c r="N470" s="16" t="s">
        <v>1567</v>
      </c>
      <c r="O470" s="16" t="s">
        <v>25</v>
      </c>
      <c r="P470" s="16" t="s">
        <v>26</v>
      </c>
      <c r="Q470" s="16" t="s">
        <v>1568</v>
      </c>
      <c r="R470" s="22" t="s">
        <v>1569</v>
      </c>
      <c r="S470" s="16" t="str">
        <f>IF(AND(M470&gt;10,G470="ATENDIDO"),"FUERA DE TIEMPO",IF(AND(M470&gt;=0,M470&lt;=10,G470="ATENDIDO"),"DENTRO DE TIEMPO",IF(AND(M470&gt;=0,#REF!&lt;=10,G470="REASIGNADO"),"REASIGNADO",IF(AND(J470="",G470="EN TRAMITE"),"PENDIENTE","VERIFICAR INFORMACION"))))</f>
        <v>DENTRO DE TIEMPO</v>
      </c>
      <c r="T470" s="23"/>
    </row>
    <row r="471" spans="1:20" ht="19.5" x14ac:dyDescent="0.15">
      <c r="A471" s="16">
        <v>466</v>
      </c>
      <c r="B471" s="26" t="s">
        <v>1570</v>
      </c>
      <c r="C471" s="27">
        <v>45210</v>
      </c>
      <c r="D471" s="27">
        <v>45210</v>
      </c>
      <c r="E471" s="28">
        <v>0</v>
      </c>
      <c r="F471" s="29">
        <v>1</v>
      </c>
      <c r="G471" s="16" t="s">
        <v>18</v>
      </c>
      <c r="H471" s="17" t="s">
        <v>1497</v>
      </c>
      <c r="I471" s="30" t="s">
        <v>207</v>
      </c>
      <c r="J471" s="30" t="s">
        <v>1498</v>
      </c>
      <c r="K471" s="31">
        <v>45212</v>
      </c>
      <c r="L471" s="31">
        <v>45212</v>
      </c>
      <c r="M471" s="21">
        <f>'OCT2023'!$L471-'OCT2023'!$D471</f>
        <v>2</v>
      </c>
      <c r="N471" s="16" t="s">
        <v>1571</v>
      </c>
      <c r="O471" s="16" t="s">
        <v>25</v>
      </c>
      <c r="P471" s="16" t="s">
        <v>26</v>
      </c>
      <c r="Q471" s="32" t="s">
        <v>1572</v>
      </c>
      <c r="R471" s="22" t="s">
        <v>1569</v>
      </c>
      <c r="S471" s="16" t="str">
        <f>IF(AND(M471&gt;10,G471="ATENDIDO"),"FUERA DE TIEMPO",IF(AND(M471&gt;=0,M471&lt;=10,G471="ATENDIDO"),"DENTRO DE TIEMPO",IF(AND(M471&gt;=0,#REF!&lt;=10,G471="REASIGNADO"),"REASIGNADO",IF(AND(J471="",G471="EN TRAMITE"),"PENDIENTE","VERIFICAR INFORMACION"))))</f>
        <v>DENTRO DE TIEMPO</v>
      </c>
      <c r="T471" s="23"/>
    </row>
    <row r="472" spans="1:20" ht="19.5" x14ac:dyDescent="0.15">
      <c r="A472" s="16">
        <v>467</v>
      </c>
      <c r="B472" s="26" t="s">
        <v>1573</v>
      </c>
      <c r="C472" s="27">
        <v>45210</v>
      </c>
      <c r="D472" s="27">
        <v>45210</v>
      </c>
      <c r="E472" s="28">
        <v>0</v>
      </c>
      <c r="F472" s="29">
        <v>2</v>
      </c>
      <c r="G472" s="16" t="s">
        <v>18</v>
      </c>
      <c r="H472" s="17" t="s">
        <v>1497</v>
      </c>
      <c r="I472" s="30" t="s">
        <v>207</v>
      </c>
      <c r="J472" s="30" t="s">
        <v>1498</v>
      </c>
      <c r="K472" s="31">
        <v>45216</v>
      </c>
      <c r="L472" s="31">
        <v>45216</v>
      </c>
      <c r="M472" s="21">
        <f>'OCT2023'!$L472-'OCT2023'!$D472</f>
        <v>6</v>
      </c>
      <c r="N472" s="16" t="s">
        <v>1574</v>
      </c>
      <c r="O472" s="16" t="s">
        <v>25</v>
      </c>
      <c r="P472" s="16" t="s">
        <v>26</v>
      </c>
      <c r="Q472" s="32" t="s">
        <v>1575</v>
      </c>
      <c r="R472" s="30" t="s">
        <v>1576</v>
      </c>
      <c r="S472" s="16" t="str">
        <f>IF(AND(M472&gt;10,G472="ATENDIDO"),"FUERA DE TIEMPO",IF(AND(M472&gt;=0,M472&lt;=10,G472="ATENDIDO"),"DENTRO DE TIEMPO",IF(AND(M472&gt;=0,#REF!&lt;=10,G472="REASIGNADO"),"REASIGNADO",IF(AND(J472="",G472="EN TRAMITE"),"PENDIENTE","VERIFICAR INFORMACION"))))</f>
        <v>DENTRO DE TIEMPO</v>
      </c>
      <c r="T472" s="23"/>
    </row>
    <row r="473" spans="1:20" ht="19.5" x14ac:dyDescent="0.15">
      <c r="A473" s="16">
        <v>468</v>
      </c>
      <c r="B473" s="26" t="s">
        <v>1577</v>
      </c>
      <c r="C473" s="27">
        <v>45210</v>
      </c>
      <c r="D473" s="27">
        <v>45210</v>
      </c>
      <c r="E473" s="28">
        <v>0</v>
      </c>
      <c r="F473" s="29">
        <v>1</v>
      </c>
      <c r="G473" s="16" t="s">
        <v>18</v>
      </c>
      <c r="H473" s="17" t="s">
        <v>1497</v>
      </c>
      <c r="I473" s="30" t="s">
        <v>207</v>
      </c>
      <c r="J473" s="30" t="s">
        <v>1498</v>
      </c>
      <c r="K473" s="31">
        <v>45216</v>
      </c>
      <c r="L473" s="31">
        <v>45216</v>
      </c>
      <c r="M473" s="21">
        <f>'OCT2023'!$L473-'OCT2023'!$D473</f>
        <v>6</v>
      </c>
      <c r="N473" s="16" t="s">
        <v>1578</v>
      </c>
      <c r="O473" s="16" t="s">
        <v>25</v>
      </c>
      <c r="P473" s="16" t="s">
        <v>30</v>
      </c>
      <c r="Q473" s="32" t="s">
        <v>1546</v>
      </c>
      <c r="R473" s="30" t="s">
        <v>1547</v>
      </c>
      <c r="S473" s="16" t="str">
        <f>IF(AND(M473&gt;10,G473="ATENDIDO"),"FUERA DE TIEMPO",IF(AND(M473&gt;=0,M473&lt;=10,G473="ATENDIDO"),"DENTRO DE TIEMPO",IF(AND(M473&gt;=0,#REF!&lt;=10,G473="REASIGNADO"),"REASIGNADO",IF(AND(J473="",G473="EN TRAMITE"),"PENDIENTE","VERIFICAR INFORMACION"))))</f>
        <v>DENTRO DE TIEMPO</v>
      </c>
      <c r="T473" s="23"/>
    </row>
    <row r="474" spans="1:20" ht="19.5" x14ac:dyDescent="0.15">
      <c r="A474" s="16">
        <v>469</v>
      </c>
      <c r="B474" s="26" t="s">
        <v>1579</v>
      </c>
      <c r="C474" s="27">
        <v>45210</v>
      </c>
      <c r="D474" s="27">
        <v>45210</v>
      </c>
      <c r="E474" s="28">
        <v>0</v>
      </c>
      <c r="F474" s="29">
        <v>5</v>
      </c>
      <c r="G474" s="16" t="s">
        <v>18</v>
      </c>
      <c r="H474" s="17" t="s">
        <v>1497</v>
      </c>
      <c r="I474" s="30" t="s">
        <v>207</v>
      </c>
      <c r="J474" s="30" t="s">
        <v>1498</v>
      </c>
      <c r="K474" s="31">
        <v>45219</v>
      </c>
      <c r="L474" s="31">
        <v>45219</v>
      </c>
      <c r="M474" s="21">
        <f>'OCT2023'!$L474-'OCT2023'!$D474</f>
        <v>9</v>
      </c>
      <c r="N474" s="16" t="s">
        <v>1580</v>
      </c>
      <c r="O474" s="16" t="s">
        <v>25</v>
      </c>
      <c r="P474" s="16" t="s">
        <v>163</v>
      </c>
      <c r="Q474" s="32" t="s">
        <v>1581</v>
      </c>
      <c r="R474" s="30" t="s">
        <v>1547</v>
      </c>
      <c r="S474" s="16" t="str">
        <f>IF(AND(M474&gt;10,G474="ATENDIDO"),"FUERA DE TIEMPO",IF(AND(M474&gt;=0,M474&lt;=10,G474="ATENDIDO"),"DENTRO DE TIEMPO",IF(AND(M474&gt;=0,#REF!&lt;=10,G474="REASIGNADO"),"REASIGNADO",IF(AND(J474="",G474="EN TRAMITE"),"PENDIENTE","VERIFICAR INFORMACION"))))</f>
        <v>DENTRO DE TIEMPO</v>
      </c>
      <c r="T474" s="23"/>
    </row>
    <row r="475" spans="1:20" ht="19.5" x14ac:dyDescent="0.15">
      <c r="A475" s="16">
        <v>470</v>
      </c>
      <c r="B475" s="26" t="s">
        <v>1582</v>
      </c>
      <c r="C475" s="27">
        <v>45210</v>
      </c>
      <c r="D475" s="27">
        <v>45210</v>
      </c>
      <c r="E475" s="28">
        <v>0</v>
      </c>
      <c r="F475" s="29">
        <v>1</v>
      </c>
      <c r="G475" s="16" t="s">
        <v>18</v>
      </c>
      <c r="H475" s="17" t="s">
        <v>1497</v>
      </c>
      <c r="I475" s="30" t="s">
        <v>802</v>
      </c>
      <c r="J475" s="30" t="s">
        <v>1498</v>
      </c>
      <c r="K475" s="31">
        <v>45219</v>
      </c>
      <c r="L475" s="31">
        <v>45219</v>
      </c>
      <c r="M475" s="21">
        <f>'OCT2023'!$L475-'OCT2023'!$D475</f>
        <v>9</v>
      </c>
      <c r="N475" s="16" t="s">
        <v>1583</v>
      </c>
      <c r="O475" s="16" t="s">
        <v>25</v>
      </c>
      <c r="P475" s="16" t="s">
        <v>26</v>
      </c>
      <c r="Q475" s="16" t="s">
        <v>1584</v>
      </c>
      <c r="R475" s="33" t="s">
        <v>1585</v>
      </c>
      <c r="S475" s="16" t="str">
        <f>IF(AND(M475&gt;10,G475="ATENDIDO"),"FUERA DE TIEMPO",IF(AND(M475&gt;=0,M475&lt;=10,G475="ATENDIDO"),"DENTRO DE TIEMPO",IF(AND(M475&gt;=0,#REF!&lt;=10,G475="REASIGNADO"),"REASIGNADO",IF(AND(J475="",G475="EN TRAMITE"),"PENDIENTE","VERIFICAR INFORMACION"))))</f>
        <v>DENTRO DE TIEMPO</v>
      </c>
      <c r="T475" s="23"/>
    </row>
    <row r="476" spans="1:20" ht="19.5" x14ac:dyDescent="0.15">
      <c r="A476" s="16">
        <v>471</v>
      </c>
      <c r="B476" s="26" t="s">
        <v>1586</v>
      </c>
      <c r="C476" s="27">
        <v>45210</v>
      </c>
      <c r="D476" s="27">
        <v>45210</v>
      </c>
      <c r="E476" s="28">
        <v>0</v>
      </c>
      <c r="F476" s="29">
        <v>1</v>
      </c>
      <c r="G476" s="16" t="s">
        <v>18</v>
      </c>
      <c r="H476" s="17" t="s">
        <v>1497</v>
      </c>
      <c r="I476" s="30" t="s">
        <v>207</v>
      </c>
      <c r="J476" s="30" t="s">
        <v>1498</v>
      </c>
      <c r="K476" s="31">
        <v>45219</v>
      </c>
      <c r="L476" s="31">
        <v>45219</v>
      </c>
      <c r="M476" s="21">
        <f>'OCT2023'!$L476-'OCT2023'!$D476</f>
        <v>9</v>
      </c>
      <c r="N476" s="16" t="s">
        <v>1587</v>
      </c>
      <c r="O476" s="16" t="s">
        <v>25</v>
      </c>
      <c r="P476" s="16" t="s">
        <v>30</v>
      </c>
      <c r="Q476" s="16" t="s">
        <v>1588</v>
      </c>
      <c r="R476" s="30" t="s">
        <v>1547</v>
      </c>
      <c r="S476" s="16" t="str">
        <f>IF(AND(M476&gt;10,G476="ATENDIDO"),"FUERA DE TIEMPO",IF(AND(M476&gt;=0,M476&lt;=10,G476="ATENDIDO"),"DENTRO DE TIEMPO",IF(AND(M476&gt;=0,#REF!&lt;=10,G476="REASIGNADO"),"REASIGNADO",IF(AND(J476="",G476="EN TRAMITE"),"PENDIENTE","VERIFICAR INFORMACION"))))</f>
        <v>DENTRO DE TIEMPO</v>
      </c>
      <c r="T476" s="23"/>
    </row>
    <row r="477" spans="1:20" ht="19.5" x14ac:dyDescent="0.15">
      <c r="A477" s="16">
        <v>472</v>
      </c>
      <c r="B477" s="26" t="s">
        <v>1589</v>
      </c>
      <c r="C477" s="27">
        <v>45210</v>
      </c>
      <c r="D477" s="27">
        <v>45210</v>
      </c>
      <c r="E477" s="28">
        <v>0</v>
      </c>
      <c r="F477" s="29">
        <v>1</v>
      </c>
      <c r="G477" s="16" t="s">
        <v>18</v>
      </c>
      <c r="H477" s="17" t="s">
        <v>1497</v>
      </c>
      <c r="I477" s="30" t="s">
        <v>207</v>
      </c>
      <c r="J477" s="30" t="s">
        <v>1498</v>
      </c>
      <c r="K477" s="31">
        <v>45219</v>
      </c>
      <c r="L477" s="31">
        <v>45219</v>
      </c>
      <c r="M477" s="21">
        <f>'OCT2023'!$L477-'OCT2023'!$D477</f>
        <v>9</v>
      </c>
      <c r="N477" s="16" t="s">
        <v>1590</v>
      </c>
      <c r="O477" s="16" t="s">
        <v>25</v>
      </c>
      <c r="P477" s="16" t="s">
        <v>26</v>
      </c>
      <c r="Q477" s="32" t="s">
        <v>1591</v>
      </c>
      <c r="R477" s="33" t="s">
        <v>1592</v>
      </c>
      <c r="S477" s="16" t="str">
        <f>IF(AND(M477&gt;10,G477="ATENDIDO"),"FUERA DE TIEMPO",IF(AND(M477&gt;=0,M477&lt;=10,G477="ATENDIDO"),"DENTRO DE TIEMPO",IF(AND(M477&gt;=0,#REF!&lt;=10,G477="REASIGNADO"),"REASIGNADO",IF(AND(J477="",G477="EN TRAMITE"),"PENDIENTE","VERIFICAR INFORMACION"))))</f>
        <v>DENTRO DE TIEMPO</v>
      </c>
      <c r="T477" s="23"/>
    </row>
    <row r="478" spans="1:20" ht="19.5" x14ac:dyDescent="0.15">
      <c r="A478" s="16">
        <v>473</v>
      </c>
      <c r="B478" s="26" t="s">
        <v>1593</v>
      </c>
      <c r="C478" s="27">
        <v>45212</v>
      </c>
      <c r="D478" s="27">
        <v>45212</v>
      </c>
      <c r="E478" s="28">
        <v>0</v>
      </c>
      <c r="F478" s="29">
        <v>1</v>
      </c>
      <c r="G478" s="16" t="s">
        <v>18</v>
      </c>
      <c r="H478" s="17" t="s">
        <v>1497</v>
      </c>
      <c r="I478" s="30" t="s">
        <v>207</v>
      </c>
      <c r="J478" s="30" t="s">
        <v>1498</v>
      </c>
      <c r="K478" s="31">
        <v>45219</v>
      </c>
      <c r="L478" s="31">
        <v>45219</v>
      </c>
      <c r="M478" s="21">
        <f>'OCT2023'!$L478-'OCT2023'!$D478</f>
        <v>7</v>
      </c>
      <c r="N478" s="16" t="s">
        <v>1594</v>
      </c>
      <c r="O478" s="16" t="s">
        <v>25</v>
      </c>
      <c r="P478" s="16" t="s">
        <v>26</v>
      </c>
      <c r="Q478" s="32" t="s">
        <v>1595</v>
      </c>
      <c r="R478" s="33" t="s">
        <v>1596</v>
      </c>
      <c r="S478" s="16" t="str">
        <f>IF(AND(M478&gt;10,G478="ATENDIDO"),"FUERA DE TIEMPO",IF(AND(M478&gt;=0,M478&lt;=10,G478="ATENDIDO"),"DENTRO DE TIEMPO",IF(AND(M478&gt;=0,#REF!&lt;=10,G478="REASIGNADO"),"REASIGNADO",IF(AND(J478="",G478="EN TRAMITE"),"PENDIENTE","VERIFICAR INFORMACION"))))</f>
        <v>DENTRO DE TIEMPO</v>
      </c>
      <c r="T478" s="23"/>
    </row>
    <row r="479" spans="1:20" ht="19.5" x14ac:dyDescent="0.15">
      <c r="A479" s="16">
        <v>474</v>
      </c>
      <c r="B479" s="26" t="s">
        <v>1597</v>
      </c>
      <c r="C479" s="27">
        <v>45215</v>
      </c>
      <c r="D479" s="27">
        <v>45215</v>
      </c>
      <c r="E479" s="28">
        <v>0</v>
      </c>
      <c r="F479" s="29">
        <v>1</v>
      </c>
      <c r="G479" s="16" t="s">
        <v>18</v>
      </c>
      <c r="H479" s="17" t="s">
        <v>1497</v>
      </c>
      <c r="I479" s="30" t="s">
        <v>207</v>
      </c>
      <c r="J479" s="30" t="s">
        <v>1498</v>
      </c>
      <c r="K479" s="31">
        <v>45219</v>
      </c>
      <c r="L479" s="31">
        <v>45219</v>
      </c>
      <c r="M479" s="21">
        <f>'OCT2023'!$L479-'OCT2023'!$D479</f>
        <v>4</v>
      </c>
      <c r="N479" s="16" t="s">
        <v>1598</v>
      </c>
      <c r="O479" s="16" t="s">
        <v>25</v>
      </c>
      <c r="P479" s="16" t="s">
        <v>163</v>
      </c>
      <c r="Q479" s="32" t="s">
        <v>1599</v>
      </c>
      <c r="R479" s="30" t="s">
        <v>1547</v>
      </c>
      <c r="S479" s="16" t="str">
        <f>IF(AND(M479&gt;10,G479="ATENDIDO"),"FUERA DE TIEMPO",IF(AND(M479&gt;=0,M479&lt;=10,G479="ATENDIDO"),"DENTRO DE TIEMPO",IF(AND(M479&gt;=0,#REF!&lt;=10,G479="REASIGNADO"),"REASIGNADO",IF(AND(J479="",G479="EN TRAMITE"),"PENDIENTE","VERIFICAR INFORMACION"))))</f>
        <v>DENTRO DE TIEMPO</v>
      </c>
      <c r="T479" s="23"/>
    </row>
    <row r="480" spans="1:20" ht="19.5" x14ac:dyDescent="0.15">
      <c r="A480" s="16">
        <v>475</v>
      </c>
      <c r="B480" s="26" t="s">
        <v>1600</v>
      </c>
      <c r="C480" s="27">
        <v>45215</v>
      </c>
      <c r="D480" s="27">
        <v>45215</v>
      </c>
      <c r="E480" s="28">
        <v>0</v>
      </c>
      <c r="F480" s="29">
        <v>1</v>
      </c>
      <c r="G480" s="16" t="s">
        <v>18</v>
      </c>
      <c r="H480" s="17" t="s">
        <v>1497</v>
      </c>
      <c r="I480" s="30" t="s">
        <v>207</v>
      </c>
      <c r="J480" s="30" t="s">
        <v>1498</v>
      </c>
      <c r="K480" s="31">
        <v>45219</v>
      </c>
      <c r="L480" s="31">
        <v>45219</v>
      </c>
      <c r="M480" s="21">
        <f>'OCT2023'!$L480-'OCT2023'!$D480</f>
        <v>4</v>
      </c>
      <c r="N480" s="16" t="s">
        <v>1601</v>
      </c>
      <c r="O480" s="16" t="s">
        <v>25</v>
      </c>
      <c r="P480" s="16" t="s">
        <v>26</v>
      </c>
      <c r="Q480" s="32" t="s">
        <v>1602</v>
      </c>
      <c r="R480" s="33" t="s">
        <v>1603</v>
      </c>
      <c r="S480" s="16" t="str">
        <f>IF(AND(M480&gt;10,G480="ATENDIDO"),"FUERA DE TIEMPO",IF(AND(M480&gt;=0,M480&lt;=10,G480="ATENDIDO"),"DENTRO DE TIEMPO",IF(AND(M480&gt;=0,#REF!&lt;=10,G480="REASIGNADO"),"REASIGNADO",IF(AND(J480="",G480="EN TRAMITE"),"PENDIENTE","VERIFICAR INFORMACION"))))</f>
        <v>DENTRO DE TIEMPO</v>
      </c>
      <c r="T480" s="23"/>
    </row>
    <row r="481" spans="1:20" ht="19.5" x14ac:dyDescent="0.15">
      <c r="A481" s="16">
        <v>476</v>
      </c>
      <c r="B481" s="26" t="s">
        <v>1604</v>
      </c>
      <c r="C481" s="27">
        <v>45215</v>
      </c>
      <c r="D481" s="27">
        <v>45215</v>
      </c>
      <c r="E481" s="28">
        <v>0</v>
      </c>
      <c r="F481" s="29">
        <v>6</v>
      </c>
      <c r="G481" s="16" t="s">
        <v>18</v>
      </c>
      <c r="H481" s="17" t="s">
        <v>1497</v>
      </c>
      <c r="I481" s="30" t="s">
        <v>1605</v>
      </c>
      <c r="J481" s="30" t="s">
        <v>1498</v>
      </c>
      <c r="K481" s="31">
        <v>45224</v>
      </c>
      <c r="L481" s="31">
        <v>45224</v>
      </c>
      <c r="M481" s="21">
        <f>'OCT2023'!$L481-'OCT2023'!$D481</f>
        <v>9</v>
      </c>
      <c r="N481" s="16" t="s">
        <v>1606</v>
      </c>
      <c r="O481" s="16" t="s">
        <v>25</v>
      </c>
      <c r="P481" s="16" t="s">
        <v>26</v>
      </c>
      <c r="Q481" s="32" t="s">
        <v>1607</v>
      </c>
      <c r="R481" s="33" t="s">
        <v>1608</v>
      </c>
      <c r="S481" s="16" t="str">
        <f>IF(AND(M481&gt;10,G481="ATENDIDO"),"FUERA DE TIEMPO",IF(AND(M481&gt;=0,M481&lt;=10,G481="ATENDIDO"),"DENTRO DE TIEMPO",IF(AND(M481&gt;=0,#REF!&lt;=10,G481="REASIGNADO"),"REASIGNADO",IF(AND(J481="",G481="EN TRAMITE"),"PENDIENTE","VERIFICAR INFORMACION"))))</f>
        <v>DENTRO DE TIEMPO</v>
      </c>
      <c r="T481" s="23"/>
    </row>
    <row r="482" spans="1:20" ht="19.5" x14ac:dyDescent="0.15">
      <c r="A482" s="16">
        <v>477</v>
      </c>
      <c r="B482" s="26" t="s">
        <v>1609</v>
      </c>
      <c r="C482" s="27">
        <v>45216</v>
      </c>
      <c r="D482" s="27">
        <v>45216</v>
      </c>
      <c r="E482" s="28">
        <v>0</v>
      </c>
      <c r="F482" s="29">
        <v>1</v>
      </c>
      <c r="G482" s="16" t="s">
        <v>18</v>
      </c>
      <c r="H482" s="17" t="s">
        <v>1497</v>
      </c>
      <c r="I482" s="30" t="s">
        <v>1605</v>
      </c>
      <c r="J482" s="30" t="s">
        <v>1498</v>
      </c>
      <c r="K482" s="31">
        <v>45224</v>
      </c>
      <c r="L482" s="31">
        <v>45224</v>
      </c>
      <c r="M482" s="21">
        <f>'OCT2023'!$L482-'OCT2023'!$D482</f>
        <v>8</v>
      </c>
      <c r="N482" s="16" t="s">
        <v>1610</v>
      </c>
      <c r="O482" s="16" t="s">
        <v>25</v>
      </c>
      <c r="P482" s="16" t="s">
        <v>26</v>
      </c>
      <c r="Q482" s="32" t="s">
        <v>1611</v>
      </c>
      <c r="R482" s="33" t="s">
        <v>1612</v>
      </c>
      <c r="S482" s="16" t="str">
        <f>IF(AND(M482&gt;10,G482="ATENDIDO"),"FUERA DE TIEMPO",IF(AND(M482&gt;=0,M482&lt;=10,G482="ATENDIDO"),"DENTRO DE TIEMPO",IF(AND(M482&gt;=0,#REF!&lt;=10,G482="REASIGNADO"),"REASIGNADO",IF(AND(J482="",G482="EN TRAMITE"),"PENDIENTE","VERIFICAR INFORMACION"))))</f>
        <v>DENTRO DE TIEMPO</v>
      </c>
      <c r="T482" s="23"/>
    </row>
    <row r="483" spans="1:20" ht="19.5" x14ac:dyDescent="0.15">
      <c r="A483" s="16">
        <v>478</v>
      </c>
      <c r="B483" s="26" t="s">
        <v>1613</v>
      </c>
      <c r="C483" s="27">
        <v>45216</v>
      </c>
      <c r="D483" s="27">
        <v>45216</v>
      </c>
      <c r="E483" s="28">
        <v>0</v>
      </c>
      <c r="F483" s="29">
        <v>1</v>
      </c>
      <c r="G483" s="16" t="s">
        <v>18</v>
      </c>
      <c r="H483" s="17" t="s">
        <v>1497</v>
      </c>
      <c r="I483" s="30" t="s">
        <v>207</v>
      </c>
      <c r="J483" s="30" t="s">
        <v>1498</v>
      </c>
      <c r="K483" s="31">
        <v>45219</v>
      </c>
      <c r="L483" s="31">
        <v>45219</v>
      </c>
      <c r="M483" s="21">
        <f>'OCT2023'!$L483-'OCT2023'!$D483</f>
        <v>3</v>
      </c>
      <c r="N483" s="16" t="s">
        <v>1614</v>
      </c>
      <c r="O483" s="16" t="s">
        <v>25</v>
      </c>
      <c r="P483" s="16" t="s">
        <v>30</v>
      </c>
      <c r="Q483" s="32" t="s">
        <v>1615</v>
      </c>
      <c r="R483" s="30" t="s">
        <v>1547</v>
      </c>
      <c r="S483" s="16" t="str">
        <f>IF(AND(M483&gt;10,G483="ATENDIDO"),"FUERA DE TIEMPO",IF(AND(M483&gt;=0,M483&lt;=10,G483="ATENDIDO"),"DENTRO DE TIEMPO",IF(AND(M483&gt;=0,#REF!&lt;=10,G483="REASIGNADO"),"REASIGNADO",IF(AND(J483="",G483="EN TRAMITE"),"PENDIENTE","VERIFICAR INFORMACION"))))</f>
        <v>DENTRO DE TIEMPO</v>
      </c>
      <c r="T483" s="23"/>
    </row>
    <row r="484" spans="1:20" ht="19.5" x14ac:dyDescent="0.15">
      <c r="A484" s="16">
        <v>479</v>
      </c>
      <c r="B484" s="26" t="s">
        <v>1616</v>
      </c>
      <c r="C484" s="27">
        <v>45216</v>
      </c>
      <c r="D484" s="27">
        <v>45216</v>
      </c>
      <c r="E484" s="28">
        <v>0</v>
      </c>
      <c r="F484" s="29">
        <v>67</v>
      </c>
      <c r="G484" s="16" t="s">
        <v>18</v>
      </c>
      <c r="H484" s="17" t="s">
        <v>1497</v>
      </c>
      <c r="I484" s="35" t="s">
        <v>1617</v>
      </c>
      <c r="J484" s="30" t="s">
        <v>1498</v>
      </c>
      <c r="K484" s="31">
        <v>45222</v>
      </c>
      <c r="L484" s="31">
        <v>45222</v>
      </c>
      <c r="M484" s="21">
        <f>'OCT2023'!$L484-'OCT2023'!$D484</f>
        <v>6</v>
      </c>
      <c r="N484" s="16" t="s">
        <v>1618</v>
      </c>
      <c r="O484" s="16" t="s">
        <v>25</v>
      </c>
      <c r="P484" s="16" t="s">
        <v>26</v>
      </c>
      <c r="Q484" s="32" t="s">
        <v>1619</v>
      </c>
      <c r="R484" s="22" t="s">
        <v>1620</v>
      </c>
      <c r="S484" s="16" t="str">
        <f>IF(AND(M484&gt;10,G484="ATENDIDO"),"FUERA DE TIEMPO",IF(AND(M484&gt;=0,M484&lt;=10,G484="ATENDIDO"),"DENTRO DE TIEMPO",IF(AND(M484&gt;=0,#REF!&lt;=10,G484="REASIGNADO"),"REASIGNADO",IF(AND(J484="",G484="EN TRAMITE"),"PENDIENTE","VERIFICAR INFORMACION"))))</f>
        <v>DENTRO DE TIEMPO</v>
      </c>
      <c r="T484" s="23"/>
    </row>
    <row r="485" spans="1:20" ht="19.5" x14ac:dyDescent="0.15">
      <c r="A485" s="16">
        <v>480</v>
      </c>
      <c r="B485" s="26" t="s">
        <v>1621</v>
      </c>
      <c r="C485" s="27">
        <v>45216</v>
      </c>
      <c r="D485" s="27">
        <v>45216</v>
      </c>
      <c r="E485" s="28">
        <v>0</v>
      </c>
      <c r="F485" s="29">
        <v>19</v>
      </c>
      <c r="G485" s="16" t="s">
        <v>18</v>
      </c>
      <c r="H485" s="17" t="s">
        <v>1497</v>
      </c>
      <c r="I485" s="35" t="s">
        <v>1617</v>
      </c>
      <c r="J485" s="30" t="s">
        <v>1498</v>
      </c>
      <c r="K485" s="31">
        <v>45224</v>
      </c>
      <c r="L485" s="31">
        <v>45224</v>
      </c>
      <c r="M485" s="21">
        <f>'OCT2023'!$L485-'OCT2023'!$D485</f>
        <v>8</v>
      </c>
      <c r="N485" s="16" t="s">
        <v>1622</v>
      </c>
      <c r="O485" s="16" t="s">
        <v>25</v>
      </c>
      <c r="P485" s="16" t="s">
        <v>26</v>
      </c>
      <c r="Q485" s="32" t="s">
        <v>1623</v>
      </c>
      <c r="R485" s="22" t="s">
        <v>1624</v>
      </c>
      <c r="S485" s="16" t="str">
        <f>IF(AND(M485&gt;10,G485="ATENDIDO"),"FUERA DE TIEMPO",IF(AND(M485&gt;=0,M485&lt;=10,G485="ATENDIDO"),"DENTRO DE TIEMPO",IF(AND(M485&gt;=0,#REF!&lt;=10,G485="REASIGNADO"),"REASIGNADO",IF(AND(J485="",G485="EN TRAMITE"),"PENDIENTE","VERIFICAR INFORMACION"))))</f>
        <v>DENTRO DE TIEMPO</v>
      </c>
      <c r="T485" s="23"/>
    </row>
    <row r="486" spans="1:20" ht="19.5" x14ac:dyDescent="0.15">
      <c r="A486" s="16">
        <v>481</v>
      </c>
      <c r="B486" s="26" t="s">
        <v>1625</v>
      </c>
      <c r="C486" s="27">
        <v>45216</v>
      </c>
      <c r="D486" s="27">
        <v>45216</v>
      </c>
      <c r="E486" s="28">
        <v>0</v>
      </c>
      <c r="F486" s="29">
        <v>4</v>
      </c>
      <c r="G486" s="16" t="s">
        <v>18</v>
      </c>
      <c r="H486" s="17" t="s">
        <v>1497</v>
      </c>
      <c r="I486" s="30" t="s">
        <v>802</v>
      </c>
      <c r="J486" s="30" t="s">
        <v>1498</v>
      </c>
      <c r="K486" s="31">
        <v>45225</v>
      </c>
      <c r="L486" s="31">
        <v>45225</v>
      </c>
      <c r="M486" s="21">
        <f>'OCT2023'!$L486-'OCT2023'!$D486</f>
        <v>9</v>
      </c>
      <c r="N486" s="16" t="s">
        <v>1626</v>
      </c>
      <c r="O486" s="16" t="s">
        <v>25</v>
      </c>
      <c r="P486" s="16" t="s">
        <v>26</v>
      </c>
      <c r="Q486" s="32" t="s">
        <v>1627</v>
      </c>
      <c r="R486" s="33" t="s">
        <v>1628</v>
      </c>
      <c r="S486" s="16" t="str">
        <f>IF(AND(M486&gt;10,G486="ATENDIDO"),"FUERA DE TIEMPO",IF(AND(M486&gt;=0,M486&lt;=10,G486="ATENDIDO"),"DENTRO DE TIEMPO",IF(AND(M486&gt;=0,#REF!&lt;=10,G486="REASIGNADO"),"REASIGNADO",IF(AND(J486="",G486="EN TRAMITE"),"PENDIENTE","VERIFICAR INFORMACION"))))</f>
        <v>DENTRO DE TIEMPO</v>
      </c>
      <c r="T486" s="23"/>
    </row>
    <row r="487" spans="1:20" ht="19.5" x14ac:dyDescent="0.15">
      <c r="A487" s="16">
        <v>482</v>
      </c>
      <c r="B487" s="26" t="s">
        <v>1629</v>
      </c>
      <c r="C487" s="27">
        <v>45216</v>
      </c>
      <c r="D487" s="27">
        <v>45216</v>
      </c>
      <c r="E487" s="28">
        <v>0</v>
      </c>
      <c r="F487" s="29">
        <v>1</v>
      </c>
      <c r="G487" s="16" t="s">
        <v>18</v>
      </c>
      <c r="H487" s="17" t="s">
        <v>1497</v>
      </c>
      <c r="I487" s="30" t="s">
        <v>207</v>
      </c>
      <c r="J487" s="30" t="s">
        <v>1498</v>
      </c>
      <c r="K487" s="31">
        <v>45225</v>
      </c>
      <c r="L487" s="31">
        <v>45225</v>
      </c>
      <c r="M487" s="21">
        <f>'OCT2023'!$L487-'OCT2023'!$D487</f>
        <v>9</v>
      </c>
      <c r="N487" s="16" t="s">
        <v>1630</v>
      </c>
      <c r="O487" s="16" t="s">
        <v>25</v>
      </c>
      <c r="P487" s="16" t="s">
        <v>26</v>
      </c>
      <c r="Q487" s="32" t="s">
        <v>1631</v>
      </c>
      <c r="R487" s="33" t="s">
        <v>1632</v>
      </c>
      <c r="S487" s="16" t="str">
        <f>IF(AND(M487&gt;10,G487="ATENDIDO"),"FUERA DE TIEMPO",IF(AND(M487&gt;=0,M487&lt;=10,G487="ATENDIDO"),"DENTRO DE TIEMPO",IF(AND(M487&gt;=0,#REF!&lt;=10,G487="REASIGNADO"),"REASIGNADO",IF(AND(J487="",G487="EN TRAMITE"),"PENDIENTE","VERIFICAR INFORMACION"))))</f>
        <v>DENTRO DE TIEMPO</v>
      </c>
      <c r="T487" s="23"/>
    </row>
    <row r="488" spans="1:20" ht="19.5" x14ac:dyDescent="0.15">
      <c r="A488" s="16">
        <v>483</v>
      </c>
      <c r="B488" s="26" t="s">
        <v>1633</v>
      </c>
      <c r="C488" s="27">
        <v>45216</v>
      </c>
      <c r="D488" s="27">
        <v>45216</v>
      </c>
      <c r="E488" s="28">
        <v>0</v>
      </c>
      <c r="F488" s="29">
        <v>4</v>
      </c>
      <c r="G488" s="16" t="s">
        <v>18</v>
      </c>
      <c r="H488" s="17" t="s">
        <v>1497</v>
      </c>
      <c r="I488" s="30" t="s">
        <v>802</v>
      </c>
      <c r="J488" s="30" t="s">
        <v>1498</v>
      </c>
      <c r="K488" s="31">
        <v>45223</v>
      </c>
      <c r="L488" s="31">
        <v>45223</v>
      </c>
      <c r="M488" s="21">
        <f>'OCT2023'!$L488-'OCT2023'!$D488</f>
        <v>7</v>
      </c>
      <c r="N488" s="16" t="s">
        <v>1634</v>
      </c>
      <c r="O488" s="16" t="s">
        <v>25</v>
      </c>
      <c r="P488" s="16" t="s">
        <v>26</v>
      </c>
      <c r="Q488" s="32" t="s">
        <v>1635</v>
      </c>
      <c r="R488" s="22" t="s">
        <v>1636</v>
      </c>
      <c r="S488" s="16" t="str">
        <f>IF(AND(M488&gt;10,G488="ATENDIDO"),"FUERA DE TIEMPO",IF(AND(M488&gt;=0,M488&lt;=10,G488="ATENDIDO"),"DENTRO DE TIEMPO",IF(AND(M488&gt;=0,#REF!&lt;=10,G488="REASIGNADO"),"REASIGNADO",IF(AND(J488="",G488="EN TRAMITE"),"PENDIENTE","VERIFICAR INFORMACION"))))</f>
        <v>DENTRO DE TIEMPO</v>
      </c>
      <c r="T488" s="23"/>
    </row>
    <row r="489" spans="1:20" ht="19.5" x14ac:dyDescent="0.15">
      <c r="A489" s="16">
        <v>484</v>
      </c>
      <c r="B489" s="26" t="s">
        <v>1637</v>
      </c>
      <c r="C489" s="27">
        <v>45217</v>
      </c>
      <c r="D489" s="27">
        <v>45217</v>
      </c>
      <c r="E489" s="28">
        <v>0</v>
      </c>
      <c r="F489" s="29">
        <v>25</v>
      </c>
      <c r="G489" s="16" t="s">
        <v>18</v>
      </c>
      <c r="H489" s="17" t="s">
        <v>1497</v>
      </c>
      <c r="I489" s="30" t="s">
        <v>207</v>
      </c>
      <c r="J489" s="30" t="s">
        <v>1498</v>
      </c>
      <c r="K489" s="31">
        <v>45225</v>
      </c>
      <c r="L489" s="31">
        <v>45225</v>
      </c>
      <c r="M489" s="21">
        <f>'OCT2023'!$L489-'OCT2023'!$D489</f>
        <v>8</v>
      </c>
      <c r="N489" s="16" t="s">
        <v>1638</v>
      </c>
      <c r="O489" s="16" t="s">
        <v>25</v>
      </c>
      <c r="P489" s="16" t="s">
        <v>26</v>
      </c>
      <c r="Q489" s="16" t="s">
        <v>1639</v>
      </c>
      <c r="R489" s="33" t="s">
        <v>1640</v>
      </c>
      <c r="S489" s="16" t="str">
        <f>IF(AND(M489&gt;10,G489="ATENDIDO"),"FUERA DE TIEMPO",IF(AND(M489&gt;=0,M489&lt;=10,G489="ATENDIDO"),"DENTRO DE TIEMPO",IF(AND(M489&gt;=0,#REF!&lt;=10,G489="REASIGNADO"),"REASIGNADO",IF(AND(J489="",G489="EN TRAMITE"),"PENDIENTE","VERIFICAR INFORMACION"))))</f>
        <v>DENTRO DE TIEMPO</v>
      </c>
      <c r="T489" s="23"/>
    </row>
    <row r="490" spans="1:20" ht="19.5" x14ac:dyDescent="0.15">
      <c r="A490" s="16">
        <v>485</v>
      </c>
      <c r="B490" s="26" t="s">
        <v>1641</v>
      </c>
      <c r="C490" s="27">
        <v>45217</v>
      </c>
      <c r="D490" s="27">
        <v>45217</v>
      </c>
      <c r="E490" s="28">
        <v>0</v>
      </c>
      <c r="F490" s="29">
        <v>1</v>
      </c>
      <c r="G490" s="16" t="s">
        <v>18</v>
      </c>
      <c r="H490" s="17" t="s">
        <v>1497</v>
      </c>
      <c r="I490" s="30" t="s">
        <v>207</v>
      </c>
      <c r="J490" s="30" t="s">
        <v>1498</v>
      </c>
      <c r="K490" s="31">
        <v>45225</v>
      </c>
      <c r="L490" s="31">
        <v>45225</v>
      </c>
      <c r="M490" s="21">
        <f>'OCT2023'!$L490-'OCT2023'!$D490</f>
        <v>8</v>
      </c>
      <c r="N490" s="16" t="s">
        <v>1642</v>
      </c>
      <c r="O490" s="16" t="s">
        <v>25</v>
      </c>
      <c r="P490" s="16" t="s">
        <v>163</v>
      </c>
      <c r="Q490" s="32" t="s">
        <v>1643</v>
      </c>
      <c r="R490" s="30" t="s">
        <v>1547</v>
      </c>
      <c r="S490" s="16" t="str">
        <f>IF(AND(M490&gt;10,G490="ATENDIDO"),"FUERA DE TIEMPO",IF(AND(M490&gt;=0,M490&lt;=10,G490="ATENDIDO"),"DENTRO DE TIEMPO",IF(AND(M490&gt;=0,#REF!&lt;=10,G490="REASIGNADO"),"REASIGNADO",IF(AND(J490="",G490="EN TRAMITE"),"PENDIENTE","VERIFICAR INFORMACION"))))</f>
        <v>DENTRO DE TIEMPO</v>
      </c>
      <c r="T490" s="23"/>
    </row>
    <row r="491" spans="1:20" ht="19.5" x14ac:dyDescent="0.15">
      <c r="A491" s="16">
        <v>486</v>
      </c>
      <c r="B491" s="26" t="s">
        <v>1644</v>
      </c>
      <c r="C491" s="27">
        <v>45217</v>
      </c>
      <c r="D491" s="27">
        <v>45217</v>
      </c>
      <c r="E491" s="28">
        <v>0</v>
      </c>
      <c r="F491" s="29">
        <v>1</v>
      </c>
      <c r="G491" s="16" t="s">
        <v>18</v>
      </c>
      <c r="H491" s="17" t="s">
        <v>1497</v>
      </c>
      <c r="I491" s="30" t="s">
        <v>207</v>
      </c>
      <c r="J491" s="30" t="s">
        <v>1498</v>
      </c>
      <c r="K491" s="31">
        <v>45225</v>
      </c>
      <c r="L491" s="31">
        <v>45225</v>
      </c>
      <c r="M491" s="21">
        <f>'OCT2023'!$L491-'OCT2023'!$D491</f>
        <v>8</v>
      </c>
      <c r="N491" s="16" t="s">
        <v>1645</v>
      </c>
      <c r="O491" s="16" t="s">
        <v>25</v>
      </c>
      <c r="P491" s="16" t="s">
        <v>26</v>
      </c>
      <c r="Q491" s="32" t="s">
        <v>1646</v>
      </c>
      <c r="R491" s="33" t="s">
        <v>1647</v>
      </c>
      <c r="S491" s="16" t="str">
        <f>IF(AND(M491&gt;10,G491="ATENDIDO"),"FUERA DE TIEMPO",IF(AND(M491&gt;=0,M491&lt;=10,G491="ATENDIDO"),"DENTRO DE TIEMPO",IF(AND(M491&gt;=0,#REF!&lt;=10,G491="REASIGNADO"),"REASIGNADO",IF(AND(J491="",G491="EN TRAMITE"),"PENDIENTE","VERIFICAR INFORMACION"))))</f>
        <v>DENTRO DE TIEMPO</v>
      </c>
      <c r="T491" s="23"/>
    </row>
    <row r="492" spans="1:20" ht="19.5" x14ac:dyDescent="0.15">
      <c r="A492" s="16">
        <v>487</v>
      </c>
      <c r="B492" s="26" t="s">
        <v>1648</v>
      </c>
      <c r="C492" s="27">
        <v>45217</v>
      </c>
      <c r="D492" s="27">
        <v>45217</v>
      </c>
      <c r="E492" s="28">
        <v>0</v>
      </c>
      <c r="F492" s="29">
        <v>1</v>
      </c>
      <c r="G492" s="16" t="s">
        <v>18</v>
      </c>
      <c r="H492" s="17" t="s">
        <v>1497</v>
      </c>
      <c r="I492" s="30" t="s">
        <v>207</v>
      </c>
      <c r="J492" s="30" t="s">
        <v>1498</v>
      </c>
      <c r="K492" s="31">
        <v>45225</v>
      </c>
      <c r="L492" s="31">
        <v>45225</v>
      </c>
      <c r="M492" s="21">
        <f>'OCT2023'!$L492-'OCT2023'!$D492</f>
        <v>8</v>
      </c>
      <c r="N492" s="16" t="s">
        <v>1649</v>
      </c>
      <c r="O492" s="16" t="s">
        <v>25</v>
      </c>
      <c r="P492" s="16" t="s">
        <v>26</v>
      </c>
      <c r="Q492" s="32" t="s">
        <v>1650</v>
      </c>
      <c r="R492" s="22" t="s">
        <v>1651</v>
      </c>
      <c r="S492" s="16" t="str">
        <f>IF(AND(M492&gt;10,G492="ATENDIDO"),"FUERA DE TIEMPO",IF(AND(M492&gt;=0,M492&lt;=10,G492="ATENDIDO"),"DENTRO DE TIEMPO",IF(AND(M492&gt;=0,#REF!&lt;=10,G492="REASIGNADO"),"REASIGNADO",IF(AND(J492="",G492="EN TRAMITE"),"PENDIENTE","VERIFICAR INFORMACION"))))</f>
        <v>DENTRO DE TIEMPO</v>
      </c>
      <c r="T492" s="23"/>
    </row>
    <row r="493" spans="1:20" ht="19.5" x14ac:dyDescent="0.15">
      <c r="A493" s="16">
        <v>488</v>
      </c>
      <c r="B493" s="26" t="s">
        <v>1652</v>
      </c>
      <c r="C493" s="27">
        <v>45217</v>
      </c>
      <c r="D493" s="27">
        <v>45217</v>
      </c>
      <c r="E493" s="28">
        <v>0</v>
      </c>
      <c r="F493" s="29">
        <v>1</v>
      </c>
      <c r="G493" s="16" t="s">
        <v>18</v>
      </c>
      <c r="H493" s="17" t="s">
        <v>1497</v>
      </c>
      <c r="I493" s="30" t="s">
        <v>207</v>
      </c>
      <c r="J493" s="30" t="s">
        <v>1498</v>
      </c>
      <c r="K493" s="31">
        <v>45225</v>
      </c>
      <c r="L493" s="31">
        <v>45225</v>
      </c>
      <c r="M493" s="21">
        <f>'OCT2023'!$L493-'OCT2023'!$D493</f>
        <v>8</v>
      </c>
      <c r="N493" s="16" t="s">
        <v>1653</v>
      </c>
      <c r="O493" s="16" t="s">
        <v>25</v>
      </c>
      <c r="P493" s="16" t="s">
        <v>26</v>
      </c>
      <c r="Q493" s="32" t="s">
        <v>1654</v>
      </c>
      <c r="R493" s="33" t="s">
        <v>1651</v>
      </c>
      <c r="S493" s="16" t="str">
        <f>IF(AND(M493&gt;10,G493="ATENDIDO"),"FUERA DE TIEMPO",IF(AND(M493&gt;=0,M493&lt;=10,G493="ATENDIDO"),"DENTRO DE TIEMPO",IF(AND(M493&gt;=0,#REF!&lt;=10,G493="REASIGNADO"),"REASIGNADO",IF(AND(J493="",G493="EN TRAMITE"),"PENDIENTE","VERIFICAR INFORMACION"))))</f>
        <v>DENTRO DE TIEMPO</v>
      </c>
      <c r="T493" s="23"/>
    </row>
    <row r="494" spans="1:20" ht="19.5" x14ac:dyDescent="0.15">
      <c r="A494" s="16">
        <v>489</v>
      </c>
      <c r="B494" s="26" t="s">
        <v>1655</v>
      </c>
      <c r="C494" s="27">
        <v>45217</v>
      </c>
      <c r="D494" s="27">
        <v>45217</v>
      </c>
      <c r="E494" s="28">
        <v>0</v>
      </c>
      <c r="F494" s="29">
        <v>1</v>
      </c>
      <c r="G494" s="16" t="s">
        <v>18</v>
      </c>
      <c r="H494" s="17" t="s">
        <v>1497</v>
      </c>
      <c r="I494" s="30" t="s">
        <v>207</v>
      </c>
      <c r="J494" s="30" t="s">
        <v>1498</v>
      </c>
      <c r="K494" s="31">
        <v>45225</v>
      </c>
      <c r="L494" s="31">
        <v>45225</v>
      </c>
      <c r="M494" s="21">
        <f>'OCT2023'!$L494-'OCT2023'!$D494</f>
        <v>8</v>
      </c>
      <c r="N494" s="16" t="s">
        <v>1656</v>
      </c>
      <c r="O494" s="16" t="s">
        <v>25</v>
      </c>
      <c r="P494" s="16" t="s">
        <v>26</v>
      </c>
      <c r="Q494" s="32" t="s">
        <v>1657</v>
      </c>
      <c r="R494" s="33" t="s">
        <v>1651</v>
      </c>
      <c r="S494" s="16" t="str">
        <f>IF(AND(M494&gt;10,G494="ATENDIDO"),"FUERA DE TIEMPO",IF(AND(M494&gt;=0,M494&lt;=10,G494="ATENDIDO"),"DENTRO DE TIEMPO",IF(AND(M494&gt;=0,#REF!&lt;=10,G494="REASIGNADO"),"REASIGNADO",IF(AND(J494="",G494="EN TRAMITE"),"PENDIENTE","VERIFICAR INFORMACION"))))</f>
        <v>DENTRO DE TIEMPO</v>
      </c>
      <c r="T494" s="23"/>
    </row>
    <row r="495" spans="1:20" ht="19.5" x14ac:dyDescent="0.15">
      <c r="A495" s="16">
        <v>490</v>
      </c>
      <c r="B495" s="26" t="s">
        <v>1658</v>
      </c>
      <c r="C495" s="27">
        <v>45217</v>
      </c>
      <c r="D495" s="27">
        <v>45217</v>
      </c>
      <c r="E495" s="28">
        <v>0</v>
      </c>
      <c r="F495" s="29">
        <v>1</v>
      </c>
      <c r="G495" s="16" t="s">
        <v>18</v>
      </c>
      <c r="H495" s="17" t="s">
        <v>1497</v>
      </c>
      <c r="I495" s="30" t="s">
        <v>802</v>
      </c>
      <c r="J495" s="30" t="s">
        <v>1498</v>
      </c>
      <c r="K495" s="31">
        <v>45225</v>
      </c>
      <c r="L495" s="31">
        <v>45225</v>
      </c>
      <c r="M495" s="21">
        <f>'OCT2023'!$L495-'OCT2023'!$D495</f>
        <v>8</v>
      </c>
      <c r="N495" s="16" t="s">
        <v>1659</v>
      </c>
      <c r="O495" s="16" t="s">
        <v>25</v>
      </c>
      <c r="P495" s="16" t="s">
        <v>26</v>
      </c>
      <c r="Q495" s="32" t="s">
        <v>1660</v>
      </c>
      <c r="R495" s="22" t="s">
        <v>1661</v>
      </c>
      <c r="S495" s="16" t="str">
        <f>IF(AND(M495&gt;10,G495="ATENDIDO"),"FUERA DE TIEMPO",IF(AND(M495&gt;=0,M495&lt;=10,G495="ATENDIDO"),"DENTRO DE TIEMPO",IF(AND(M495&gt;=0,#REF!&lt;=10,G495="REASIGNADO"),"REASIGNADO",IF(AND(J495="",G495="EN TRAMITE"),"PENDIENTE","VERIFICAR INFORMACION"))))</f>
        <v>DENTRO DE TIEMPO</v>
      </c>
      <c r="T495" s="23"/>
    </row>
    <row r="496" spans="1:20" ht="19.5" x14ac:dyDescent="0.15">
      <c r="A496" s="16">
        <v>491</v>
      </c>
      <c r="B496" s="26" t="s">
        <v>1662</v>
      </c>
      <c r="C496" s="27">
        <v>45217</v>
      </c>
      <c r="D496" s="27">
        <v>45217</v>
      </c>
      <c r="E496" s="28">
        <v>0</v>
      </c>
      <c r="F496" s="29">
        <v>1</v>
      </c>
      <c r="G496" s="16" t="s">
        <v>18</v>
      </c>
      <c r="H496" s="17" t="s">
        <v>1497</v>
      </c>
      <c r="I496" s="30" t="s">
        <v>802</v>
      </c>
      <c r="J496" s="30" t="s">
        <v>1498</v>
      </c>
      <c r="K496" s="31">
        <v>45225</v>
      </c>
      <c r="L496" s="31">
        <v>45225</v>
      </c>
      <c r="M496" s="21">
        <f>'OCT2023'!$L496-'OCT2023'!$D496</f>
        <v>8</v>
      </c>
      <c r="N496" s="16" t="s">
        <v>1663</v>
      </c>
      <c r="O496" s="16" t="s">
        <v>25</v>
      </c>
      <c r="P496" s="16" t="s">
        <v>26</v>
      </c>
      <c r="Q496" s="32" t="s">
        <v>1664</v>
      </c>
      <c r="R496" s="33" t="s">
        <v>1665</v>
      </c>
      <c r="S496" s="16" t="str">
        <f>IF(AND(M496&gt;10,G496="ATENDIDO"),"FUERA DE TIEMPO",IF(AND(M496&gt;=0,M496&lt;=10,G496="ATENDIDO"),"DENTRO DE TIEMPO",IF(AND(M496&gt;=0,#REF!&lt;=10,G496="REASIGNADO"),"REASIGNADO",IF(AND(J496="",G496="EN TRAMITE"),"PENDIENTE","VERIFICAR INFORMACION"))))</f>
        <v>DENTRO DE TIEMPO</v>
      </c>
      <c r="T496" s="23"/>
    </row>
    <row r="497" spans="1:20" ht="19.5" x14ac:dyDescent="0.15">
      <c r="A497" s="16">
        <v>492</v>
      </c>
      <c r="B497" s="26" t="s">
        <v>1666</v>
      </c>
      <c r="C497" s="27">
        <v>45217</v>
      </c>
      <c r="D497" s="27">
        <v>45217</v>
      </c>
      <c r="E497" s="28">
        <v>0</v>
      </c>
      <c r="F497" s="29">
        <v>5</v>
      </c>
      <c r="G497" s="16" t="s">
        <v>18</v>
      </c>
      <c r="H497" s="17" t="s">
        <v>1497</v>
      </c>
      <c r="I497" s="30" t="s">
        <v>207</v>
      </c>
      <c r="J497" s="30" t="s">
        <v>1498</v>
      </c>
      <c r="K497" s="31">
        <v>45225</v>
      </c>
      <c r="L497" s="31">
        <v>45225</v>
      </c>
      <c r="M497" s="21">
        <f>'OCT2023'!$L497-'OCT2023'!$D497</f>
        <v>8</v>
      </c>
      <c r="N497" s="16" t="s">
        <v>1667</v>
      </c>
      <c r="O497" s="16" t="s">
        <v>25</v>
      </c>
      <c r="P497" s="16" t="s">
        <v>26</v>
      </c>
      <c r="Q497" s="32" t="s">
        <v>1668</v>
      </c>
      <c r="R497" s="22" t="s">
        <v>1669</v>
      </c>
      <c r="S497" s="16" t="str">
        <f>IF(AND(M497&gt;10,G497="ATENDIDO"),"FUERA DE TIEMPO",IF(AND(M497&gt;=0,M497&lt;=10,G497="ATENDIDO"),"DENTRO DE TIEMPO",IF(AND(M497&gt;=0,#REF!&lt;=10,G497="REASIGNADO"),"REASIGNADO",IF(AND(J497="",G497="EN TRAMITE"),"PENDIENTE","VERIFICAR INFORMACION"))))</f>
        <v>DENTRO DE TIEMPO</v>
      </c>
      <c r="T497" s="23"/>
    </row>
    <row r="498" spans="1:20" ht="19.5" x14ac:dyDescent="0.15">
      <c r="A498" s="16">
        <v>493</v>
      </c>
      <c r="B498" s="26" t="s">
        <v>1670</v>
      </c>
      <c r="C498" s="27">
        <v>45218</v>
      </c>
      <c r="D498" s="27">
        <v>45218</v>
      </c>
      <c r="E498" s="28">
        <v>0</v>
      </c>
      <c r="F498" s="29">
        <v>1</v>
      </c>
      <c r="G498" s="16" t="s">
        <v>18</v>
      </c>
      <c r="H498" s="17" t="s">
        <v>1497</v>
      </c>
      <c r="I498" s="30" t="s">
        <v>207</v>
      </c>
      <c r="J498" s="30" t="s">
        <v>1498</v>
      </c>
      <c r="K498" s="31">
        <v>45225</v>
      </c>
      <c r="L498" s="31">
        <v>45225</v>
      </c>
      <c r="M498" s="21">
        <f>'OCT2023'!$L498-'OCT2023'!$D498</f>
        <v>7</v>
      </c>
      <c r="N498" s="16" t="s">
        <v>1671</v>
      </c>
      <c r="O498" s="16" t="s">
        <v>25</v>
      </c>
      <c r="P498" s="16" t="s">
        <v>26</v>
      </c>
      <c r="Q498" s="32" t="s">
        <v>1512</v>
      </c>
      <c r="R498" s="33" t="s">
        <v>1672</v>
      </c>
      <c r="S498" s="16" t="str">
        <f>IF(AND(M498&gt;10,G498="ATENDIDO"),"FUERA DE TIEMPO",IF(AND(M498&gt;=0,M498&lt;=10,G498="ATENDIDO"),"DENTRO DE TIEMPO",IF(AND(M498&gt;=0,#REF!&lt;=10,G498="REASIGNADO"),"REASIGNADO",IF(AND(J498="",G498="EN TRAMITE"),"PENDIENTE","VERIFICAR INFORMACION"))))</f>
        <v>DENTRO DE TIEMPO</v>
      </c>
      <c r="T498" s="23"/>
    </row>
    <row r="499" spans="1:20" ht="19.5" x14ac:dyDescent="0.15">
      <c r="A499" s="16">
        <v>494</v>
      </c>
      <c r="B499" s="26" t="s">
        <v>1673</v>
      </c>
      <c r="C499" s="27">
        <v>45219</v>
      </c>
      <c r="D499" s="27">
        <v>45219</v>
      </c>
      <c r="E499" s="28">
        <v>0</v>
      </c>
      <c r="F499" s="29">
        <v>1</v>
      </c>
      <c r="G499" s="16" t="s">
        <v>18</v>
      </c>
      <c r="H499" s="17" t="s">
        <v>1497</v>
      </c>
      <c r="I499" s="30" t="s">
        <v>207</v>
      </c>
      <c r="J499" s="30" t="s">
        <v>1498</v>
      </c>
      <c r="K499" s="31">
        <v>45225</v>
      </c>
      <c r="L499" s="31">
        <v>45225</v>
      </c>
      <c r="M499" s="21">
        <f>'OCT2023'!$L499-'OCT2023'!$D499</f>
        <v>6</v>
      </c>
      <c r="N499" s="16" t="s">
        <v>1674</v>
      </c>
      <c r="O499" s="16" t="s">
        <v>25</v>
      </c>
      <c r="P499" s="16" t="s">
        <v>26</v>
      </c>
      <c r="Q499" s="32" t="s">
        <v>1675</v>
      </c>
      <c r="R499" s="33" t="s">
        <v>1676</v>
      </c>
      <c r="S499" s="16" t="str">
        <f>IF(AND(M499&gt;10,G499="ATENDIDO"),"FUERA DE TIEMPO",IF(AND(M499&gt;=0,M499&lt;=10,G499="ATENDIDO"),"DENTRO DE TIEMPO",IF(AND(M499&gt;=0,#REF!&lt;=10,G499="REASIGNADO"),"REASIGNADO",IF(AND(J499="",G499="EN TRAMITE"),"PENDIENTE","VERIFICAR INFORMACION"))))</f>
        <v>DENTRO DE TIEMPO</v>
      </c>
      <c r="T499" s="23"/>
    </row>
    <row r="500" spans="1:20" ht="19.5" x14ac:dyDescent="0.15">
      <c r="A500" s="16">
        <v>495</v>
      </c>
      <c r="B500" s="26" t="s">
        <v>1677</v>
      </c>
      <c r="C500" s="27">
        <v>45219</v>
      </c>
      <c r="D500" s="27">
        <v>45219</v>
      </c>
      <c r="E500" s="28">
        <v>0</v>
      </c>
      <c r="F500" s="29">
        <v>1</v>
      </c>
      <c r="G500" s="16" t="s">
        <v>18</v>
      </c>
      <c r="H500" s="17" t="s">
        <v>1497</v>
      </c>
      <c r="I500" s="30" t="s">
        <v>207</v>
      </c>
      <c r="J500" s="30" t="s">
        <v>1498</v>
      </c>
      <c r="K500" s="31">
        <v>45225</v>
      </c>
      <c r="L500" s="31">
        <v>45225</v>
      </c>
      <c r="M500" s="21">
        <f>'OCT2023'!$L500-'OCT2023'!$D500</f>
        <v>6</v>
      </c>
      <c r="N500" s="16" t="s">
        <v>1678</v>
      </c>
      <c r="O500" s="16" t="s">
        <v>25</v>
      </c>
      <c r="P500" s="16" t="s">
        <v>26</v>
      </c>
      <c r="Q500" s="32" t="s">
        <v>1679</v>
      </c>
      <c r="R500" s="22" t="s">
        <v>1680</v>
      </c>
      <c r="S500" s="16" t="str">
        <f>IF(AND(M500&gt;10,G500="ATENDIDO"),"FUERA DE TIEMPO",IF(AND(M500&gt;=0,M500&lt;=10,G500="ATENDIDO"),"DENTRO DE TIEMPO",IF(AND(M500&gt;=0,#REF!&lt;=10,G500="REASIGNADO"),"REASIGNADO",IF(AND(J500="",G500="EN TRAMITE"),"PENDIENTE","VERIFICAR INFORMACION"))))</f>
        <v>DENTRO DE TIEMPO</v>
      </c>
      <c r="T500" s="23"/>
    </row>
    <row r="501" spans="1:20" ht="19.5" x14ac:dyDescent="0.15">
      <c r="A501" s="16">
        <v>496</v>
      </c>
      <c r="B501" s="26" t="s">
        <v>1681</v>
      </c>
      <c r="C501" s="27">
        <v>45202</v>
      </c>
      <c r="D501" s="27">
        <v>45223</v>
      </c>
      <c r="E501" s="28">
        <v>0</v>
      </c>
      <c r="F501" s="29">
        <v>1</v>
      </c>
      <c r="G501" s="16" t="s">
        <v>18</v>
      </c>
      <c r="H501" s="17" t="s">
        <v>1497</v>
      </c>
      <c r="I501" s="30" t="s">
        <v>207</v>
      </c>
      <c r="J501" s="30" t="s">
        <v>1498</v>
      </c>
      <c r="K501" s="31">
        <v>45223</v>
      </c>
      <c r="L501" s="31">
        <v>45223</v>
      </c>
      <c r="M501" s="21">
        <f>'OCT2023'!$L501-'OCT2023'!$D501</f>
        <v>0</v>
      </c>
      <c r="N501" s="16" t="s">
        <v>1682</v>
      </c>
      <c r="O501" s="16" t="s">
        <v>25</v>
      </c>
      <c r="P501" s="16" t="s">
        <v>26</v>
      </c>
      <c r="Q501" s="32" t="s">
        <v>1683</v>
      </c>
      <c r="R501" s="22" t="s">
        <v>1569</v>
      </c>
      <c r="S501" s="16" t="str">
        <f>IF(AND(M501&gt;10,G501="ATENDIDO"),"FUERA DE TIEMPO",IF(AND(M501&gt;=0,M501&lt;=10,G501="ATENDIDO"),"DENTRO DE TIEMPO",IF(AND(M501&gt;=0,#REF!&lt;=10,G501="REASIGNADO"),"REASIGNADO",IF(AND(J501="",G501="EN TRAMITE"),"PENDIENTE","VERIFICAR INFORMACION"))))</f>
        <v>DENTRO DE TIEMPO</v>
      </c>
      <c r="T501" s="23"/>
    </row>
    <row r="502" spans="1:20" ht="19.5" x14ac:dyDescent="0.15">
      <c r="A502" s="16">
        <v>497</v>
      </c>
      <c r="B502" s="26" t="s">
        <v>1684</v>
      </c>
      <c r="C502" s="27">
        <v>45202</v>
      </c>
      <c r="D502" s="27">
        <v>45223</v>
      </c>
      <c r="E502" s="28">
        <v>0</v>
      </c>
      <c r="F502" s="29">
        <v>1</v>
      </c>
      <c r="G502" s="16" t="s">
        <v>18</v>
      </c>
      <c r="H502" s="17" t="s">
        <v>1497</v>
      </c>
      <c r="I502" s="30" t="s">
        <v>207</v>
      </c>
      <c r="J502" s="30" t="s">
        <v>1498</v>
      </c>
      <c r="K502" s="31">
        <v>45223</v>
      </c>
      <c r="L502" s="31">
        <v>45223</v>
      </c>
      <c r="M502" s="21">
        <f>'OCT2023'!$L502-'OCT2023'!$D502</f>
        <v>0</v>
      </c>
      <c r="N502" s="16" t="s">
        <v>1685</v>
      </c>
      <c r="O502" s="16" t="s">
        <v>25</v>
      </c>
      <c r="P502" s="16" t="s">
        <v>26</v>
      </c>
      <c r="Q502" s="32" t="s">
        <v>1686</v>
      </c>
      <c r="R502" s="22" t="s">
        <v>1569</v>
      </c>
      <c r="S502" s="16" t="str">
        <f>IF(AND(M502&gt;10,G502="ATENDIDO"),"FUERA DE TIEMPO",IF(AND(M502&gt;=0,M502&lt;=10,G502="ATENDIDO"),"DENTRO DE TIEMPO",IF(AND(M502&gt;=0,#REF!&lt;=10,G502="REASIGNADO"),"REASIGNADO",IF(AND(J502="",G502="EN TRAMITE"),"PENDIENTE","VERIFICAR INFORMACION"))))</f>
        <v>DENTRO DE TIEMPO</v>
      </c>
      <c r="T502" s="23"/>
    </row>
    <row r="503" spans="1:20" ht="19.5" x14ac:dyDescent="0.15">
      <c r="A503" s="16">
        <v>498</v>
      </c>
      <c r="B503" s="26" t="s">
        <v>1687</v>
      </c>
      <c r="C503" s="27">
        <v>45202</v>
      </c>
      <c r="D503" s="27">
        <v>45223</v>
      </c>
      <c r="E503" s="28">
        <v>0</v>
      </c>
      <c r="F503" s="29">
        <v>1</v>
      </c>
      <c r="G503" s="16" t="s">
        <v>18</v>
      </c>
      <c r="H503" s="17" t="s">
        <v>1497</v>
      </c>
      <c r="I503" s="30" t="s">
        <v>207</v>
      </c>
      <c r="J503" s="30" t="s">
        <v>1498</v>
      </c>
      <c r="K503" s="31">
        <v>45223</v>
      </c>
      <c r="L503" s="31">
        <v>45223</v>
      </c>
      <c r="M503" s="21">
        <f>'OCT2023'!$L503-'OCT2023'!$D503</f>
        <v>0</v>
      </c>
      <c r="N503" s="16" t="s">
        <v>1688</v>
      </c>
      <c r="O503" s="16" t="s">
        <v>25</v>
      </c>
      <c r="P503" s="16" t="s">
        <v>26</v>
      </c>
      <c r="Q503" s="32" t="s">
        <v>1689</v>
      </c>
      <c r="R503" s="22" t="s">
        <v>1569</v>
      </c>
      <c r="S503" s="16" t="str">
        <f>IF(AND(M503&gt;10,G503="ATENDIDO"),"FUERA DE TIEMPO",IF(AND(M503&gt;=0,M503&lt;=10,G503="ATENDIDO"),"DENTRO DE TIEMPO",IF(AND(M503&gt;=0,#REF!&lt;=10,G503="REASIGNADO"),"REASIGNADO",IF(AND(J503="",G503="EN TRAMITE"),"PENDIENTE","VERIFICAR INFORMACION"))))</f>
        <v>DENTRO DE TIEMPO</v>
      </c>
      <c r="T503" s="23"/>
    </row>
    <row r="504" spans="1:20" ht="19.5" x14ac:dyDescent="0.15">
      <c r="A504" s="16">
        <v>499</v>
      </c>
      <c r="B504" s="26" t="s">
        <v>1690</v>
      </c>
      <c r="C504" s="27">
        <v>45202</v>
      </c>
      <c r="D504" s="27">
        <v>45223</v>
      </c>
      <c r="E504" s="28">
        <v>0</v>
      </c>
      <c r="F504" s="29">
        <v>1</v>
      </c>
      <c r="G504" s="16" t="s">
        <v>18</v>
      </c>
      <c r="H504" s="17" t="s">
        <v>1497</v>
      </c>
      <c r="I504" s="30" t="s">
        <v>207</v>
      </c>
      <c r="J504" s="30" t="s">
        <v>1498</v>
      </c>
      <c r="K504" s="31">
        <v>45223</v>
      </c>
      <c r="L504" s="31">
        <v>45223</v>
      </c>
      <c r="M504" s="21">
        <f>'OCT2023'!$L504-'OCT2023'!$D504</f>
        <v>0</v>
      </c>
      <c r="N504" s="16" t="s">
        <v>1691</v>
      </c>
      <c r="O504" s="16" t="s">
        <v>25</v>
      </c>
      <c r="P504" s="16" t="s">
        <v>26</v>
      </c>
      <c r="Q504" s="32" t="s">
        <v>1692</v>
      </c>
      <c r="R504" s="22" t="s">
        <v>1569</v>
      </c>
      <c r="S504" s="16" t="str">
        <f>IF(AND(M504&gt;10,G504="ATENDIDO"),"FUERA DE TIEMPO",IF(AND(M504&gt;=0,M504&lt;=10,G504="ATENDIDO"),"DENTRO DE TIEMPO",IF(AND(M504&gt;=0,#REF!&lt;=10,G504="REASIGNADO"),"REASIGNADO",IF(AND(J504="",G504="EN TRAMITE"),"PENDIENTE","VERIFICAR INFORMACION"))))</f>
        <v>DENTRO DE TIEMPO</v>
      </c>
      <c r="T504" s="23"/>
    </row>
    <row r="505" spans="1:20" ht="19.5" x14ac:dyDescent="0.15">
      <c r="A505" s="16">
        <v>500</v>
      </c>
      <c r="B505" s="26" t="s">
        <v>1693</v>
      </c>
      <c r="C505" s="27">
        <v>45202</v>
      </c>
      <c r="D505" s="27">
        <v>45223</v>
      </c>
      <c r="E505" s="28">
        <v>0</v>
      </c>
      <c r="F505" s="29">
        <v>1</v>
      </c>
      <c r="G505" s="16" t="s">
        <v>18</v>
      </c>
      <c r="H505" s="17" t="s">
        <v>1497</v>
      </c>
      <c r="I505" s="30" t="s">
        <v>207</v>
      </c>
      <c r="J505" s="30" t="s">
        <v>1498</v>
      </c>
      <c r="K505" s="31">
        <v>45223</v>
      </c>
      <c r="L505" s="31">
        <v>45223</v>
      </c>
      <c r="M505" s="21">
        <f>'OCT2023'!$L505-'OCT2023'!$D505</f>
        <v>0</v>
      </c>
      <c r="N505" s="16" t="s">
        <v>1694</v>
      </c>
      <c r="O505" s="16" t="s">
        <v>25</v>
      </c>
      <c r="P505" s="16" t="s">
        <v>26</v>
      </c>
      <c r="Q505" s="32" t="s">
        <v>1695</v>
      </c>
      <c r="R505" s="22" t="s">
        <v>1569</v>
      </c>
      <c r="S505" s="16" t="str">
        <f>IF(AND(M505&gt;10,G505="ATENDIDO"),"FUERA DE TIEMPO",IF(AND(M505&gt;=0,M505&lt;=10,G505="ATENDIDO"),"DENTRO DE TIEMPO",IF(AND(M505&gt;=0,#REF!&lt;=10,G505="REASIGNADO"),"REASIGNADO",IF(AND(J505="",G505="EN TRAMITE"),"PENDIENTE","VERIFICAR INFORMACION"))))</f>
        <v>DENTRO DE TIEMPO</v>
      </c>
      <c r="T505" s="23"/>
    </row>
    <row r="506" spans="1:20" ht="19.5" x14ac:dyDescent="0.15">
      <c r="A506" s="16">
        <v>501</v>
      </c>
      <c r="B506" s="26" t="s">
        <v>1696</v>
      </c>
      <c r="C506" s="27">
        <v>45202</v>
      </c>
      <c r="D506" s="27">
        <v>45223</v>
      </c>
      <c r="E506" s="28">
        <v>0</v>
      </c>
      <c r="F506" s="29">
        <v>1</v>
      </c>
      <c r="G506" s="16" t="s">
        <v>18</v>
      </c>
      <c r="H506" s="17" t="s">
        <v>1497</v>
      </c>
      <c r="I506" s="30" t="s">
        <v>207</v>
      </c>
      <c r="J506" s="30" t="s">
        <v>1498</v>
      </c>
      <c r="K506" s="31">
        <v>45223</v>
      </c>
      <c r="L506" s="31">
        <v>45223</v>
      </c>
      <c r="M506" s="21">
        <f>'OCT2023'!$L506-'OCT2023'!$D506</f>
        <v>0</v>
      </c>
      <c r="N506" s="16" t="s">
        <v>1697</v>
      </c>
      <c r="O506" s="16" t="s">
        <v>25</v>
      </c>
      <c r="P506" s="16" t="s">
        <v>26</v>
      </c>
      <c r="Q506" s="32" t="s">
        <v>1698</v>
      </c>
      <c r="R506" s="22" t="s">
        <v>1569</v>
      </c>
      <c r="S506" s="16" t="str">
        <f>IF(AND(M506&gt;10,G506="ATENDIDO"),"FUERA DE TIEMPO",IF(AND(M506&gt;=0,M506&lt;=10,G506="ATENDIDO"),"DENTRO DE TIEMPO",IF(AND(M506&gt;=0,#REF!&lt;=10,G506="REASIGNADO"),"REASIGNADO",IF(AND(J506="",G506="EN TRAMITE"),"PENDIENTE","VERIFICAR INFORMACION"))))</f>
        <v>DENTRO DE TIEMPO</v>
      </c>
      <c r="T506" s="23"/>
    </row>
    <row r="507" spans="1:20" ht="19.5" x14ac:dyDescent="0.15">
      <c r="A507" s="16">
        <v>502</v>
      </c>
      <c r="B507" s="26" t="s">
        <v>1699</v>
      </c>
      <c r="C507" s="27">
        <v>45202</v>
      </c>
      <c r="D507" s="27">
        <v>45223</v>
      </c>
      <c r="E507" s="28">
        <v>0</v>
      </c>
      <c r="F507" s="29">
        <v>1</v>
      </c>
      <c r="G507" s="16" t="s">
        <v>18</v>
      </c>
      <c r="H507" s="17" t="s">
        <v>1497</v>
      </c>
      <c r="I507" s="30" t="s">
        <v>207</v>
      </c>
      <c r="J507" s="30" t="s">
        <v>1498</v>
      </c>
      <c r="K507" s="31">
        <v>45223</v>
      </c>
      <c r="L507" s="31">
        <v>45223</v>
      </c>
      <c r="M507" s="21">
        <f>'OCT2023'!$L507-'OCT2023'!$D507</f>
        <v>0</v>
      </c>
      <c r="N507" s="16" t="s">
        <v>1700</v>
      </c>
      <c r="O507" s="16" t="s">
        <v>25</v>
      </c>
      <c r="P507" s="16" t="s">
        <v>26</v>
      </c>
      <c r="Q507" s="32" t="s">
        <v>1701</v>
      </c>
      <c r="R507" s="22" t="s">
        <v>1569</v>
      </c>
      <c r="S507" s="16" t="str">
        <f>IF(AND(M507&gt;10,G507="ATENDIDO"),"FUERA DE TIEMPO",IF(AND(M507&gt;=0,M507&lt;=10,G507="ATENDIDO"),"DENTRO DE TIEMPO",IF(AND(M507&gt;=0,#REF!&lt;=10,G507="REASIGNADO"),"REASIGNADO",IF(AND(J507="",G507="EN TRAMITE"),"PENDIENTE","VERIFICAR INFORMACION"))))</f>
        <v>DENTRO DE TIEMPO</v>
      </c>
      <c r="T507" s="23"/>
    </row>
    <row r="508" spans="1:20" ht="19.5" x14ac:dyDescent="0.15">
      <c r="A508" s="16">
        <v>503</v>
      </c>
      <c r="B508" s="26" t="s">
        <v>1702</v>
      </c>
      <c r="C508" s="27">
        <v>45202</v>
      </c>
      <c r="D508" s="27">
        <v>45223</v>
      </c>
      <c r="E508" s="28">
        <v>0</v>
      </c>
      <c r="F508" s="29">
        <v>1</v>
      </c>
      <c r="G508" s="16" t="s">
        <v>18</v>
      </c>
      <c r="H508" s="17" t="s">
        <v>1497</v>
      </c>
      <c r="I508" s="30" t="s">
        <v>207</v>
      </c>
      <c r="J508" s="30" t="s">
        <v>1498</v>
      </c>
      <c r="K508" s="31">
        <v>45223</v>
      </c>
      <c r="L508" s="31">
        <v>45223</v>
      </c>
      <c r="M508" s="21">
        <f>'OCT2023'!$L508-'OCT2023'!$D508</f>
        <v>0</v>
      </c>
      <c r="N508" s="16" t="s">
        <v>1703</v>
      </c>
      <c r="O508" s="16" t="s">
        <v>25</v>
      </c>
      <c r="P508" s="16" t="s">
        <v>26</v>
      </c>
      <c r="Q508" s="32" t="s">
        <v>1704</v>
      </c>
      <c r="R508" s="33" t="s">
        <v>1569</v>
      </c>
      <c r="S508" s="16" t="str">
        <f>IF(AND(M508&gt;10,G508="ATENDIDO"),"FUERA DE TIEMPO",IF(AND(M508&gt;=0,M508&lt;=10,G508="ATENDIDO"),"DENTRO DE TIEMPO",IF(AND(M508&gt;=0,#REF!&lt;=10,G508="REASIGNADO"),"REASIGNADO",IF(AND(J508="",G508="EN TRAMITE"),"PENDIENTE","VERIFICAR INFORMACION"))))</f>
        <v>DENTRO DE TIEMPO</v>
      </c>
      <c r="T508" s="23"/>
    </row>
    <row r="509" spans="1:20" ht="19.5" x14ac:dyDescent="0.15">
      <c r="A509" s="16">
        <v>504</v>
      </c>
      <c r="B509" s="26" t="s">
        <v>1705</v>
      </c>
      <c r="C509" s="27">
        <v>45202</v>
      </c>
      <c r="D509" s="27">
        <v>45223</v>
      </c>
      <c r="E509" s="28">
        <v>0</v>
      </c>
      <c r="F509" s="29">
        <v>1</v>
      </c>
      <c r="G509" s="16" t="s">
        <v>18</v>
      </c>
      <c r="H509" s="17" t="s">
        <v>1497</v>
      </c>
      <c r="I509" s="30" t="s">
        <v>207</v>
      </c>
      <c r="J509" s="30" t="s">
        <v>1498</v>
      </c>
      <c r="K509" s="31">
        <v>45223</v>
      </c>
      <c r="L509" s="31">
        <v>45223</v>
      </c>
      <c r="M509" s="21">
        <f>'OCT2023'!$L509-'OCT2023'!$D509</f>
        <v>0</v>
      </c>
      <c r="N509" s="16" t="s">
        <v>1706</v>
      </c>
      <c r="O509" s="16" t="s">
        <v>25</v>
      </c>
      <c r="P509" s="16" t="s">
        <v>26</v>
      </c>
      <c r="Q509" s="32" t="s">
        <v>1707</v>
      </c>
      <c r="R509" s="33" t="s">
        <v>1569</v>
      </c>
      <c r="S509" s="16" t="str">
        <f>IF(AND(M509&gt;10,G509="ATENDIDO"),"FUERA DE TIEMPO",IF(AND(M509&gt;=0,M509&lt;=10,G509="ATENDIDO"),"DENTRO DE TIEMPO",IF(AND(M509&gt;=0,#REF!&lt;=10,G509="REASIGNADO"),"REASIGNADO",IF(AND(J509="",G509="EN TRAMITE"),"PENDIENTE","VERIFICAR INFORMACION"))))</f>
        <v>DENTRO DE TIEMPO</v>
      </c>
      <c r="T509" s="23"/>
    </row>
    <row r="510" spans="1:20" ht="19.5" x14ac:dyDescent="0.15">
      <c r="A510" s="16">
        <v>505</v>
      </c>
      <c r="B510" s="26" t="s">
        <v>1708</v>
      </c>
      <c r="C510" s="27">
        <v>45202</v>
      </c>
      <c r="D510" s="27">
        <v>45223</v>
      </c>
      <c r="E510" s="28">
        <v>0</v>
      </c>
      <c r="F510" s="29">
        <v>1</v>
      </c>
      <c r="G510" s="16" t="s">
        <v>18</v>
      </c>
      <c r="H510" s="17" t="s">
        <v>1497</v>
      </c>
      <c r="I510" s="30" t="s">
        <v>207</v>
      </c>
      <c r="J510" s="30" t="s">
        <v>1498</v>
      </c>
      <c r="K510" s="31">
        <v>45223</v>
      </c>
      <c r="L510" s="31">
        <v>45223</v>
      </c>
      <c r="M510" s="21">
        <f>'OCT2023'!$L510-'OCT2023'!$D510</f>
        <v>0</v>
      </c>
      <c r="N510" s="16" t="s">
        <v>1709</v>
      </c>
      <c r="O510" s="16" t="s">
        <v>25</v>
      </c>
      <c r="P510" s="16" t="s">
        <v>26</v>
      </c>
      <c r="Q510" s="32" t="s">
        <v>1710</v>
      </c>
      <c r="R510" s="22" t="s">
        <v>1569</v>
      </c>
      <c r="S510" s="16" t="str">
        <f>IF(AND(M510&gt;10,G510="ATENDIDO"),"FUERA DE TIEMPO",IF(AND(M510&gt;=0,M510&lt;=10,G510="ATENDIDO"),"DENTRO DE TIEMPO",IF(AND(M510&gt;=0,#REF!&lt;=10,G510="REASIGNADO"),"REASIGNADO",IF(AND(J510="",G510="EN TRAMITE"),"PENDIENTE","VERIFICAR INFORMACION"))))</f>
        <v>DENTRO DE TIEMPO</v>
      </c>
      <c r="T510" s="23"/>
    </row>
    <row r="511" spans="1:20" ht="19.5" x14ac:dyDescent="0.15">
      <c r="A511" s="16">
        <v>506</v>
      </c>
      <c r="B511" s="26" t="s">
        <v>1711</v>
      </c>
      <c r="C511" s="27">
        <v>45223</v>
      </c>
      <c r="D511" s="27">
        <v>45223</v>
      </c>
      <c r="E511" s="28">
        <v>0</v>
      </c>
      <c r="F511" s="29">
        <v>1</v>
      </c>
      <c r="G511" s="16" t="s">
        <v>18</v>
      </c>
      <c r="H511" s="17" t="s">
        <v>1497</v>
      </c>
      <c r="I511" s="30" t="s">
        <v>207</v>
      </c>
      <c r="J511" s="30" t="s">
        <v>1498</v>
      </c>
      <c r="K511" s="31">
        <v>45225</v>
      </c>
      <c r="L511" s="31">
        <v>45225</v>
      </c>
      <c r="M511" s="21">
        <f>'OCT2023'!$L511-'OCT2023'!$D511</f>
        <v>2</v>
      </c>
      <c r="N511" s="16" t="s">
        <v>1712</v>
      </c>
      <c r="O511" s="16" t="s">
        <v>25</v>
      </c>
      <c r="P511" s="16" t="s">
        <v>26</v>
      </c>
      <c r="Q511" s="32" t="s">
        <v>1584</v>
      </c>
      <c r="R511" s="22" t="s">
        <v>1585</v>
      </c>
      <c r="S511" s="16" t="str">
        <f>IF(AND(M511&gt;10,G511="ATENDIDO"),"FUERA DE TIEMPO",IF(AND(M511&gt;=0,M511&lt;=10,G511="ATENDIDO"),"DENTRO DE TIEMPO",IF(AND(M511&gt;=0,#REF!&lt;=10,G511="REASIGNADO"),"REASIGNADO",IF(AND(J511="",G511="EN TRAMITE"),"PENDIENTE","VERIFICAR INFORMACION"))))</f>
        <v>DENTRO DE TIEMPO</v>
      </c>
      <c r="T511" s="23"/>
    </row>
    <row r="512" spans="1:20" ht="19.5" x14ac:dyDescent="0.15">
      <c r="A512" s="16">
        <v>507</v>
      </c>
      <c r="B512" s="26" t="s">
        <v>1713</v>
      </c>
      <c r="C512" s="27">
        <v>45187</v>
      </c>
      <c r="D512" s="27">
        <v>45225</v>
      </c>
      <c r="E512" s="28">
        <v>0</v>
      </c>
      <c r="F512" s="29">
        <v>203</v>
      </c>
      <c r="G512" s="16" t="s">
        <v>18</v>
      </c>
      <c r="H512" s="17" t="s">
        <v>1497</v>
      </c>
      <c r="I512" s="30" t="s">
        <v>1605</v>
      </c>
      <c r="J512" s="30" t="s">
        <v>1498</v>
      </c>
      <c r="K512" s="31">
        <v>45225</v>
      </c>
      <c r="L512" s="31">
        <v>45225</v>
      </c>
      <c r="M512" s="21">
        <f>'OCT2023'!$L512-'OCT2023'!$D512</f>
        <v>0</v>
      </c>
      <c r="N512" s="16" t="s">
        <v>1714</v>
      </c>
      <c r="O512" s="16" t="s">
        <v>25</v>
      </c>
      <c r="P512" s="16" t="s">
        <v>26</v>
      </c>
      <c r="Q512" s="32" t="s">
        <v>1715</v>
      </c>
      <c r="R512" s="33" t="s">
        <v>1716</v>
      </c>
      <c r="S512" s="16" t="str">
        <f>IF(AND(M512&gt;10,G512="ATENDIDO"),"FUERA DE TIEMPO",IF(AND(M512&gt;=0,M512&lt;=10,G512="ATENDIDO"),"DENTRO DE TIEMPO",IF(AND(M512&gt;=0,#REF!&lt;=10,G512="REASIGNADO"),"REASIGNADO",IF(AND(J512="",G512="EN TRAMITE"),"PENDIENTE","VERIFICAR INFORMACION"))))</f>
        <v>DENTRO DE TIEMPO</v>
      </c>
      <c r="T512" s="23"/>
    </row>
    <row r="513" spans="1:20" ht="19.5" x14ac:dyDescent="0.15">
      <c r="A513" s="16">
        <v>508</v>
      </c>
      <c r="B513" s="26" t="s">
        <v>1717</v>
      </c>
      <c r="C513" s="27">
        <v>45205</v>
      </c>
      <c r="D513" s="27">
        <v>45225</v>
      </c>
      <c r="E513" s="28">
        <v>0</v>
      </c>
      <c r="F513" s="29">
        <v>41</v>
      </c>
      <c r="G513" s="16" t="s">
        <v>18</v>
      </c>
      <c r="H513" s="17" t="s">
        <v>1497</v>
      </c>
      <c r="I513" s="30" t="s">
        <v>1605</v>
      </c>
      <c r="J513" s="30" t="s">
        <v>1498</v>
      </c>
      <c r="K513" s="31">
        <v>45225</v>
      </c>
      <c r="L513" s="31">
        <v>45225</v>
      </c>
      <c r="M513" s="21">
        <f>'OCT2023'!$L513-'OCT2023'!$D513</f>
        <v>0</v>
      </c>
      <c r="N513" s="16" t="s">
        <v>1718</v>
      </c>
      <c r="O513" s="16" t="s">
        <v>25</v>
      </c>
      <c r="P513" s="16" t="s">
        <v>26</v>
      </c>
      <c r="Q513" s="32" t="s">
        <v>1719</v>
      </c>
      <c r="R513" s="33" t="s">
        <v>1624</v>
      </c>
      <c r="S513" s="16" t="str">
        <f>IF(AND(M513&gt;10,G513="ATENDIDO"),"FUERA DE TIEMPO",IF(AND(M513&gt;=0,M513&lt;=10,G513="ATENDIDO"),"DENTRO DE TIEMPO",IF(AND(M513&gt;=0,#REF!&lt;=10,G513="REASIGNADO"),"REASIGNADO",IF(AND(J513="",G513="EN TRAMITE"),"PENDIENTE","VERIFICAR INFORMACION"))))</f>
        <v>DENTRO DE TIEMPO</v>
      </c>
      <c r="T513" s="23"/>
    </row>
    <row r="514" spans="1:20" ht="19.5" x14ac:dyDescent="0.15">
      <c r="A514" s="16">
        <v>509</v>
      </c>
      <c r="B514" s="26" t="s">
        <v>1720</v>
      </c>
      <c r="C514" s="27">
        <v>45210</v>
      </c>
      <c r="D514" s="27">
        <v>45225</v>
      </c>
      <c r="E514" s="28">
        <v>0</v>
      </c>
      <c r="F514" s="29">
        <v>9</v>
      </c>
      <c r="G514" s="16" t="s">
        <v>18</v>
      </c>
      <c r="H514" s="17" t="s">
        <v>1497</v>
      </c>
      <c r="I514" s="30" t="s">
        <v>1605</v>
      </c>
      <c r="J514" s="30" t="s">
        <v>1498</v>
      </c>
      <c r="K514" s="31">
        <v>45225</v>
      </c>
      <c r="L514" s="31">
        <v>45225</v>
      </c>
      <c r="M514" s="21">
        <f>'OCT2023'!$L514-'OCT2023'!$D514</f>
        <v>0</v>
      </c>
      <c r="N514" s="16" t="s">
        <v>1721</v>
      </c>
      <c r="O514" s="16" t="s">
        <v>25</v>
      </c>
      <c r="P514" s="16" t="s">
        <v>26</v>
      </c>
      <c r="Q514" s="32" t="s">
        <v>1722</v>
      </c>
      <c r="R514" s="33" t="s">
        <v>1723</v>
      </c>
      <c r="S514" s="16" t="str">
        <f>IF(AND(M514&gt;10,G514="ATENDIDO"),"FUERA DE TIEMPO",IF(AND(M514&gt;=0,M514&lt;=10,G514="ATENDIDO"),"DENTRO DE TIEMPO",IF(AND(M514&gt;=0,#REF!&lt;=10,G514="REASIGNADO"),"REASIGNADO",IF(AND(J514="",G514="EN TRAMITE"),"PENDIENTE","VERIFICAR INFORMACION"))))</f>
        <v>DENTRO DE TIEMPO</v>
      </c>
      <c r="T514" s="23"/>
    </row>
    <row r="515" spans="1:20" ht="19.5" x14ac:dyDescent="0.15">
      <c r="A515" s="16">
        <v>510</v>
      </c>
      <c r="B515" s="26" t="s">
        <v>1724</v>
      </c>
      <c r="C515" s="27">
        <v>45225</v>
      </c>
      <c r="D515" s="27">
        <v>45225</v>
      </c>
      <c r="E515" s="28">
        <v>0</v>
      </c>
      <c r="F515" s="29">
        <v>4</v>
      </c>
      <c r="G515" s="16" t="s">
        <v>18</v>
      </c>
      <c r="H515" s="17" t="s">
        <v>1497</v>
      </c>
      <c r="I515" s="30" t="s">
        <v>207</v>
      </c>
      <c r="J515" s="30" t="s">
        <v>1498</v>
      </c>
      <c r="K515" s="31">
        <v>45226</v>
      </c>
      <c r="L515" s="31">
        <v>45226</v>
      </c>
      <c r="M515" s="21">
        <f>'OCT2023'!$L515-'OCT2023'!$D515</f>
        <v>1</v>
      </c>
      <c r="N515" s="16" t="s">
        <v>1725</v>
      </c>
      <c r="O515" s="16" t="s">
        <v>25</v>
      </c>
      <c r="P515" s="16" t="s">
        <v>26</v>
      </c>
      <c r="Q515" s="32" t="s">
        <v>1726</v>
      </c>
      <c r="R515" s="33" t="s">
        <v>1727</v>
      </c>
      <c r="S515" s="16" t="str">
        <f>IF(AND(M515&gt;10,G515="ATENDIDO"),"FUERA DE TIEMPO",IF(AND(M515&gt;=0,M515&lt;=10,G515="ATENDIDO"),"DENTRO DE TIEMPO",IF(AND(M515&gt;=0,#REF!&lt;=10,G515="REASIGNADO"),"REASIGNADO",IF(AND(J515="",G515="EN TRAMITE"),"PENDIENTE","VERIFICAR INFORMACION"))))</f>
        <v>DENTRO DE TIEMPO</v>
      </c>
      <c r="T515" s="23"/>
    </row>
    <row r="516" spans="1:20" ht="19.5" x14ac:dyDescent="0.15">
      <c r="A516" s="16">
        <v>511</v>
      </c>
      <c r="B516" s="26" t="s">
        <v>1728</v>
      </c>
      <c r="C516" s="27">
        <v>45225</v>
      </c>
      <c r="D516" s="27">
        <v>45225</v>
      </c>
      <c r="E516" s="28">
        <v>0</v>
      </c>
      <c r="F516" s="29">
        <v>4</v>
      </c>
      <c r="G516" s="16" t="s">
        <v>18</v>
      </c>
      <c r="H516" s="17" t="s">
        <v>1497</v>
      </c>
      <c r="I516" s="30" t="s">
        <v>207</v>
      </c>
      <c r="J516" s="30" t="s">
        <v>1498</v>
      </c>
      <c r="K516" s="31">
        <v>45226</v>
      </c>
      <c r="L516" s="31">
        <v>45226</v>
      </c>
      <c r="M516" s="21">
        <f>'OCT2023'!$L516-'OCT2023'!$D516</f>
        <v>1</v>
      </c>
      <c r="N516" s="16" t="s">
        <v>1729</v>
      </c>
      <c r="O516" s="16" t="s">
        <v>25</v>
      </c>
      <c r="P516" s="16" t="s">
        <v>26</v>
      </c>
      <c r="Q516" s="32" t="s">
        <v>1726</v>
      </c>
      <c r="R516" s="33" t="s">
        <v>1727</v>
      </c>
      <c r="S516" s="16" t="str">
        <f>IF(AND(M516&gt;10,G516="ATENDIDO"),"FUERA DE TIEMPO",IF(AND(M516&gt;=0,M516&lt;=10,G516="ATENDIDO"),"DENTRO DE TIEMPO",IF(AND(M516&gt;=0,#REF!&lt;=10,G516="REASIGNADO"),"REASIGNADO",IF(AND(J516="",G516="EN TRAMITE"),"PENDIENTE","VERIFICAR INFORMACION"))))</f>
        <v>DENTRO DE TIEMPO</v>
      </c>
      <c r="T516" s="23"/>
    </row>
    <row r="517" spans="1:20" ht="19.5" x14ac:dyDescent="0.15">
      <c r="A517" s="16">
        <v>512</v>
      </c>
      <c r="B517" s="26" t="s">
        <v>1730</v>
      </c>
      <c r="C517" s="27">
        <v>45226</v>
      </c>
      <c r="D517" s="27">
        <v>45226</v>
      </c>
      <c r="E517" s="28">
        <v>0</v>
      </c>
      <c r="F517" s="29">
        <v>1</v>
      </c>
      <c r="G517" s="16" t="s">
        <v>18</v>
      </c>
      <c r="H517" s="17" t="s">
        <v>1497</v>
      </c>
      <c r="I517" s="30" t="s">
        <v>207</v>
      </c>
      <c r="J517" s="30" t="s">
        <v>1498</v>
      </c>
      <c r="K517" s="31">
        <v>45226</v>
      </c>
      <c r="L517" s="31">
        <v>45226</v>
      </c>
      <c r="M517" s="21">
        <f>'OCT2023'!$L517-'OCT2023'!$D517</f>
        <v>0</v>
      </c>
      <c r="N517" s="16" t="s">
        <v>1731</v>
      </c>
      <c r="O517" s="16" t="s">
        <v>25</v>
      </c>
      <c r="P517" s="16" t="s">
        <v>26</v>
      </c>
      <c r="Q517" s="32" t="s">
        <v>1726</v>
      </c>
      <c r="R517" s="33" t="s">
        <v>1727</v>
      </c>
      <c r="S517" s="16" t="str">
        <f>IF(AND(M517&gt;10,G517="ATENDIDO"),"FUERA DE TIEMPO",IF(AND(M517&gt;=0,M517&lt;=10,G517="ATENDIDO"),"DENTRO DE TIEMPO",IF(AND(M517&gt;=0,#REF!&lt;=10,G517="REASIGNADO"),"REASIGNADO",IF(AND(J517="",G517="EN TRAMITE"),"PENDIENTE","VERIFICAR INFORMACION"))))</f>
        <v>DENTRO DE TIEMPO</v>
      </c>
      <c r="T517" s="23"/>
    </row>
    <row r="518" spans="1:20" ht="19.5" x14ac:dyDescent="0.15">
      <c r="A518" s="16">
        <v>513</v>
      </c>
      <c r="B518" s="26" t="s">
        <v>1732</v>
      </c>
      <c r="C518" s="27">
        <v>45215</v>
      </c>
      <c r="D518" s="27">
        <v>45230</v>
      </c>
      <c r="E518" s="28">
        <v>0</v>
      </c>
      <c r="F518" s="29">
        <v>7</v>
      </c>
      <c r="G518" s="16" t="s">
        <v>18</v>
      </c>
      <c r="H518" s="17" t="s">
        <v>1497</v>
      </c>
      <c r="I518" s="30" t="s">
        <v>1605</v>
      </c>
      <c r="J518" s="30" t="s">
        <v>1498</v>
      </c>
      <c r="K518" s="31">
        <v>45238</v>
      </c>
      <c r="L518" s="31">
        <v>45238</v>
      </c>
      <c r="M518" s="21">
        <f>'OCT2023'!$L518-'OCT2023'!$D518</f>
        <v>8</v>
      </c>
      <c r="N518" s="16" t="s">
        <v>1733</v>
      </c>
      <c r="O518" s="16" t="s">
        <v>25</v>
      </c>
      <c r="P518" s="16" t="s">
        <v>26</v>
      </c>
      <c r="Q518" s="32" t="s">
        <v>1734</v>
      </c>
      <c r="R518" s="22" t="s">
        <v>1735</v>
      </c>
      <c r="S518" s="16" t="str">
        <f>IF(AND(M518&gt;10,G518="ATENDIDO"),"FUERA DE TIEMPO",IF(AND(M518&gt;=0,M518&lt;=10,G518="ATENDIDO"),"DENTRO DE TIEMPO",IF(AND(M518&gt;=0,#REF!&lt;=10,G518="REASIGNADO"),"REASIGNADO",IF(AND(J518="",G518="EN TRAMITE"),"PENDIENTE","VERIFICAR INFORMACION"))))</f>
        <v>DENTRO DE TIEMPO</v>
      </c>
      <c r="T518" s="23"/>
    </row>
    <row r="519" spans="1:20" ht="19.5" x14ac:dyDescent="0.15">
      <c r="A519" s="16">
        <v>514</v>
      </c>
      <c r="B519" s="26" t="s">
        <v>1736</v>
      </c>
      <c r="C519" s="27">
        <v>45222</v>
      </c>
      <c r="D519" s="27">
        <v>45230</v>
      </c>
      <c r="E519" s="28">
        <v>0</v>
      </c>
      <c r="F519" s="29">
        <v>1</v>
      </c>
      <c r="G519" s="16" t="s">
        <v>18</v>
      </c>
      <c r="H519" s="17" t="s">
        <v>1497</v>
      </c>
      <c r="I519" s="30" t="s">
        <v>207</v>
      </c>
      <c r="J519" s="30" t="s">
        <v>1498</v>
      </c>
      <c r="K519" s="31">
        <v>45237</v>
      </c>
      <c r="L519" s="31">
        <v>45237</v>
      </c>
      <c r="M519" s="21">
        <f>'OCT2023'!$L519-'OCT2023'!$D519</f>
        <v>7</v>
      </c>
      <c r="N519" s="16" t="s">
        <v>1737</v>
      </c>
      <c r="O519" s="16" t="s">
        <v>25</v>
      </c>
      <c r="P519" s="16" t="s">
        <v>163</v>
      </c>
      <c r="Q519" s="16" t="s">
        <v>1738</v>
      </c>
      <c r="R519" s="30" t="s">
        <v>1547</v>
      </c>
      <c r="S519" s="16" t="str">
        <f>IF(AND(M519&gt;10,G519="ATENDIDO"),"FUERA DE TIEMPO",IF(AND(M519&gt;=0,M519&lt;=10,G519="ATENDIDO"),"DENTRO DE TIEMPO",IF(AND(M519&gt;=0,#REF!&lt;=10,G519="REASIGNADO"),"REASIGNADO",IF(AND(J519="",G519="EN TRAMITE"),"PENDIENTE","VERIFICAR INFORMACION"))))</f>
        <v>DENTRO DE TIEMPO</v>
      </c>
      <c r="T519" s="23"/>
    </row>
    <row r="520" spans="1:20" ht="19.5" x14ac:dyDescent="0.15">
      <c r="A520" s="16">
        <v>515</v>
      </c>
      <c r="B520" s="26" t="s">
        <v>1739</v>
      </c>
      <c r="C520" s="27">
        <v>45223</v>
      </c>
      <c r="D520" s="27">
        <v>45230</v>
      </c>
      <c r="E520" s="28">
        <v>0</v>
      </c>
      <c r="F520" s="29">
        <v>1</v>
      </c>
      <c r="G520" s="16" t="s">
        <v>18</v>
      </c>
      <c r="H520" s="17" t="s">
        <v>1497</v>
      </c>
      <c r="I520" s="30" t="s">
        <v>207</v>
      </c>
      <c r="J520" s="30" t="s">
        <v>1498</v>
      </c>
      <c r="K520" s="31">
        <v>45237</v>
      </c>
      <c r="L520" s="31">
        <v>45237</v>
      </c>
      <c r="M520" s="21">
        <f>'OCT2023'!$L520-'OCT2023'!$D520</f>
        <v>7</v>
      </c>
      <c r="N520" s="16" t="s">
        <v>1740</v>
      </c>
      <c r="O520" s="16" t="s">
        <v>25</v>
      </c>
      <c r="P520" s="16" t="s">
        <v>30</v>
      </c>
      <c r="Q520" s="16" t="s">
        <v>1741</v>
      </c>
      <c r="R520" s="30" t="s">
        <v>1547</v>
      </c>
      <c r="S520" s="16" t="str">
        <f>IF(AND(M520&gt;10,G520="ATENDIDO"),"FUERA DE TIEMPO",IF(AND(M520&gt;=0,M520&lt;=10,G520="ATENDIDO"),"DENTRO DE TIEMPO",IF(AND(M520&gt;=0,#REF!&lt;=10,G520="REASIGNADO"),"REASIGNADO",IF(AND(J520="",G520="EN TRAMITE"),"PENDIENTE","VERIFICAR INFORMACION"))))</f>
        <v>DENTRO DE TIEMPO</v>
      </c>
      <c r="T520" s="23"/>
    </row>
    <row r="521" spans="1:20" ht="19.5" x14ac:dyDescent="0.15">
      <c r="A521" s="16">
        <v>516</v>
      </c>
      <c r="B521" s="26" t="s">
        <v>1742</v>
      </c>
      <c r="C521" s="27">
        <v>45224</v>
      </c>
      <c r="D521" s="27">
        <v>45230</v>
      </c>
      <c r="E521" s="28">
        <v>0</v>
      </c>
      <c r="F521" s="29">
        <v>4</v>
      </c>
      <c r="G521" s="16" t="s">
        <v>18</v>
      </c>
      <c r="H521" s="17" t="s">
        <v>1497</v>
      </c>
      <c r="I521" s="30" t="s">
        <v>207</v>
      </c>
      <c r="J521" s="30" t="s">
        <v>1498</v>
      </c>
      <c r="K521" s="31">
        <v>45237</v>
      </c>
      <c r="L521" s="31">
        <v>45237</v>
      </c>
      <c r="M521" s="21">
        <f>'OCT2023'!$L521-'OCT2023'!$D521</f>
        <v>7</v>
      </c>
      <c r="N521" s="16" t="s">
        <v>1743</v>
      </c>
      <c r="O521" s="16" t="s">
        <v>25</v>
      </c>
      <c r="P521" s="16" t="s">
        <v>26</v>
      </c>
      <c r="Q521" s="32" t="s">
        <v>1744</v>
      </c>
      <c r="R521" s="22" t="s">
        <v>1543</v>
      </c>
      <c r="S521" s="16" t="str">
        <f>IF(AND(M521&gt;10,G521="ATENDIDO"),"FUERA DE TIEMPO",IF(AND(M521&gt;=0,M521&lt;=10,G521="ATENDIDO"),"DENTRO DE TIEMPO",IF(AND(M521&gt;=0,#REF!&lt;=10,G521="REASIGNADO"),"REASIGNADO",IF(AND(J521="",G521="EN TRAMITE"),"PENDIENTE","VERIFICAR INFORMACION"))))</f>
        <v>DENTRO DE TIEMPO</v>
      </c>
      <c r="T521" s="23"/>
    </row>
    <row r="522" spans="1:20" ht="19.5" x14ac:dyDescent="0.15">
      <c r="A522" s="16">
        <v>517</v>
      </c>
      <c r="B522" s="26" t="s">
        <v>1745</v>
      </c>
      <c r="C522" s="27">
        <v>45225</v>
      </c>
      <c r="D522" s="27">
        <v>45230</v>
      </c>
      <c r="E522" s="28">
        <v>0</v>
      </c>
      <c r="F522" s="29">
        <v>1</v>
      </c>
      <c r="G522" s="16" t="s">
        <v>18</v>
      </c>
      <c r="H522" s="17" t="s">
        <v>1497</v>
      </c>
      <c r="I522" s="30" t="s">
        <v>802</v>
      </c>
      <c r="J522" s="30" t="s">
        <v>1498</v>
      </c>
      <c r="K522" s="31">
        <v>45238</v>
      </c>
      <c r="L522" s="31">
        <v>45238</v>
      </c>
      <c r="M522" s="21">
        <f>'OCT2023'!$L522-'OCT2023'!$D522</f>
        <v>8</v>
      </c>
      <c r="N522" s="16" t="s">
        <v>1746</v>
      </c>
      <c r="O522" s="16" t="s">
        <v>25</v>
      </c>
      <c r="P522" s="16" t="s">
        <v>163</v>
      </c>
      <c r="Q522" s="32" t="s">
        <v>1747</v>
      </c>
      <c r="R522" s="30" t="s">
        <v>1547</v>
      </c>
      <c r="S522" s="16" t="str">
        <f>IF(AND(M522&gt;10,G522="ATENDIDO"),"FUERA DE TIEMPO",IF(AND(M522&gt;=0,M522&lt;=10,G522="ATENDIDO"),"DENTRO DE TIEMPO",IF(AND(M522&gt;=0,#REF!&lt;=10,G522="REASIGNADO"),"REASIGNADO",IF(AND(J522="",G522="EN TRAMITE"),"PENDIENTE","VERIFICAR INFORMACION"))))</f>
        <v>DENTRO DE TIEMPO</v>
      </c>
      <c r="T522" s="23"/>
    </row>
    <row r="523" spans="1:20" ht="19.5" x14ac:dyDescent="0.15">
      <c r="A523" s="16">
        <v>518</v>
      </c>
      <c r="B523" s="26" t="s">
        <v>1748</v>
      </c>
      <c r="C523" s="27">
        <v>45229</v>
      </c>
      <c r="D523" s="27">
        <v>45230</v>
      </c>
      <c r="E523" s="28">
        <v>0</v>
      </c>
      <c r="F523" s="29">
        <v>110</v>
      </c>
      <c r="G523" s="16" t="s">
        <v>18</v>
      </c>
      <c r="H523" s="17" t="s">
        <v>1497</v>
      </c>
      <c r="I523" s="30" t="s">
        <v>1029</v>
      </c>
      <c r="J523" s="30" t="s">
        <v>1498</v>
      </c>
      <c r="K523" s="31">
        <v>45238</v>
      </c>
      <c r="L523" s="31">
        <v>45238</v>
      </c>
      <c r="M523" s="21">
        <f>'OCT2023'!$L523-'OCT2023'!$D523</f>
        <v>8</v>
      </c>
      <c r="N523" s="16" t="s">
        <v>1749</v>
      </c>
      <c r="O523" s="16" t="s">
        <v>25</v>
      </c>
      <c r="P523" s="16" t="s">
        <v>26</v>
      </c>
      <c r="Q523" s="32" t="s">
        <v>1750</v>
      </c>
      <c r="R523" s="30" t="s">
        <v>1751</v>
      </c>
      <c r="S523" s="16" t="str">
        <f>IF(AND(M523&gt;10,G523="ATENDIDO"),"FUERA DE TIEMPO",IF(AND(M523&gt;=0,M523&lt;=10,G523="ATENDIDO"),"DENTRO DE TIEMPO",IF(AND(M523&gt;=0,#REF!&lt;=10,G523="REASIGNADO"),"REASIGNADO",IF(AND(J523="",G523="EN TRAMITE"),"PENDIENTE","VERIFICAR INFORMACION"))))</f>
        <v>DENTRO DE TIEMPO</v>
      </c>
      <c r="T523" s="23"/>
    </row>
    <row r="524" spans="1:20" ht="19.5" x14ac:dyDescent="0.15">
      <c r="A524" s="36">
        <v>519</v>
      </c>
      <c r="B524" s="26" t="s">
        <v>1752</v>
      </c>
      <c r="C524" s="27">
        <v>45202</v>
      </c>
      <c r="D524" s="27">
        <v>45202</v>
      </c>
      <c r="E524" s="28">
        <v>0</v>
      </c>
      <c r="F524" s="29">
        <v>2</v>
      </c>
      <c r="G524" s="16" t="s">
        <v>18</v>
      </c>
      <c r="H524" s="17" t="s">
        <v>1753</v>
      </c>
      <c r="I524" s="30" t="s">
        <v>1754</v>
      </c>
      <c r="J524" s="30" t="s">
        <v>1755</v>
      </c>
      <c r="K524" s="31">
        <v>45202</v>
      </c>
      <c r="L524" s="31">
        <v>45202</v>
      </c>
      <c r="M524" s="21">
        <f>'OCT2023'!$L524-'OCT2023'!$D524</f>
        <v>0</v>
      </c>
      <c r="N524" s="16" t="s">
        <v>1756</v>
      </c>
      <c r="O524" s="16" t="s">
        <v>29</v>
      </c>
      <c r="P524" s="16" t="s">
        <v>26</v>
      </c>
      <c r="Q524" s="32" t="s">
        <v>1757</v>
      </c>
      <c r="R524" s="30" t="s">
        <v>1758</v>
      </c>
      <c r="S524" s="16" t="str">
        <f>IF(AND(M524&gt;10,G524="ATENDIDO"),"FUERA DE TIEMPO",IF(AND(M524&gt;=0,M524&lt;=10,G524="ATENDIDO"),"DENTRO DE TIEMPO",IF(AND(M524&gt;=0,#REF!&lt;=10,G524="REASIGNADO"),"REASIGNADO",IF(AND(J524="",G524="EN TRAMITE"),"PENDIENTE","VERIFICAR INFORMACION"))))</f>
        <v>DENTRO DE TIEMPO</v>
      </c>
      <c r="T524" s="23"/>
    </row>
    <row r="525" spans="1:20" ht="19.5" x14ac:dyDescent="0.15">
      <c r="A525" s="36">
        <v>520</v>
      </c>
      <c r="B525" s="26" t="s">
        <v>1759</v>
      </c>
      <c r="C525" s="27">
        <v>45203</v>
      </c>
      <c r="D525" s="27">
        <v>45204</v>
      </c>
      <c r="E525" s="28">
        <v>0</v>
      </c>
      <c r="F525" s="29">
        <v>2</v>
      </c>
      <c r="G525" s="16" t="s">
        <v>18</v>
      </c>
      <c r="H525" s="17" t="s">
        <v>1753</v>
      </c>
      <c r="I525" s="30" t="s">
        <v>207</v>
      </c>
      <c r="J525" s="30" t="s">
        <v>1760</v>
      </c>
      <c r="K525" s="31">
        <v>45204</v>
      </c>
      <c r="L525" s="31">
        <v>45204</v>
      </c>
      <c r="M525" s="21">
        <f>'OCT2023'!$L525-'OCT2023'!$D525</f>
        <v>0</v>
      </c>
      <c r="N525" s="16" t="s">
        <v>1761</v>
      </c>
      <c r="O525" s="16" t="s">
        <v>29</v>
      </c>
      <c r="P525" s="16" t="s">
        <v>26</v>
      </c>
      <c r="Q525" s="32" t="s">
        <v>1762</v>
      </c>
      <c r="R525" s="30" t="s">
        <v>1763</v>
      </c>
      <c r="S525" s="16" t="str">
        <f>IF(AND(M525&gt;10,G525="ATENDIDO"),"FUERA DE TIEMPO",IF(AND(M525&gt;=0,M525&lt;=10,G525="ATENDIDO"),"DENTRO DE TIEMPO",IF(AND(M525&gt;=0,#REF!&lt;=10,G525="REASIGNADO"),"REASIGNADO",IF(AND(J525="",G525="EN TRAMITE"),"PENDIENTE","VERIFICAR INFORMACION"))))</f>
        <v>DENTRO DE TIEMPO</v>
      </c>
      <c r="T525" s="23"/>
    </row>
    <row r="526" spans="1:20" ht="19.5" x14ac:dyDescent="0.15">
      <c r="A526" s="36">
        <v>521</v>
      </c>
      <c r="B526" s="26" t="s">
        <v>1764</v>
      </c>
      <c r="C526" s="27">
        <v>45209</v>
      </c>
      <c r="D526" s="27">
        <v>45210</v>
      </c>
      <c r="E526" s="28">
        <v>0</v>
      </c>
      <c r="F526" s="29">
        <v>2</v>
      </c>
      <c r="G526" s="16" t="s">
        <v>18</v>
      </c>
      <c r="H526" s="17" t="s">
        <v>1753</v>
      </c>
      <c r="I526" s="30" t="s">
        <v>207</v>
      </c>
      <c r="J526" s="30" t="s">
        <v>1760</v>
      </c>
      <c r="K526" s="31">
        <v>45210</v>
      </c>
      <c r="L526" s="31">
        <v>45210</v>
      </c>
      <c r="M526" s="21">
        <f>'OCT2023'!$L526-'OCT2023'!$D526</f>
        <v>0</v>
      </c>
      <c r="N526" s="16" t="s">
        <v>1765</v>
      </c>
      <c r="O526" s="16" t="s">
        <v>29</v>
      </c>
      <c r="P526" s="16" t="s">
        <v>26</v>
      </c>
      <c r="Q526" s="32" t="s">
        <v>1766</v>
      </c>
      <c r="R526" s="30" t="s">
        <v>1767</v>
      </c>
      <c r="S526" s="16" t="str">
        <f>IF(AND(M526&gt;10,G526="ATENDIDO"),"FUERA DE TIEMPO",IF(AND(M526&gt;=0,M526&lt;=10,G526="ATENDIDO"),"DENTRO DE TIEMPO",IF(AND(M526&gt;=0,#REF!&lt;=10,G526="REASIGNADO"),"REASIGNADO",IF(AND(J526="",G526="EN TRAMITE"),"PENDIENTE","VERIFICAR INFORMACION"))))</f>
        <v>DENTRO DE TIEMPO</v>
      </c>
      <c r="T526" s="23"/>
    </row>
    <row r="527" spans="1:20" ht="29.25" x14ac:dyDescent="0.15">
      <c r="A527" s="36">
        <v>522</v>
      </c>
      <c r="B527" s="26" t="s">
        <v>1768</v>
      </c>
      <c r="C527" s="27">
        <v>45209</v>
      </c>
      <c r="D527" s="27">
        <v>45212</v>
      </c>
      <c r="E527" s="28">
        <v>0</v>
      </c>
      <c r="F527" s="29">
        <v>2</v>
      </c>
      <c r="G527" s="16" t="s">
        <v>18</v>
      </c>
      <c r="H527" s="17" t="s">
        <v>1753</v>
      </c>
      <c r="I527" s="30" t="s">
        <v>207</v>
      </c>
      <c r="J527" s="30" t="s">
        <v>1760</v>
      </c>
      <c r="K527" s="31">
        <v>45212</v>
      </c>
      <c r="L527" s="31">
        <v>45212</v>
      </c>
      <c r="M527" s="21">
        <f>'OCT2023'!$L527-'OCT2023'!$D527</f>
        <v>0</v>
      </c>
      <c r="N527" s="16" t="s">
        <v>1769</v>
      </c>
      <c r="O527" s="16" t="s">
        <v>29</v>
      </c>
      <c r="P527" s="16" t="s">
        <v>26</v>
      </c>
      <c r="Q527" s="32" t="s">
        <v>1770</v>
      </c>
      <c r="R527" s="30" t="s">
        <v>1771</v>
      </c>
      <c r="S527" s="16" t="str">
        <f>IF(AND(M527&gt;10,G527="ATENDIDO"),"FUERA DE TIEMPO",IF(AND(M527&gt;=0,M527&lt;=10,G527="ATENDIDO"),"DENTRO DE TIEMPO",IF(AND(M527&gt;=0,#REF!&lt;=10,G527="REASIGNADO"),"REASIGNADO",IF(AND(J527="",G527="EN TRAMITE"),"PENDIENTE","VERIFICAR INFORMACION"))))</f>
        <v>DENTRO DE TIEMPO</v>
      </c>
      <c r="T527" s="23"/>
    </row>
    <row r="528" spans="1:20" ht="19.5" x14ac:dyDescent="0.15">
      <c r="A528" s="36">
        <v>523</v>
      </c>
      <c r="B528" s="26" t="s">
        <v>1772</v>
      </c>
      <c r="C528" s="27">
        <v>45212</v>
      </c>
      <c r="D528" s="27">
        <v>45212</v>
      </c>
      <c r="E528" s="28">
        <v>0</v>
      </c>
      <c r="F528" s="29">
        <v>2</v>
      </c>
      <c r="G528" s="16" t="s">
        <v>18</v>
      </c>
      <c r="H528" s="17" t="s">
        <v>1753</v>
      </c>
      <c r="I528" s="30" t="s">
        <v>207</v>
      </c>
      <c r="J528" s="30" t="s">
        <v>1760</v>
      </c>
      <c r="K528" s="31">
        <v>45212</v>
      </c>
      <c r="L528" s="31">
        <v>45212</v>
      </c>
      <c r="M528" s="21">
        <f>'OCT2023'!$L528-'OCT2023'!$D528</f>
        <v>0</v>
      </c>
      <c r="N528" s="16" t="s">
        <v>1773</v>
      </c>
      <c r="O528" s="16" t="s">
        <v>29</v>
      </c>
      <c r="P528" s="16" t="s">
        <v>26</v>
      </c>
      <c r="Q528" s="32" t="s">
        <v>1766</v>
      </c>
      <c r="R528" s="30" t="s">
        <v>1767</v>
      </c>
      <c r="S528" s="16" t="str">
        <f>IF(AND(M528&gt;10,G528="ATENDIDO"),"FUERA DE TIEMPO",IF(AND(M528&gt;=0,M528&lt;=10,G528="ATENDIDO"),"DENTRO DE TIEMPO",IF(AND(M528&gt;=0,#REF!&lt;=10,G528="REASIGNADO"),"REASIGNADO",IF(AND(J528="",G528="EN TRAMITE"),"PENDIENTE","VERIFICAR INFORMACION"))))</f>
        <v>DENTRO DE TIEMPO</v>
      </c>
      <c r="T528" s="23"/>
    </row>
    <row r="529" spans="1:20" ht="19.5" x14ac:dyDescent="0.15">
      <c r="A529" s="36">
        <v>524</v>
      </c>
      <c r="B529" s="26" t="s">
        <v>1774</v>
      </c>
      <c r="C529" s="27">
        <v>45212</v>
      </c>
      <c r="D529" s="27">
        <v>45212</v>
      </c>
      <c r="E529" s="28">
        <v>0</v>
      </c>
      <c r="F529" s="29">
        <v>2</v>
      </c>
      <c r="G529" s="16" t="s">
        <v>18</v>
      </c>
      <c r="H529" s="17" t="s">
        <v>1753</v>
      </c>
      <c r="I529" s="30" t="s">
        <v>207</v>
      </c>
      <c r="J529" s="30" t="s">
        <v>1760</v>
      </c>
      <c r="K529" s="31">
        <v>45212</v>
      </c>
      <c r="L529" s="31">
        <v>45212</v>
      </c>
      <c r="M529" s="21">
        <f>'OCT2023'!$L529-'OCT2023'!$D529</f>
        <v>0</v>
      </c>
      <c r="N529" s="16" t="s">
        <v>1775</v>
      </c>
      <c r="O529" s="16" t="s">
        <v>29</v>
      </c>
      <c r="P529" s="16" t="s">
        <v>26</v>
      </c>
      <c r="Q529" s="32" t="s">
        <v>1776</v>
      </c>
      <c r="R529" s="30" t="s">
        <v>1777</v>
      </c>
      <c r="S529" s="16" t="str">
        <f>IF(AND(M529&gt;10,G529="ATENDIDO"),"FUERA DE TIEMPO",IF(AND(M529&gt;=0,M529&lt;=10,G529="ATENDIDO"),"DENTRO DE TIEMPO",IF(AND(M529&gt;=0,#REF!&lt;=10,G529="REASIGNADO"),"REASIGNADO",IF(AND(J529="",G529="EN TRAMITE"),"PENDIENTE","VERIFICAR INFORMACION"))))</f>
        <v>DENTRO DE TIEMPO</v>
      </c>
      <c r="T529" s="23"/>
    </row>
    <row r="530" spans="1:20" ht="19.5" x14ac:dyDescent="0.15">
      <c r="A530" s="36">
        <v>525</v>
      </c>
      <c r="B530" s="26" t="s">
        <v>1778</v>
      </c>
      <c r="C530" s="27">
        <v>45212</v>
      </c>
      <c r="D530" s="27">
        <v>45212</v>
      </c>
      <c r="E530" s="28">
        <v>0</v>
      </c>
      <c r="F530" s="29">
        <v>2</v>
      </c>
      <c r="G530" s="16" t="s">
        <v>18</v>
      </c>
      <c r="H530" s="17" t="s">
        <v>1753</v>
      </c>
      <c r="I530" s="30" t="s">
        <v>207</v>
      </c>
      <c r="J530" s="30" t="s">
        <v>1760</v>
      </c>
      <c r="K530" s="31">
        <v>45212</v>
      </c>
      <c r="L530" s="31">
        <v>45212</v>
      </c>
      <c r="M530" s="21">
        <f>'OCT2023'!$L530-'OCT2023'!$D530</f>
        <v>0</v>
      </c>
      <c r="N530" s="16" t="s">
        <v>1779</v>
      </c>
      <c r="O530" s="16" t="s">
        <v>29</v>
      </c>
      <c r="P530" s="16" t="s">
        <v>26</v>
      </c>
      <c r="Q530" s="32" t="s">
        <v>1780</v>
      </c>
      <c r="R530" s="30" t="s">
        <v>1781</v>
      </c>
      <c r="S530" s="16" t="str">
        <f>IF(AND(M530&gt;10,G530="ATENDIDO"),"FUERA DE TIEMPO",IF(AND(M530&gt;=0,M530&lt;=10,G530="ATENDIDO"),"DENTRO DE TIEMPO",IF(AND(M530&gt;=0,#REF!&lt;=10,G530="REASIGNADO"),"REASIGNADO",IF(AND(J530="",G530="EN TRAMITE"),"PENDIENTE","VERIFICAR INFORMACION"))))</f>
        <v>DENTRO DE TIEMPO</v>
      </c>
      <c r="T530" s="23"/>
    </row>
    <row r="531" spans="1:20" ht="19.5" x14ac:dyDescent="0.15">
      <c r="A531" s="36">
        <v>526</v>
      </c>
      <c r="B531" s="26" t="s">
        <v>1782</v>
      </c>
      <c r="C531" s="27">
        <v>45216</v>
      </c>
      <c r="D531" s="27">
        <v>45216</v>
      </c>
      <c r="E531" s="28">
        <v>0</v>
      </c>
      <c r="F531" s="29">
        <v>2</v>
      </c>
      <c r="G531" s="16" t="s">
        <v>18</v>
      </c>
      <c r="H531" s="17" t="s">
        <v>1753</v>
      </c>
      <c r="I531" s="30" t="s">
        <v>207</v>
      </c>
      <c r="J531" s="30" t="s">
        <v>1760</v>
      </c>
      <c r="K531" s="31">
        <v>45216</v>
      </c>
      <c r="L531" s="31">
        <v>45216</v>
      </c>
      <c r="M531" s="21">
        <f>'OCT2023'!$L531-'OCT2023'!$D531</f>
        <v>0</v>
      </c>
      <c r="N531" s="16" t="s">
        <v>1783</v>
      </c>
      <c r="O531" s="16" t="s">
        <v>29</v>
      </c>
      <c r="P531" s="16" t="s">
        <v>26</v>
      </c>
      <c r="Q531" s="32" t="s">
        <v>1784</v>
      </c>
      <c r="R531" s="30" t="s">
        <v>1785</v>
      </c>
      <c r="S531" s="16" t="str">
        <f>IF(AND(M531&gt;10,G531="ATENDIDO"),"FUERA DE TIEMPO",IF(AND(M531&gt;=0,M531&lt;=10,G531="ATENDIDO"),"DENTRO DE TIEMPO",IF(AND(M531&gt;=0,#REF!&lt;=10,G531="REASIGNADO"),"REASIGNADO",IF(AND(J531="",G531="EN TRAMITE"),"PENDIENTE","VERIFICAR INFORMACION"))))</f>
        <v>DENTRO DE TIEMPO</v>
      </c>
      <c r="T531" s="23"/>
    </row>
    <row r="532" spans="1:20" ht="19.5" x14ac:dyDescent="0.15">
      <c r="A532" s="36">
        <v>527</v>
      </c>
      <c r="B532" s="26" t="s">
        <v>1786</v>
      </c>
      <c r="C532" s="27">
        <v>45216</v>
      </c>
      <c r="D532" s="27">
        <v>45216</v>
      </c>
      <c r="E532" s="28">
        <v>0</v>
      </c>
      <c r="F532" s="29">
        <v>2</v>
      </c>
      <c r="G532" s="16" t="s">
        <v>18</v>
      </c>
      <c r="H532" s="17" t="s">
        <v>1753</v>
      </c>
      <c r="I532" s="30" t="s">
        <v>207</v>
      </c>
      <c r="J532" s="30" t="s">
        <v>1760</v>
      </c>
      <c r="K532" s="31">
        <v>45216</v>
      </c>
      <c r="L532" s="31">
        <v>45216</v>
      </c>
      <c r="M532" s="21">
        <f>'OCT2023'!$L532-'OCT2023'!$D532</f>
        <v>0</v>
      </c>
      <c r="N532" s="16" t="s">
        <v>1787</v>
      </c>
      <c r="O532" s="16" t="s">
        <v>29</v>
      </c>
      <c r="P532" s="16" t="s">
        <v>26</v>
      </c>
      <c r="Q532" s="32" t="s">
        <v>1788</v>
      </c>
      <c r="R532" s="30" t="s">
        <v>1789</v>
      </c>
      <c r="S532" s="16" t="str">
        <f>IF(AND(M532&gt;10,G532="ATENDIDO"),"FUERA DE TIEMPO",IF(AND(M532&gt;=0,M532&lt;=10,G532="ATENDIDO"),"DENTRO DE TIEMPO",IF(AND(M532&gt;=0,#REF!&lt;=10,G532="REASIGNADO"),"REASIGNADO",IF(AND(J532="",G532="EN TRAMITE"),"PENDIENTE","VERIFICAR INFORMACION"))))</f>
        <v>DENTRO DE TIEMPO</v>
      </c>
      <c r="T532" s="23"/>
    </row>
    <row r="533" spans="1:20" ht="19.5" x14ac:dyDescent="0.15">
      <c r="A533" s="36">
        <v>528</v>
      </c>
      <c r="B533" s="26" t="s">
        <v>1790</v>
      </c>
      <c r="C533" s="27">
        <v>45217</v>
      </c>
      <c r="D533" s="27">
        <v>45217</v>
      </c>
      <c r="E533" s="28">
        <v>0</v>
      </c>
      <c r="F533" s="29">
        <v>2</v>
      </c>
      <c r="G533" s="16" t="s">
        <v>18</v>
      </c>
      <c r="H533" s="17" t="s">
        <v>1753</v>
      </c>
      <c r="I533" s="30" t="s">
        <v>207</v>
      </c>
      <c r="J533" s="30" t="s">
        <v>1760</v>
      </c>
      <c r="K533" s="31">
        <v>45217</v>
      </c>
      <c r="L533" s="31">
        <v>45217</v>
      </c>
      <c r="M533" s="21">
        <f>'OCT2023'!$L533-'OCT2023'!$D533</f>
        <v>0</v>
      </c>
      <c r="N533" s="16" t="s">
        <v>1791</v>
      </c>
      <c r="O533" s="16" t="s">
        <v>29</v>
      </c>
      <c r="P533" s="16" t="s">
        <v>26</v>
      </c>
      <c r="Q533" s="32" t="s">
        <v>1792</v>
      </c>
      <c r="R533" s="30" t="s">
        <v>1767</v>
      </c>
      <c r="S533" s="16" t="str">
        <f>IF(AND(M533&gt;10,G533="ATENDIDO"),"FUERA DE TIEMPO",IF(AND(M533&gt;=0,M533&lt;=10,G533="ATENDIDO"),"DENTRO DE TIEMPO",IF(AND(M533&gt;=0,#REF!&lt;=10,G533="REASIGNADO"),"REASIGNADO",IF(AND(J533="",G533="EN TRAMITE"),"PENDIENTE","VERIFICAR INFORMACION"))))</f>
        <v>DENTRO DE TIEMPO</v>
      </c>
      <c r="T533" s="23"/>
    </row>
    <row r="534" spans="1:20" ht="19.5" x14ac:dyDescent="0.15">
      <c r="A534" s="36">
        <v>529</v>
      </c>
      <c r="B534" s="26" t="s">
        <v>1793</v>
      </c>
      <c r="C534" s="27">
        <v>45217</v>
      </c>
      <c r="D534" s="27">
        <v>45217</v>
      </c>
      <c r="E534" s="28">
        <v>0</v>
      </c>
      <c r="F534" s="29">
        <v>2</v>
      </c>
      <c r="G534" s="16" t="s">
        <v>18</v>
      </c>
      <c r="H534" s="17" t="s">
        <v>1753</v>
      </c>
      <c r="I534" s="30" t="s">
        <v>207</v>
      </c>
      <c r="J534" s="30" t="s">
        <v>1760</v>
      </c>
      <c r="K534" s="31">
        <v>45217</v>
      </c>
      <c r="L534" s="31">
        <v>45217</v>
      </c>
      <c r="M534" s="21">
        <f>'OCT2023'!$L534-'OCT2023'!$D534</f>
        <v>0</v>
      </c>
      <c r="N534" s="16" t="s">
        <v>1794</v>
      </c>
      <c r="O534" s="16" t="s">
        <v>29</v>
      </c>
      <c r="P534" s="16" t="s">
        <v>26</v>
      </c>
      <c r="Q534" s="32" t="s">
        <v>1792</v>
      </c>
      <c r="R534" s="30" t="s">
        <v>1767</v>
      </c>
      <c r="S534" s="16" t="str">
        <f>IF(AND(M534&gt;10,G534="ATENDIDO"),"FUERA DE TIEMPO",IF(AND(M534&gt;=0,M534&lt;=10,G534="ATENDIDO"),"DENTRO DE TIEMPO",IF(AND(M534&gt;=0,#REF!&lt;=10,G534="REASIGNADO"),"REASIGNADO",IF(AND(J534="",G534="EN TRAMITE"),"PENDIENTE","VERIFICAR INFORMACION"))))</f>
        <v>DENTRO DE TIEMPO</v>
      </c>
      <c r="T534" s="23"/>
    </row>
    <row r="535" spans="1:20" ht="19.5" x14ac:dyDescent="0.15">
      <c r="A535" s="36">
        <v>530</v>
      </c>
      <c r="B535" s="26" t="s">
        <v>1795</v>
      </c>
      <c r="C535" s="27">
        <v>45217</v>
      </c>
      <c r="D535" s="27">
        <v>45217</v>
      </c>
      <c r="E535" s="28">
        <v>0</v>
      </c>
      <c r="F535" s="29">
        <v>2</v>
      </c>
      <c r="G535" s="16" t="s">
        <v>18</v>
      </c>
      <c r="H535" s="17" t="s">
        <v>1753</v>
      </c>
      <c r="I535" s="30" t="s">
        <v>207</v>
      </c>
      <c r="J535" s="30" t="s">
        <v>1760</v>
      </c>
      <c r="K535" s="31">
        <v>45217</v>
      </c>
      <c r="L535" s="31">
        <v>45217</v>
      </c>
      <c r="M535" s="21">
        <f>'OCT2023'!$L535-'OCT2023'!$D535</f>
        <v>0</v>
      </c>
      <c r="N535" s="16" t="s">
        <v>1796</v>
      </c>
      <c r="O535" s="16" t="s">
        <v>32</v>
      </c>
      <c r="P535" s="16" t="s">
        <v>26</v>
      </c>
      <c r="Q535" s="32" t="s">
        <v>1766</v>
      </c>
      <c r="R535" s="30" t="s">
        <v>1767</v>
      </c>
      <c r="S535" s="16" t="str">
        <f>IF(AND(M535&gt;10,G535="ATENDIDO"),"FUERA DE TIEMPO",IF(AND(M535&gt;=0,M535&lt;=10,G535="ATENDIDO"),"DENTRO DE TIEMPO",IF(AND(M535&gt;=0,#REF!&lt;=10,G535="REASIGNADO"),"REASIGNADO",IF(AND(J535="",G535="EN TRAMITE"),"PENDIENTE","VERIFICAR INFORMACION"))))</f>
        <v>DENTRO DE TIEMPO</v>
      </c>
      <c r="T535" s="23"/>
    </row>
    <row r="536" spans="1:20" ht="19.5" x14ac:dyDescent="0.15">
      <c r="A536" s="36">
        <v>531</v>
      </c>
      <c r="B536" s="26" t="s">
        <v>1797</v>
      </c>
      <c r="C536" s="27">
        <v>45217</v>
      </c>
      <c r="D536" s="27">
        <v>45218</v>
      </c>
      <c r="E536" s="28">
        <v>0</v>
      </c>
      <c r="F536" s="29">
        <v>2</v>
      </c>
      <c r="G536" s="16" t="s">
        <v>18</v>
      </c>
      <c r="H536" s="17" t="s">
        <v>1753</v>
      </c>
      <c r="I536" s="30" t="s">
        <v>207</v>
      </c>
      <c r="J536" s="30" t="s">
        <v>1760</v>
      </c>
      <c r="K536" s="31">
        <v>45218</v>
      </c>
      <c r="L536" s="31">
        <v>45218</v>
      </c>
      <c r="M536" s="21">
        <f>'OCT2023'!$L536-'OCT2023'!$D536</f>
        <v>0</v>
      </c>
      <c r="N536" s="16" t="s">
        <v>1798</v>
      </c>
      <c r="O536" s="16" t="s">
        <v>29</v>
      </c>
      <c r="P536" s="16" t="s">
        <v>26</v>
      </c>
      <c r="Q536" s="32" t="s">
        <v>1799</v>
      </c>
      <c r="R536" s="30" t="s">
        <v>1800</v>
      </c>
      <c r="S536" s="16" t="str">
        <f>IF(AND(M536&gt;10,G536="ATENDIDO"),"FUERA DE TIEMPO",IF(AND(M536&gt;=0,M536&lt;=10,G536="ATENDIDO"),"DENTRO DE TIEMPO",IF(AND(M536&gt;=0,#REF!&lt;=10,G536="REASIGNADO"),"REASIGNADO",IF(AND(J536="",G536="EN TRAMITE"),"PENDIENTE","VERIFICAR INFORMACION"))))</f>
        <v>DENTRO DE TIEMPO</v>
      </c>
      <c r="T536" s="23"/>
    </row>
    <row r="537" spans="1:20" ht="19.5" x14ac:dyDescent="0.15">
      <c r="A537" s="36">
        <v>532</v>
      </c>
      <c r="B537" s="26" t="s">
        <v>1801</v>
      </c>
      <c r="C537" s="27">
        <v>45218</v>
      </c>
      <c r="D537" s="27">
        <v>45218</v>
      </c>
      <c r="E537" s="28">
        <v>0</v>
      </c>
      <c r="F537" s="29">
        <v>2</v>
      </c>
      <c r="G537" s="16" t="s">
        <v>18</v>
      </c>
      <c r="H537" s="17" t="s">
        <v>1753</v>
      </c>
      <c r="I537" s="30" t="s">
        <v>207</v>
      </c>
      <c r="J537" s="30" t="s">
        <v>1760</v>
      </c>
      <c r="K537" s="31">
        <v>45218</v>
      </c>
      <c r="L537" s="31">
        <v>45218</v>
      </c>
      <c r="M537" s="21">
        <f>'OCT2023'!$L537-'OCT2023'!$D537</f>
        <v>0</v>
      </c>
      <c r="N537" s="16" t="s">
        <v>1802</v>
      </c>
      <c r="O537" s="16" t="s">
        <v>29</v>
      </c>
      <c r="P537" s="16" t="s">
        <v>26</v>
      </c>
      <c r="Q537" s="32" t="s">
        <v>1799</v>
      </c>
      <c r="R537" s="30" t="s">
        <v>1800</v>
      </c>
      <c r="S537" s="16" t="str">
        <f>IF(AND(M537&gt;10,G537="ATENDIDO"),"FUERA DE TIEMPO",IF(AND(M537&gt;=0,M537&lt;=10,G537="ATENDIDO"),"DENTRO DE TIEMPO",IF(AND(M537&gt;=0,#REF!&lt;=10,G537="REASIGNADO"),"REASIGNADO",IF(AND(J537="",G537="EN TRAMITE"),"PENDIENTE","VERIFICAR INFORMACION"))))</f>
        <v>DENTRO DE TIEMPO</v>
      </c>
      <c r="T537" s="23"/>
    </row>
    <row r="538" spans="1:20" ht="19.5" x14ac:dyDescent="0.15">
      <c r="A538" s="36">
        <v>533</v>
      </c>
      <c r="B538" s="26" t="s">
        <v>1803</v>
      </c>
      <c r="C538" s="27">
        <v>45218</v>
      </c>
      <c r="D538" s="27">
        <v>45219</v>
      </c>
      <c r="E538" s="28">
        <v>0</v>
      </c>
      <c r="F538" s="29">
        <v>2</v>
      </c>
      <c r="G538" s="16" t="s">
        <v>18</v>
      </c>
      <c r="H538" s="17" t="s">
        <v>1753</v>
      </c>
      <c r="I538" s="30" t="s">
        <v>207</v>
      </c>
      <c r="J538" s="30" t="s">
        <v>1760</v>
      </c>
      <c r="K538" s="31">
        <v>45219</v>
      </c>
      <c r="L538" s="31">
        <v>45219</v>
      </c>
      <c r="M538" s="21">
        <f>'OCT2023'!$L538-'OCT2023'!$D538</f>
        <v>0</v>
      </c>
      <c r="N538" s="16" t="s">
        <v>1804</v>
      </c>
      <c r="O538" s="16" t="s">
        <v>29</v>
      </c>
      <c r="P538" s="16" t="s">
        <v>26</v>
      </c>
      <c r="Q538" s="32" t="s">
        <v>1766</v>
      </c>
      <c r="R538" s="30" t="s">
        <v>1767</v>
      </c>
      <c r="S538" s="16" t="str">
        <f>IF(AND(M538&gt;10,G538="ATENDIDO"),"FUERA DE TIEMPO",IF(AND(M538&gt;=0,M538&lt;=10,G538="ATENDIDO"),"DENTRO DE TIEMPO",IF(AND(M538&gt;=0,#REF!&lt;=10,G538="REASIGNADO"),"REASIGNADO",IF(AND(J538="",G538="EN TRAMITE"),"PENDIENTE","VERIFICAR INFORMACION"))))</f>
        <v>DENTRO DE TIEMPO</v>
      </c>
      <c r="T538" s="23"/>
    </row>
    <row r="539" spans="1:20" ht="19.5" x14ac:dyDescent="0.15">
      <c r="A539" s="36">
        <v>534</v>
      </c>
      <c r="B539" s="26" t="s">
        <v>1805</v>
      </c>
      <c r="C539" s="27">
        <v>45218</v>
      </c>
      <c r="D539" s="27">
        <v>45219</v>
      </c>
      <c r="E539" s="28">
        <v>0</v>
      </c>
      <c r="F539" s="29">
        <v>2</v>
      </c>
      <c r="G539" s="16" t="s">
        <v>18</v>
      </c>
      <c r="H539" s="17" t="s">
        <v>1753</v>
      </c>
      <c r="I539" s="30" t="s">
        <v>207</v>
      </c>
      <c r="J539" s="30" t="s">
        <v>1760</v>
      </c>
      <c r="K539" s="31">
        <v>45219</v>
      </c>
      <c r="L539" s="31">
        <v>45219</v>
      </c>
      <c r="M539" s="21">
        <f>'OCT2023'!$L539-'OCT2023'!$D539</f>
        <v>0</v>
      </c>
      <c r="N539" s="16" t="s">
        <v>1806</v>
      </c>
      <c r="O539" s="16" t="s">
        <v>29</v>
      </c>
      <c r="P539" s="16" t="s">
        <v>26</v>
      </c>
      <c r="Q539" s="32" t="s">
        <v>1766</v>
      </c>
      <c r="R539" s="30" t="s">
        <v>1767</v>
      </c>
      <c r="S539" s="16" t="str">
        <f>IF(AND(M539&gt;10,G539="ATENDIDO"),"FUERA DE TIEMPO",IF(AND(M539&gt;=0,M539&lt;=10,G539="ATENDIDO"),"DENTRO DE TIEMPO",IF(AND(M539&gt;=0,#REF!&lt;=10,G539="REASIGNADO"),"REASIGNADO",IF(AND(J539="",G539="EN TRAMITE"),"PENDIENTE","VERIFICAR INFORMACION"))))</f>
        <v>DENTRO DE TIEMPO</v>
      </c>
      <c r="T539" s="23"/>
    </row>
    <row r="540" spans="1:20" ht="19.5" x14ac:dyDescent="0.15">
      <c r="A540" s="36">
        <v>535</v>
      </c>
      <c r="B540" s="26" t="s">
        <v>1807</v>
      </c>
      <c r="C540" s="27">
        <v>45218</v>
      </c>
      <c r="D540" s="27">
        <v>45219</v>
      </c>
      <c r="E540" s="28">
        <v>0</v>
      </c>
      <c r="F540" s="29">
        <v>2</v>
      </c>
      <c r="G540" s="16" t="s">
        <v>18</v>
      </c>
      <c r="H540" s="17" t="s">
        <v>1753</v>
      </c>
      <c r="I540" s="30" t="s">
        <v>207</v>
      </c>
      <c r="J540" s="30" t="s">
        <v>1760</v>
      </c>
      <c r="K540" s="31">
        <v>45219</v>
      </c>
      <c r="L540" s="31">
        <v>45219</v>
      </c>
      <c r="M540" s="21">
        <f>'OCT2023'!$L540-'OCT2023'!$D540</f>
        <v>0</v>
      </c>
      <c r="N540" s="16" t="s">
        <v>1808</v>
      </c>
      <c r="O540" s="16" t="s">
        <v>29</v>
      </c>
      <c r="P540" s="16" t="s">
        <v>26</v>
      </c>
      <c r="Q540" s="32" t="s">
        <v>1766</v>
      </c>
      <c r="R540" s="30" t="s">
        <v>1767</v>
      </c>
      <c r="S540" s="16" t="str">
        <f>IF(AND(M540&gt;10,G540="ATENDIDO"),"FUERA DE TIEMPO",IF(AND(M540&gt;=0,M540&lt;=10,G540="ATENDIDO"),"DENTRO DE TIEMPO",IF(AND(M540&gt;=0,#REF!&lt;=10,G540="REASIGNADO"),"REASIGNADO",IF(AND(J540="",G540="EN TRAMITE"),"PENDIENTE","VERIFICAR INFORMACION"))))</f>
        <v>DENTRO DE TIEMPO</v>
      </c>
      <c r="T540" s="23"/>
    </row>
    <row r="541" spans="1:20" ht="19.5" x14ac:dyDescent="0.15">
      <c r="A541" s="36">
        <v>536</v>
      </c>
      <c r="B541" s="26" t="s">
        <v>1809</v>
      </c>
      <c r="C541" s="27">
        <v>45219</v>
      </c>
      <c r="D541" s="27">
        <v>45222</v>
      </c>
      <c r="E541" s="28">
        <v>0</v>
      </c>
      <c r="F541" s="29">
        <v>2</v>
      </c>
      <c r="G541" s="16" t="s">
        <v>18</v>
      </c>
      <c r="H541" s="17" t="s">
        <v>1753</v>
      </c>
      <c r="I541" s="30" t="s">
        <v>207</v>
      </c>
      <c r="J541" s="30" t="s">
        <v>1760</v>
      </c>
      <c r="K541" s="31">
        <v>45222</v>
      </c>
      <c r="L541" s="31">
        <v>45222</v>
      </c>
      <c r="M541" s="21">
        <f>'OCT2023'!$L541-'OCT2023'!$D541</f>
        <v>0</v>
      </c>
      <c r="N541" s="16" t="s">
        <v>1810</v>
      </c>
      <c r="O541" s="16" t="s">
        <v>29</v>
      </c>
      <c r="P541" s="16" t="s">
        <v>26</v>
      </c>
      <c r="Q541" s="32" t="s">
        <v>1811</v>
      </c>
      <c r="R541" s="30" t="s">
        <v>1812</v>
      </c>
      <c r="S541" s="16" t="str">
        <f>IF(AND(M541&gt;10,G541="ATENDIDO"),"FUERA DE TIEMPO",IF(AND(M541&gt;=0,M541&lt;=10,G541="ATENDIDO"),"DENTRO DE TIEMPO",IF(AND(M541&gt;=0,#REF!&lt;=10,G541="REASIGNADO"),"REASIGNADO",IF(AND(J541="",G541="EN TRAMITE"),"PENDIENTE","VERIFICAR INFORMACION"))))</f>
        <v>DENTRO DE TIEMPO</v>
      </c>
      <c r="T541" s="23"/>
    </row>
    <row r="542" spans="1:20" ht="19.5" x14ac:dyDescent="0.15">
      <c r="A542" s="36">
        <v>537</v>
      </c>
      <c r="B542" s="26" t="s">
        <v>1813</v>
      </c>
      <c r="C542" s="27">
        <v>45219</v>
      </c>
      <c r="D542" s="27">
        <v>45222</v>
      </c>
      <c r="E542" s="28">
        <v>0</v>
      </c>
      <c r="F542" s="29">
        <v>2</v>
      </c>
      <c r="G542" s="16" t="s">
        <v>18</v>
      </c>
      <c r="H542" s="17" t="s">
        <v>1753</v>
      </c>
      <c r="I542" s="30" t="s">
        <v>207</v>
      </c>
      <c r="J542" s="30" t="s">
        <v>1760</v>
      </c>
      <c r="K542" s="31">
        <v>45222</v>
      </c>
      <c r="L542" s="31">
        <v>45222</v>
      </c>
      <c r="M542" s="21">
        <f>'OCT2023'!$L542-'OCT2023'!$D542</f>
        <v>0</v>
      </c>
      <c r="N542" s="16" t="s">
        <v>1814</v>
      </c>
      <c r="O542" s="16" t="s">
        <v>29</v>
      </c>
      <c r="P542" s="16" t="s">
        <v>26</v>
      </c>
      <c r="Q542" s="32" t="s">
        <v>1766</v>
      </c>
      <c r="R542" s="30" t="s">
        <v>1767</v>
      </c>
      <c r="S542" s="16" t="str">
        <f>IF(AND(M542&gt;10,G542="ATENDIDO"),"FUERA DE TIEMPO",IF(AND(M542&gt;=0,M542&lt;=10,G542="ATENDIDO"),"DENTRO DE TIEMPO",IF(AND(M542&gt;=0,#REF!&lt;=10,G542="REASIGNADO"),"REASIGNADO",IF(AND(J542="",G542="EN TRAMITE"),"PENDIENTE","VERIFICAR INFORMACION"))))</f>
        <v>DENTRO DE TIEMPO</v>
      </c>
      <c r="T542" s="23"/>
    </row>
    <row r="543" spans="1:20" ht="19.5" x14ac:dyDescent="0.15">
      <c r="A543" s="36">
        <v>538</v>
      </c>
      <c r="B543" s="26" t="s">
        <v>1815</v>
      </c>
      <c r="C543" s="27">
        <v>45222</v>
      </c>
      <c r="D543" s="27">
        <v>45222</v>
      </c>
      <c r="E543" s="28">
        <v>0</v>
      </c>
      <c r="F543" s="29">
        <v>2</v>
      </c>
      <c r="G543" s="16" t="s">
        <v>18</v>
      </c>
      <c r="H543" s="17" t="s">
        <v>1753</v>
      </c>
      <c r="I543" s="30" t="s">
        <v>207</v>
      </c>
      <c r="J543" s="30" t="s">
        <v>1760</v>
      </c>
      <c r="K543" s="31">
        <v>45222</v>
      </c>
      <c r="L543" s="31">
        <v>45222</v>
      </c>
      <c r="M543" s="21">
        <f>'OCT2023'!$L543-'OCT2023'!$D543</f>
        <v>0</v>
      </c>
      <c r="N543" s="16" t="s">
        <v>1816</v>
      </c>
      <c r="O543" s="16" t="s">
        <v>29</v>
      </c>
      <c r="P543" s="16" t="s">
        <v>26</v>
      </c>
      <c r="Q543" s="32" t="s">
        <v>1817</v>
      </c>
      <c r="R543" s="30" t="s">
        <v>1818</v>
      </c>
      <c r="S543" s="16" t="str">
        <f>IF(AND(M543&gt;10,G543="ATENDIDO"),"FUERA DE TIEMPO",IF(AND(M543&gt;=0,M543&lt;=10,G543="ATENDIDO"),"DENTRO DE TIEMPO",IF(AND(M543&gt;=0,#REF!&lt;=10,G543="REASIGNADO"),"REASIGNADO",IF(AND(J543="",G543="EN TRAMITE"),"PENDIENTE","VERIFICAR INFORMACION"))))</f>
        <v>DENTRO DE TIEMPO</v>
      </c>
      <c r="T543" s="23"/>
    </row>
    <row r="544" spans="1:20" ht="19.5" x14ac:dyDescent="0.15">
      <c r="A544" s="36">
        <v>539</v>
      </c>
      <c r="B544" s="26" t="s">
        <v>1819</v>
      </c>
      <c r="C544" s="27">
        <v>45222</v>
      </c>
      <c r="D544" s="27">
        <v>45222</v>
      </c>
      <c r="E544" s="28">
        <v>0</v>
      </c>
      <c r="F544" s="29">
        <v>2</v>
      </c>
      <c r="G544" s="16" t="s">
        <v>18</v>
      </c>
      <c r="H544" s="17" t="s">
        <v>1753</v>
      </c>
      <c r="I544" s="30" t="s">
        <v>207</v>
      </c>
      <c r="J544" s="30" t="s">
        <v>1760</v>
      </c>
      <c r="K544" s="31">
        <v>45222</v>
      </c>
      <c r="L544" s="31">
        <v>45222</v>
      </c>
      <c r="M544" s="21">
        <f>'OCT2023'!$L544-'OCT2023'!$D544</f>
        <v>0</v>
      </c>
      <c r="N544" s="16" t="s">
        <v>1820</v>
      </c>
      <c r="O544" s="16" t="s">
        <v>29</v>
      </c>
      <c r="P544" s="16" t="s">
        <v>26</v>
      </c>
      <c r="Q544" s="32" t="s">
        <v>1821</v>
      </c>
      <c r="R544" s="30" t="s">
        <v>1785</v>
      </c>
      <c r="S544" s="16" t="str">
        <f>IF(AND(M544&gt;10,G544="ATENDIDO"),"FUERA DE TIEMPO",IF(AND(M544&gt;=0,M544&lt;=10,G544="ATENDIDO"),"DENTRO DE TIEMPO",IF(AND(M544&gt;=0,#REF!&lt;=10,G544="REASIGNADO"),"REASIGNADO",IF(AND(J544="",G544="EN TRAMITE"),"PENDIENTE","VERIFICAR INFORMACION"))))</f>
        <v>DENTRO DE TIEMPO</v>
      </c>
      <c r="T544" s="23"/>
    </row>
    <row r="545" spans="1:20" ht="19.5" x14ac:dyDescent="0.15">
      <c r="A545" s="36">
        <v>540</v>
      </c>
      <c r="B545" s="26" t="s">
        <v>1822</v>
      </c>
      <c r="C545" s="27">
        <v>45222</v>
      </c>
      <c r="D545" s="27">
        <v>45222</v>
      </c>
      <c r="E545" s="28">
        <v>0</v>
      </c>
      <c r="F545" s="29">
        <v>2</v>
      </c>
      <c r="G545" s="16" t="s">
        <v>18</v>
      </c>
      <c r="H545" s="17" t="s">
        <v>1753</v>
      </c>
      <c r="I545" s="30" t="s">
        <v>207</v>
      </c>
      <c r="J545" s="30" t="s">
        <v>1760</v>
      </c>
      <c r="K545" s="31">
        <v>45222</v>
      </c>
      <c r="L545" s="31">
        <v>45222</v>
      </c>
      <c r="M545" s="21">
        <f>'OCT2023'!$L545-'OCT2023'!$D545</f>
        <v>0</v>
      </c>
      <c r="N545" s="16" t="s">
        <v>1823</v>
      </c>
      <c r="O545" s="16" t="s">
        <v>29</v>
      </c>
      <c r="P545" s="16" t="s">
        <v>26</v>
      </c>
      <c r="Q545" s="32" t="s">
        <v>1824</v>
      </c>
      <c r="R545" s="30" t="s">
        <v>1785</v>
      </c>
      <c r="S545" s="16" t="str">
        <f>IF(AND(M545&gt;10,G545="ATENDIDO"),"FUERA DE TIEMPO",IF(AND(M545&gt;=0,M545&lt;=10,G545="ATENDIDO"),"DENTRO DE TIEMPO",IF(AND(M545&gt;=0,#REF!&lt;=10,G545="REASIGNADO"),"REASIGNADO",IF(AND(J545="",G545="EN TRAMITE"),"PENDIENTE","VERIFICAR INFORMACION"))))</f>
        <v>DENTRO DE TIEMPO</v>
      </c>
      <c r="T545" s="23"/>
    </row>
    <row r="546" spans="1:20" ht="19.5" x14ac:dyDescent="0.15">
      <c r="A546" s="36">
        <v>541</v>
      </c>
      <c r="B546" s="26" t="s">
        <v>1825</v>
      </c>
      <c r="C546" s="27">
        <v>45222</v>
      </c>
      <c r="D546" s="27">
        <v>45222</v>
      </c>
      <c r="E546" s="28">
        <v>0</v>
      </c>
      <c r="F546" s="29">
        <v>2</v>
      </c>
      <c r="G546" s="16" t="s">
        <v>18</v>
      </c>
      <c r="H546" s="17" t="s">
        <v>1753</v>
      </c>
      <c r="I546" s="30" t="s">
        <v>207</v>
      </c>
      <c r="J546" s="30" t="s">
        <v>1760</v>
      </c>
      <c r="K546" s="31">
        <v>45222</v>
      </c>
      <c r="L546" s="31">
        <v>45222</v>
      </c>
      <c r="M546" s="21">
        <f>'OCT2023'!$L546-'OCT2023'!$D546</f>
        <v>0</v>
      </c>
      <c r="N546" s="16" t="s">
        <v>1826</v>
      </c>
      <c r="O546" s="16" t="s">
        <v>29</v>
      </c>
      <c r="P546" s="16" t="s">
        <v>26</v>
      </c>
      <c r="Q546" s="32" t="s">
        <v>1824</v>
      </c>
      <c r="R546" s="30" t="s">
        <v>1785</v>
      </c>
      <c r="S546" s="16" t="str">
        <f>IF(AND(M546&gt;10,G546="ATENDIDO"),"FUERA DE TIEMPO",IF(AND(M546&gt;=0,M546&lt;=10,G546="ATENDIDO"),"DENTRO DE TIEMPO",IF(AND(M546&gt;=0,#REF!&lt;=10,G546="REASIGNADO"),"REASIGNADO",IF(AND(J546="",G546="EN TRAMITE"),"PENDIENTE","VERIFICAR INFORMACION"))))</f>
        <v>DENTRO DE TIEMPO</v>
      </c>
      <c r="T546" s="23"/>
    </row>
    <row r="547" spans="1:20" ht="19.5" x14ac:dyDescent="0.15">
      <c r="A547" s="36">
        <v>542</v>
      </c>
      <c r="B547" s="26" t="s">
        <v>1827</v>
      </c>
      <c r="C547" s="27">
        <v>45222</v>
      </c>
      <c r="D547" s="27">
        <v>45222</v>
      </c>
      <c r="E547" s="28">
        <v>0</v>
      </c>
      <c r="F547" s="29">
        <v>2</v>
      </c>
      <c r="G547" s="16" t="s">
        <v>18</v>
      </c>
      <c r="H547" s="17" t="s">
        <v>1753</v>
      </c>
      <c r="I547" s="30" t="s">
        <v>207</v>
      </c>
      <c r="J547" s="30" t="s">
        <v>1760</v>
      </c>
      <c r="K547" s="31">
        <v>45222</v>
      </c>
      <c r="L547" s="31">
        <v>45222</v>
      </c>
      <c r="M547" s="21">
        <f>'OCT2023'!$L547-'OCT2023'!$D547</f>
        <v>0</v>
      </c>
      <c r="N547" s="16" t="s">
        <v>1828</v>
      </c>
      <c r="O547" s="16" t="s">
        <v>29</v>
      </c>
      <c r="P547" s="16" t="s">
        <v>26</v>
      </c>
      <c r="Q547" s="32" t="s">
        <v>1824</v>
      </c>
      <c r="R547" s="30" t="s">
        <v>1785</v>
      </c>
      <c r="S547" s="16" t="str">
        <f>IF(AND(M547&gt;10,G547="ATENDIDO"),"FUERA DE TIEMPO",IF(AND(M547&gt;=0,M547&lt;=10,G547="ATENDIDO"),"DENTRO DE TIEMPO",IF(AND(M547&gt;=0,#REF!&lt;=10,G547="REASIGNADO"),"REASIGNADO",IF(AND(J547="",G547="EN TRAMITE"),"PENDIENTE","VERIFICAR INFORMACION"))))</f>
        <v>DENTRO DE TIEMPO</v>
      </c>
      <c r="T547" s="23"/>
    </row>
    <row r="548" spans="1:20" ht="19.5" x14ac:dyDescent="0.15">
      <c r="A548" s="36">
        <v>543</v>
      </c>
      <c r="B548" s="26" t="s">
        <v>1829</v>
      </c>
      <c r="C548" s="27">
        <v>45223</v>
      </c>
      <c r="D548" s="27">
        <v>45224</v>
      </c>
      <c r="E548" s="28">
        <v>0</v>
      </c>
      <c r="F548" s="29">
        <v>2</v>
      </c>
      <c r="G548" s="16" t="s">
        <v>18</v>
      </c>
      <c r="H548" s="17" t="s">
        <v>1753</v>
      </c>
      <c r="I548" s="30" t="s">
        <v>207</v>
      </c>
      <c r="J548" s="30" t="s">
        <v>1760</v>
      </c>
      <c r="K548" s="31">
        <v>45224</v>
      </c>
      <c r="L548" s="31">
        <v>45224</v>
      </c>
      <c r="M548" s="21">
        <f>'OCT2023'!$L548-'OCT2023'!$D548</f>
        <v>0</v>
      </c>
      <c r="N548" s="16" t="s">
        <v>1830</v>
      </c>
      <c r="O548" s="16" t="s">
        <v>29</v>
      </c>
      <c r="P548" s="16" t="s">
        <v>26</v>
      </c>
      <c r="Q548" s="32" t="s">
        <v>1831</v>
      </c>
      <c r="R548" s="30" t="s">
        <v>1767</v>
      </c>
      <c r="S548" s="16" t="str">
        <f>IF(AND(M548&gt;10,G548="ATENDIDO"),"FUERA DE TIEMPO",IF(AND(M548&gt;=0,M548&lt;=10,G548="ATENDIDO"),"DENTRO DE TIEMPO",IF(AND(M548&gt;=0,#REF!&lt;=10,G548="REASIGNADO"),"REASIGNADO",IF(AND(J548="",G548="EN TRAMITE"),"PENDIENTE","VERIFICAR INFORMACION"))))</f>
        <v>DENTRO DE TIEMPO</v>
      </c>
      <c r="T548" s="23"/>
    </row>
    <row r="549" spans="1:20" ht="19.5" x14ac:dyDescent="0.15">
      <c r="A549" s="36">
        <v>544</v>
      </c>
      <c r="B549" s="26" t="s">
        <v>1832</v>
      </c>
      <c r="C549" s="27">
        <v>45223</v>
      </c>
      <c r="D549" s="27">
        <v>45224</v>
      </c>
      <c r="E549" s="28">
        <v>0</v>
      </c>
      <c r="F549" s="29">
        <v>2</v>
      </c>
      <c r="G549" s="16" t="s">
        <v>18</v>
      </c>
      <c r="H549" s="17" t="s">
        <v>1753</v>
      </c>
      <c r="I549" s="30" t="s">
        <v>207</v>
      </c>
      <c r="J549" s="30" t="s">
        <v>1760</v>
      </c>
      <c r="K549" s="31">
        <v>45224</v>
      </c>
      <c r="L549" s="31">
        <v>45224</v>
      </c>
      <c r="M549" s="21">
        <f>'OCT2023'!$L549-'OCT2023'!$D549</f>
        <v>0</v>
      </c>
      <c r="N549" s="16" t="s">
        <v>1833</v>
      </c>
      <c r="O549" s="16" t="s">
        <v>29</v>
      </c>
      <c r="P549" s="16" t="s">
        <v>26</v>
      </c>
      <c r="Q549" s="32" t="s">
        <v>1766</v>
      </c>
      <c r="R549" s="30" t="s">
        <v>1767</v>
      </c>
      <c r="S549" s="16" t="str">
        <f>IF(AND(M549&gt;10,G549="ATENDIDO"),"FUERA DE TIEMPO",IF(AND(M549&gt;=0,M549&lt;=10,G549="ATENDIDO"),"DENTRO DE TIEMPO",IF(AND(M549&gt;=0,#REF!&lt;=10,G549="REASIGNADO"),"REASIGNADO",IF(AND(J549="",G549="EN TRAMITE"),"PENDIENTE","VERIFICAR INFORMACION"))))</f>
        <v>DENTRO DE TIEMPO</v>
      </c>
      <c r="T549" s="23"/>
    </row>
    <row r="550" spans="1:20" ht="19.5" x14ac:dyDescent="0.15">
      <c r="A550" s="36">
        <v>545</v>
      </c>
      <c r="B550" s="26" t="s">
        <v>1834</v>
      </c>
      <c r="C550" s="27">
        <v>45225</v>
      </c>
      <c r="D550" s="27">
        <v>45229</v>
      </c>
      <c r="E550" s="28">
        <v>0</v>
      </c>
      <c r="F550" s="29">
        <v>2</v>
      </c>
      <c r="G550" s="16" t="s">
        <v>18</v>
      </c>
      <c r="H550" s="17" t="s">
        <v>1753</v>
      </c>
      <c r="I550" s="30" t="s">
        <v>207</v>
      </c>
      <c r="J550" s="30" t="s">
        <v>1760</v>
      </c>
      <c r="K550" s="31">
        <v>45229</v>
      </c>
      <c r="L550" s="31">
        <v>45229</v>
      </c>
      <c r="M550" s="21">
        <f>'OCT2023'!$L550-'OCT2023'!$D550</f>
        <v>0</v>
      </c>
      <c r="N550" s="16" t="s">
        <v>1835</v>
      </c>
      <c r="O550" s="16" t="s">
        <v>29</v>
      </c>
      <c r="P550" s="16" t="s">
        <v>26</v>
      </c>
      <c r="Q550" s="32" t="s">
        <v>1766</v>
      </c>
      <c r="R550" s="30" t="s">
        <v>1767</v>
      </c>
      <c r="S550" s="16" t="str">
        <f>IF(AND(M550&gt;10,G550="ATENDIDO"),"FUERA DE TIEMPO",IF(AND(M550&gt;=0,M550&lt;=10,G550="ATENDIDO"),"DENTRO DE TIEMPO",IF(AND(M550&gt;=0,#REF!&lt;=10,G550="REASIGNADO"),"REASIGNADO",IF(AND(J550="",G550="EN TRAMITE"),"PENDIENTE","VERIFICAR INFORMACION"))))</f>
        <v>DENTRO DE TIEMPO</v>
      </c>
      <c r="T550" s="23"/>
    </row>
    <row r="551" spans="1:20" ht="19.5" x14ac:dyDescent="0.15">
      <c r="A551" s="36">
        <v>546</v>
      </c>
      <c r="B551" s="26" t="s">
        <v>1836</v>
      </c>
      <c r="C551" s="27">
        <v>45226</v>
      </c>
      <c r="D551" s="27">
        <v>45229</v>
      </c>
      <c r="E551" s="28">
        <v>0</v>
      </c>
      <c r="F551" s="29">
        <v>2</v>
      </c>
      <c r="G551" s="16" t="s">
        <v>18</v>
      </c>
      <c r="H551" s="17" t="s">
        <v>1753</v>
      </c>
      <c r="I551" s="30" t="s">
        <v>207</v>
      </c>
      <c r="J551" s="30" t="s">
        <v>1760</v>
      </c>
      <c r="K551" s="31">
        <v>45229</v>
      </c>
      <c r="L551" s="31">
        <v>45229</v>
      </c>
      <c r="M551" s="21">
        <f>'OCT2023'!$L551-'OCT2023'!$D551</f>
        <v>0</v>
      </c>
      <c r="N551" s="16" t="s">
        <v>1837</v>
      </c>
      <c r="O551" s="16" t="s">
        <v>29</v>
      </c>
      <c r="P551" s="16" t="s">
        <v>26</v>
      </c>
      <c r="Q551" s="32" t="s">
        <v>1824</v>
      </c>
      <c r="R551" s="30" t="s">
        <v>1785</v>
      </c>
      <c r="S551" s="16" t="str">
        <f>IF(AND(M551&gt;10,G551="ATENDIDO"),"FUERA DE TIEMPO",IF(AND(M551&gt;=0,M551&lt;=10,G551="ATENDIDO"),"DENTRO DE TIEMPO",IF(AND(M551&gt;=0,#REF!&lt;=10,G551="REASIGNADO"),"REASIGNADO",IF(AND(J551="",G551="EN TRAMITE"),"PENDIENTE","VERIFICAR INFORMACION"))))</f>
        <v>DENTRO DE TIEMPO</v>
      </c>
      <c r="T551" s="23"/>
    </row>
    <row r="552" spans="1:20" ht="19.5" x14ac:dyDescent="0.15">
      <c r="A552" s="36">
        <v>547</v>
      </c>
      <c r="B552" s="26" t="s">
        <v>1838</v>
      </c>
      <c r="C552" s="27">
        <v>45229</v>
      </c>
      <c r="D552" s="27">
        <v>45230</v>
      </c>
      <c r="E552" s="28">
        <v>0</v>
      </c>
      <c r="F552" s="29">
        <v>2</v>
      </c>
      <c r="G552" s="16" t="s">
        <v>18</v>
      </c>
      <c r="H552" s="17" t="s">
        <v>1753</v>
      </c>
      <c r="I552" s="30" t="s">
        <v>207</v>
      </c>
      <c r="J552" s="30" t="s">
        <v>1760</v>
      </c>
      <c r="K552" s="31">
        <v>45230</v>
      </c>
      <c r="L552" s="31">
        <v>45230</v>
      </c>
      <c r="M552" s="21">
        <f>'OCT2023'!$L552-'OCT2023'!$D552</f>
        <v>0</v>
      </c>
      <c r="N552" s="16" t="s">
        <v>1839</v>
      </c>
      <c r="O552" s="16" t="s">
        <v>29</v>
      </c>
      <c r="P552" s="16" t="s">
        <v>26</v>
      </c>
      <c r="Q552" s="32" t="s">
        <v>1831</v>
      </c>
      <c r="R552" s="30" t="s">
        <v>1767</v>
      </c>
      <c r="S552" s="16" t="str">
        <f>IF(AND(M552&gt;10,G552="ATENDIDO"),"FUERA DE TIEMPO",IF(AND(M552&gt;=0,M552&lt;=10,G552="ATENDIDO"),"DENTRO DE TIEMPO",IF(AND(M552&gt;=0,#REF!&lt;=10,G552="REASIGNADO"),"REASIGNADO",IF(AND(J552="",G552="EN TRAMITE"),"PENDIENTE","VERIFICAR INFORMACION"))))</f>
        <v>DENTRO DE TIEMPO</v>
      </c>
      <c r="T552" s="23"/>
    </row>
    <row r="553" spans="1:20" ht="19.5" x14ac:dyDescent="0.15">
      <c r="A553" s="36">
        <v>548</v>
      </c>
      <c r="B553" s="26" t="s">
        <v>1840</v>
      </c>
      <c r="C553" s="27">
        <v>45229</v>
      </c>
      <c r="D553" s="27">
        <v>45230</v>
      </c>
      <c r="E553" s="28">
        <v>0</v>
      </c>
      <c r="F553" s="29">
        <v>2</v>
      </c>
      <c r="G553" s="16" t="s">
        <v>18</v>
      </c>
      <c r="H553" s="17" t="s">
        <v>1753</v>
      </c>
      <c r="I553" s="30" t="s">
        <v>207</v>
      </c>
      <c r="J553" s="30" t="s">
        <v>1760</v>
      </c>
      <c r="K553" s="31">
        <v>45230</v>
      </c>
      <c r="L553" s="31">
        <v>45230</v>
      </c>
      <c r="M553" s="21">
        <f>'OCT2023'!$L553-'OCT2023'!$D553</f>
        <v>0</v>
      </c>
      <c r="N553" s="16" t="s">
        <v>1841</v>
      </c>
      <c r="O553" s="16" t="s">
        <v>29</v>
      </c>
      <c r="P553" s="16" t="s">
        <v>26</v>
      </c>
      <c r="Q553" s="32" t="s">
        <v>1788</v>
      </c>
      <c r="R553" s="30" t="s">
        <v>1842</v>
      </c>
      <c r="S553" s="16" t="str">
        <f>IF(AND(M553&gt;10,G553="ATENDIDO"),"FUERA DE TIEMPO",IF(AND(M553&gt;=0,M553&lt;=10,G553="ATENDIDO"),"DENTRO DE TIEMPO",IF(AND(M553&gt;=0,#REF!&lt;=10,G553="REASIGNADO"),"REASIGNADO",IF(AND(J553="",G553="EN TRAMITE"),"PENDIENTE","VERIFICAR INFORMACION"))))</f>
        <v>DENTRO DE TIEMPO</v>
      </c>
      <c r="T553" s="23"/>
    </row>
    <row r="554" spans="1:20" ht="19.5" x14ac:dyDescent="0.15">
      <c r="A554" s="36">
        <v>549</v>
      </c>
      <c r="B554" s="26" t="s">
        <v>1843</v>
      </c>
      <c r="C554" s="27">
        <v>45229</v>
      </c>
      <c r="D554" s="27">
        <v>45230</v>
      </c>
      <c r="E554" s="28">
        <v>0</v>
      </c>
      <c r="F554" s="29">
        <v>2</v>
      </c>
      <c r="G554" s="16" t="s">
        <v>18</v>
      </c>
      <c r="H554" s="17" t="s">
        <v>1753</v>
      </c>
      <c r="I554" s="30" t="s">
        <v>207</v>
      </c>
      <c r="J554" s="30" t="s">
        <v>1760</v>
      </c>
      <c r="K554" s="31">
        <v>45230</v>
      </c>
      <c r="L554" s="31">
        <v>45230</v>
      </c>
      <c r="M554" s="21">
        <f>'OCT2023'!$L554-'OCT2023'!$D554</f>
        <v>0</v>
      </c>
      <c r="N554" s="16" t="s">
        <v>1844</v>
      </c>
      <c r="O554" s="16" t="s">
        <v>29</v>
      </c>
      <c r="P554" s="16" t="s">
        <v>26</v>
      </c>
      <c r="Q554" s="32" t="s">
        <v>1845</v>
      </c>
      <c r="R554" s="30" t="s">
        <v>1785</v>
      </c>
      <c r="S554" s="16" t="str">
        <f>IF(AND(M554&gt;10,G554="ATENDIDO"),"FUERA DE TIEMPO",IF(AND(M554&gt;=0,M554&lt;=10,G554="ATENDIDO"),"DENTRO DE TIEMPO",IF(AND(M554&gt;=0,#REF!&lt;=10,G554="REASIGNADO"),"REASIGNADO",IF(AND(J554="",G554="EN TRAMITE"),"PENDIENTE","VERIFICAR INFORMACION"))))</f>
        <v>DENTRO DE TIEMPO</v>
      </c>
      <c r="T554" s="23"/>
    </row>
    <row r="555" spans="1:20" ht="19.5" x14ac:dyDescent="0.15">
      <c r="A555" s="36">
        <v>550</v>
      </c>
      <c r="B555" s="26" t="s">
        <v>1846</v>
      </c>
      <c r="C555" s="27">
        <v>45230</v>
      </c>
      <c r="D555" s="27">
        <v>45230</v>
      </c>
      <c r="E555" s="28">
        <v>0</v>
      </c>
      <c r="F555" s="29">
        <v>2</v>
      </c>
      <c r="G555" s="16" t="s">
        <v>18</v>
      </c>
      <c r="H555" s="17" t="s">
        <v>1753</v>
      </c>
      <c r="I555" s="30" t="s">
        <v>207</v>
      </c>
      <c r="J555" s="30" t="s">
        <v>1760</v>
      </c>
      <c r="K555" s="31">
        <v>45230</v>
      </c>
      <c r="L555" s="31">
        <v>45230</v>
      </c>
      <c r="M555" s="21">
        <f>'OCT2023'!$L555-'OCT2023'!$D555</f>
        <v>0</v>
      </c>
      <c r="N555" s="16" t="s">
        <v>1847</v>
      </c>
      <c r="O555" s="16" t="s">
        <v>29</v>
      </c>
      <c r="P555" s="16" t="s">
        <v>26</v>
      </c>
      <c r="Q555" s="32" t="s">
        <v>1788</v>
      </c>
      <c r="R555" s="30" t="s">
        <v>1842</v>
      </c>
      <c r="S555" s="16" t="str">
        <f>IF(AND(M555&gt;10,G555="ATENDIDO"),"FUERA DE TIEMPO",IF(AND(M555&gt;=0,M555&lt;=10,G555="ATENDIDO"),"DENTRO DE TIEMPO",IF(AND(M555&gt;=0,#REF!&lt;=10,G555="REASIGNADO"),"REASIGNADO",IF(AND(J555="",G555="EN TRAMITE"),"PENDIENTE","VERIFICAR INFORMACION"))))</f>
        <v>DENTRO DE TIEMPO</v>
      </c>
      <c r="T555" s="23"/>
    </row>
    <row r="556" spans="1:20" ht="19.5" x14ac:dyDescent="0.15">
      <c r="A556" s="36">
        <v>551</v>
      </c>
      <c r="B556" s="26" t="s">
        <v>1848</v>
      </c>
      <c r="C556" s="27">
        <v>45223</v>
      </c>
      <c r="D556" s="27">
        <v>45230</v>
      </c>
      <c r="E556" s="28">
        <v>0</v>
      </c>
      <c r="F556" s="29">
        <v>323</v>
      </c>
      <c r="G556" s="16" t="s">
        <v>18</v>
      </c>
      <c r="H556" s="17" t="s">
        <v>1753</v>
      </c>
      <c r="I556" s="30" t="s">
        <v>1605</v>
      </c>
      <c r="J556" s="30" t="s">
        <v>1755</v>
      </c>
      <c r="K556" s="31">
        <v>45230</v>
      </c>
      <c r="L556" s="31">
        <v>45230</v>
      </c>
      <c r="M556" s="21">
        <f>'OCT2023'!$L556-'OCT2023'!$D556</f>
        <v>0</v>
      </c>
      <c r="N556" s="16" t="s">
        <v>1849</v>
      </c>
      <c r="O556" s="16" t="s">
        <v>29</v>
      </c>
      <c r="P556" s="16" t="s">
        <v>26</v>
      </c>
      <c r="Q556" s="32" t="s">
        <v>1850</v>
      </c>
      <c r="R556" s="30" t="s">
        <v>1851</v>
      </c>
      <c r="S556" s="16" t="str">
        <f>IF(AND(M556&gt;10,G556="ATENDIDO"),"FUERA DE TIEMPO",IF(AND(M556&gt;=0,M556&lt;=10,G556="ATENDIDO"),"DENTRO DE TIEMPO",IF(AND(M556&gt;=0,#REF!&lt;=10,G556="REASIGNADO"),"REASIGNADO",IF(AND(J556="",G556="EN TRAMITE"),"PENDIENTE","VERIFICAR INFORMACION"))))</f>
        <v>DENTRO DE TIEMPO</v>
      </c>
      <c r="T556" s="23"/>
    </row>
  </sheetData>
  <mergeCells count="3">
    <mergeCell ref="A1:R1"/>
    <mergeCell ref="A2:R2"/>
    <mergeCell ref="A3:R3"/>
  </mergeCells>
  <conditionalFormatting sqref="B451:B522">
    <cfRule type="duplicateValues" dxfId="34" priority="5"/>
    <cfRule type="duplicateValues" dxfId="33" priority="6"/>
  </conditionalFormatting>
  <conditionalFormatting sqref="B523">
    <cfRule type="duplicateValues" dxfId="32" priority="10"/>
    <cfRule type="duplicateValues" dxfId="31" priority="11"/>
  </conditionalFormatting>
  <conditionalFormatting sqref="B524:B556">
    <cfRule type="duplicateValues" dxfId="30" priority="2"/>
    <cfRule type="duplicateValues" dxfId="29" priority="3"/>
  </conditionalFormatting>
  <conditionalFormatting sqref="B557:B65536 B5:B450">
    <cfRule type="duplicateValues" dxfId="28" priority="7"/>
    <cfRule type="duplicateValues" dxfId="27" priority="8"/>
  </conditionalFormatting>
  <conditionalFormatting sqref="N451:N522">
    <cfRule type="duplicateValues" dxfId="26" priority="4"/>
  </conditionalFormatting>
  <conditionalFormatting sqref="N523">
    <cfRule type="duplicateValues" dxfId="25" priority="12"/>
  </conditionalFormatting>
  <conditionalFormatting sqref="N524:N556">
    <cfRule type="duplicateValues" dxfId="24" priority="1"/>
  </conditionalFormatting>
  <conditionalFormatting sqref="N557:N65536 N5:N450">
    <cfRule type="duplicateValues" dxfId="23" priority="9"/>
  </conditionalFormatting>
  <pageMargins left="0.31496062992125984" right="0.31496062992125984" top="0.55118110236220474" bottom="0.55118110236220474" header="0.31496062992125984" footer="0.31496062992125984"/>
  <pageSetup scale="30" fitToHeight="0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">
    <pageSetUpPr fitToPage="1"/>
  </sheetPr>
  <dimension ref="A1:T392"/>
  <sheetViews>
    <sheetView view="pageBreakPreview" zoomScale="60" zoomScaleNormal="85" workbookViewId="0">
      <pane xSplit="6" ySplit="5" topLeftCell="Q337" activePane="bottomRight" state="frozen"/>
      <selection pane="topRight" activeCell="G1" sqref="G1"/>
      <selection pane="bottomLeft" activeCell="A2" sqref="A2"/>
      <selection pane="bottomRight" activeCell="R347" sqref="R347"/>
    </sheetView>
  </sheetViews>
  <sheetFormatPr baseColWidth="10" defaultRowHeight="12" x14ac:dyDescent="0.25"/>
  <cols>
    <col min="1" max="1" width="11.42578125" style="12"/>
    <col min="2" max="2" width="27.85546875" style="14" customWidth="1"/>
    <col min="3" max="3" width="16.85546875" style="15" customWidth="1"/>
    <col min="4" max="4" width="12.42578125" style="15" customWidth="1"/>
    <col min="5" max="5" width="13.5703125" style="12" customWidth="1"/>
    <col min="6" max="6" width="12.7109375" style="12" customWidth="1"/>
    <col min="7" max="7" width="17.42578125" style="12" customWidth="1"/>
    <col min="8" max="8" width="37.7109375" style="14" customWidth="1"/>
    <col min="9" max="9" width="23.7109375" style="14" customWidth="1"/>
    <col min="10" max="10" width="20" style="14" customWidth="1"/>
    <col min="11" max="11" width="17.5703125" style="15" customWidth="1"/>
    <col min="12" max="12" width="23.42578125" style="15" customWidth="1"/>
    <col min="13" max="13" width="16.28515625" style="12" customWidth="1"/>
    <col min="14" max="14" width="28.7109375" style="12" customWidth="1"/>
    <col min="15" max="15" width="18.140625" style="12" customWidth="1"/>
    <col min="16" max="16" width="21.7109375" style="12" customWidth="1"/>
    <col min="17" max="17" width="33.7109375" style="12" customWidth="1"/>
    <col min="18" max="18" width="32.140625" style="12" customWidth="1"/>
    <col min="19" max="19" width="28.5703125" style="12" customWidth="1"/>
    <col min="20" max="20" width="17.85546875" style="13" customWidth="1"/>
    <col min="21" max="257" width="11.42578125" style="12"/>
    <col min="258" max="258" width="27.85546875" style="12" customWidth="1"/>
    <col min="259" max="259" width="16.85546875" style="12" customWidth="1"/>
    <col min="260" max="260" width="12.42578125" style="12" customWidth="1"/>
    <col min="261" max="261" width="13.5703125" style="12" customWidth="1"/>
    <col min="262" max="262" width="12.7109375" style="12" customWidth="1"/>
    <col min="263" max="263" width="17.42578125" style="12" customWidth="1"/>
    <col min="264" max="264" width="37.7109375" style="12" customWidth="1"/>
    <col min="265" max="265" width="23.7109375" style="12" customWidth="1"/>
    <col min="266" max="266" width="20" style="12" customWidth="1"/>
    <col min="267" max="267" width="17.5703125" style="12" customWidth="1"/>
    <col min="268" max="268" width="23.42578125" style="12" customWidth="1"/>
    <col min="269" max="269" width="16.28515625" style="12" customWidth="1"/>
    <col min="270" max="270" width="28.7109375" style="12" customWidth="1"/>
    <col min="271" max="271" width="18.140625" style="12" customWidth="1"/>
    <col min="272" max="272" width="21.7109375" style="12" customWidth="1"/>
    <col min="273" max="273" width="33.7109375" style="12" customWidth="1"/>
    <col min="274" max="274" width="32.140625" style="12" customWidth="1"/>
    <col min="275" max="275" width="28.5703125" style="12" customWidth="1"/>
    <col min="276" max="276" width="17.85546875" style="12" customWidth="1"/>
    <col min="277" max="513" width="11.42578125" style="12"/>
    <col min="514" max="514" width="27.85546875" style="12" customWidth="1"/>
    <col min="515" max="515" width="16.85546875" style="12" customWidth="1"/>
    <col min="516" max="516" width="12.42578125" style="12" customWidth="1"/>
    <col min="517" max="517" width="13.5703125" style="12" customWidth="1"/>
    <col min="518" max="518" width="12.7109375" style="12" customWidth="1"/>
    <col min="519" max="519" width="17.42578125" style="12" customWidth="1"/>
    <col min="520" max="520" width="37.7109375" style="12" customWidth="1"/>
    <col min="521" max="521" width="23.7109375" style="12" customWidth="1"/>
    <col min="522" max="522" width="20" style="12" customWidth="1"/>
    <col min="523" max="523" width="17.5703125" style="12" customWidth="1"/>
    <col min="524" max="524" width="23.42578125" style="12" customWidth="1"/>
    <col min="525" max="525" width="16.28515625" style="12" customWidth="1"/>
    <col min="526" max="526" width="28.7109375" style="12" customWidth="1"/>
    <col min="527" max="527" width="18.140625" style="12" customWidth="1"/>
    <col min="528" max="528" width="21.7109375" style="12" customWidth="1"/>
    <col min="529" max="529" width="33.7109375" style="12" customWidth="1"/>
    <col min="530" max="530" width="32.140625" style="12" customWidth="1"/>
    <col min="531" max="531" width="28.5703125" style="12" customWidth="1"/>
    <col min="532" max="532" width="17.85546875" style="12" customWidth="1"/>
    <col min="533" max="769" width="11.42578125" style="12"/>
    <col min="770" max="770" width="27.85546875" style="12" customWidth="1"/>
    <col min="771" max="771" width="16.85546875" style="12" customWidth="1"/>
    <col min="772" max="772" width="12.42578125" style="12" customWidth="1"/>
    <col min="773" max="773" width="13.5703125" style="12" customWidth="1"/>
    <col min="774" max="774" width="12.7109375" style="12" customWidth="1"/>
    <col min="775" max="775" width="17.42578125" style="12" customWidth="1"/>
    <col min="776" max="776" width="37.7109375" style="12" customWidth="1"/>
    <col min="777" max="777" width="23.7109375" style="12" customWidth="1"/>
    <col min="778" max="778" width="20" style="12" customWidth="1"/>
    <col min="779" max="779" width="17.5703125" style="12" customWidth="1"/>
    <col min="780" max="780" width="23.42578125" style="12" customWidth="1"/>
    <col min="781" max="781" width="16.28515625" style="12" customWidth="1"/>
    <col min="782" max="782" width="28.7109375" style="12" customWidth="1"/>
    <col min="783" max="783" width="18.140625" style="12" customWidth="1"/>
    <col min="784" max="784" width="21.7109375" style="12" customWidth="1"/>
    <col min="785" max="785" width="33.7109375" style="12" customWidth="1"/>
    <col min="786" max="786" width="32.140625" style="12" customWidth="1"/>
    <col min="787" max="787" width="28.5703125" style="12" customWidth="1"/>
    <col min="788" max="788" width="17.85546875" style="12" customWidth="1"/>
    <col min="789" max="1025" width="11.42578125" style="12"/>
    <col min="1026" max="1026" width="27.85546875" style="12" customWidth="1"/>
    <col min="1027" max="1027" width="16.85546875" style="12" customWidth="1"/>
    <col min="1028" max="1028" width="12.42578125" style="12" customWidth="1"/>
    <col min="1029" max="1029" width="13.5703125" style="12" customWidth="1"/>
    <col min="1030" max="1030" width="12.7109375" style="12" customWidth="1"/>
    <col min="1031" max="1031" width="17.42578125" style="12" customWidth="1"/>
    <col min="1032" max="1032" width="37.7109375" style="12" customWidth="1"/>
    <col min="1033" max="1033" width="23.7109375" style="12" customWidth="1"/>
    <col min="1034" max="1034" width="20" style="12" customWidth="1"/>
    <col min="1035" max="1035" width="17.5703125" style="12" customWidth="1"/>
    <col min="1036" max="1036" width="23.42578125" style="12" customWidth="1"/>
    <col min="1037" max="1037" width="16.28515625" style="12" customWidth="1"/>
    <col min="1038" max="1038" width="28.7109375" style="12" customWidth="1"/>
    <col min="1039" max="1039" width="18.140625" style="12" customWidth="1"/>
    <col min="1040" max="1040" width="21.7109375" style="12" customWidth="1"/>
    <col min="1041" max="1041" width="33.7109375" style="12" customWidth="1"/>
    <col min="1042" max="1042" width="32.140625" style="12" customWidth="1"/>
    <col min="1043" max="1043" width="28.5703125" style="12" customWidth="1"/>
    <col min="1044" max="1044" width="17.85546875" style="12" customWidth="1"/>
    <col min="1045" max="1281" width="11.42578125" style="12"/>
    <col min="1282" max="1282" width="27.85546875" style="12" customWidth="1"/>
    <col min="1283" max="1283" width="16.85546875" style="12" customWidth="1"/>
    <col min="1284" max="1284" width="12.42578125" style="12" customWidth="1"/>
    <col min="1285" max="1285" width="13.5703125" style="12" customWidth="1"/>
    <col min="1286" max="1286" width="12.7109375" style="12" customWidth="1"/>
    <col min="1287" max="1287" width="17.42578125" style="12" customWidth="1"/>
    <col min="1288" max="1288" width="37.7109375" style="12" customWidth="1"/>
    <col min="1289" max="1289" width="23.7109375" style="12" customWidth="1"/>
    <col min="1290" max="1290" width="20" style="12" customWidth="1"/>
    <col min="1291" max="1291" width="17.5703125" style="12" customWidth="1"/>
    <col min="1292" max="1292" width="23.42578125" style="12" customWidth="1"/>
    <col min="1293" max="1293" width="16.28515625" style="12" customWidth="1"/>
    <col min="1294" max="1294" width="28.7109375" style="12" customWidth="1"/>
    <col min="1295" max="1295" width="18.140625" style="12" customWidth="1"/>
    <col min="1296" max="1296" width="21.7109375" style="12" customWidth="1"/>
    <col min="1297" max="1297" width="33.7109375" style="12" customWidth="1"/>
    <col min="1298" max="1298" width="32.140625" style="12" customWidth="1"/>
    <col min="1299" max="1299" width="28.5703125" style="12" customWidth="1"/>
    <col min="1300" max="1300" width="17.85546875" style="12" customWidth="1"/>
    <col min="1301" max="1537" width="11.42578125" style="12"/>
    <col min="1538" max="1538" width="27.85546875" style="12" customWidth="1"/>
    <col min="1539" max="1539" width="16.85546875" style="12" customWidth="1"/>
    <col min="1540" max="1540" width="12.42578125" style="12" customWidth="1"/>
    <col min="1541" max="1541" width="13.5703125" style="12" customWidth="1"/>
    <col min="1542" max="1542" width="12.7109375" style="12" customWidth="1"/>
    <col min="1543" max="1543" width="17.42578125" style="12" customWidth="1"/>
    <col min="1544" max="1544" width="37.7109375" style="12" customWidth="1"/>
    <col min="1545" max="1545" width="23.7109375" style="12" customWidth="1"/>
    <col min="1546" max="1546" width="20" style="12" customWidth="1"/>
    <col min="1547" max="1547" width="17.5703125" style="12" customWidth="1"/>
    <col min="1548" max="1548" width="23.42578125" style="12" customWidth="1"/>
    <col min="1549" max="1549" width="16.28515625" style="12" customWidth="1"/>
    <col min="1550" max="1550" width="28.7109375" style="12" customWidth="1"/>
    <col min="1551" max="1551" width="18.140625" style="12" customWidth="1"/>
    <col min="1552" max="1552" width="21.7109375" style="12" customWidth="1"/>
    <col min="1553" max="1553" width="33.7109375" style="12" customWidth="1"/>
    <col min="1554" max="1554" width="32.140625" style="12" customWidth="1"/>
    <col min="1555" max="1555" width="28.5703125" style="12" customWidth="1"/>
    <col min="1556" max="1556" width="17.85546875" style="12" customWidth="1"/>
    <col min="1557" max="1793" width="11.42578125" style="12"/>
    <col min="1794" max="1794" width="27.85546875" style="12" customWidth="1"/>
    <col min="1795" max="1795" width="16.85546875" style="12" customWidth="1"/>
    <col min="1796" max="1796" width="12.42578125" style="12" customWidth="1"/>
    <col min="1797" max="1797" width="13.5703125" style="12" customWidth="1"/>
    <col min="1798" max="1798" width="12.7109375" style="12" customWidth="1"/>
    <col min="1799" max="1799" width="17.42578125" style="12" customWidth="1"/>
    <col min="1800" max="1800" width="37.7109375" style="12" customWidth="1"/>
    <col min="1801" max="1801" width="23.7109375" style="12" customWidth="1"/>
    <col min="1802" max="1802" width="20" style="12" customWidth="1"/>
    <col min="1803" max="1803" width="17.5703125" style="12" customWidth="1"/>
    <col min="1804" max="1804" width="23.42578125" style="12" customWidth="1"/>
    <col min="1805" max="1805" width="16.28515625" style="12" customWidth="1"/>
    <col min="1806" max="1806" width="28.7109375" style="12" customWidth="1"/>
    <col min="1807" max="1807" width="18.140625" style="12" customWidth="1"/>
    <col min="1808" max="1808" width="21.7109375" style="12" customWidth="1"/>
    <col min="1809" max="1809" width="33.7109375" style="12" customWidth="1"/>
    <col min="1810" max="1810" width="32.140625" style="12" customWidth="1"/>
    <col min="1811" max="1811" width="28.5703125" style="12" customWidth="1"/>
    <col min="1812" max="1812" width="17.85546875" style="12" customWidth="1"/>
    <col min="1813" max="2049" width="11.42578125" style="12"/>
    <col min="2050" max="2050" width="27.85546875" style="12" customWidth="1"/>
    <col min="2051" max="2051" width="16.85546875" style="12" customWidth="1"/>
    <col min="2052" max="2052" width="12.42578125" style="12" customWidth="1"/>
    <col min="2053" max="2053" width="13.5703125" style="12" customWidth="1"/>
    <col min="2054" max="2054" width="12.7109375" style="12" customWidth="1"/>
    <col min="2055" max="2055" width="17.42578125" style="12" customWidth="1"/>
    <col min="2056" max="2056" width="37.7109375" style="12" customWidth="1"/>
    <col min="2057" max="2057" width="23.7109375" style="12" customWidth="1"/>
    <col min="2058" max="2058" width="20" style="12" customWidth="1"/>
    <col min="2059" max="2059" width="17.5703125" style="12" customWidth="1"/>
    <col min="2060" max="2060" width="23.42578125" style="12" customWidth="1"/>
    <col min="2061" max="2061" width="16.28515625" style="12" customWidth="1"/>
    <col min="2062" max="2062" width="28.7109375" style="12" customWidth="1"/>
    <col min="2063" max="2063" width="18.140625" style="12" customWidth="1"/>
    <col min="2064" max="2064" width="21.7109375" style="12" customWidth="1"/>
    <col min="2065" max="2065" width="33.7109375" style="12" customWidth="1"/>
    <col min="2066" max="2066" width="32.140625" style="12" customWidth="1"/>
    <col min="2067" max="2067" width="28.5703125" style="12" customWidth="1"/>
    <col min="2068" max="2068" width="17.85546875" style="12" customWidth="1"/>
    <col min="2069" max="2305" width="11.42578125" style="12"/>
    <col min="2306" max="2306" width="27.85546875" style="12" customWidth="1"/>
    <col min="2307" max="2307" width="16.85546875" style="12" customWidth="1"/>
    <col min="2308" max="2308" width="12.42578125" style="12" customWidth="1"/>
    <col min="2309" max="2309" width="13.5703125" style="12" customWidth="1"/>
    <col min="2310" max="2310" width="12.7109375" style="12" customWidth="1"/>
    <col min="2311" max="2311" width="17.42578125" style="12" customWidth="1"/>
    <col min="2312" max="2312" width="37.7109375" style="12" customWidth="1"/>
    <col min="2313" max="2313" width="23.7109375" style="12" customWidth="1"/>
    <col min="2314" max="2314" width="20" style="12" customWidth="1"/>
    <col min="2315" max="2315" width="17.5703125" style="12" customWidth="1"/>
    <col min="2316" max="2316" width="23.42578125" style="12" customWidth="1"/>
    <col min="2317" max="2317" width="16.28515625" style="12" customWidth="1"/>
    <col min="2318" max="2318" width="28.7109375" style="12" customWidth="1"/>
    <col min="2319" max="2319" width="18.140625" style="12" customWidth="1"/>
    <col min="2320" max="2320" width="21.7109375" style="12" customWidth="1"/>
    <col min="2321" max="2321" width="33.7109375" style="12" customWidth="1"/>
    <col min="2322" max="2322" width="32.140625" style="12" customWidth="1"/>
    <col min="2323" max="2323" width="28.5703125" style="12" customWidth="1"/>
    <col min="2324" max="2324" width="17.85546875" style="12" customWidth="1"/>
    <col min="2325" max="2561" width="11.42578125" style="12"/>
    <col min="2562" max="2562" width="27.85546875" style="12" customWidth="1"/>
    <col min="2563" max="2563" width="16.85546875" style="12" customWidth="1"/>
    <col min="2564" max="2564" width="12.42578125" style="12" customWidth="1"/>
    <col min="2565" max="2565" width="13.5703125" style="12" customWidth="1"/>
    <col min="2566" max="2566" width="12.7109375" style="12" customWidth="1"/>
    <col min="2567" max="2567" width="17.42578125" style="12" customWidth="1"/>
    <col min="2568" max="2568" width="37.7109375" style="12" customWidth="1"/>
    <col min="2569" max="2569" width="23.7109375" style="12" customWidth="1"/>
    <col min="2570" max="2570" width="20" style="12" customWidth="1"/>
    <col min="2571" max="2571" width="17.5703125" style="12" customWidth="1"/>
    <col min="2572" max="2572" width="23.42578125" style="12" customWidth="1"/>
    <col min="2573" max="2573" width="16.28515625" style="12" customWidth="1"/>
    <col min="2574" max="2574" width="28.7109375" style="12" customWidth="1"/>
    <col min="2575" max="2575" width="18.140625" style="12" customWidth="1"/>
    <col min="2576" max="2576" width="21.7109375" style="12" customWidth="1"/>
    <col min="2577" max="2577" width="33.7109375" style="12" customWidth="1"/>
    <col min="2578" max="2578" width="32.140625" style="12" customWidth="1"/>
    <col min="2579" max="2579" width="28.5703125" style="12" customWidth="1"/>
    <col min="2580" max="2580" width="17.85546875" style="12" customWidth="1"/>
    <col min="2581" max="2817" width="11.42578125" style="12"/>
    <col min="2818" max="2818" width="27.85546875" style="12" customWidth="1"/>
    <col min="2819" max="2819" width="16.85546875" style="12" customWidth="1"/>
    <col min="2820" max="2820" width="12.42578125" style="12" customWidth="1"/>
    <col min="2821" max="2821" width="13.5703125" style="12" customWidth="1"/>
    <col min="2822" max="2822" width="12.7109375" style="12" customWidth="1"/>
    <col min="2823" max="2823" width="17.42578125" style="12" customWidth="1"/>
    <col min="2824" max="2824" width="37.7109375" style="12" customWidth="1"/>
    <col min="2825" max="2825" width="23.7109375" style="12" customWidth="1"/>
    <col min="2826" max="2826" width="20" style="12" customWidth="1"/>
    <col min="2827" max="2827" width="17.5703125" style="12" customWidth="1"/>
    <col min="2828" max="2828" width="23.42578125" style="12" customWidth="1"/>
    <col min="2829" max="2829" width="16.28515625" style="12" customWidth="1"/>
    <col min="2830" max="2830" width="28.7109375" style="12" customWidth="1"/>
    <col min="2831" max="2831" width="18.140625" style="12" customWidth="1"/>
    <col min="2832" max="2832" width="21.7109375" style="12" customWidth="1"/>
    <col min="2833" max="2833" width="33.7109375" style="12" customWidth="1"/>
    <col min="2834" max="2834" width="32.140625" style="12" customWidth="1"/>
    <col min="2835" max="2835" width="28.5703125" style="12" customWidth="1"/>
    <col min="2836" max="2836" width="17.85546875" style="12" customWidth="1"/>
    <col min="2837" max="3073" width="11.42578125" style="12"/>
    <col min="3074" max="3074" width="27.85546875" style="12" customWidth="1"/>
    <col min="3075" max="3075" width="16.85546875" style="12" customWidth="1"/>
    <col min="3076" max="3076" width="12.42578125" style="12" customWidth="1"/>
    <col min="3077" max="3077" width="13.5703125" style="12" customWidth="1"/>
    <col min="3078" max="3078" width="12.7109375" style="12" customWidth="1"/>
    <col min="3079" max="3079" width="17.42578125" style="12" customWidth="1"/>
    <col min="3080" max="3080" width="37.7109375" style="12" customWidth="1"/>
    <col min="3081" max="3081" width="23.7109375" style="12" customWidth="1"/>
    <col min="3082" max="3082" width="20" style="12" customWidth="1"/>
    <col min="3083" max="3083" width="17.5703125" style="12" customWidth="1"/>
    <col min="3084" max="3084" width="23.42578125" style="12" customWidth="1"/>
    <col min="3085" max="3085" width="16.28515625" style="12" customWidth="1"/>
    <col min="3086" max="3086" width="28.7109375" style="12" customWidth="1"/>
    <col min="3087" max="3087" width="18.140625" style="12" customWidth="1"/>
    <col min="3088" max="3088" width="21.7109375" style="12" customWidth="1"/>
    <col min="3089" max="3089" width="33.7109375" style="12" customWidth="1"/>
    <col min="3090" max="3090" width="32.140625" style="12" customWidth="1"/>
    <col min="3091" max="3091" width="28.5703125" style="12" customWidth="1"/>
    <col min="3092" max="3092" width="17.85546875" style="12" customWidth="1"/>
    <col min="3093" max="3329" width="11.42578125" style="12"/>
    <col min="3330" max="3330" width="27.85546875" style="12" customWidth="1"/>
    <col min="3331" max="3331" width="16.85546875" style="12" customWidth="1"/>
    <col min="3332" max="3332" width="12.42578125" style="12" customWidth="1"/>
    <col min="3333" max="3333" width="13.5703125" style="12" customWidth="1"/>
    <col min="3334" max="3334" width="12.7109375" style="12" customWidth="1"/>
    <col min="3335" max="3335" width="17.42578125" style="12" customWidth="1"/>
    <col min="3336" max="3336" width="37.7109375" style="12" customWidth="1"/>
    <col min="3337" max="3337" width="23.7109375" style="12" customWidth="1"/>
    <col min="3338" max="3338" width="20" style="12" customWidth="1"/>
    <col min="3339" max="3339" width="17.5703125" style="12" customWidth="1"/>
    <col min="3340" max="3340" width="23.42578125" style="12" customWidth="1"/>
    <col min="3341" max="3341" width="16.28515625" style="12" customWidth="1"/>
    <col min="3342" max="3342" width="28.7109375" style="12" customWidth="1"/>
    <col min="3343" max="3343" width="18.140625" style="12" customWidth="1"/>
    <col min="3344" max="3344" width="21.7109375" style="12" customWidth="1"/>
    <col min="3345" max="3345" width="33.7109375" style="12" customWidth="1"/>
    <col min="3346" max="3346" width="32.140625" style="12" customWidth="1"/>
    <col min="3347" max="3347" width="28.5703125" style="12" customWidth="1"/>
    <col min="3348" max="3348" width="17.85546875" style="12" customWidth="1"/>
    <col min="3349" max="3585" width="11.42578125" style="12"/>
    <col min="3586" max="3586" width="27.85546875" style="12" customWidth="1"/>
    <col min="3587" max="3587" width="16.85546875" style="12" customWidth="1"/>
    <col min="3588" max="3588" width="12.42578125" style="12" customWidth="1"/>
    <col min="3589" max="3589" width="13.5703125" style="12" customWidth="1"/>
    <col min="3590" max="3590" width="12.7109375" style="12" customWidth="1"/>
    <col min="3591" max="3591" width="17.42578125" style="12" customWidth="1"/>
    <col min="3592" max="3592" width="37.7109375" style="12" customWidth="1"/>
    <col min="3593" max="3593" width="23.7109375" style="12" customWidth="1"/>
    <col min="3594" max="3594" width="20" style="12" customWidth="1"/>
    <col min="3595" max="3595" width="17.5703125" style="12" customWidth="1"/>
    <col min="3596" max="3596" width="23.42578125" style="12" customWidth="1"/>
    <col min="3597" max="3597" width="16.28515625" style="12" customWidth="1"/>
    <col min="3598" max="3598" width="28.7109375" style="12" customWidth="1"/>
    <col min="3599" max="3599" width="18.140625" style="12" customWidth="1"/>
    <col min="3600" max="3600" width="21.7109375" style="12" customWidth="1"/>
    <col min="3601" max="3601" width="33.7109375" style="12" customWidth="1"/>
    <col min="3602" max="3602" width="32.140625" style="12" customWidth="1"/>
    <col min="3603" max="3603" width="28.5703125" style="12" customWidth="1"/>
    <col min="3604" max="3604" width="17.85546875" style="12" customWidth="1"/>
    <col min="3605" max="3841" width="11.42578125" style="12"/>
    <col min="3842" max="3842" width="27.85546875" style="12" customWidth="1"/>
    <col min="3843" max="3843" width="16.85546875" style="12" customWidth="1"/>
    <col min="3844" max="3844" width="12.42578125" style="12" customWidth="1"/>
    <col min="3845" max="3845" width="13.5703125" style="12" customWidth="1"/>
    <col min="3846" max="3846" width="12.7109375" style="12" customWidth="1"/>
    <col min="3847" max="3847" width="17.42578125" style="12" customWidth="1"/>
    <col min="3848" max="3848" width="37.7109375" style="12" customWidth="1"/>
    <col min="3849" max="3849" width="23.7109375" style="12" customWidth="1"/>
    <col min="3850" max="3850" width="20" style="12" customWidth="1"/>
    <col min="3851" max="3851" width="17.5703125" style="12" customWidth="1"/>
    <col min="3852" max="3852" width="23.42578125" style="12" customWidth="1"/>
    <col min="3853" max="3853" width="16.28515625" style="12" customWidth="1"/>
    <col min="3854" max="3854" width="28.7109375" style="12" customWidth="1"/>
    <col min="3855" max="3855" width="18.140625" style="12" customWidth="1"/>
    <col min="3856" max="3856" width="21.7109375" style="12" customWidth="1"/>
    <col min="3857" max="3857" width="33.7109375" style="12" customWidth="1"/>
    <col min="3858" max="3858" width="32.140625" style="12" customWidth="1"/>
    <col min="3859" max="3859" width="28.5703125" style="12" customWidth="1"/>
    <col min="3860" max="3860" width="17.85546875" style="12" customWidth="1"/>
    <col min="3861" max="4097" width="11.42578125" style="12"/>
    <col min="4098" max="4098" width="27.85546875" style="12" customWidth="1"/>
    <col min="4099" max="4099" width="16.85546875" style="12" customWidth="1"/>
    <col min="4100" max="4100" width="12.42578125" style="12" customWidth="1"/>
    <col min="4101" max="4101" width="13.5703125" style="12" customWidth="1"/>
    <col min="4102" max="4102" width="12.7109375" style="12" customWidth="1"/>
    <col min="4103" max="4103" width="17.42578125" style="12" customWidth="1"/>
    <col min="4104" max="4104" width="37.7109375" style="12" customWidth="1"/>
    <col min="4105" max="4105" width="23.7109375" style="12" customWidth="1"/>
    <col min="4106" max="4106" width="20" style="12" customWidth="1"/>
    <col min="4107" max="4107" width="17.5703125" style="12" customWidth="1"/>
    <col min="4108" max="4108" width="23.42578125" style="12" customWidth="1"/>
    <col min="4109" max="4109" width="16.28515625" style="12" customWidth="1"/>
    <col min="4110" max="4110" width="28.7109375" style="12" customWidth="1"/>
    <col min="4111" max="4111" width="18.140625" style="12" customWidth="1"/>
    <col min="4112" max="4112" width="21.7109375" style="12" customWidth="1"/>
    <col min="4113" max="4113" width="33.7109375" style="12" customWidth="1"/>
    <col min="4114" max="4114" width="32.140625" style="12" customWidth="1"/>
    <col min="4115" max="4115" width="28.5703125" style="12" customWidth="1"/>
    <col min="4116" max="4116" width="17.85546875" style="12" customWidth="1"/>
    <col min="4117" max="4353" width="11.42578125" style="12"/>
    <col min="4354" max="4354" width="27.85546875" style="12" customWidth="1"/>
    <col min="4355" max="4355" width="16.85546875" style="12" customWidth="1"/>
    <col min="4356" max="4356" width="12.42578125" style="12" customWidth="1"/>
    <col min="4357" max="4357" width="13.5703125" style="12" customWidth="1"/>
    <col min="4358" max="4358" width="12.7109375" style="12" customWidth="1"/>
    <col min="4359" max="4359" width="17.42578125" style="12" customWidth="1"/>
    <col min="4360" max="4360" width="37.7109375" style="12" customWidth="1"/>
    <col min="4361" max="4361" width="23.7109375" style="12" customWidth="1"/>
    <col min="4362" max="4362" width="20" style="12" customWidth="1"/>
    <col min="4363" max="4363" width="17.5703125" style="12" customWidth="1"/>
    <col min="4364" max="4364" width="23.42578125" style="12" customWidth="1"/>
    <col min="4365" max="4365" width="16.28515625" style="12" customWidth="1"/>
    <col min="4366" max="4366" width="28.7109375" style="12" customWidth="1"/>
    <col min="4367" max="4367" width="18.140625" style="12" customWidth="1"/>
    <col min="4368" max="4368" width="21.7109375" style="12" customWidth="1"/>
    <col min="4369" max="4369" width="33.7109375" style="12" customWidth="1"/>
    <col min="4370" max="4370" width="32.140625" style="12" customWidth="1"/>
    <col min="4371" max="4371" width="28.5703125" style="12" customWidth="1"/>
    <col min="4372" max="4372" width="17.85546875" style="12" customWidth="1"/>
    <col min="4373" max="4609" width="11.42578125" style="12"/>
    <col min="4610" max="4610" width="27.85546875" style="12" customWidth="1"/>
    <col min="4611" max="4611" width="16.85546875" style="12" customWidth="1"/>
    <col min="4612" max="4612" width="12.42578125" style="12" customWidth="1"/>
    <col min="4613" max="4613" width="13.5703125" style="12" customWidth="1"/>
    <col min="4614" max="4614" width="12.7109375" style="12" customWidth="1"/>
    <col min="4615" max="4615" width="17.42578125" style="12" customWidth="1"/>
    <col min="4616" max="4616" width="37.7109375" style="12" customWidth="1"/>
    <col min="4617" max="4617" width="23.7109375" style="12" customWidth="1"/>
    <col min="4618" max="4618" width="20" style="12" customWidth="1"/>
    <col min="4619" max="4619" width="17.5703125" style="12" customWidth="1"/>
    <col min="4620" max="4620" width="23.42578125" style="12" customWidth="1"/>
    <col min="4621" max="4621" width="16.28515625" style="12" customWidth="1"/>
    <col min="4622" max="4622" width="28.7109375" style="12" customWidth="1"/>
    <col min="4623" max="4623" width="18.140625" style="12" customWidth="1"/>
    <col min="4624" max="4624" width="21.7109375" style="12" customWidth="1"/>
    <col min="4625" max="4625" width="33.7109375" style="12" customWidth="1"/>
    <col min="4626" max="4626" width="32.140625" style="12" customWidth="1"/>
    <col min="4627" max="4627" width="28.5703125" style="12" customWidth="1"/>
    <col min="4628" max="4628" width="17.85546875" style="12" customWidth="1"/>
    <col min="4629" max="4865" width="11.42578125" style="12"/>
    <col min="4866" max="4866" width="27.85546875" style="12" customWidth="1"/>
    <col min="4867" max="4867" width="16.85546875" style="12" customWidth="1"/>
    <col min="4868" max="4868" width="12.42578125" style="12" customWidth="1"/>
    <col min="4869" max="4869" width="13.5703125" style="12" customWidth="1"/>
    <col min="4870" max="4870" width="12.7109375" style="12" customWidth="1"/>
    <col min="4871" max="4871" width="17.42578125" style="12" customWidth="1"/>
    <col min="4872" max="4872" width="37.7109375" style="12" customWidth="1"/>
    <col min="4873" max="4873" width="23.7109375" style="12" customWidth="1"/>
    <col min="4874" max="4874" width="20" style="12" customWidth="1"/>
    <col min="4875" max="4875" width="17.5703125" style="12" customWidth="1"/>
    <col min="4876" max="4876" width="23.42578125" style="12" customWidth="1"/>
    <col min="4877" max="4877" width="16.28515625" style="12" customWidth="1"/>
    <col min="4878" max="4878" width="28.7109375" style="12" customWidth="1"/>
    <col min="4879" max="4879" width="18.140625" style="12" customWidth="1"/>
    <col min="4880" max="4880" width="21.7109375" style="12" customWidth="1"/>
    <col min="4881" max="4881" width="33.7109375" style="12" customWidth="1"/>
    <col min="4882" max="4882" width="32.140625" style="12" customWidth="1"/>
    <col min="4883" max="4883" width="28.5703125" style="12" customWidth="1"/>
    <col min="4884" max="4884" width="17.85546875" style="12" customWidth="1"/>
    <col min="4885" max="5121" width="11.42578125" style="12"/>
    <col min="5122" max="5122" width="27.85546875" style="12" customWidth="1"/>
    <col min="5123" max="5123" width="16.85546875" style="12" customWidth="1"/>
    <col min="5124" max="5124" width="12.42578125" style="12" customWidth="1"/>
    <col min="5125" max="5125" width="13.5703125" style="12" customWidth="1"/>
    <col min="5126" max="5126" width="12.7109375" style="12" customWidth="1"/>
    <col min="5127" max="5127" width="17.42578125" style="12" customWidth="1"/>
    <col min="5128" max="5128" width="37.7109375" style="12" customWidth="1"/>
    <col min="5129" max="5129" width="23.7109375" style="12" customWidth="1"/>
    <col min="5130" max="5130" width="20" style="12" customWidth="1"/>
    <col min="5131" max="5131" width="17.5703125" style="12" customWidth="1"/>
    <col min="5132" max="5132" width="23.42578125" style="12" customWidth="1"/>
    <col min="5133" max="5133" width="16.28515625" style="12" customWidth="1"/>
    <col min="5134" max="5134" width="28.7109375" style="12" customWidth="1"/>
    <col min="5135" max="5135" width="18.140625" style="12" customWidth="1"/>
    <col min="5136" max="5136" width="21.7109375" style="12" customWidth="1"/>
    <col min="5137" max="5137" width="33.7109375" style="12" customWidth="1"/>
    <col min="5138" max="5138" width="32.140625" style="12" customWidth="1"/>
    <col min="5139" max="5139" width="28.5703125" style="12" customWidth="1"/>
    <col min="5140" max="5140" width="17.85546875" style="12" customWidth="1"/>
    <col min="5141" max="5377" width="11.42578125" style="12"/>
    <col min="5378" max="5378" width="27.85546875" style="12" customWidth="1"/>
    <col min="5379" max="5379" width="16.85546875" style="12" customWidth="1"/>
    <col min="5380" max="5380" width="12.42578125" style="12" customWidth="1"/>
    <col min="5381" max="5381" width="13.5703125" style="12" customWidth="1"/>
    <col min="5382" max="5382" width="12.7109375" style="12" customWidth="1"/>
    <col min="5383" max="5383" width="17.42578125" style="12" customWidth="1"/>
    <col min="5384" max="5384" width="37.7109375" style="12" customWidth="1"/>
    <col min="5385" max="5385" width="23.7109375" style="12" customWidth="1"/>
    <col min="5386" max="5386" width="20" style="12" customWidth="1"/>
    <col min="5387" max="5387" width="17.5703125" style="12" customWidth="1"/>
    <col min="5388" max="5388" width="23.42578125" style="12" customWidth="1"/>
    <col min="5389" max="5389" width="16.28515625" style="12" customWidth="1"/>
    <col min="5390" max="5390" width="28.7109375" style="12" customWidth="1"/>
    <col min="5391" max="5391" width="18.140625" style="12" customWidth="1"/>
    <col min="5392" max="5392" width="21.7109375" style="12" customWidth="1"/>
    <col min="5393" max="5393" width="33.7109375" style="12" customWidth="1"/>
    <col min="5394" max="5394" width="32.140625" style="12" customWidth="1"/>
    <col min="5395" max="5395" width="28.5703125" style="12" customWidth="1"/>
    <col min="5396" max="5396" width="17.85546875" style="12" customWidth="1"/>
    <col min="5397" max="5633" width="11.42578125" style="12"/>
    <col min="5634" max="5634" width="27.85546875" style="12" customWidth="1"/>
    <col min="5635" max="5635" width="16.85546875" style="12" customWidth="1"/>
    <col min="5636" max="5636" width="12.42578125" style="12" customWidth="1"/>
    <col min="5637" max="5637" width="13.5703125" style="12" customWidth="1"/>
    <col min="5638" max="5638" width="12.7109375" style="12" customWidth="1"/>
    <col min="5639" max="5639" width="17.42578125" style="12" customWidth="1"/>
    <col min="5640" max="5640" width="37.7109375" style="12" customWidth="1"/>
    <col min="5641" max="5641" width="23.7109375" style="12" customWidth="1"/>
    <col min="5642" max="5642" width="20" style="12" customWidth="1"/>
    <col min="5643" max="5643" width="17.5703125" style="12" customWidth="1"/>
    <col min="5644" max="5644" width="23.42578125" style="12" customWidth="1"/>
    <col min="5645" max="5645" width="16.28515625" style="12" customWidth="1"/>
    <col min="5646" max="5646" width="28.7109375" style="12" customWidth="1"/>
    <col min="5647" max="5647" width="18.140625" style="12" customWidth="1"/>
    <col min="5648" max="5648" width="21.7109375" style="12" customWidth="1"/>
    <col min="5649" max="5649" width="33.7109375" style="12" customWidth="1"/>
    <col min="5650" max="5650" width="32.140625" style="12" customWidth="1"/>
    <col min="5651" max="5651" width="28.5703125" style="12" customWidth="1"/>
    <col min="5652" max="5652" width="17.85546875" style="12" customWidth="1"/>
    <col min="5653" max="5889" width="11.42578125" style="12"/>
    <col min="5890" max="5890" width="27.85546875" style="12" customWidth="1"/>
    <col min="5891" max="5891" width="16.85546875" style="12" customWidth="1"/>
    <col min="5892" max="5892" width="12.42578125" style="12" customWidth="1"/>
    <col min="5893" max="5893" width="13.5703125" style="12" customWidth="1"/>
    <col min="5894" max="5894" width="12.7109375" style="12" customWidth="1"/>
    <col min="5895" max="5895" width="17.42578125" style="12" customWidth="1"/>
    <col min="5896" max="5896" width="37.7109375" style="12" customWidth="1"/>
    <col min="5897" max="5897" width="23.7109375" style="12" customWidth="1"/>
    <col min="5898" max="5898" width="20" style="12" customWidth="1"/>
    <col min="5899" max="5899" width="17.5703125" style="12" customWidth="1"/>
    <col min="5900" max="5900" width="23.42578125" style="12" customWidth="1"/>
    <col min="5901" max="5901" width="16.28515625" style="12" customWidth="1"/>
    <col min="5902" max="5902" width="28.7109375" style="12" customWidth="1"/>
    <col min="5903" max="5903" width="18.140625" style="12" customWidth="1"/>
    <col min="5904" max="5904" width="21.7109375" style="12" customWidth="1"/>
    <col min="5905" max="5905" width="33.7109375" style="12" customWidth="1"/>
    <col min="5906" max="5906" width="32.140625" style="12" customWidth="1"/>
    <col min="5907" max="5907" width="28.5703125" style="12" customWidth="1"/>
    <col min="5908" max="5908" width="17.85546875" style="12" customWidth="1"/>
    <col min="5909" max="6145" width="11.42578125" style="12"/>
    <col min="6146" max="6146" width="27.85546875" style="12" customWidth="1"/>
    <col min="6147" max="6147" width="16.85546875" style="12" customWidth="1"/>
    <col min="6148" max="6148" width="12.42578125" style="12" customWidth="1"/>
    <col min="6149" max="6149" width="13.5703125" style="12" customWidth="1"/>
    <col min="6150" max="6150" width="12.7109375" style="12" customWidth="1"/>
    <col min="6151" max="6151" width="17.42578125" style="12" customWidth="1"/>
    <col min="6152" max="6152" width="37.7109375" style="12" customWidth="1"/>
    <col min="6153" max="6153" width="23.7109375" style="12" customWidth="1"/>
    <col min="6154" max="6154" width="20" style="12" customWidth="1"/>
    <col min="6155" max="6155" width="17.5703125" style="12" customWidth="1"/>
    <col min="6156" max="6156" width="23.42578125" style="12" customWidth="1"/>
    <col min="6157" max="6157" width="16.28515625" style="12" customWidth="1"/>
    <col min="6158" max="6158" width="28.7109375" style="12" customWidth="1"/>
    <col min="6159" max="6159" width="18.140625" style="12" customWidth="1"/>
    <col min="6160" max="6160" width="21.7109375" style="12" customWidth="1"/>
    <col min="6161" max="6161" width="33.7109375" style="12" customWidth="1"/>
    <col min="6162" max="6162" width="32.140625" style="12" customWidth="1"/>
    <col min="6163" max="6163" width="28.5703125" style="12" customWidth="1"/>
    <col min="6164" max="6164" width="17.85546875" style="12" customWidth="1"/>
    <col min="6165" max="6401" width="11.42578125" style="12"/>
    <col min="6402" max="6402" width="27.85546875" style="12" customWidth="1"/>
    <col min="6403" max="6403" width="16.85546875" style="12" customWidth="1"/>
    <col min="6404" max="6404" width="12.42578125" style="12" customWidth="1"/>
    <col min="6405" max="6405" width="13.5703125" style="12" customWidth="1"/>
    <col min="6406" max="6406" width="12.7109375" style="12" customWidth="1"/>
    <col min="6407" max="6407" width="17.42578125" style="12" customWidth="1"/>
    <col min="6408" max="6408" width="37.7109375" style="12" customWidth="1"/>
    <col min="6409" max="6409" width="23.7109375" style="12" customWidth="1"/>
    <col min="6410" max="6410" width="20" style="12" customWidth="1"/>
    <col min="6411" max="6411" width="17.5703125" style="12" customWidth="1"/>
    <col min="6412" max="6412" width="23.42578125" style="12" customWidth="1"/>
    <col min="6413" max="6413" width="16.28515625" style="12" customWidth="1"/>
    <col min="6414" max="6414" width="28.7109375" style="12" customWidth="1"/>
    <col min="6415" max="6415" width="18.140625" style="12" customWidth="1"/>
    <col min="6416" max="6416" width="21.7109375" style="12" customWidth="1"/>
    <col min="6417" max="6417" width="33.7109375" style="12" customWidth="1"/>
    <col min="6418" max="6418" width="32.140625" style="12" customWidth="1"/>
    <col min="6419" max="6419" width="28.5703125" style="12" customWidth="1"/>
    <col min="6420" max="6420" width="17.85546875" style="12" customWidth="1"/>
    <col min="6421" max="6657" width="11.42578125" style="12"/>
    <col min="6658" max="6658" width="27.85546875" style="12" customWidth="1"/>
    <col min="6659" max="6659" width="16.85546875" style="12" customWidth="1"/>
    <col min="6660" max="6660" width="12.42578125" style="12" customWidth="1"/>
    <col min="6661" max="6661" width="13.5703125" style="12" customWidth="1"/>
    <col min="6662" max="6662" width="12.7109375" style="12" customWidth="1"/>
    <col min="6663" max="6663" width="17.42578125" style="12" customWidth="1"/>
    <col min="6664" max="6664" width="37.7109375" style="12" customWidth="1"/>
    <col min="6665" max="6665" width="23.7109375" style="12" customWidth="1"/>
    <col min="6666" max="6666" width="20" style="12" customWidth="1"/>
    <col min="6667" max="6667" width="17.5703125" style="12" customWidth="1"/>
    <col min="6668" max="6668" width="23.42578125" style="12" customWidth="1"/>
    <col min="6669" max="6669" width="16.28515625" style="12" customWidth="1"/>
    <col min="6670" max="6670" width="28.7109375" style="12" customWidth="1"/>
    <col min="6671" max="6671" width="18.140625" style="12" customWidth="1"/>
    <col min="6672" max="6672" width="21.7109375" style="12" customWidth="1"/>
    <col min="6673" max="6673" width="33.7109375" style="12" customWidth="1"/>
    <col min="6674" max="6674" width="32.140625" style="12" customWidth="1"/>
    <col min="6675" max="6675" width="28.5703125" style="12" customWidth="1"/>
    <col min="6676" max="6676" width="17.85546875" style="12" customWidth="1"/>
    <col min="6677" max="6913" width="11.42578125" style="12"/>
    <col min="6914" max="6914" width="27.85546875" style="12" customWidth="1"/>
    <col min="6915" max="6915" width="16.85546875" style="12" customWidth="1"/>
    <col min="6916" max="6916" width="12.42578125" style="12" customWidth="1"/>
    <col min="6917" max="6917" width="13.5703125" style="12" customWidth="1"/>
    <col min="6918" max="6918" width="12.7109375" style="12" customWidth="1"/>
    <col min="6919" max="6919" width="17.42578125" style="12" customWidth="1"/>
    <col min="6920" max="6920" width="37.7109375" style="12" customWidth="1"/>
    <col min="6921" max="6921" width="23.7109375" style="12" customWidth="1"/>
    <col min="6922" max="6922" width="20" style="12" customWidth="1"/>
    <col min="6923" max="6923" width="17.5703125" style="12" customWidth="1"/>
    <col min="6924" max="6924" width="23.42578125" style="12" customWidth="1"/>
    <col min="6925" max="6925" width="16.28515625" style="12" customWidth="1"/>
    <col min="6926" max="6926" width="28.7109375" style="12" customWidth="1"/>
    <col min="6927" max="6927" width="18.140625" style="12" customWidth="1"/>
    <col min="6928" max="6928" width="21.7109375" style="12" customWidth="1"/>
    <col min="6929" max="6929" width="33.7109375" style="12" customWidth="1"/>
    <col min="6930" max="6930" width="32.140625" style="12" customWidth="1"/>
    <col min="6931" max="6931" width="28.5703125" style="12" customWidth="1"/>
    <col min="6932" max="6932" width="17.85546875" style="12" customWidth="1"/>
    <col min="6933" max="7169" width="11.42578125" style="12"/>
    <col min="7170" max="7170" width="27.85546875" style="12" customWidth="1"/>
    <col min="7171" max="7171" width="16.85546875" style="12" customWidth="1"/>
    <col min="7172" max="7172" width="12.42578125" style="12" customWidth="1"/>
    <col min="7173" max="7173" width="13.5703125" style="12" customWidth="1"/>
    <col min="7174" max="7174" width="12.7109375" style="12" customWidth="1"/>
    <col min="7175" max="7175" width="17.42578125" style="12" customWidth="1"/>
    <col min="7176" max="7176" width="37.7109375" style="12" customWidth="1"/>
    <col min="7177" max="7177" width="23.7109375" style="12" customWidth="1"/>
    <col min="7178" max="7178" width="20" style="12" customWidth="1"/>
    <col min="7179" max="7179" width="17.5703125" style="12" customWidth="1"/>
    <col min="7180" max="7180" width="23.42578125" style="12" customWidth="1"/>
    <col min="7181" max="7181" width="16.28515625" style="12" customWidth="1"/>
    <col min="7182" max="7182" width="28.7109375" style="12" customWidth="1"/>
    <col min="7183" max="7183" width="18.140625" style="12" customWidth="1"/>
    <col min="7184" max="7184" width="21.7109375" style="12" customWidth="1"/>
    <col min="7185" max="7185" width="33.7109375" style="12" customWidth="1"/>
    <col min="7186" max="7186" width="32.140625" style="12" customWidth="1"/>
    <col min="7187" max="7187" width="28.5703125" style="12" customWidth="1"/>
    <col min="7188" max="7188" width="17.85546875" style="12" customWidth="1"/>
    <col min="7189" max="7425" width="11.42578125" style="12"/>
    <col min="7426" max="7426" width="27.85546875" style="12" customWidth="1"/>
    <col min="7427" max="7427" width="16.85546875" style="12" customWidth="1"/>
    <col min="7428" max="7428" width="12.42578125" style="12" customWidth="1"/>
    <col min="7429" max="7429" width="13.5703125" style="12" customWidth="1"/>
    <col min="7430" max="7430" width="12.7109375" style="12" customWidth="1"/>
    <col min="7431" max="7431" width="17.42578125" style="12" customWidth="1"/>
    <col min="7432" max="7432" width="37.7109375" style="12" customWidth="1"/>
    <col min="7433" max="7433" width="23.7109375" style="12" customWidth="1"/>
    <col min="7434" max="7434" width="20" style="12" customWidth="1"/>
    <col min="7435" max="7435" width="17.5703125" style="12" customWidth="1"/>
    <col min="7436" max="7436" width="23.42578125" style="12" customWidth="1"/>
    <col min="7437" max="7437" width="16.28515625" style="12" customWidth="1"/>
    <col min="7438" max="7438" width="28.7109375" style="12" customWidth="1"/>
    <col min="7439" max="7439" width="18.140625" style="12" customWidth="1"/>
    <col min="7440" max="7440" width="21.7109375" style="12" customWidth="1"/>
    <col min="7441" max="7441" width="33.7109375" style="12" customWidth="1"/>
    <col min="7442" max="7442" width="32.140625" style="12" customWidth="1"/>
    <col min="7443" max="7443" width="28.5703125" style="12" customWidth="1"/>
    <col min="7444" max="7444" width="17.85546875" style="12" customWidth="1"/>
    <col min="7445" max="7681" width="11.42578125" style="12"/>
    <col min="7682" max="7682" width="27.85546875" style="12" customWidth="1"/>
    <col min="7683" max="7683" width="16.85546875" style="12" customWidth="1"/>
    <col min="7684" max="7684" width="12.42578125" style="12" customWidth="1"/>
    <col min="7685" max="7685" width="13.5703125" style="12" customWidth="1"/>
    <col min="7686" max="7686" width="12.7109375" style="12" customWidth="1"/>
    <col min="7687" max="7687" width="17.42578125" style="12" customWidth="1"/>
    <col min="7688" max="7688" width="37.7109375" style="12" customWidth="1"/>
    <col min="7689" max="7689" width="23.7109375" style="12" customWidth="1"/>
    <col min="7690" max="7690" width="20" style="12" customWidth="1"/>
    <col min="7691" max="7691" width="17.5703125" style="12" customWidth="1"/>
    <col min="7692" max="7692" width="23.42578125" style="12" customWidth="1"/>
    <col min="7693" max="7693" width="16.28515625" style="12" customWidth="1"/>
    <col min="7694" max="7694" width="28.7109375" style="12" customWidth="1"/>
    <col min="7695" max="7695" width="18.140625" style="12" customWidth="1"/>
    <col min="7696" max="7696" width="21.7109375" style="12" customWidth="1"/>
    <col min="7697" max="7697" width="33.7109375" style="12" customWidth="1"/>
    <col min="7698" max="7698" width="32.140625" style="12" customWidth="1"/>
    <col min="7699" max="7699" width="28.5703125" style="12" customWidth="1"/>
    <col min="7700" max="7700" width="17.85546875" style="12" customWidth="1"/>
    <col min="7701" max="7937" width="11.42578125" style="12"/>
    <col min="7938" max="7938" width="27.85546875" style="12" customWidth="1"/>
    <col min="7939" max="7939" width="16.85546875" style="12" customWidth="1"/>
    <col min="7940" max="7940" width="12.42578125" style="12" customWidth="1"/>
    <col min="7941" max="7941" width="13.5703125" style="12" customWidth="1"/>
    <col min="7942" max="7942" width="12.7109375" style="12" customWidth="1"/>
    <col min="7943" max="7943" width="17.42578125" style="12" customWidth="1"/>
    <col min="7944" max="7944" width="37.7109375" style="12" customWidth="1"/>
    <col min="7945" max="7945" width="23.7109375" style="12" customWidth="1"/>
    <col min="7946" max="7946" width="20" style="12" customWidth="1"/>
    <col min="7947" max="7947" width="17.5703125" style="12" customWidth="1"/>
    <col min="7948" max="7948" width="23.42578125" style="12" customWidth="1"/>
    <col min="7949" max="7949" width="16.28515625" style="12" customWidth="1"/>
    <col min="7950" max="7950" width="28.7109375" style="12" customWidth="1"/>
    <col min="7951" max="7951" width="18.140625" style="12" customWidth="1"/>
    <col min="7952" max="7952" width="21.7109375" style="12" customWidth="1"/>
    <col min="7953" max="7953" width="33.7109375" style="12" customWidth="1"/>
    <col min="7954" max="7954" width="32.140625" style="12" customWidth="1"/>
    <col min="7955" max="7955" width="28.5703125" style="12" customWidth="1"/>
    <col min="7956" max="7956" width="17.85546875" style="12" customWidth="1"/>
    <col min="7957" max="8193" width="11.42578125" style="12"/>
    <col min="8194" max="8194" width="27.85546875" style="12" customWidth="1"/>
    <col min="8195" max="8195" width="16.85546875" style="12" customWidth="1"/>
    <col min="8196" max="8196" width="12.42578125" style="12" customWidth="1"/>
    <col min="8197" max="8197" width="13.5703125" style="12" customWidth="1"/>
    <col min="8198" max="8198" width="12.7109375" style="12" customWidth="1"/>
    <col min="8199" max="8199" width="17.42578125" style="12" customWidth="1"/>
    <col min="8200" max="8200" width="37.7109375" style="12" customWidth="1"/>
    <col min="8201" max="8201" width="23.7109375" style="12" customWidth="1"/>
    <col min="8202" max="8202" width="20" style="12" customWidth="1"/>
    <col min="8203" max="8203" width="17.5703125" style="12" customWidth="1"/>
    <col min="8204" max="8204" width="23.42578125" style="12" customWidth="1"/>
    <col min="8205" max="8205" width="16.28515625" style="12" customWidth="1"/>
    <col min="8206" max="8206" width="28.7109375" style="12" customWidth="1"/>
    <col min="8207" max="8207" width="18.140625" style="12" customWidth="1"/>
    <col min="8208" max="8208" width="21.7109375" style="12" customWidth="1"/>
    <col min="8209" max="8209" width="33.7109375" style="12" customWidth="1"/>
    <col min="8210" max="8210" width="32.140625" style="12" customWidth="1"/>
    <col min="8211" max="8211" width="28.5703125" style="12" customWidth="1"/>
    <col min="8212" max="8212" width="17.85546875" style="12" customWidth="1"/>
    <col min="8213" max="8449" width="11.42578125" style="12"/>
    <col min="8450" max="8450" width="27.85546875" style="12" customWidth="1"/>
    <col min="8451" max="8451" width="16.85546875" style="12" customWidth="1"/>
    <col min="8452" max="8452" width="12.42578125" style="12" customWidth="1"/>
    <col min="8453" max="8453" width="13.5703125" style="12" customWidth="1"/>
    <col min="8454" max="8454" width="12.7109375" style="12" customWidth="1"/>
    <col min="8455" max="8455" width="17.42578125" style="12" customWidth="1"/>
    <col min="8456" max="8456" width="37.7109375" style="12" customWidth="1"/>
    <col min="8457" max="8457" width="23.7109375" style="12" customWidth="1"/>
    <col min="8458" max="8458" width="20" style="12" customWidth="1"/>
    <col min="8459" max="8459" width="17.5703125" style="12" customWidth="1"/>
    <col min="8460" max="8460" width="23.42578125" style="12" customWidth="1"/>
    <col min="8461" max="8461" width="16.28515625" style="12" customWidth="1"/>
    <col min="8462" max="8462" width="28.7109375" style="12" customWidth="1"/>
    <col min="8463" max="8463" width="18.140625" style="12" customWidth="1"/>
    <col min="8464" max="8464" width="21.7109375" style="12" customWidth="1"/>
    <col min="8465" max="8465" width="33.7109375" style="12" customWidth="1"/>
    <col min="8466" max="8466" width="32.140625" style="12" customWidth="1"/>
    <col min="8467" max="8467" width="28.5703125" style="12" customWidth="1"/>
    <col min="8468" max="8468" width="17.85546875" style="12" customWidth="1"/>
    <col min="8469" max="8705" width="11.42578125" style="12"/>
    <col min="8706" max="8706" width="27.85546875" style="12" customWidth="1"/>
    <col min="8707" max="8707" width="16.85546875" style="12" customWidth="1"/>
    <col min="8708" max="8708" width="12.42578125" style="12" customWidth="1"/>
    <col min="8709" max="8709" width="13.5703125" style="12" customWidth="1"/>
    <col min="8710" max="8710" width="12.7109375" style="12" customWidth="1"/>
    <col min="8711" max="8711" width="17.42578125" style="12" customWidth="1"/>
    <col min="8712" max="8712" width="37.7109375" style="12" customWidth="1"/>
    <col min="8713" max="8713" width="23.7109375" style="12" customWidth="1"/>
    <col min="8714" max="8714" width="20" style="12" customWidth="1"/>
    <col min="8715" max="8715" width="17.5703125" style="12" customWidth="1"/>
    <col min="8716" max="8716" width="23.42578125" style="12" customWidth="1"/>
    <col min="8717" max="8717" width="16.28515625" style="12" customWidth="1"/>
    <col min="8718" max="8718" width="28.7109375" style="12" customWidth="1"/>
    <col min="8719" max="8719" width="18.140625" style="12" customWidth="1"/>
    <col min="8720" max="8720" width="21.7109375" style="12" customWidth="1"/>
    <col min="8721" max="8721" width="33.7109375" style="12" customWidth="1"/>
    <col min="8722" max="8722" width="32.140625" style="12" customWidth="1"/>
    <col min="8723" max="8723" width="28.5703125" style="12" customWidth="1"/>
    <col min="8724" max="8724" width="17.85546875" style="12" customWidth="1"/>
    <col min="8725" max="8961" width="11.42578125" style="12"/>
    <col min="8962" max="8962" width="27.85546875" style="12" customWidth="1"/>
    <col min="8963" max="8963" width="16.85546875" style="12" customWidth="1"/>
    <col min="8964" max="8964" width="12.42578125" style="12" customWidth="1"/>
    <col min="8965" max="8965" width="13.5703125" style="12" customWidth="1"/>
    <col min="8966" max="8966" width="12.7109375" style="12" customWidth="1"/>
    <col min="8967" max="8967" width="17.42578125" style="12" customWidth="1"/>
    <col min="8968" max="8968" width="37.7109375" style="12" customWidth="1"/>
    <col min="8969" max="8969" width="23.7109375" style="12" customWidth="1"/>
    <col min="8970" max="8970" width="20" style="12" customWidth="1"/>
    <col min="8971" max="8971" width="17.5703125" style="12" customWidth="1"/>
    <col min="8972" max="8972" width="23.42578125" style="12" customWidth="1"/>
    <col min="8973" max="8973" width="16.28515625" style="12" customWidth="1"/>
    <col min="8974" max="8974" width="28.7109375" style="12" customWidth="1"/>
    <col min="8975" max="8975" width="18.140625" style="12" customWidth="1"/>
    <col min="8976" max="8976" width="21.7109375" style="12" customWidth="1"/>
    <col min="8977" max="8977" width="33.7109375" style="12" customWidth="1"/>
    <col min="8978" max="8978" width="32.140625" style="12" customWidth="1"/>
    <col min="8979" max="8979" width="28.5703125" style="12" customWidth="1"/>
    <col min="8980" max="8980" width="17.85546875" style="12" customWidth="1"/>
    <col min="8981" max="9217" width="11.42578125" style="12"/>
    <col min="9218" max="9218" width="27.85546875" style="12" customWidth="1"/>
    <col min="9219" max="9219" width="16.85546875" style="12" customWidth="1"/>
    <col min="9220" max="9220" width="12.42578125" style="12" customWidth="1"/>
    <col min="9221" max="9221" width="13.5703125" style="12" customWidth="1"/>
    <col min="9222" max="9222" width="12.7109375" style="12" customWidth="1"/>
    <col min="9223" max="9223" width="17.42578125" style="12" customWidth="1"/>
    <col min="9224" max="9224" width="37.7109375" style="12" customWidth="1"/>
    <col min="9225" max="9225" width="23.7109375" style="12" customWidth="1"/>
    <col min="9226" max="9226" width="20" style="12" customWidth="1"/>
    <col min="9227" max="9227" width="17.5703125" style="12" customWidth="1"/>
    <col min="9228" max="9228" width="23.42578125" style="12" customWidth="1"/>
    <col min="9229" max="9229" width="16.28515625" style="12" customWidth="1"/>
    <col min="9230" max="9230" width="28.7109375" style="12" customWidth="1"/>
    <col min="9231" max="9231" width="18.140625" style="12" customWidth="1"/>
    <col min="9232" max="9232" width="21.7109375" style="12" customWidth="1"/>
    <col min="9233" max="9233" width="33.7109375" style="12" customWidth="1"/>
    <col min="9234" max="9234" width="32.140625" style="12" customWidth="1"/>
    <col min="9235" max="9235" width="28.5703125" style="12" customWidth="1"/>
    <col min="9236" max="9236" width="17.85546875" style="12" customWidth="1"/>
    <col min="9237" max="9473" width="11.42578125" style="12"/>
    <col min="9474" max="9474" width="27.85546875" style="12" customWidth="1"/>
    <col min="9475" max="9475" width="16.85546875" style="12" customWidth="1"/>
    <col min="9476" max="9476" width="12.42578125" style="12" customWidth="1"/>
    <col min="9477" max="9477" width="13.5703125" style="12" customWidth="1"/>
    <col min="9478" max="9478" width="12.7109375" style="12" customWidth="1"/>
    <col min="9479" max="9479" width="17.42578125" style="12" customWidth="1"/>
    <col min="9480" max="9480" width="37.7109375" style="12" customWidth="1"/>
    <col min="9481" max="9481" width="23.7109375" style="12" customWidth="1"/>
    <col min="9482" max="9482" width="20" style="12" customWidth="1"/>
    <col min="9483" max="9483" width="17.5703125" style="12" customWidth="1"/>
    <col min="9484" max="9484" width="23.42578125" style="12" customWidth="1"/>
    <col min="9485" max="9485" width="16.28515625" style="12" customWidth="1"/>
    <col min="9486" max="9486" width="28.7109375" style="12" customWidth="1"/>
    <col min="9487" max="9487" width="18.140625" style="12" customWidth="1"/>
    <col min="9488" max="9488" width="21.7109375" style="12" customWidth="1"/>
    <col min="9489" max="9489" width="33.7109375" style="12" customWidth="1"/>
    <col min="9490" max="9490" width="32.140625" style="12" customWidth="1"/>
    <col min="9491" max="9491" width="28.5703125" style="12" customWidth="1"/>
    <col min="9492" max="9492" width="17.85546875" style="12" customWidth="1"/>
    <col min="9493" max="9729" width="11.42578125" style="12"/>
    <col min="9730" max="9730" width="27.85546875" style="12" customWidth="1"/>
    <col min="9731" max="9731" width="16.85546875" style="12" customWidth="1"/>
    <col min="9732" max="9732" width="12.42578125" style="12" customWidth="1"/>
    <col min="9733" max="9733" width="13.5703125" style="12" customWidth="1"/>
    <col min="9734" max="9734" width="12.7109375" style="12" customWidth="1"/>
    <col min="9735" max="9735" width="17.42578125" style="12" customWidth="1"/>
    <col min="9736" max="9736" width="37.7109375" style="12" customWidth="1"/>
    <col min="9737" max="9737" width="23.7109375" style="12" customWidth="1"/>
    <col min="9738" max="9738" width="20" style="12" customWidth="1"/>
    <col min="9739" max="9739" width="17.5703125" style="12" customWidth="1"/>
    <col min="9740" max="9740" width="23.42578125" style="12" customWidth="1"/>
    <col min="9741" max="9741" width="16.28515625" style="12" customWidth="1"/>
    <col min="9742" max="9742" width="28.7109375" style="12" customWidth="1"/>
    <col min="9743" max="9743" width="18.140625" style="12" customWidth="1"/>
    <col min="9744" max="9744" width="21.7109375" style="12" customWidth="1"/>
    <col min="9745" max="9745" width="33.7109375" style="12" customWidth="1"/>
    <col min="9746" max="9746" width="32.140625" style="12" customWidth="1"/>
    <col min="9747" max="9747" width="28.5703125" style="12" customWidth="1"/>
    <col min="9748" max="9748" width="17.85546875" style="12" customWidth="1"/>
    <col min="9749" max="9985" width="11.42578125" style="12"/>
    <col min="9986" max="9986" width="27.85546875" style="12" customWidth="1"/>
    <col min="9987" max="9987" width="16.85546875" style="12" customWidth="1"/>
    <col min="9988" max="9988" width="12.42578125" style="12" customWidth="1"/>
    <col min="9989" max="9989" width="13.5703125" style="12" customWidth="1"/>
    <col min="9990" max="9990" width="12.7109375" style="12" customWidth="1"/>
    <col min="9991" max="9991" width="17.42578125" style="12" customWidth="1"/>
    <col min="9992" max="9992" width="37.7109375" style="12" customWidth="1"/>
    <col min="9993" max="9993" width="23.7109375" style="12" customWidth="1"/>
    <col min="9994" max="9994" width="20" style="12" customWidth="1"/>
    <col min="9995" max="9995" width="17.5703125" style="12" customWidth="1"/>
    <col min="9996" max="9996" width="23.42578125" style="12" customWidth="1"/>
    <col min="9997" max="9997" width="16.28515625" style="12" customWidth="1"/>
    <col min="9998" max="9998" width="28.7109375" style="12" customWidth="1"/>
    <col min="9999" max="9999" width="18.140625" style="12" customWidth="1"/>
    <col min="10000" max="10000" width="21.7109375" style="12" customWidth="1"/>
    <col min="10001" max="10001" width="33.7109375" style="12" customWidth="1"/>
    <col min="10002" max="10002" width="32.140625" style="12" customWidth="1"/>
    <col min="10003" max="10003" width="28.5703125" style="12" customWidth="1"/>
    <col min="10004" max="10004" width="17.85546875" style="12" customWidth="1"/>
    <col min="10005" max="10241" width="11.42578125" style="12"/>
    <col min="10242" max="10242" width="27.85546875" style="12" customWidth="1"/>
    <col min="10243" max="10243" width="16.85546875" style="12" customWidth="1"/>
    <col min="10244" max="10244" width="12.42578125" style="12" customWidth="1"/>
    <col min="10245" max="10245" width="13.5703125" style="12" customWidth="1"/>
    <col min="10246" max="10246" width="12.7109375" style="12" customWidth="1"/>
    <col min="10247" max="10247" width="17.42578125" style="12" customWidth="1"/>
    <col min="10248" max="10248" width="37.7109375" style="12" customWidth="1"/>
    <col min="10249" max="10249" width="23.7109375" style="12" customWidth="1"/>
    <col min="10250" max="10250" width="20" style="12" customWidth="1"/>
    <col min="10251" max="10251" width="17.5703125" style="12" customWidth="1"/>
    <col min="10252" max="10252" width="23.42578125" style="12" customWidth="1"/>
    <col min="10253" max="10253" width="16.28515625" style="12" customWidth="1"/>
    <col min="10254" max="10254" width="28.7109375" style="12" customWidth="1"/>
    <col min="10255" max="10255" width="18.140625" style="12" customWidth="1"/>
    <col min="10256" max="10256" width="21.7109375" style="12" customWidth="1"/>
    <col min="10257" max="10257" width="33.7109375" style="12" customWidth="1"/>
    <col min="10258" max="10258" width="32.140625" style="12" customWidth="1"/>
    <col min="10259" max="10259" width="28.5703125" style="12" customWidth="1"/>
    <col min="10260" max="10260" width="17.85546875" style="12" customWidth="1"/>
    <col min="10261" max="10497" width="11.42578125" style="12"/>
    <col min="10498" max="10498" width="27.85546875" style="12" customWidth="1"/>
    <col min="10499" max="10499" width="16.85546875" style="12" customWidth="1"/>
    <col min="10500" max="10500" width="12.42578125" style="12" customWidth="1"/>
    <col min="10501" max="10501" width="13.5703125" style="12" customWidth="1"/>
    <col min="10502" max="10502" width="12.7109375" style="12" customWidth="1"/>
    <col min="10503" max="10503" width="17.42578125" style="12" customWidth="1"/>
    <col min="10504" max="10504" width="37.7109375" style="12" customWidth="1"/>
    <col min="10505" max="10505" width="23.7109375" style="12" customWidth="1"/>
    <col min="10506" max="10506" width="20" style="12" customWidth="1"/>
    <col min="10507" max="10507" width="17.5703125" style="12" customWidth="1"/>
    <col min="10508" max="10508" width="23.42578125" style="12" customWidth="1"/>
    <col min="10509" max="10509" width="16.28515625" style="12" customWidth="1"/>
    <col min="10510" max="10510" width="28.7109375" style="12" customWidth="1"/>
    <col min="10511" max="10511" width="18.140625" style="12" customWidth="1"/>
    <col min="10512" max="10512" width="21.7109375" style="12" customWidth="1"/>
    <col min="10513" max="10513" width="33.7109375" style="12" customWidth="1"/>
    <col min="10514" max="10514" width="32.140625" style="12" customWidth="1"/>
    <col min="10515" max="10515" width="28.5703125" style="12" customWidth="1"/>
    <col min="10516" max="10516" width="17.85546875" style="12" customWidth="1"/>
    <col min="10517" max="10753" width="11.42578125" style="12"/>
    <col min="10754" max="10754" width="27.85546875" style="12" customWidth="1"/>
    <col min="10755" max="10755" width="16.85546875" style="12" customWidth="1"/>
    <col min="10756" max="10756" width="12.42578125" style="12" customWidth="1"/>
    <col min="10757" max="10757" width="13.5703125" style="12" customWidth="1"/>
    <col min="10758" max="10758" width="12.7109375" style="12" customWidth="1"/>
    <col min="10759" max="10759" width="17.42578125" style="12" customWidth="1"/>
    <col min="10760" max="10760" width="37.7109375" style="12" customWidth="1"/>
    <col min="10761" max="10761" width="23.7109375" style="12" customWidth="1"/>
    <col min="10762" max="10762" width="20" style="12" customWidth="1"/>
    <col min="10763" max="10763" width="17.5703125" style="12" customWidth="1"/>
    <col min="10764" max="10764" width="23.42578125" style="12" customWidth="1"/>
    <col min="10765" max="10765" width="16.28515625" style="12" customWidth="1"/>
    <col min="10766" max="10766" width="28.7109375" style="12" customWidth="1"/>
    <col min="10767" max="10767" width="18.140625" style="12" customWidth="1"/>
    <col min="10768" max="10768" width="21.7109375" style="12" customWidth="1"/>
    <col min="10769" max="10769" width="33.7109375" style="12" customWidth="1"/>
    <col min="10770" max="10770" width="32.140625" style="12" customWidth="1"/>
    <col min="10771" max="10771" width="28.5703125" style="12" customWidth="1"/>
    <col min="10772" max="10772" width="17.85546875" style="12" customWidth="1"/>
    <col min="10773" max="11009" width="11.42578125" style="12"/>
    <col min="11010" max="11010" width="27.85546875" style="12" customWidth="1"/>
    <col min="11011" max="11011" width="16.85546875" style="12" customWidth="1"/>
    <col min="11012" max="11012" width="12.42578125" style="12" customWidth="1"/>
    <col min="11013" max="11013" width="13.5703125" style="12" customWidth="1"/>
    <col min="11014" max="11014" width="12.7109375" style="12" customWidth="1"/>
    <col min="11015" max="11015" width="17.42578125" style="12" customWidth="1"/>
    <col min="11016" max="11016" width="37.7109375" style="12" customWidth="1"/>
    <col min="11017" max="11017" width="23.7109375" style="12" customWidth="1"/>
    <col min="11018" max="11018" width="20" style="12" customWidth="1"/>
    <col min="11019" max="11019" width="17.5703125" style="12" customWidth="1"/>
    <col min="11020" max="11020" width="23.42578125" style="12" customWidth="1"/>
    <col min="11021" max="11021" width="16.28515625" style="12" customWidth="1"/>
    <col min="11022" max="11022" width="28.7109375" style="12" customWidth="1"/>
    <col min="11023" max="11023" width="18.140625" style="12" customWidth="1"/>
    <col min="11024" max="11024" width="21.7109375" style="12" customWidth="1"/>
    <col min="11025" max="11025" width="33.7109375" style="12" customWidth="1"/>
    <col min="11026" max="11026" width="32.140625" style="12" customWidth="1"/>
    <col min="11027" max="11027" width="28.5703125" style="12" customWidth="1"/>
    <col min="11028" max="11028" width="17.85546875" style="12" customWidth="1"/>
    <col min="11029" max="11265" width="11.42578125" style="12"/>
    <col min="11266" max="11266" width="27.85546875" style="12" customWidth="1"/>
    <col min="11267" max="11267" width="16.85546875" style="12" customWidth="1"/>
    <col min="11268" max="11268" width="12.42578125" style="12" customWidth="1"/>
    <col min="11269" max="11269" width="13.5703125" style="12" customWidth="1"/>
    <col min="11270" max="11270" width="12.7109375" style="12" customWidth="1"/>
    <col min="11271" max="11271" width="17.42578125" style="12" customWidth="1"/>
    <col min="11272" max="11272" width="37.7109375" style="12" customWidth="1"/>
    <col min="11273" max="11273" width="23.7109375" style="12" customWidth="1"/>
    <col min="11274" max="11274" width="20" style="12" customWidth="1"/>
    <col min="11275" max="11275" width="17.5703125" style="12" customWidth="1"/>
    <col min="11276" max="11276" width="23.42578125" style="12" customWidth="1"/>
    <col min="11277" max="11277" width="16.28515625" style="12" customWidth="1"/>
    <col min="11278" max="11278" width="28.7109375" style="12" customWidth="1"/>
    <col min="11279" max="11279" width="18.140625" style="12" customWidth="1"/>
    <col min="11280" max="11280" width="21.7109375" style="12" customWidth="1"/>
    <col min="11281" max="11281" width="33.7109375" style="12" customWidth="1"/>
    <col min="11282" max="11282" width="32.140625" style="12" customWidth="1"/>
    <col min="11283" max="11283" width="28.5703125" style="12" customWidth="1"/>
    <col min="11284" max="11284" width="17.85546875" style="12" customWidth="1"/>
    <col min="11285" max="11521" width="11.42578125" style="12"/>
    <col min="11522" max="11522" width="27.85546875" style="12" customWidth="1"/>
    <col min="11523" max="11523" width="16.85546875" style="12" customWidth="1"/>
    <col min="11524" max="11524" width="12.42578125" style="12" customWidth="1"/>
    <col min="11525" max="11525" width="13.5703125" style="12" customWidth="1"/>
    <col min="11526" max="11526" width="12.7109375" style="12" customWidth="1"/>
    <col min="11527" max="11527" width="17.42578125" style="12" customWidth="1"/>
    <col min="11528" max="11528" width="37.7109375" style="12" customWidth="1"/>
    <col min="11529" max="11529" width="23.7109375" style="12" customWidth="1"/>
    <col min="11530" max="11530" width="20" style="12" customWidth="1"/>
    <col min="11531" max="11531" width="17.5703125" style="12" customWidth="1"/>
    <col min="11532" max="11532" width="23.42578125" style="12" customWidth="1"/>
    <col min="11533" max="11533" width="16.28515625" style="12" customWidth="1"/>
    <col min="11534" max="11534" width="28.7109375" style="12" customWidth="1"/>
    <col min="11535" max="11535" width="18.140625" style="12" customWidth="1"/>
    <col min="11536" max="11536" width="21.7109375" style="12" customWidth="1"/>
    <col min="11537" max="11537" width="33.7109375" style="12" customWidth="1"/>
    <col min="11538" max="11538" width="32.140625" style="12" customWidth="1"/>
    <col min="11539" max="11539" width="28.5703125" style="12" customWidth="1"/>
    <col min="11540" max="11540" width="17.85546875" style="12" customWidth="1"/>
    <col min="11541" max="11777" width="11.42578125" style="12"/>
    <col min="11778" max="11778" width="27.85546875" style="12" customWidth="1"/>
    <col min="11779" max="11779" width="16.85546875" style="12" customWidth="1"/>
    <col min="11780" max="11780" width="12.42578125" style="12" customWidth="1"/>
    <col min="11781" max="11781" width="13.5703125" style="12" customWidth="1"/>
    <col min="11782" max="11782" width="12.7109375" style="12" customWidth="1"/>
    <col min="11783" max="11783" width="17.42578125" style="12" customWidth="1"/>
    <col min="11784" max="11784" width="37.7109375" style="12" customWidth="1"/>
    <col min="11785" max="11785" width="23.7109375" style="12" customWidth="1"/>
    <col min="11786" max="11786" width="20" style="12" customWidth="1"/>
    <col min="11787" max="11787" width="17.5703125" style="12" customWidth="1"/>
    <col min="11788" max="11788" width="23.42578125" style="12" customWidth="1"/>
    <col min="11789" max="11789" width="16.28515625" style="12" customWidth="1"/>
    <col min="11790" max="11790" width="28.7109375" style="12" customWidth="1"/>
    <col min="11791" max="11791" width="18.140625" style="12" customWidth="1"/>
    <col min="11792" max="11792" width="21.7109375" style="12" customWidth="1"/>
    <col min="11793" max="11793" width="33.7109375" style="12" customWidth="1"/>
    <col min="11794" max="11794" width="32.140625" style="12" customWidth="1"/>
    <col min="11795" max="11795" width="28.5703125" style="12" customWidth="1"/>
    <col min="11796" max="11796" width="17.85546875" style="12" customWidth="1"/>
    <col min="11797" max="12033" width="11.42578125" style="12"/>
    <col min="12034" max="12034" width="27.85546875" style="12" customWidth="1"/>
    <col min="12035" max="12035" width="16.85546875" style="12" customWidth="1"/>
    <col min="12036" max="12036" width="12.42578125" style="12" customWidth="1"/>
    <col min="12037" max="12037" width="13.5703125" style="12" customWidth="1"/>
    <col min="12038" max="12038" width="12.7109375" style="12" customWidth="1"/>
    <col min="12039" max="12039" width="17.42578125" style="12" customWidth="1"/>
    <col min="12040" max="12040" width="37.7109375" style="12" customWidth="1"/>
    <col min="12041" max="12041" width="23.7109375" style="12" customWidth="1"/>
    <col min="12042" max="12042" width="20" style="12" customWidth="1"/>
    <col min="12043" max="12043" width="17.5703125" style="12" customWidth="1"/>
    <col min="12044" max="12044" width="23.42578125" style="12" customWidth="1"/>
    <col min="12045" max="12045" width="16.28515625" style="12" customWidth="1"/>
    <col min="12046" max="12046" width="28.7109375" style="12" customWidth="1"/>
    <col min="12047" max="12047" width="18.140625" style="12" customWidth="1"/>
    <col min="12048" max="12048" width="21.7109375" style="12" customWidth="1"/>
    <col min="12049" max="12049" width="33.7109375" style="12" customWidth="1"/>
    <col min="12050" max="12050" width="32.140625" style="12" customWidth="1"/>
    <col min="12051" max="12051" width="28.5703125" style="12" customWidth="1"/>
    <col min="12052" max="12052" width="17.85546875" style="12" customWidth="1"/>
    <col min="12053" max="12289" width="11.42578125" style="12"/>
    <col min="12290" max="12290" width="27.85546875" style="12" customWidth="1"/>
    <col min="12291" max="12291" width="16.85546875" style="12" customWidth="1"/>
    <col min="12292" max="12292" width="12.42578125" style="12" customWidth="1"/>
    <col min="12293" max="12293" width="13.5703125" style="12" customWidth="1"/>
    <col min="12294" max="12294" width="12.7109375" style="12" customWidth="1"/>
    <col min="12295" max="12295" width="17.42578125" style="12" customWidth="1"/>
    <col min="12296" max="12296" width="37.7109375" style="12" customWidth="1"/>
    <col min="12297" max="12297" width="23.7109375" style="12" customWidth="1"/>
    <col min="12298" max="12298" width="20" style="12" customWidth="1"/>
    <col min="12299" max="12299" width="17.5703125" style="12" customWidth="1"/>
    <col min="12300" max="12300" width="23.42578125" style="12" customWidth="1"/>
    <col min="12301" max="12301" width="16.28515625" style="12" customWidth="1"/>
    <col min="12302" max="12302" width="28.7109375" style="12" customWidth="1"/>
    <col min="12303" max="12303" width="18.140625" style="12" customWidth="1"/>
    <col min="12304" max="12304" width="21.7109375" style="12" customWidth="1"/>
    <col min="12305" max="12305" width="33.7109375" style="12" customWidth="1"/>
    <col min="12306" max="12306" width="32.140625" style="12" customWidth="1"/>
    <col min="12307" max="12307" width="28.5703125" style="12" customWidth="1"/>
    <col min="12308" max="12308" width="17.85546875" style="12" customWidth="1"/>
    <col min="12309" max="12545" width="11.42578125" style="12"/>
    <col min="12546" max="12546" width="27.85546875" style="12" customWidth="1"/>
    <col min="12547" max="12547" width="16.85546875" style="12" customWidth="1"/>
    <col min="12548" max="12548" width="12.42578125" style="12" customWidth="1"/>
    <col min="12549" max="12549" width="13.5703125" style="12" customWidth="1"/>
    <col min="12550" max="12550" width="12.7109375" style="12" customWidth="1"/>
    <col min="12551" max="12551" width="17.42578125" style="12" customWidth="1"/>
    <col min="12552" max="12552" width="37.7109375" style="12" customWidth="1"/>
    <col min="12553" max="12553" width="23.7109375" style="12" customWidth="1"/>
    <col min="12554" max="12554" width="20" style="12" customWidth="1"/>
    <col min="12555" max="12555" width="17.5703125" style="12" customWidth="1"/>
    <col min="12556" max="12556" width="23.42578125" style="12" customWidth="1"/>
    <col min="12557" max="12557" width="16.28515625" style="12" customWidth="1"/>
    <col min="12558" max="12558" width="28.7109375" style="12" customWidth="1"/>
    <col min="12559" max="12559" width="18.140625" style="12" customWidth="1"/>
    <col min="12560" max="12560" width="21.7109375" style="12" customWidth="1"/>
    <col min="12561" max="12561" width="33.7109375" style="12" customWidth="1"/>
    <col min="12562" max="12562" width="32.140625" style="12" customWidth="1"/>
    <col min="12563" max="12563" width="28.5703125" style="12" customWidth="1"/>
    <col min="12564" max="12564" width="17.85546875" style="12" customWidth="1"/>
    <col min="12565" max="12801" width="11.42578125" style="12"/>
    <col min="12802" max="12802" width="27.85546875" style="12" customWidth="1"/>
    <col min="12803" max="12803" width="16.85546875" style="12" customWidth="1"/>
    <col min="12804" max="12804" width="12.42578125" style="12" customWidth="1"/>
    <col min="12805" max="12805" width="13.5703125" style="12" customWidth="1"/>
    <col min="12806" max="12806" width="12.7109375" style="12" customWidth="1"/>
    <col min="12807" max="12807" width="17.42578125" style="12" customWidth="1"/>
    <col min="12808" max="12808" width="37.7109375" style="12" customWidth="1"/>
    <col min="12809" max="12809" width="23.7109375" style="12" customWidth="1"/>
    <col min="12810" max="12810" width="20" style="12" customWidth="1"/>
    <col min="12811" max="12811" width="17.5703125" style="12" customWidth="1"/>
    <col min="12812" max="12812" width="23.42578125" style="12" customWidth="1"/>
    <col min="12813" max="12813" width="16.28515625" style="12" customWidth="1"/>
    <col min="12814" max="12814" width="28.7109375" style="12" customWidth="1"/>
    <col min="12815" max="12815" width="18.140625" style="12" customWidth="1"/>
    <col min="12816" max="12816" width="21.7109375" style="12" customWidth="1"/>
    <col min="12817" max="12817" width="33.7109375" style="12" customWidth="1"/>
    <col min="12818" max="12818" width="32.140625" style="12" customWidth="1"/>
    <col min="12819" max="12819" width="28.5703125" style="12" customWidth="1"/>
    <col min="12820" max="12820" width="17.85546875" style="12" customWidth="1"/>
    <col min="12821" max="13057" width="11.42578125" style="12"/>
    <col min="13058" max="13058" width="27.85546875" style="12" customWidth="1"/>
    <col min="13059" max="13059" width="16.85546875" style="12" customWidth="1"/>
    <col min="13060" max="13060" width="12.42578125" style="12" customWidth="1"/>
    <col min="13061" max="13061" width="13.5703125" style="12" customWidth="1"/>
    <col min="13062" max="13062" width="12.7109375" style="12" customWidth="1"/>
    <col min="13063" max="13063" width="17.42578125" style="12" customWidth="1"/>
    <col min="13064" max="13064" width="37.7109375" style="12" customWidth="1"/>
    <col min="13065" max="13065" width="23.7109375" style="12" customWidth="1"/>
    <col min="13066" max="13066" width="20" style="12" customWidth="1"/>
    <col min="13067" max="13067" width="17.5703125" style="12" customWidth="1"/>
    <col min="13068" max="13068" width="23.42578125" style="12" customWidth="1"/>
    <col min="13069" max="13069" width="16.28515625" style="12" customWidth="1"/>
    <col min="13070" max="13070" width="28.7109375" style="12" customWidth="1"/>
    <col min="13071" max="13071" width="18.140625" style="12" customWidth="1"/>
    <col min="13072" max="13072" width="21.7109375" style="12" customWidth="1"/>
    <col min="13073" max="13073" width="33.7109375" style="12" customWidth="1"/>
    <col min="13074" max="13074" width="32.140625" style="12" customWidth="1"/>
    <col min="13075" max="13075" width="28.5703125" style="12" customWidth="1"/>
    <col min="13076" max="13076" width="17.85546875" style="12" customWidth="1"/>
    <col min="13077" max="13313" width="11.42578125" style="12"/>
    <col min="13314" max="13314" width="27.85546875" style="12" customWidth="1"/>
    <col min="13315" max="13315" width="16.85546875" style="12" customWidth="1"/>
    <col min="13316" max="13316" width="12.42578125" style="12" customWidth="1"/>
    <col min="13317" max="13317" width="13.5703125" style="12" customWidth="1"/>
    <col min="13318" max="13318" width="12.7109375" style="12" customWidth="1"/>
    <col min="13319" max="13319" width="17.42578125" style="12" customWidth="1"/>
    <col min="13320" max="13320" width="37.7109375" style="12" customWidth="1"/>
    <col min="13321" max="13321" width="23.7109375" style="12" customWidth="1"/>
    <col min="13322" max="13322" width="20" style="12" customWidth="1"/>
    <col min="13323" max="13323" width="17.5703125" style="12" customWidth="1"/>
    <col min="13324" max="13324" width="23.42578125" style="12" customWidth="1"/>
    <col min="13325" max="13325" width="16.28515625" style="12" customWidth="1"/>
    <col min="13326" max="13326" width="28.7109375" style="12" customWidth="1"/>
    <col min="13327" max="13327" width="18.140625" style="12" customWidth="1"/>
    <col min="13328" max="13328" width="21.7109375" style="12" customWidth="1"/>
    <col min="13329" max="13329" width="33.7109375" style="12" customWidth="1"/>
    <col min="13330" max="13330" width="32.140625" style="12" customWidth="1"/>
    <col min="13331" max="13331" width="28.5703125" style="12" customWidth="1"/>
    <col min="13332" max="13332" width="17.85546875" style="12" customWidth="1"/>
    <col min="13333" max="13569" width="11.42578125" style="12"/>
    <col min="13570" max="13570" width="27.85546875" style="12" customWidth="1"/>
    <col min="13571" max="13571" width="16.85546875" style="12" customWidth="1"/>
    <col min="13572" max="13572" width="12.42578125" style="12" customWidth="1"/>
    <col min="13573" max="13573" width="13.5703125" style="12" customWidth="1"/>
    <col min="13574" max="13574" width="12.7109375" style="12" customWidth="1"/>
    <col min="13575" max="13575" width="17.42578125" style="12" customWidth="1"/>
    <col min="13576" max="13576" width="37.7109375" style="12" customWidth="1"/>
    <col min="13577" max="13577" width="23.7109375" style="12" customWidth="1"/>
    <col min="13578" max="13578" width="20" style="12" customWidth="1"/>
    <col min="13579" max="13579" width="17.5703125" style="12" customWidth="1"/>
    <col min="13580" max="13580" width="23.42578125" style="12" customWidth="1"/>
    <col min="13581" max="13581" width="16.28515625" style="12" customWidth="1"/>
    <col min="13582" max="13582" width="28.7109375" style="12" customWidth="1"/>
    <col min="13583" max="13583" width="18.140625" style="12" customWidth="1"/>
    <col min="13584" max="13584" width="21.7109375" style="12" customWidth="1"/>
    <col min="13585" max="13585" width="33.7109375" style="12" customWidth="1"/>
    <col min="13586" max="13586" width="32.140625" style="12" customWidth="1"/>
    <col min="13587" max="13587" width="28.5703125" style="12" customWidth="1"/>
    <col min="13588" max="13588" width="17.85546875" style="12" customWidth="1"/>
    <col min="13589" max="13825" width="11.42578125" style="12"/>
    <col min="13826" max="13826" width="27.85546875" style="12" customWidth="1"/>
    <col min="13827" max="13827" width="16.85546875" style="12" customWidth="1"/>
    <col min="13828" max="13828" width="12.42578125" style="12" customWidth="1"/>
    <col min="13829" max="13829" width="13.5703125" style="12" customWidth="1"/>
    <col min="13830" max="13830" width="12.7109375" style="12" customWidth="1"/>
    <col min="13831" max="13831" width="17.42578125" style="12" customWidth="1"/>
    <col min="13832" max="13832" width="37.7109375" style="12" customWidth="1"/>
    <col min="13833" max="13833" width="23.7109375" style="12" customWidth="1"/>
    <col min="13834" max="13834" width="20" style="12" customWidth="1"/>
    <col min="13835" max="13835" width="17.5703125" style="12" customWidth="1"/>
    <col min="13836" max="13836" width="23.42578125" style="12" customWidth="1"/>
    <col min="13837" max="13837" width="16.28515625" style="12" customWidth="1"/>
    <col min="13838" max="13838" width="28.7109375" style="12" customWidth="1"/>
    <col min="13839" max="13839" width="18.140625" style="12" customWidth="1"/>
    <col min="13840" max="13840" width="21.7109375" style="12" customWidth="1"/>
    <col min="13841" max="13841" width="33.7109375" style="12" customWidth="1"/>
    <col min="13842" max="13842" width="32.140625" style="12" customWidth="1"/>
    <col min="13843" max="13843" width="28.5703125" style="12" customWidth="1"/>
    <col min="13844" max="13844" width="17.85546875" style="12" customWidth="1"/>
    <col min="13845" max="14081" width="11.42578125" style="12"/>
    <col min="14082" max="14082" width="27.85546875" style="12" customWidth="1"/>
    <col min="14083" max="14083" width="16.85546875" style="12" customWidth="1"/>
    <col min="14084" max="14084" width="12.42578125" style="12" customWidth="1"/>
    <col min="14085" max="14085" width="13.5703125" style="12" customWidth="1"/>
    <col min="14086" max="14086" width="12.7109375" style="12" customWidth="1"/>
    <col min="14087" max="14087" width="17.42578125" style="12" customWidth="1"/>
    <col min="14088" max="14088" width="37.7109375" style="12" customWidth="1"/>
    <col min="14089" max="14089" width="23.7109375" style="12" customWidth="1"/>
    <col min="14090" max="14090" width="20" style="12" customWidth="1"/>
    <col min="14091" max="14091" width="17.5703125" style="12" customWidth="1"/>
    <col min="14092" max="14092" width="23.42578125" style="12" customWidth="1"/>
    <col min="14093" max="14093" width="16.28515625" style="12" customWidth="1"/>
    <col min="14094" max="14094" width="28.7109375" style="12" customWidth="1"/>
    <col min="14095" max="14095" width="18.140625" style="12" customWidth="1"/>
    <col min="14096" max="14096" width="21.7109375" style="12" customWidth="1"/>
    <col min="14097" max="14097" width="33.7109375" style="12" customWidth="1"/>
    <col min="14098" max="14098" width="32.140625" style="12" customWidth="1"/>
    <col min="14099" max="14099" width="28.5703125" style="12" customWidth="1"/>
    <col min="14100" max="14100" width="17.85546875" style="12" customWidth="1"/>
    <col min="14101" max="14337" width="11.42578125" style="12"/>
    <col min="14338" max="14338" width="27.85546875" style="12" customWidth="1"/>
    <col min="14339" max="14339" width="16.85546875" style="12" customWidth="1"/>
    <col min="14340" max="14340" width="12.42578125" style="12" customWidth="1"/>
    <col min="14341" max="14341" width="13.5703125" style="12" customWidth="1"/>
    <col min="14342" max="14342" width="12.7109375" style="12" customWidth="1"/>
    <col min="14343" max="14343" width="17.42578125" style="12" customWidth="1"/>
    <col min="14344" max="14344" width="37.7109375" style="12" customWidth="1"/>
    <col min="14345" max="14345" width="23.7109375" style="12" customWidth="1"/>
    <col min="14346" max="14346" width="20" style="12" customWidth="1"/>
    <col min="14347" max="14347" width="17.5703125" style="12" customWidth="1"/>
    <col min="14348" max="14348" width="23.42578125" style="12" customWidth="1"/>
    <col min="14349" max="14349" width="16.28515625" style="12" customWidth="1"/>
    <col min="14350" max="14350" width="28.7109375" style="12" customWidth="1"/>
    <col min="14351" max="14351" width="18.140625" style="12" customWidth="1"/>
    <col min="14352" max="14352" width="21.7109375" style="12" customWidth="1"/>
    <col min="14353" max="14353" width="33.7109375" style="12" customWidth="1"/>
    <col min="14354" max="14354" width="32.140625" style="12" customWidth="1"/>
    <col min="14355" max="14355" width="28.5703125" style="12" customWidth="1"/>
    <col min="14356" max="14356" width="17.85546875" style="12" customWidth="1"/>
    <col min="14357" max="14593" width="11.42578125" style="12"/>
    <col min="14594" max="14594" width="27.85546875" style="12" customWidth="1"/>
    <col min="14595" max="14595" width="16.85546875" style="12" customWidth="1"/>
    <col min="14596" max="14596" width="12.42578125" style="12" customWidth="1"/>
    <col min="14597" max="14597" width="13.5703125" style="12" customWidth="1"/>
    <col min="14598" max="14598" width="12.7109375" style="12" customWidth="1"/>
    <col min="14599" max="14599" width="17.42578125" style="12" customWidth="1"/>
    <col min="14600" max="14600" width="37.7109375" style="12" customWidth="1"/>
    <col min="14601" max="14601" width="23.7109375" style="12" customWidth="1"/>
    <col min="14602" max="14602" width="20" style="12" customWidth="1"/>
    <col min="14603" max="14603" width="17.5703125" style="12" customWidth="1"/>
    <col min="14604" max="14604" width="23.42578125" style="12" customWidth="1"/>
    <col min="14605" max="14605" width="16.28515625" style="12" customWidth="1"/>
    <col min="14606" max="14606" width="28.7109375" style="12" customWidth="1"/>
    <col min="14607" max="14607" width="18.140625" style="12" customWidth="1"/>
    <col min="14608" max="14608" width="21.7109375" style="12" customWidth="1"/>
    <col min="14609" max="14609" width="33.7109375" style="12" customWidth="1"/>
    <col min="14610" max="14610" width="32.140625" style="12" customWidth="1"/>
    <col min="14611" max="14611" width="28.5703125" style="12" customWidth="1"/>
    <col min="14612" max="14612" width="17.85546875" style="12" customWidth="1"/>
    <col min="14613" max="14849" width="11.42578125" style="12"/>
    <col min="14850" max="14850" width="27.85546875" style="12" customWidth="1"/>
    <col min="14851" max="14851" width="16.85546875" style="12" customWidth="1"/>
    <col min="14852" max="14852" width="12.42578125" style="12" customWidth="1"/>
    <col min="14853" max="14853" width="13.5703125" style="12" customWidth="1"/>
    <col min="14854" max="14854" width="12.7109375" style="12" customWidth="1"/>
    <col min="14855" max="14855" width="17.42578125" style="12" customWidth="1"/>
    <col min="14856" max="14856" width="37.7109375" style="12" customWidth="1"/>
    <col min="14857" max="14857" width="23.7109375" style="12" customWidth="1"/>
    <col min="14858" max="14858" width="20" style="12" customWidth="1"/>
    <col min="14859" max="14859" width="17.5703125" style="12" customWidth="1"/>
    <col min="14860" max="14860" width="23.42578125" style="12" customWidth="1"/>
    <col min="14861" max="14861" width="16.28515625" style="12" customWidth="1"/>
    <col min="14862" max="14862" width="28.7109375" style="12" customWidth="1"/>
    <col min="14863" max="14863" width="18.140625" style="12" customWidth="1"/>
    <col min="14864" max="14864" width="21.7109375" style="12" customWidth="1"/>
    <col min="14865" max="14865" width="33.7109375" style="12" customWidth="1"/>
    <col min="14866" max="14866" width="32.140625" style="12" customWidth="1"/>
    <col min="14867" max="14867" width="28.5703125" style="12" customWidth="1"/>
    <col min="14868" max="14868" width="17.85546875" style="12" customWidth="1"/>
    <col min="14869" max="15105" width="11.42578125" style="12"/>
    <col min="15106" max="15106" width="27.85546875" style="12" customWidth="1"/>
    <col min="15107" max="15107" width="16.85546875" style="12" customWidth="1"/>
    <col min="15108" max="15108" width="12.42578125" style="12" customWidth="1"/>
    <col min="15109" max="15109" width="13.5703125" style="12" customWidth="1"/>
    <col min="15110" max="15110" width="12.7109375" style="12" customWidth="1"/>
    <col min="15111" max="15111" width="17.42578125" style="12" customWidth="1"/>
    <col min="15112" max="15112" width="37.7109375" style="12" customWidth="1"/>
    <col min="15113" max="15113" width="23.7109375" style="12" customWidth="1"/>
    <col min="15114" max="15114" width="20" style="12" customWidth="1"/>
    <col min="15115" max="15115" width="17.5703125" style="12" customWidth="1"/>
    <col min="15116" max="15116" width="23.42578125" style="12" customWidth="1"/>
    <col min="15117" max="15117" width="16.28515625" style="12" customWidth="1"/>
    <col min="15118" max="15118" width="28.7109375" style="12" customWidth="1"/>
    <col min="15119" max="15119" width="18.140625" style="12" customWidth="1"/>
    <col min="15120" max="15120" width="21.7109375" style="12" customWidth="1"/>
    <col min="15121" max="15121" width="33.7109375" style="12" customWidth="1"/>
    <col min="15122" max="15122" width="32.140625" style="12" customWidth="1"/>
    <col min="15123" max="15123" width="28.5703125" style="12" customWidth="1"/>
    <col min="15124" max="15124" width="17.85546875" style="12" customWidth="1"/>
    <col min="15125" max="15361" width="11.42578125" style="12"/>
    <col min="15362" max="15362" width="27.85546875" style="12" customWidth="1"/>
    <col min="15363" max="15363" width="16.85546875" style="12" customWidth="1"/>
    <col min="15364" max="15364" width="12.42578125" style="12" customWidth="1"/>
    <col min="15365" max="15365" width="13.5703125" style="12" customWidth="1"/>
    <col min="15366" max="15366" width="12.7109375" style="12" customWidth="1"/>
    <col min="15367" max="15367" width="17.42578125" style="12" customWidth="1"/>
    <col min="15368" max="15368" width="37.7109375" style="12" customWidth="1"/>
    <col min="15369" max="15369" width="23.7109375" style="12" customWidth="1"/>
    <col min="15370" max="15370" width="20" style="12" customWidth="1"/>
    <col min="15371" max="15371" width="17.5703125" style="12" customWidth="1"/>
    <col min="15372" max="15372" width="23.42578125" style="12" customWidth="1"/>
    <col min="15373" max="15373" width="16.28515625" style="12" customWidth="1"/>
    <col min="15374" max="15374" width="28.7109375" style="12" customWidth="1"/>
    <col min="15375" max="15375" width="18.140625" style="12" customWidth="1"/>
    <col min="15376" max="15376" width="21.7109375" style="12" customWidth="1"/>
    <col min="15377" max="15377" width="33.7109375" style="12" customWidth="1"/>
    <col min="15378" max="15378" width="32.140625" style="12" customWidth="1"/>
    <col min="15379" max="15379" width="28.5703125" style="12" customWidth="1"/>
    <col min="15380" max="15380" width="17.85546875" style="12" customWidth="1"/>
    <col min="15381" max="15617" width="11.42578125" style="12"/>
    <col min="15618" max="15618" width="27.85546875" style="12" customWidth="1"/>
    <col min="15619" max="15619" width="16.85546875" style="12" customWidth="1"/>
    <col min="15620" max="15620" width="12.42578125" style="12" customWidth="1"/>
    <col min="15621" max="15621" width="13.5703125" style="12" customWidth="1"/>
    <col min="15622" max="15622" width="12.7109375" style="12" customWidth="1"/>
    <col min="15623" max="15623" width="17.42578125" style="12" customWidth="1"/>
    <col min="15624" max="15624" width="37.7109375" style="12" customWidth="1"/>
    <col min="15625" max="15625" width="23.7109375" style="12" customWidth="1"/>
    <col min="15626" max="15626" width="20" style="12" customWidth="1"/>
    <col min="15627" max="15627" width="17.5703125" style="12" customWidth="1"/>
    <col min="15628" max="15628" width="23.42578125" style="12" customWidth="1"/>
    <col min="15629" max="15629" width="16.28515625" style="12" customWidth="1"/>
    <col min="15630" max="15630" width="28.7109375" style="12" customWidth="1"/>
    <col min="15631" max="15631" width="18.140625" style="12" customWidth="1"/>
    <col min="15632" max="15632" width="21.7109375" style="12" customWidth="1"/>
    <col min="15633" max="15633" width="33.7109375" style="12" customWidth="1"/>
    <col min="15634" max="15634" width="32.140625" style="12" customWidth="1"/>
    <col min="15635" max="15635" width="28.5703125" style="12" customWidth="1"/>
    <col min="15636" max="15636" width="17.85546875" style="12" customWidth="1"/>
    <col min="15637" max="15873" width="11.42578125" style="12"/>
    <col min="15874" max="15874" width="27.85546875" style="12" customWidth="1"/>
    <col min="15875" max="15875" width="16.85546875" style="12" customWidth="1"/>
    <col min="15876" max="15876" width="12.42578125" style="12" customWidth="1"/>
    <col min="15877" max="15877" width="13.5703125" style="12" customWidth="1"/>
    <col min="15878" max="15878" width="12.7109375" style="12" customWidth="1"/>
    <col min="15879" max="15879" width="17.42578125" style="12" customWidth="1"/>
    <col min="15880" max="15880" width="37.7109375" style="12" customWidth="1"/>
    <col min="15881" max="15881" width="23.7109375" style="12" customWidth="1"/>
    <col min="15882" max="15882" width="20" style="12" customWidth="1"/>
    <col min="15883" max="15883" width="17.5703125" style="12" customWidth="1"/>
    <col min="15884" max="15884" width="23.42578125" style="12" customWidth="1"/>
    <col min="15885" max="15885" width="16.28515625" style="12" customWidth="1"/>
    <col min="15886" max="15886" width="28.7109375" style="12" customWidth="1"/>
    <col min="15887" max="15887" width="18.140625" style="12" customWidth="1"/>
    <col min="15888" max="15888" width="21.7109375" style="12" customWidth="1"/>
    <col min="15889" max="15889" width="33.7109375" style="12" customWidth="1"/>
    <col min="15890" max="15890" width="32.140625" style="12" customWidth="1"/>
    <col min="15891" max="15891" width="28.5703125" style="12" customWidth="1"/>
    <col min="15892" max="15892" width="17.85546875" style="12" customWidth="1"/>
    <col min="15893" max="16129" width="11.42578125" style="12"/>
    <col min="16130" max="16130" width="27.85546875" style="12" customWidth="1"/>
    <col min="16131" max="16131" width="16.85546875" style="12" customWidth="1"/>
    <col min="16132" max="16132" width="12.42578125" style="12" customWidth="1"/>
    <col min="16133" max="16133" width="13.5703125" style="12" customWidth="1"/>
    <col min="16134" max="16134" width="12.7109375" style="12" customWidth="1"/>
    <col min="16135" max="16135" width="17.42578125" style="12" customWidth="1"/>
    <col min="16136" max="16136" width="37.7109375" style="12" customWidth="1"/>
    <col min="16137" max="16137" width="23.7109375" style="12" customWidth="1"/>
    <col min="16138" max="16138" width="20" style="12" customWidth="1"/>
    <col min="16139" max="16139" width="17.5703125" style="12" customWidth="1"/>
    <col min="16140" max="16140" width="23.42578125" style="12" customWidth="1"/>
    <col min="16141" max="16141" width="16.28515625" style="12" customWidth="1"/>
    <col min="16142" max="16142" width="28.7109375" style="12" customWidth="1"/>
    <col min="16143" max="16143" width="18.140625" style="12" customWidth="1"/>
    <col min="16144" max="16144" width="21.7109375" style="12" customWidth="1"/>
    <col min="16145" max="16145" width="33.7109375" style="12" customWidth="1"/>
    <col min="16146" max="16146" width="32.140625" style="12" customWidth="1"/>
    <col min="16147" max="16147" width="28.5703125" style="12" customWidth="1"/>
    <col min="16148" max="16148" width="17.85546875" style="12" customWidth="1"/>
    <col min="16149" max="16384" width="11.42578125" style="12"/>
  </cols>
  <sheetData>
    <row r="1" spans="1:20" ht="18" customHeight="1" x14ac:dyDescent="0.25">
      <c r="A1" s="109" t="s">
        <v>21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20" ht="18" customHeight="1" x14ac:dyDescent="0.25">
      <c r="A2" s="109" t="s">
        <v>23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20" ht="18" customHeight="1" x14ac:dyDescent="0.25">
      <c r="A3" s="109" t="s">
        <v>22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4" spans="1:20" ht="18" customHeight="1" x14ac:dyDescent="0.25"/>
    <row r="5" spans="1:20" ht="48" x14ac:dyDescent="0.25">
      <c r="A5" s="12" t="s">
        <v>145</v>
      </c>
      <c r="B5" s="14" t="s">
        <v>1</v>
      </c>
      <c r="C5" s="15" t="s">
        <v>2</v>
      </c>
      <c r="D5" s="15" t="s">
        <v>146</v>
      </c>
      <c r="E5" s="12" t="s">
        <v>147</v>
      </c>
      <c r="F5" s="12" t="s">
        <v>148</v>
      </c>
      <c r="G5" s="12" t="s">
        <v>5</v>
      </c>
      <c r="H5" s="14" t="s">
        <v>149</v>
      </c>
      <c r="I5" s="14" t="s">
        <v>150</v>
      </c>
      <c r="J5" s="14" t="s">
        <v>151</v>
      </c>
      <c r="K5" s="15" t="s">
        <v>9</v>
      </c>
      <c r="L5" s="15" t="s">
        <v>152</v>
      </c>
      <c r="M5" s="12" t="s">
        <v>11</v>
      </c>
      <c r="N5" s="12" t="s">
        <v>12</v>
      </c>
      <c r="O5" s="12" t="s">
        <v>153</v>
      </c>
      <c r="P5" s="12" t="s">
        <v>14</v>
      </c>
      <c r="Q5" s="12" t="s">
        <v>154</v>
      </c>
      <c r="R5" s="12" t="s">
        <v>155</v>
      </c>
      <c r="S5" s="12" t="s">
        <v>16</v>
      </c>
      <c r="T5" s="12" t="s">
        <v>156</v>
      </c>
    </row>
    <row r="6" spans="1:20" ht="19.5" x14ac:dyDescent="0.15">
      <c r="A6" s="16">
        <v>1</v>
      </c>
      <c r="B6" s="17" t="s">
        <v>12113</v>
      </c>
      <c r="C6" s="20">
        <v>45231</v>
      </c>
      <c r="D6" s="20">
        <v>45231</v>
      </c>
      <c r="E6" s="81">
        <v>88</v>
      </c>
      <c r="F6" s="81">
        <v>0</v>
      </c>
      <c r="G6" s="16" t="s">
        <v>18</v>
      </c>
      <c r="H6" s="17" t="s">
        <v>158</v>
      </c>
      <c r="I6" s="17" t="s">
        <v>1029</v>
      </c>
      <c r="J6" s="17" t="s">
        <v>86</v>
      </c>
      <c r="K6" s="20">
        <v>45231.682951388888</v>
      </c>
      <c r="L6" s="20">
        <v>45231.682951388888</v>
      </c>
      <c r="M6" s="21">
        <f>'NOV2023'!$L6-'NOV2023'!$D6</f>
        <v>0.68295138888788642</v>
      </c>
      <c r="N6" s="17" t="s">
        <v>12114</v>
      </c>
      <c r="O6" s="81" t="s">
        <v>20</v>
      </c>
      <c r="P6" s="81" t="s">
        <v>26</v>
      </c>
      <c r="Q6" s="17" t="s">
        <v>10454</v>
      </c>
      <c r="R6" s="22" t="s">
        <v>165</v>
      </c>
      <c r="S6" s="16" t="str">
        <f>IF(AND(M6&gt;10,G6="ATENDIDO"),"FUERA DE TIEMPO",IF(AND(M6&gt;=0,M6&lt;=10,G6="ATENDIDO"),"DENTRO DE TIEMPO",IF(AND(M6&gt;=0,#REF!&lt;=10,G6="REASIGNADO"),"REASIGNADO",IF(AND(J6="",G6="EN TRAMITE"),"PENDIENTE","VERIFICAR INFORMACION"))))</f>
        <v>DENTRO DE TIEMPO</v>
      </c>
      <c r="T6" s="23"/>
    </row>
    <row r="7" spans="1:20" ht="19.5" x14ac:dyDescent="0.15">
      <c r="A7" s="16">
        <v>2</v>
      </c>
      <c r="B7" s="17" t="s">
        <v>12115</v>
      </c>
      <c r="C7" s="20">
        <v>45231</v>
      </c>
      <c r="D7" s="20">
        <v>45231</v>
      </c>
      <c r="E7" s="81">
        <v>2</v>
      </c>
      <c r="F7" s="81">
        <v>0</v>
      </c>
      <c r="G7" s="16" t="s">
        <v>18</v>
      </c>
      <c r="H7" s="17" t="s">
        <v>158</v>
      </c>
      <c r="I7" s="17" t="s">
        <v>12116</v>
      </c>
      <c r="J7" s="17" t="s">
        <v>85</v>
      </c>
      <c r="K7" s="20">
        <v>45238.667164351849</v>
      </c>
      <c r="L7" s="20">
        <v>45238.667164351849</v>
      </c>
      <c r="M7" s="21">
        <f>'NOV2023'!$L7-'NOV2023'!$D7</f>
        <v>7.6671643518493511</v>
      </c>
      <c r="N7" s="17" t="s">
        <v>12117</v>
      </c>
      <c r="O7" s="81" t="s">
        <v>20</v>
      </c>
      <c r="P7" s="81" t="s">
        <v>26</v>
      </c>
      <c r="Q7" s="17" t="s">
        <v>12118</v>
      </c>
      <c r="R7" s="22" t="s">
        <v>170</v>
      </c>
      <c r="S7" s="16" t="str">
        <f>IF(AND(M7&gt;10,G7="ATENDIDO"),"FUERA DE TIEMPO",IF(AND(M7&gt;=0,M7&lt;=10,G7="ATENDIDO"),"DENTRO DE TIEMPO",IF(AND(M7&gt;=0,#REF!&lt;=10,G7="REASIGNADO"),"REASIGNADO",IF(AND(J7="",G7="EN TRAMITE"),"PENDIENTE","VERIFICAR INFORMACION"))))</f>
        <v>DENTRO DE TIEMPO</v>
      </c>
      <c r="T7" s="23"/>
    </row>
    <row r="8" spans="1:20" ht="19.5" x14ac:dyDescent="0.15">
      <c r="A8" s="16">
        <v>3</v>
      </c>
      <c r="B8" s="17" t="s">
        <v>12119</v>
      </c>
      <c r="C8" s="20">
        <v>45231</v>
      </c>
      <c r="D8" s="20">
        <v>45231</v>
      </c>
      <c r="E8" s="81">
        <v>2</v>
      </c>
      <c r="F8" s="81">
        <v>0</v>
      </c>
      <c r="G8" s="16" t="s">
        <v>18</v>
      </c>
      <c r="H8" s="17" t="s">
        <v>158</v>
      </c>
      <c r="I8" s="17" t="s">
        <v>12116</v>
      </c>
      <c r="J8" s="17" t="s">
        <v>85</v>
      </c>
      <c r="K8" s="20">
        <v>45239.486932870372</v>
      </c>
      <c r="L8" s="20">
        <v>45239.486932870372</v>
      </c>
      <c r="M8" s="21">
        <f>'NOV2023'!$L8-'NOV2023'!$D8</f>
        <v>8.4869328703716747</v>
      </c>
      <c r="N8" s="17" t="s">
        <v>12120</v>
      </c>
      <c r="O8" s="81" t="s">
        <v>20</v>
      </c>
      <c r="P8" s="81" t="s">
        <v>142</v>
      </c>
      <c r="Q8" s="17" t="s">
        <v>399</v>
      </c>
      <c r="R8" s="22" t="s">
        <v>175</v>
      </c>
      <c r="S8" s="16" t="str">
        <f>IF(AND(M8&gt;10,G8="ATENDIDO"),"FUERA DE TIEMPO",IF(AND(M8&gt;=0,M8&lt;=10,G8="ATENDIDO"),"DENTRO DE TIEMPO",IF(AND(M8&gt;=0,#REF!&lt;=10,G8="REASIGNADO"),"REASIGNADO",IF(AND(J8="",G8="EN TRAMITE"),"PENDIENTE","VERIFICAR INFORMACION"))))</f>
        <v>DENTRO DE TIEMPO</v>
      </c>
      <c r="T8" s="23"/>
    </row>
    <row r="9" spans="1:20" ht="19.5" x14ac:dyDescent="0.15">
      <c r="A9" s="16">
        <v>4</v>
      </c>
      <c r="B9" s="17" t="s">
        <v>12121</v>
      </c>
      <c r="C9" s="20">
        <v>45231</v>
      </c>
      <c r="D9" s="20">
        <v>45231</v>
      </c>
      <c r="E9" s="81">
        <v>2</v>
      </c>
      <c r="F9" s="81">
        <v>0</v>
      </c>
      <c r="G9" s="16" t="s">
        <v>18</v>
      </c>
      <c r="H9" s="17" t="s">
        <v>158</v>
      </c>
      <c r="I9" s="17" t="s">
        <v>12116</v>
      </c>
      <c r="J9" s="17" t="s">
        <v>85</v>
      </c>
      <c r="K9" s="20">
        <v>45239.603715277779</v>
      </c>
      <c r="L9" s="20">
        <v>45239.603715277779</v>
      </c>
      <c r="M9" s="21">
        <f>'NOV2023'!$L9-'NOV2023'!$D9</f>
        <v>8.6037152777789743</v>
      </c>
      <c r="N9" s="17" t="s">
        <v>12122</v>
      </c>
      <c r="O9" s="81" t="s">
        <v>20</v>
      </c>
      <c r="P9" s="81" t="s">
        <v>142</v>
      </c>
      <c r="Q9" s="17" t="s">
        <v>399</v>
      </c>
      <c r="R9" s="22" t="s">
        <v>180</v>
      </c>
      <c r="S9" s="16" t="str">
        <f>IF(AND(M9&gt;10,G9="ATENDIDO"),"FUERA DE TIEMPO",IF(AND(M9&gt;=0,M9&lt;=10,G9="ATENDIDO"),"DENTRO DE TIEMPO",IF(AND(M9&gt;=0,#REF!&lt;=10,G9="REASIGNADO"),"REASIGNADO",IF(AND(J9="",G9="EN TRAMITE"),"PENDIENTE","VERIFICAR INFORMACION"))))</f>
        <v>DENTRO DE TIEMPO</v>
      </c>
      <c r="T9" s="23"/>
    </row>
    <row r="10" spans="1:20" ht="19.5" x14ac:dyDescent="0.15">
      <c r="A10" s="16">
        <v>5</v>
      </c>
      <c r="B10" s="17" t="s">
        <v>12123</v>
      </c>
      <c r="C10" s="20">
        <v>45231</v>
      </c>
      <c r="D10" s="20">
        <v>45231</v>
      </c>
      <c r="E10" s="81">
        <v>2</v>
      </c>
      <c r="F10" s="81">
        <v>0</v>
      </c>
      <c r="G10" s="16" t="s">
        <v>18</v>
      </c>
      <c r="H10" s="17" t="s">
        <v>158</v>
      </c>
      <c r="I10" s="17" t="s">
        <v>12116</v>
      </c>
      <c r="J10" s="17" t="s">
        <v>85</v>
      </c>
      <c r="K10" s="20">
        <v>45239.617523148147</v>
      </c>
      <c r="L10" s="20">
        <v>45239.617523148147</v>
      </c>
      <c r="M10" s="21">
        <f>'NOV2023'!$L10-'NOV2023'!$D10</f>
        <v>8.6175231481465744</v>
      </c>
      <c r="N10" s="17" t="s">
        <v>12124</v>
      </c>
      <c r="O10" s="81" t="s">
        <v>20</v>
      </c>
      <c r="P10" s="81" t="s">
        <v>26</v>
      </c>
      <c r="Q10" s="17" t="s">
        <v>12125</v>
      </c>
      <c r="R10" s="22" t="s">
        <v>185</v>
      </c>
      <c r="S10" s="16" t="str">
        <f>IF(AND(M10&gt;10,G10="ATENDIDO"),"FUERA DE TIEMPO",IF(AND(M10&gt;=0,M10&lt;=10,G10="ATENDIDO"),"DENTRO DE TIEMPO",IF(AND(M10&gt;=0,#REF!&lt;=10,G10="REASIGNADO"),"REASIGNADO",IF(AND(J10="",G10="EN TRAMITE"),"PENDIENTE","VERIFICAR INFORMACION"))))</f>
        <v>DENTRO DE TIEMPO</v>
      </c>
      <c r="T10" s="23"/>
    </row>
    <row r="11" spans="1:20" ht="19.5" x14ac:dyDescent="0.15">
      <c r="A11" s="16">
        <v>6</v>
      </c>
      <c r="B11" s="17" t="s">
        <v>12126</v>
      </c>
      <c r="C11" s="20">
        <v>45231</v>
      </c>
      <c r="D11" s="20">
        <v>45231</v>
      </c>
      <c r="E11" s="81">
        <v>2</v>
      </c>
      <c r="F11" s="81">
        <v>0</v>
      </c>
      <c r="G11" s="16" t="s">
        <v>18</v>
      </c>
      <c r="H11" s="17" t="s">
        <v>158</v>
      </c>
      <c r="I11" s="17" t="s">
        <v>12116</v>
      </c>
      <c r="J11" s="17" t="s">
        <v>85</v>
      </c>
      <c r="K11" s="20">
        <v>45239.629872685182</v>
      </c>
      <c r="L11" s="20">
        <v>45239.629872685182</v>
      </c>
      <c r="M11" s="21">
        <f>'NOV2023'!$L11-'NOV2023'!$D11</f>
        <v>8.6298726851819083</v>
      </c>
      <c r="N11" s="17" t="s">
        <v>12127</v>
      </c>
      <c r="O11" s="81" t="s">
        <v>20</v>
      </c>
      <c r="P11" s="81" t="s">
        <v>142</v>
      </c>
      <c r="Q11" s="17" t="s">
        <v>399</v>
      </c>
      <c r="R11" s="22" t="s">
        <v>189</v>
      </c>
      <c r="S11" s="16" t="str">
        <f>IF(AND(M11&gt;10,G11="ATENDIDO"),"FUERA DE TIEMPO",IF(AND(M11&gt;=0,M11&lt;=10,G11="ATENDIDO"),"DENTRO DE TIEMPO",IF(AND(M11&gt;=0,#REF!&lt;=10,G11="REASIGNADO"),"REASIGNADO",IF(AND(J11="",G11="EN TRAMITE"),"PENDIENTE","VERIFICAR INFORMACION"))))</f>
        <v>DENTRO DE TIEMPO</v>
      </c>
      <c r="T11" s="23"/>
    </row>
    <row r="12" spans="1:20" ht="19.5" x14ac:dyDescent="0.15">
      <c r="A12" s="16">
        <v>7</v>
      </c>
      <c r="B12" s="17" t="s">
        <v>12128</v>
      </c>
      <c r="C12" s="20">
        <v>45231</v>
      </c>
      <c r="D12" s="20">
        <v>45231</v>
      </c>
      <c r="E12" s="81">
        <v>0</v>
      </c>
      <c r="F12" s="81">
        <v>57</v>
      </c>
      <c r="G12" s="16" t="s">
        <v>18</v>
      </c>
      <c r="H12" s="17" t="s">
        <v>158</v>
      </c>
      <c r="I12" s="17" t="s">
        <v>12129</v>
      </c>
      <c r="J12" s="17" t="s">
        <v>86</v>
      </c>
      <c r="K12" s="20">
        <v>45237.429930555554</v>
      </c>
      <c r="L12" s="20">
        <v>45237.429930555554</v>
      </c>
      <c r="M12" s="21">
        <f>'NOV2023'!$L12-'NOV2023'!$D12</f>
        <v>6.429930555554165</v>
      </c>
      <c r="N12" s="17" t="s">
        <v>12130</v>
      </c>
      <c r="O12" s="81" t="s">
        <v>20</v>
      </c>
      <c r="P12" s="81" t="s">
        <v>142</v>
      </c>
      <c r="Q12" s="17" t="s">
        <v>10185</v>
      </c>
      <c r="R12" s="22" t="s">
        <v>193</v>
      </c>
      <c r="S12" s="16" t="str">
        <f>IF(AND(M12&gt;10,G12="ATENDIDO"),"FUERA DE TIEMPO",IF(AND(M12&gt;=0,M12&lt;=10,G12="ATENDIDO"),"DENTRO DE TIEMPO",IF(AND(M12&gt;=0,#REF!&lt;=10,G12="REASIGNADO"),"REASIGNADO",IF(AND(J12="",G12="EN TRAMITE"),"PENDIENTE","VERIFICAR INFORMACION"))))</f>
        <v>DENTRO DE TIEMPO</v>
      </c>
      <c r="T12" s="23"/>
    </row>
    <row r="13" spans="1:20" ht="19.5" x14ac:dyDescent="0.15">
      <c r="A13" s="16">
        <v>8</v>
      </c>
      <c r="B13" s="17" t="s">
        <v>12131</v>
      </c>
      <c r="C13" s="20">
        <v>45231</v>
      </c>
      <c r="D13" s="20">
        <v>45231</v>
      </c>
      <c r="E13" s="81">
        <v>2</v>
      </c>
      <c r="F13" s="81">
        <v>0</v>
      </c>
      <c r="G13" s="16" t="s">
        <v>18</v>
      </c>
      <c r="H13" s="17" t="s">
        <v>195</v>
      </c>
      <c r="I13" s="17" t="s">
        <v>12116</v>
      </c>
      <c r="J13" s="17" t="s">
        <v>85</v>
      </c>
      <c r="K13" s="20">
        <v>45239.641817129632</v>
      </c>
      <c r="L13" s="20">
        <v>45239.641817129632</v>
      </c>
      <c r="M13" s="21">
        <f>'NOV2023'!$L13-'NOV2023'!$D13</f>
        <v>8.6418171296318178</v>
      </c>
      <c r="N13" s="17" t="s">
        <v>12132</v>
      </c>
      <c r="O13" s="81" t="s">
        <v>20</v>
      </c>
      <c r="P13" s="81" t="s">
        <v>142</v>
      </c>
      <c r="Q13" s="17" t="s">
        <v>399</v>
      </c>
      <c r="R13" s="22" t="s">
        <v>200</v>
      </c>
      <c r="S13" s="16" t="str">
        <f>IF(AND(M13&gt;10,G13="ATENDIDO"),"FUERA DE TIEMPO",IF(AND(M13&gt;=0,M13&lt;=10,G13="ATENDIDO"),"DENTRO DE TIEMPO",IF(AND(M13&gt;=0,M13&lt;=10,G13="REASIGNADO"),"REASIGNADO",IF(AND(J13="",G13="EN TRAMITE"),"PENDIENTE","VERIFICAR INFORMACION"))))</f>
        <v>DENTRO DE TIEMPO</v>
      </c>
      <c r="T13" s="23"/>
    </row>
    <row r="14" spans="1:20" ht="19.5" x14ac:dyDescent="0.15">
      <c r="A14" s="16">
        <v>9</v>
      </c>
      <c r="B14" s="17" t="s">
        <v>12133</v>
      </c>
      <c r="C14" s="20">
        <v>45231</v>
      </c>
      <c r="D14" s="20">
        <v>45231</v>
      </c>
      <c r="E14" s="81">
        <v>2</v>
      </c>
      <c r="F14" s="81">
        <v>0</v>
      </c>
      <c r="G14" s="16" t="s">
        <v>18</v>
      </c>
      <c r="H14" s="17" t="s">
        <v>158</v>
      </c>
      <c r="I14" s="17" t="s">
        <v>12116</v>
      </c>
      <c r="J14" s="17" t="s">
        <v>85</v>
      </c>
      <c r="K14" s="20">
        <v>45239.652384259258</v>
      </c>
      <c r="L14" s="20">
        <v>45239.652384259258</v>
      </c>
      <c r="M14" s="21">
        <f>'NOV2023'!$L14-'NOV2023'!$D14</f>
        <v>8.6523842592578148</v>
      </c>
      <c r="N14" s="17" t="s">
        <v>12134</v>
      </c>
      <c r="O14" s="81" t="s">
        <v>20</v>
      </c>
      <c r="P14" s="81" t="s">
        <v>142</v>
      </c>
      <c r="Q14" s="17" t="s">
        <v>1080</v>
      </c>
      <c r="R14" s="22" t="s">
        <v>205</v>
      </c>
      <c r="S14" s="16" t="str">
        <f>IF(AND(M14&gt;10,G14="ATENDIDO"),"FUERA DE TIEMPO",IF(AND(M14&gt;=0,M14&lt;=10,G14="ATENDIDO"),"DENTRO DE TIEMPO",IF(AND(M14&gt;=0,#REF!&lt;=10,G14="REASIGNADO"),"REASIGNADO",IF(AND(J14="",G14="EN TRAMITE"),"PENDIENTE","VERIFICAR INFORMACION"))))</f>
        <v>DENTRO DE TIEMPO</v>
      </c>
      <c r="T14" s="23"/>
    </row>
    <row r="15" spans="1:20" ht="19.5" x14ac:dyDescent="0.15">
      <c r="A15" s="16">
        <v>10</v>
      </c>
      <c r="B15" s="17" t="s">
        <v>12135</v>
      </c>
      <c r="C15" s="20">
        <v>45231</v>
      </c>
      <c r="D15" s="20">
        <v>45231</v>
      </c>
      <c r="E15" s="81">
        <v>2</v>
      </c>
      <c r="F15" s="81">
        <v>0</v>
      </c>
      <c r="G15" s="16" t="s">
        <v>18</v>
      </c>
      <c r="H15" s="17" t="s">
        <v>158</v>
      </c>
      <c r="I15" s="17" t="s">
        <v>12116</v>
      </c>
      <c r="J15" s="17" t="s">
        <v>85</v>
      </c>
      <c r="K15" s="20">
        <v>45239.688599537039</v>
      </c>
      <c r="L15" s="20">
        <v>45239.688599537039</v>
      </c>
      <c r="M15" s="21">
        <f>'NOV2023'!$L15-'NOV2023'!$D15</f>
        <v>8.6885995370394085</v>
      </c>
      <c r="N15" s="17" t="s">
        <v>12136</v>
      </c>
      <c r="O15" s="81" t="s">
        <v>20</v>
      </c>
      <c r="P15" s="81" t="s">
        <v>142</v>
      </c>
      <c r="Q15" s="17" t="s">
        <v>399</v>
      </c>
      <c r="R15" s="22" t="s">
        <v>51</v>
      </c>
      <c r="S15" s="16" t="str">
        <f>IF(AND(M15&gt;10,G15="ATENDIDO"),"FUERA DE TIEMPO",IF(AND(M15&gt;=0,M15&lt;=10,G15="ATENDIDO"),"DENTRO DE TIEMPO",IF(AND(M15&gt;=0,#REF!&lt;=10,G15="REASIGNADO"),"REASIGNADO",IF(AND(J15="",G15="EN TRAMITE"),"PENDIENTE","VERIFICAR INFORMACION"))))</f>
        <v>DENTRO DE TIEMPO</v>
      </c>
      <c r="T15" s="23"/>
    </row>
    <row r="16" spans="1:20" ht="19.5" x14ac:dyDescent="0.15">
      <c r="A16" s="16">
        <v>11</v>
      </c>
      <c r="B16" s="17" t="s">
        <v>12137</v>
      </c>
      <c r="C16" s="20">
        <v>45231</v>
      </c>
      <c r="D16" s="20">
        <v>45231</v>
      </c>
      <c r="E16" s="81">
        <v>2</v>
      </c>
      <c r="F16" s="81">
        <v>0</v>
      </c>
      <c r="G16" s="16" t="s">
        <v>18</v>
      </c>
      <c r="H16" s="17" t="s">
        <v>158</v>
      </c>
      <c r="I16" s="17" t="s">
        <v>12116</v>
      </c>
      <c r="J16" s="17" t="s">
        <v>85</v>
      </c>
      <c r="K16" s="20">
        <v>45239.671875</v>
      </c>
      <c r="L16" s="20">
        <v>45239.671875</v>
      </c>
      <c r="M16" s="21">
        <f>'NOV2023'!$L16-'NOV2023'!$D16</f>
        <v>8.671875</v>
      </c>
      <c r="N16" s="17" t="s">
        <v>12138</v>
      </c>
      <c r="O16" s="81" t="s">
        <v>20</v>
      </c>
      <c r="P16" s="81" t="s">
        <v>142</v>
      </c>
      <c r="Q16" s="17" t="s">
        <v>12139</v>
      </c>
      <c r="R16" s="22" t="s">
        <v>214</v>
      </c>
      <c r="S16" s="16" t="str">
        <f>IF(AND(M16&gt;10,G16="ATENDIDO"),"FUERA DE TIEMPO",IF(AND(M16&gt;=0,M16&lt;=10,G16="ATENDIDO"),"DENTRO DE TIEMPO",IF(AND(M16&gt;=0,#REF!&lt;=10,G16="REASIGNADO"),"REASIGNADO",IF(AND(J16="",G16="EN TRAMITE"),"PENDIENTE","VERIFICAR INFORMACION"))))</f>
        <v>DENTRO DE TIEMPO</v>
      </c>
      <c r="T16" s="23"/>
    </row>
    <row r="17" spans="1:20" ht="19.5" x14ac:dyDescent="0.15">
      <c r="A17" s="16">
        <v>12</v>
      </c>
      <c r="B17" s="17" t="s">
        <v>12140</v>
      </c>
      <c r="C17" s="20">
        <v>45231</v>
      </c>
      <c r="D17" s="20">
        <v>45231</v>
      </c>
      <c r="E17" s="81">
        <v>2</v>
      </c>
      <c r="F17" s="81">
        <v>0</v>
      </c>
      <c r="G17" s="16" t="s">
        <v>18</v>
      </c>
      <c r="H17" s="17" t="s">
        <v>158</v>
      </c>
      <c r="I17" s="17" t="s">
        <v>12116</v>
      </c>
      <c r="J17" s="17" t="s">
        <v>85</v>
      </c>
      <c r="K17" s="20">
        <v>45240.36859953704</v>
      </c>
      <c r="L17" s="20">
        <v>45240.36859953704</v>
      </c>
      <c r="M17" s="21">
        <f>'NOV2023'!$L17-'NOV2023'!$D17</f>
        <v>9.3685995370396995</v>
      </c>
      <c r="N17" s="17" t="s">
        <v>12141</v>
      </c>
      <c r="O17" s="81" t="s">
        <v>20</v>
      </c>
      <c r="P17" s="81" t="s">
        <v>30</v>
      </c>
      <c r="Q17" s="17" t="s">
        <v>1062</v>
      </c>
      <c r="R17" s="22" t="s">
        <v>214</v>
      </c>
      <c r="S17" s="16" t="str">
        <f>IF(AND(M17&gt;10,G17="ATENDIDO"),"FUERA DE TIEMPO",IF(AND(M17&gt;=0,M17&lt;=10,G17="ATENDIDO"),"DENTRO DE TIEMPO",IF(AND(M17&gt;=0,#REF!&lt;=10,G17="REASIGNADO"),"REASIGNADO",IF(AND(J17="",G17="EN TRAMITE"),"PENDIENTE","VERIFICAR INFORMACION"))))</f>
        <v>DENTRO DE TIEMPO</v>
      </c>
      <c r="T17" s="23"/>
    </row>
    <row r="18" spans="1:20" ht="19.5" x14ac:dyDescent="0.15">
      <c r="A18" s="16">
        <v>13</v>
      </c>
      <c r="B18" s="17" t="s">
        <v>12142</v>
      </c>
      <c r="C18" s="20">
        <v>45236</v>
      </c>
      <c r="D18" s="20">
        <v>45236</v>
      </c>
      <c r="E18" s="81">
        <v>2</v>
      </c>
      <c r="F18" s="81">
        <v>0</v>
      </c>
      <c r="G18" s="16" t="s">
        <v>18</v>
      </c>
      <c r="H18" s="17" t="s">
        <v>158</v>
      </c>
      <c r="I18" s="17" t="s">
        <v>12143</v>
      </c>
      <c r="J18" s="17" t="s">
        <v>86</v>
      </c>
      <c r="K18" s="20">
        <v>45239.471446759257</v>
      </c>
      <c r="L18" s="20">
        <v>45239.471446759257</v>
      </c>
      <c r="M18" s="21">
        <f>'NOV2023'!$L18-'NOV2023'!$D18</f>
        <v>3.4714467592566507</v>
      </c>
      <c r="N18" s="17" t="s">
        <v>12144</v>
      </c>
      <c r="O18" s="81" t="s">
        <v>20</v>
      </c>
      <c r="P18" s="81" t="s">
        <v>26</v>
      </c>
      <c r="Q18" s="17" t="s">
        <v>1297</v>
      </c>
      <c r="R18" s="22" t="s">
        <v>214</v>
      </c>
      <c r="S18" s="16" t="str">
        <f>IF(AND(M18&gt;10,G18="ATENDIDO"),"FUERA DE TIEMPO",IF(AND(M18&gt;=0,M18&lt;=10,G18="ATENDIDO"),"DENTRO DE TIEMPO",IF(AND(M18&gt;=0,#REF!&lt;=10,G18="REASIGNADO"),"REASIGNADO",IF(AND(J18="",G18="EN TRAMITE"),"PENDIENTE","VERIFICAR INFORMACION"))))</f>
        <v>DENTRO DE TIEMPO</v>
      </c>
      <c r="T18" s="23"/>
    </row>
    <row r="19" spans="1:20" ht="19.5" x14ac:dyDescent="0.15">
      <c r="A19" s="16">
        <v>14</v>
      </c>
      <c r="B19" s="17" t="s">
        <v>12145</v>
      </c>
      <c r="C19" s="20">
        <v>45236</v>
      </c>
      <c r="D19" s="20">
        <v>45236</v>
      </c>
      <c r="E19" s="81">
        <v>2</v>
      </c>
      <c r="F19" s="81">
        <v>0</v>
      </c>
      <c r="G19" s="16" t="s">
        <v>18</v>
      </c>
      <c r="H19" s="17" t="s">
        <v>158</v>
      </c>
      <c r="I19" s="17" t="s">
        <v>12116</v>
      </c>
      <c r="J19" s="17" t="s">
        <v>85</v>
      </c>
      <c r="K19" s="20">
        <v>45240.378472222219</v>
      </c>
      <c r="L19" s="20">
        <v>45240.378472222219</v>
      </c>
      <c r="M19" s="21">
        <f>'NOV2023'!$L19-'NOV2023'!$D19</f>
        <v>4.3784722222189885</v>
      </c>
      <c r="N19" s="17" t="s">
        <v>12146</v>
      </c>
      <c r="O19" s="81" t="s">
        <v>20</v>
      </c>
      <c r="P19" s="81" t="s">
        <v>26</v>
      </c>
      <c r="Q19" s="17" t="s">
        <v>12147</v>
      </c>
      <c r="R19" s="22" t="s">
        <v>214</v>
      </c>
      <c r="S19" s="16" t="str">
        <f>IF(AND(M19&gt;10,G19="ATENDIDO"),"FUERA DE TIEMPO",IF(AND(M19&gt;=0,M19&lt;=10,G19="ATENDIDO"),"DENTRO DE TIEMPO",IF(AND(M19&gt;=0,#REF!&lt;=10,G19="REASIGNADO"),"REASIGNADO",IF(AND(J19="",G19="EN TRAMITE"),"PENDIENTE","VERIFICAR INFORMACION"))))</f>
        <v>DENTRO DE TIEMPO</v>
      </c>
      <c r="T19" s="23"/>
    </row>
    <row r="20" spans="1:20" ht="19.5" x14ac:dyDescent="0.15">
      <c r="A20" s="16">
        <v>15</v>
      </c>
      <c r="B20" s="17" t="s">
        <v>12148</v>
      </c>
      <c r="C20" s="20">
        <v>45236</v>
      </c>
      <c r="D20" s="20">
        <v>45236</v>
      </c>
      <c r="E20" s="81">
        <v>2</v>
      </c>
      <c r="F20" s="81">
        <v>0</v>
      </c>
      <c r="G20" s="16" t="s">
        <v>18</v>
      </c>
      <c r="H20" s="17" t="s">
        <v>158</v>
      </c>
      <c r="I20" s="17" t="s">
        <v>12116</v>
      </c>
      <c r="J20" s="17" t="s">
        <v>85</v>
      </c>
      <c r="K20" s="20">
        <v>45240.389247685183</v>
      </c>
      <c r="L20" s="20">
        <v>45240.389247685183</v>
      </c>
      <c r="M20" s="21">
        <f>'NOV2023'!$L20-'NOV2023'!$D20</f>
        <v>4.3892476851833635</v>
      </c>
      <c r="N20" s="17" t="s">
        <v>12149</v>
      </c>
      <c r="O20" s="81" t="s">
        <v>20</v>
      </c>
      <c r="P20" s="81" t="s">
        <v>30</v>
      </c>
      <c r="Q20" s="17" t="s">
        <v>1062</v>
      </c>
      <c r="R20" s="22" t="s">
        <v>214</v>
      </c>
      <c r="S20" s="16" t="str">
        <f>IF(AND(M20&gt;10,G20="ATENDIDO"),"FUERA DE TIEMPO",IF(AND(M20&gt;=0,M20&lt;=10,G20="ATENDIDO"),"DENTRO DE TIEMPO",IF(AND(M20&gt;=0,#REF!&lt;=10,G20="REASIGNADO"),"REASIGNADO",IF(AND(J20="",G20="EN TRAMITE"),"PENDIENTE","VERIFICAR INFORMACION"))))</f>
        <v>DENTRO DE TIEMPO</v>
      </c>
      <c r="T20" s="23"/>
    </row>
    <row r="21" spans="1:20" ht="19.5" x14ac:dyDescent="0.15">
      <c r="A21" s="16">
        <v>16</v>
      </c>
      <c r="B21" s="17" t="s">
        <v>12150</v>
      </c>
      <c r="C21" s="20">
        <v>45236</v>
      </c>
      <c r="D21" s="20">
        <v>45236</v>
      </c>
      <c r="E21" s="81">
        <v>2</v>
      </c>
      <c r="F21" s="81">
        <v>0</v>
      </c>
      <c r="G21" s="16" t="s">
        <v>18</v>
      </c>
      <c r="H21" s="17" t="s">
        <v>158</v>
      </c>
      <c r="I21" s="17" t="s">
        <v>12116</v>
      </c>
      <c r="J21" s="17" t="s">
        <v>85</v>
      </c>
      <c r="K21" s="20">
        <v>45240.394513888888</v>
      </c>
      <c r="L21" s="20">
        <v>45240.394513888888</v>
      </c>
      <c r="M21" s="21">
        <f>'NOV2023'!$L21-'NOV2023'!$D21</f>
        <v>4.3945138888884685</v>
      </c>
      <c r="N21" s="17" t="s">
        <v>12151</v>
      </c>
      <c r="O21" s="81" t="s">
        <v>20</v>
      </c>
      <c r="P21" s="81" t="s">
        <v>12152</v>
      </c>
      <c r="Q21" s="17" t="s">
        <v>12153</v>
      </c>
      <c r="R21" s="22" t="s">
        <v>214</v>
      </c>
      <c r="S21" s="16" t="str">
        <f>IF(AND(M21&gt;10,G21="ATENDIDO"),"FUERA DE TIEMPO",IF(AND(M21&gt;=0,M21&lt;=10,G21="ATENDIDO"),"DENTRO DE TIEMPO",IF(AND(M21&gt;=0,#REF!&lt;=10,G21="REASIGNADO"),"REASIGNADO",IF(AND(J21="",G21="EN TRAMITE"),"PENDIENTE","VERIFICAR INFORMACION"))))</f>
        <v>DENTRO DE TIEMPO</v>
      </c>
      <c r="T21" s="23"/>
    </row>
    <row r="22" spans="1:20" ht="19.5" x14ac:dyDescent="0.15">
      <c r="A22" s="16">
        <v>17</v>
      </c>
      <c r="B22" s="17" t="s">
        <v>12154</v>
      </c>
      <c r="C22" s="20">
        <v>45236</v>
      </c>
      <c r="D22" s="20">
        <v>45236</v>
      </c>
      <c r="E22" s="81">
        <v>2</v>
      </c>
      <c r="F22" s="81">
        <v>0</v>
      </c>
      <c r="G22" s="16" t="s">
        <v>18</v>
      </c>
      <c r="H22" s="17" t="s">
        <v>158</v>
      </c>
      <c r="I22" s="17" t="s">
        <v>12116</v>
      </c>
      <c r="J22" s="17" t="s">
        <v>85</v>
      </c>
      <c r="K22" s="20">
        <v>45240.425370370373</v>
      </c>
      <c r="L22" s="20">
        <v>45240.425370370373</v>
      </c>
      <c r="M22" s="21">
        <f>'NOV2023'!$L22-'NOV2023'!$D22</f>
        <v>4.4253703703725478</v>
      </c>
      <c r="N22" s="17" t="s">
        <v>12155</v>
      </c>
      <c r="O22" s="81" t="s">
        <v>20</v>
      </c>
      <c r="P22" s="81" t="s">
        <v>12152</v>
      </c>
      <c r="Q22" s="17" t="s">
        <v>12153</v>
      </c>
      <c r="R22" s="22" t="s">
        <v>214</v>
      </c>
      <c r="S22" s="16" t="str">
        <f>IF(AND(M22&gt;10,G22="ATENDIDO"),"FUERA DE TIEMPO",IF(AND(M22&gt;=0,M22&lt;=10,G22="ATENDIDO"),"DENTRO DE TIEMPO",IF(AND(M22&gt;=0,#REF!&lt;=10,G22="REASIGNADO"),"REASIGNADO",IF(AND(J22="",G22="EN TRAMITE"),"PENDIENTE","VERIFICAR INFORMACION"))))</f>
        <v>DENTRO DE TIEMPO</v>
      </c>
      <c r="T22" s="23"/>
    </row>
    <row r="23" spans="1:20" ht="19.5" x14ac:dyDescent="0.15">
      <c r="A23" s="16">
        <v>18</v>
      </c>
      <c r="B23" s="17" t="s">
        <v>12156</v>
      </c>
      <c r="C23" s="20">
        <v>45236</v>
      </c>
      <c r="D23" s="20">
        <v>45236</v>
      </c>
      <c r="E23" s="81">
        <v>2</v>
      </c>
      <c r="F23" s="81">
        <v>0</v>
      </c>
      <c r="G23" s="16" t="s">
        <v>18</v>
      </c>
      <c r="H23" s="17" t="s">
        <v>158</v>
      </c>
      <c r="I23" s="17" t="s">
        <v>12116</v>
      </c>
      <c r="J23" s="17" t="s">
        <v>85</v>
      </c>
      <c r="K23" s="20">
        <v>45240.431805555556</v>
      </c>
      <c r="L23" s="20">
        <v>45240.431805555556</v>
      </c>
      <c r="M23" s="21">
        <f>'NOV2023'!$L23-'NOV2023'!$D23</f>
        <v>4.4318055555559113</v>
      </c>
      <c r="N23" s="17" t="s">
        <v>12157</v>
      </c>
      <c r="O23" s="81" t="s">
        <v>20</v>
      </c>
      <c r="P23" s="81" t="s">
        <v>12152</v>
      </c>
      <c r="Q23" s="17" t="s">
        <v>12153</v>
      </c>
      <c r="R23" s="22" t="s">
        <v>214</v>
      </c>
      <c r="S23" s="16" t="str">
        <f>IF(AND(M23&gt;10,G23="ATENDIDO"),"FUERA DE TIEMPO",IF(AND(M23&gt;=0,M23&lt;=10,G23="ATENDIDO"),"DENTRO DE TIEMPO",IF(AND(M23&gt;=0,#REF!&lt;=10,G23="REASIGNADO"),"REASIGNADO",IF(AND(J23="",G23="EN TRAMITE"),"PENDIENTE","VERIFICAR INFORMACION"))))</f>
        <v>DENTRO DE TIEMPO</v>
      </c>
      <c r="T23" s="23"/>
    </row>
    <row r="24" spans="1:20" ht="19.5" x14ac:dyDescent="0.15">
      <c r="A24" s="16">
        <v>19</v>
      </c>
      <c r="B24" s="17" t="s">
        <v>12158</v>
      </c>
      <c r="C24" s="20">
        <v>45236</v>
      </c>
      <c r="D24" s="20">
        <v>45236</v>
      </c>
      <c r="E24" s="81">
        <v>2</v>
      </c>
      <c r="F24" s="81">
        <v>0</v>
      </c>
      <c r="G24" s="16" t="s">
        <v>18</v>
      </c>
      <c r="H24" s="17" t="s">
        <v>158</v>
      </c>
      <c r="I24" s="17" t="s">
        <v>12116</v>
      </c>
      <c r="J24" s="17" t="s">
        <v>85</v>
      </c>
      <c r="K24" s="20">
        <v>45240.437071759261</v>
      </c>
      <c r="L24" s="20">
        <v>45240.437071759261</v>
      </c>
      <c r="M24" s="21">
        <f>'NOV2023'!$L24-'NOV2023'!$D24</f>
        <v>4.4370717592610163</v>
      </c>
      <c r="N24" s="17" t="s">
        <v>12159</v>
      </c>
      <c r="O24" s="81" t="s">
        <v>20</v>
      </c>
      <c r="P24" s="81" t="s">
        <v>12152</v>
      </c>
      <c r="Q24" s="17" t="s">
        <v>12153</v>
      </c>
      <c r="R24" s="22" t="s">
        <v>233</v>
      </c>
      <c r="S24" s="16" t="str">
        <f>IF(AND(M24&gt;10,G24="ATENDIDO"),"FUERA DE TIEMPO",IF(AND(M24&gt;=0,M24&lt;=10,G24="ATENDIDO"),"DENTRO DE TIEMPO",IF(AND(M24&gt;=0,#REF!&lt;=10,G24="REASIGNADO"),"REASIGNADO",IF(AND(J24="",G24="EN TRAMITE"),"PENDIENTE","VERIFICAR INFORMACION"))))</f>
        <v>DENTRO DE TIEMPO</v>
      </c>
      <c r="T24" s="23"/>
    </row>
    <row r="25" spans="1:20" ht="19.5" x14ac:dyDescent="0.15">
      <c r="A25" s="16">
        <v>20</v>
      </c>
      <c r="B25" s="17" t="s">
        <v>12160</v>
      </c>
      <c r="C25" s="20">
        <v>45236</v>
      </c>
      <c r="D25" s="20">
        <v>45236</v>
      </c>
      <c r="E25" s="81">
        <v>2</v>
      </c>
      <c r="F25" s="81">
        <v>0</v>
      </c>
      <c r="G25" s="16" t="s">
        <v>18</v>
      </c>
      <c r="H25" s="17" t="s">
        <v>158</v>
      </c>
      <c r="I25" s="17" t="s">
        <v>12116</v>
      </c>
      <c r="J25" s="17" t="s">
        <v>85</v>
      </c>
      <c r="K25" s="20">
        <v>45240.442962962959</v>
      </c>
      <c r="L25" s="20">
        <v>45240.442962962959</v>
      </c>
      <c r="M25" s="21">
        <f>'NOV2023'!$L25-'NOV2023'!$D25</f>
        <v>4.4429629629594274</v>
      </c>
      <c r="N25" s="17" t="s">
        <v>12161</v>
      </c>
      <c r="O25" s="81" t="s">
        <v>20</v>
      </c>
      <c r="P25" s="81" t="s">
        <v>26</v>
      </c>
      <c r="Q25" s="17" t="s">
        <v>460</v>
      </c>
      <c r="R25" s="22" t="s">
        <v>47</v>
      </c>
      <c r="S25" s="16" t="str">
        <f>IF(AND(M25&gt;10,G25="ATENDIDO"),"FUERA DE TIEMPO",IF(AND(M25&gt;=0,M25&lt;=10,G25="ATENDIDO"),"DENTRO DE TIEMPO",IF(AND(M25&gt;=0,#REF!&lt;=10,G25="REASIGNADO"),"REASIGNADO",IF(AND(J25="",G25="EN TRAMITE"),"PENDIENTE","VERIFICAR INFORMACION"))))</f>
        <v>DENTRO DE TIEMPO</v>
      </c>
      <c r="T25" s="23"/>
    </row>
    <row r="26" spans="1:20" ht="19.5" x14ac:dyDescent="0.15">
      <c r="A26" s="16">
        <v>21</v>
      </c>
      <c r="B26" s="17" t="s">
        <v>12162</v>
      </c>
      <c r="C26" s="20">
        <v>45236</v>
      </c>
      <c r="D26" s="20">
        <v>45236</v>
      </c>
      <c r="E26" s="81">
        <v>2</v>
      </c>
      <c r="F26" s="81">
        <v>0</v>
      </c>
      <c r="G26" s="16" t="s">
        <v>18</v>
      </c>
      <c r="H26" s="17" t="s">
        <v>158</v>
      </c>
      <c r="I26" s="17" t="s">
        <v>12116</v>
      </c>
      <c r="J26" s="17" t="s">
        <v>85</v>
      </c>
      <c r="K26" s="20">
        <v>45240.453761574077</v>
      </c>
      <c r="L26" s="20">
        <v>45240.453761574077</v>
      </c>
      <c r="M26" s="21">
        <f>'NOV2023'!$L26-'NOV2023'!$D26</f>
        <v>4.4537615740773617</v>
      </c>
      <c r="N26" s="17" t="s">
        <v>12163</v>
      </c>
      <c r="O26" s="81" t="s">
        <v>20</v>
      </c>
      <c r="P26" s="81" t="s">
        <v>26</v>
      </c>
      <c r="Q26" s="17" t="s">
        <v>460</v>
      </c>
      <c r="R26" s="22" t="s">
        <v>241</v>
      </c>
      <c r="S26" s="16" t="str">
        <f>IF(AND(M26&gt;10,G26="ATENDIDO"),"FUERA DE TIEMPO",IF(AND(M26&gt;=0,M26&lt;=10,G26="ATENDIDO"),"DENTRO DE TIEMPO",IF(AND(M26&gt;=0,#REF!&lt;=10,G26="REASIGNADO"),"REASIGNADO",IF(AND(J26="",G26="EN TRAMITE"),"PENDIENTE","VERIFICAR INFORMACION"))))</f>
        <v>DENTRO DE TIEMPO</v>
      </c>
      <c r="T26" s="23"/>
    </row>
    <row r="27" spans="1:20" ht="19.5" x14ac:dyDescent="0.15">
      <c r="A27" s="16">
        <v>22</v>
      </c>
      <c r="B27" s="17" t="s">
        <v>12164</v>
      </c>
      <c r="C27" s="20">
        <v>45236</v>
      </c>
      <c r="D27" s="20">
        <v>45236</v>
      </c>
      <c r="E27" s="81">
        <v>2</v>
      </c>
      <c r="F27" s="81">
        <v>0</v>
      </c>
      <c r="G27" s="16" t="s">
        <v>18</v>
      </c>
      <c r="H27" s="17" t="s">
        <v>243</v>
      </c>
      <c r="I27" s="17" t="s">
        <v>12116</v>
      </c>
      <c r="J27" s="17" t="s">
        <v>85</v>
      </c>
      <c r="K27" s="20">
        <v>45240.461192129631</v>
      </c>
      <c r="L27" s="20">
        <v>45240.461192129631</v>
      </c>
      <c r="M27" s="21">
        <f>'NOV2023'!$L27-'NOV2023'!$D27</f>
        <v>4.4611921296309447</v>
      </c>
      <c r="N27" s="17" t="s">
        <v>12165</v>
      </c>
      <c r="O27" s="81" t="s">
        <v>20</v>
      </c>
      <c r="P27" s="81" t="s">
        <v>12152</v>
      </c>
      <c r="Q27" s="17" t="s">
        <v>12153</v>
      </c>
      <c r="R27" s="22" t="s">
        <v>247</v>
      </c>
      <c r="S27" s="16" t="str">
        <f>IF(AND(M27&gt;10,G27="ATENDIDO"),"FUERA DE TIEMPO",IF(AND(M27&gt;=0,M27&lt;=10,G27="ATENDIDO"),"DENTRO DE TIEMPO",IF(AND(M27&gt;=0,M27&lt;=10,G27="REASIGNADO"),"REASIGNADO",IF(AND(J27="",G27="EN TRAMITE"),"PENDIENTE","VERIFICAR INFORMACION"))))</f>
        <v>DENTRO DE TIEMPO</v>
      </c>
      <c r="T27" s="23"/>
    </row>
    <row r="28" spans="1:20" ht="19.5" x14ac:dyDescent="0.15">
      <c r="A28" s="16">
        <v>23</v>
      </c>
      <c r="B28" s="17" t="s">
        <v>12166</v>
      </c>
      <c r="C28" s="20">
        <v>45236</v>
      </c>
      <c r="D28" s="20">
        <v>45236</v>
      </c>
      <c r="E28" s="81">
        <v>2</v>
      </c>
      <c r="F28" s="81">
        <v>0</v>
      </c>
      <c r="G28" s="16" t="s">
        <v>18</v>
      </c>
      <c r="H28" s="17" t="s">
        <v>158</v>
      </c>
      <c r="I28" s="17" t="s">
        <v>12116</v>
      </c>
      <c r="J28" s="17" t="s">
        <v>85</v>
      </c>
      <c r="K28" s="20">
        <v>45240.469618055555</v>
      </c>
      <c r="L28" s="20">
        <v>45240.469618055555</v>
      </c>
      <c r="M28" s="21">
        <f>'NOV2023'!$L28-'NOV2023'!$D28</f>
        <v>4.4696180555547471</v>
      </c>
      <c r="N28" s="17" t="s">
        <v>12167</v>
      </c>
      <c r="O28" s="81" t="s">
        <v>20</v>
      </c>
      <c r="P28" s="81" t="s">
        <v>30</v>
      </c>
      <c r="Q28" s="17" t="s">
        <v>279</v>
      </c>
      <c r="R28" s="22" t="s">
        <v>252</v>
      </c>
      <c r="S28" s="16" t="str">
        <f>IF(AND(M28&gt;10,G28="ATENDIDO"),"FUERA DE TIEMPO",IF(AND(M28&gt;=0,M28&lt;=10,G28="ATENDIDO"),"DENTRO DE TIEMPO",IF(AND(M28&gt;=0,#REF!&lt;=10,G28="REASIGNADO"),"REASIGNADO",IF(AND(J28="",G28="EN TRAMITE"),"PENDIENTE","VERIFICAR INFORMACION"))))</f>
        <v>DENTRO DE TIEMPO</v>
      </c>
      <c r="T28" s="23"/>
    </row>
    <row r="29" spans="1:20" ht="19.5" x14ac:dyDescent="0.15">
      <c r="A29" s="16">
        <v>24</v>
      </c>
      <c r="B29" s="17" t="s">
        <v>12168</v>
      </c>
      <c r="C29" s="20">
        <v>45236</v>
      </c>
      <c r="D29" s="20">
        <v>45236</v>
      </c>
      <c r="E29" s="81">
        <v>2</v>
      </c>
      <c r="F29" s="81">
        <v>0</v>
      </c>
      <c r="G29" s="16" t="s">
        <v>18</v>
      </c>
      <c r="H29" s="17" t="s">
        <v>158</v>
      </c>
      <c r="I29" s="17" t="s">
        <v>12116</v>
      </c>
      <c r="J29" s="17" t="s">
        <v>85</v>
      </c>
      <c r="K29" s="20">
        <v>45240.477708333332</v>
      </c>
      <c r="L29" s="20">
        <v>45240.477708333332</v>
      </c>
      <c r="M29" s="21">
        <f>'NOV2023'!$L29-'NOV2023'!$D29</f>
        <v>4.4777083333319752</v>
      </c>
      <c r="N29" s="17" t="s">
        <v>12169</v>
      </c>
      <c r="O29" s="81" t="s">
        <v>20</v>
      </c>
      <c r="P29" s="81" t="s">
        <v>26</v>
      </c>
      <c r="Q29" s="17" t="s">
        <v>1018</v>
      </c>
      <c r="R29" s="22" t="s">
        <v>256</v>
      </c>
      <c r="S29" s="16" t="str">
        <f>IF(AND(M29&gt;10,G29="ATENDIDO"),"FUERA DE TIEMPO",IF(AND(M29&gt;=0,M29&lt;=10,G29="ATENDIDO"),"DENTRO DE TIEMPO",IF(AND(M29&gt;=0,#REF!&lt;=10,G29="REASIGNADO"),"REASIGNADO",IF(AND(J29="",G29="EN TRAMITE"),"PENDIENTE","VERIFICAR INFORMACION"))))</f>
        <v>DENTRO DE TIEMPO</v>
      </c>
      <c r="T29" s="23"/>
    </row>
    <row r="30" spans="1:20" ht="19.5" x14ac:dyDescent="0.15">
      <c r="A30" s="16">
        <v>25</v>
      </c>
      <c r="B30" s="17" t="s">
        <v>12170</v>
      </c>
      <c r="C30" s="20">
        <v>45236</v>
      </c>
      <c r="D30" s="20">
        <v>45236</v>
      </c>
      <c r="E30" s="81">
        <v>2</v>
      </c>
      <c r="F30" s="81">
        <v>0</v>
      </c>
      <c r="G30" s="16" t="s">
        <v>18</v>
      </c>
      <c r="H30" s="17" t="s">
        <v>158</v>
      </c>
      <c r="I30" s="17" t="s">
        <v>12116</v>
      </c>
      <c r="J30" s="17" t="s">
        <v>85</v>
      </c>
      <c r="K30" s="20">
        <v>45236.624722222223</v>
      </c>
      <c r="L30" s="20">
        <v>45236.624722222223</v>
      </c>
      <c r="M30" s="21">
        <f>'NOV2023'!$L30-'NOV2023'!$D30</f>
        <v>0.62472222222277196</v>
      </c>
      <c r="N30" s="17" t="s">
        <v>12171</v>
      </c>
      <c r="O30" s="81" t="s">
        <v>20</v>
      </c>
      <c r="P30" s="81" t="s">
        <v>26</v>
      </c>
      <c r="Q30" s="17" t="s">
        <v>12172</v>
      </c>
      <c r="R30" s="22" t="s">
        <v>260</v>
      </c>
      <c r="S30" s="16" t="str">
        <f>IF(AND(M30&gt;10,G30="ATENDIDO"),"FUERA DE TIEMPO",IF(AND(M30&gt;=0,M30&lt;=10,G30="ATENDIDO"),"DENTRO DE TIEMPO",IF(AND(M30&gt;=0,#REF!&lt;=10,G30="REASIGNADO"),"REASIGNADO",IF(AND(J30="",G30="EN TRAMITE"),"PENDIENTE","VERIFICAR INFORMACION"))))</f>
        <v>DENTRO DE TIEMPO</v>
      </c>
      <c r="T30" s="23"/>
    </row>
    <row r="31" spans="1:20" ht="19.5" x14ac:dyDescent="0.15">
      <c r="A31" s="16">
        <v>26</v>
      </c>
      <c r="B31" s="17" t="s">
        <v>12173</v>
      </c>
      <c r="C31" s="20">
        <v>45236</v>
      </c>
      <c r="D31" s="20">
        <v>45236</v>
      </c>
      <c r="E31" s="81">
        <v>2</v>
      </c>
      <c r="F31" s="81">
        <v>0</v>
      </c>
      <c r="G31" s="16" t="s">
        <v>18</v>
      </c>
      <c r="H31" s="17" t="s">
        <v>158</v>
      </c>
      <c r="I31" s="17" t="s">
        <v>12116</v>
      </c>
      <c r="J31" s="17" t="s">
        <v>85</v>
      </c>
      <c r="K31" s="20">
        <v>45240.491898148146</v>
      </c>
      <c r="L31" s="20">
        <v>45240.491898148146</v>
      </c>
      <c r="M31" s="21">
        <f>'NOV2023'!$L31-'NOV2023'!$D31</f>
        <v>4.4918981481459923</v>
      </c>
      <c r="N31" s="17" t="s">
        <v>12174</v>
      </c>
      <c r="O31" s="81" t="s">
        <v>20</v>
      </c>
      <c r="P31" s="81" t="s">
        <v>26</v>
      </c>
      <c r="Q31" s="17" t="s">
        <v>12175</v>
      </c>
      <c r="R31" s="22" t="s">
        <v>256</v>
      </c>
      <c r="S31" s="16" t="str">
        <f>IF(AND(M31&gt;10,G31="ATENDIDO"),"FUERA DE TIEMPO",IF(AND(M31&gt;=0,M31&lt;=10,G31="ATENDIDO"),"DENTRO DE TIEMPO",IF(AND(M31&gt;=0,#REF!&lt;=10,G31="REASIGNADO"),"REASIGNADO",IF(AND(J31="",G31="EN TRAMITE"),"PENDIENTE","VERIFICAR INFORMACION"))))</f>
        <v>DENTRO DE TIEMPO</v>
      </c>
      <c r="T31" s="23"/>
    </row>
    <row r="32" spans="1:20" ht="19.5" x14ac:dyDescent="0.15">
      <c r="A32" s="16">
        <v>27</v>
      </c>
      <c r="B32" s="17" t="s">
        <v>12176</v>
      </c>
      <c r="C32" s="20">
        <v>45236</v>
      </c>
      <c r="D32" s="20">
        <v>45236</v>
      </c>
      <c r="E32" s="81">
        <v>2</v>
      </c>
      <c r="F32" s="81">
        <v>0</v>
      </c>
      <c r="G32" s="16" t="s">
        <v>18</v>
      </c>
      <c r="H32" s="17" t="s">
        <v>158</v>
      </c>
      <c r="I32" s="17" t="s">
        <v>12116</v>
      </c>
      <c r="J32" s="17" t="s">
        <v>85</v>
      </c>
      <c r="K32" s="20">
        <v>45240.508310185185</v>
      </c>
      <c r="L32" s="20">
        <v>45240.508310185185</v>
      </c>
      <c r="M32" s="21">
        <f>'NOV2023'!$L32-'NOV2023'!$D32</f>
        <v>4.5083101851851097</v>
      </c>
      <c r="N32" s="17" t="s">
        <v>12177</v>
      </c>
      <c r="O32" s="81" t="s">
        <v>20</v>
      </c>
      <c r="P32" s="81" t="s">
        <v>26</v>
      </c>
      <c r="Q32" s="17" t="s">
        <v>12178</v>
      </c>
      <c r="R32" s="22" t="s">
        <v>256</v>
      </c>
      <c r="S32" s="16" t="str">
        <f>IF(AND(M32&gt;10,G32="ATENDIDO"),"FUERA DE TIEMPO",IF(AND(M32&gt;=0,M32&lt;=10,G32="ATENDIDO"),"DENTRO DE TIEMPO",IF(AND(M32&gt;=0,#REF!&lt;=10,G32="REASIGNADO"),"REASIGNADO",IF(AND(J32="",G32="EN TRAMITE"),"PENDIENTE","VERIFICAR INFORMACION"))))</f>
        <v>DENTRO DE TIEMPO</v>
      </c>
      <c r="T32" s="23"/>
    </row>
    <row r="33" spans="1:20" ht="19.5" x14ac:dyDescent="0.15">
      <c r="A33" s="16">
        <v>28</v>
      </c>
      <c r="B33" s="17" t="s">
        <v>12179</v>
      </c>
      <c r="C33" s="20">
        <v>45236</v>
      </c>
      <c r="D33" s="20">
        <v>45236</v>
      </c>
      <c r="E33" s="81">
        <v>2</v>
      </c>
      <c r="F33" s="81">
        <v>0</v>
      </c>
      <c r="G33" s="16" t="s">
        <v>18</v>
      </c>
      <c r="H33" s="17" t="s">
        <v>158</v>
      </c>
      <c r="I33" s="17" t="s">
        <v>12116</v>
      </c>
      <c r="J33" s="17" t="s">
        <v>85</v>
      </c>
      <c r="K33" s="20">
        <v>45240.514444444445</v>
      </c>
      <c r="L33" s="20">
        <v>45240.514444444445</v>
      </c>
      <c r="M33" s="21">
        <f>'NOV2023'!$L33-'NOV2023'!$D33</f>
        <v>4.5144444444449618</v>
      </c>
      <c r="N33" s="17" t="s">
        <v>12180</v>
      </c>
      <c r="O33" s="81" t="s">
        <v>20</v>
      </c>
      <c r="P33" s="81" t="s">
        <v>26</v>
      </c>
      <c r="Q33" s="17" t="s">
        <v>255</v>
      </c>
      <c r="R33" s="22" t="s">
        <v>256</v>
      </c>
      <c r="S33" s="16" t="str">
        <f>IF(AND(M33&gt;10,G33="ATENDIDO"),"FUERA DE TIEMPO",IF(AND(M33&gt;=0,M33&lt;=10,G33="ATENDIDO"),"DENTRO DE TIEMPO",IF(AND(M33&gt;=0,#REF!&lt;=10,G33="REASIGNADO"),"REASIGNADO",IF(AND(J33="",G33="EN TRAMITE"),"PENDIENTE","VERIFICAR INFORMACION"))))</f>
        <v>DENTRO DE TIEMPO</v>
      </c>
      <c r="T33" s="23"/>
    </row>
    <row r="34" spans="1:20" ht="19.5" x14ac:dyDescent="0.15">
      <c r="A34" s="16">
        <v>29</v>
      </c>
      <c r="B34" s="17" t="s">
        <v>12181</v>
      </c>
      <c r="C34" s="20">
        <v>45236</v>
      </c>
      <c r="D34" s="20">
        <v>45236</v>
      </c>
      <c r="E34" s="81">
        <v>2</v>
      </c>
      <c r="F34" s="81">
        <v>0</v>
      </c>
      <c r="G34" s="16" t="s">
        <v>18</v>
      </c>
      <c r="H34" s="17" t="s">
        <v>158</v>
      </c>
      <c r="I34" s="17" t="s">
        <v>12116</v>
      </c>
      <c r="J34" s="17" t="s">
        <v>85</v>
      </c>
      <c r="K34" s="20">
        <v>45240.690185185187</v>
      </c>
      <c r="L34" s="20">
        <v>45240.690185185187</v>
      </c>
      <c r="M34" s="21">
        <f>'NOV2023'!$L34-'NOV2023'!$D34</f>
        <v>4.690185185187147</v>
      </c>
      <c r="N34" s="17" t="s">
        <v>12182</v>
      </c>
      <c r="O34" s="81" t="s">
        <v>20</v>
      </c>
      <c r="P34" s="81" t="s">
        <v>26</v>
      </c>
      <c r="Q34" s="17" t="s">
        <v>606</v>
      </c>
      <c r="R34" s="22" t="s">
        <v>256</v>
      </c>
      <c r="S34" s="16" t="str">
        <f>IF(AND(M34&gt;10,G34="ATENDIDO"),"FUERA DE TIEMPO",IF(AND(M34&gt;=0,M34&lt;=10,G34="ATENDIDO"),"DENTRO DE TIEMPO",IF(AND(M34&gt;=0,#REF!&lt;=10,G34="REASIGNADO"),"REASIGNADO",IF(AND(J34="",G34="EN TRAMITE"),"PENDIENTE","VERIFICAR INFORMACION"))))</f>
        <v>DENTRO DE TIEMPO</v>
      </c>
      <c r="T34" s="23"/>
    </row>
    <row r="35" spans="1:20" ht="19.5" x14ac:dyDescent="0.15">
      <c r="A35" s="16">
        <v>30</v>
      </c>
      <c r="B35" s="17" t="s">
        <v>12183</v>
      </c>
      <c r="C35" s="20">
        <v>45236</v>
      </c>
      <c r="D35" s="20">
        <v>45236</v>
      </c>
      <c r="E35" s="81">
        <v>2</v>
      </c>
      <c r="F35" s="81">
        <v>0</v>
      </c>
      <c r="G35" s="16" t="s">
        <v>18</v>
      </c>
      <c r="H35" s="17" t="s">
        <v>158</v>
      </c>
      <c r="I35" s="17" t="s">
        <v>12116</v>
      </c>
      <c r="J35" s="17" t="s">
        <v>85</v>
      </c>
      <c r="K35" s="20">
        <v>45240.525081018517</v>
      </c>
      <c r="L35" s="20">
        <v>45240.525081018517</v>
      </c>
      <c r="M35" s="21">
        <f>'NOV2023'!$L35-'NOV2023'!$D35</f>
        <v>4.5250810185170849</v>
      </c>
      <c r="N35" s="17" t="s">
        <v>12184</v>
      </c>
      <c r="O35" s="81" t="s">
        <v>20</v>
      </c>
      <c r="P35" s="81" t="s">
        <v>26</v>
      </c>
      <c r="Q35" s="17" t="s">
        <v>12185</v>
      </c>
      <c r="R35" s="22" t="s">
        <v>256</v>
      </c>
      <c r="S35" s="16" t="str">
        <f>IF(AND(M35&gt;10,G35="ATENDIDO"),"FUERA DE TIEMPO",IF(AND(M35&gt;=0,M35&lt;=10,G35="ATENDIDO"),"DENTRO DE TIEMPO",IF(AND(M35&gt;=0,#REF!&lt;=10,G35="REASIGNADO"),"REASIGNADO",IF(AND(J35="",G35="EN TRAMITE"),"PENDIENTE","VERIFICAR INFORMACION"))))</f>
        <v>DENTRO DE TIEMPO</v>
      </c>
      <c r="T35" s="23"/>
    </row>
    <row r="36" spans="1:20" ht="19.5" x14ac:dyDescent="0.15">
      <c r="A36" s="16">
        <v>31</v>
      </c>
      <c r="B36" s="17" t="s">
        <v>12186</v>
      </c>
      <c r="C36" s="20">
        <v>45236</v>
      </c>
      <c r="D36" s="20">
        <v>45236</v>
      </c>
      <c r="E36" s="81">
        <v>2</v>
      </c>
      <c r="F36" s="81">
        <v>0</v>
      </c>
      <c r="G36" s="16" t="s">
        <v>18</v>
      </c>
      <c r="H36" s="17" t="s">
        <v>158</v>
      </c>
      <c r="I36" s="17" t="s">
        <v>12116</v>
      </c>
      <c r="J36" s="17" t="s">
        <v>85</v>
      </c>
      <c r="K36" s="20">
        <v>45240.617881944447</v>
      </c>
      <c r="L36" s="20">
        <v>45240.617881944447</v>
      </c>
      <c r="M36" s="21">
        <f>'NOV2023'!$L36-'NOV2023'!$D36</f>
        <v>4.6178819444467081</v>
      </c>
      <c r="N36" s="17" t="s">
        <v>12187</v>
      </c>
      <c r="O36" s="81" t="s">
        <v>20</v>
      </c>
      <c r="P36" s="81" t="s">
        <v>26</v>
      </c>
      <c r="Q36" s="17" t="s">
        <v>12188</v>
      </c>
      <c r="R36" s="22" t="s">
        <v>256</v>
      </c>
      <c r="S36" s="16" t="str">
        <f>IF(AND(M36&gt;10,G36="ATENDIDO"),"FUERA DE TIEMPO",IF(AND(M36&gt;=0,M36&lt;=10,G36="ATENDIDO"),"DENTRO DE TIEMPO",IF(AND(M36&gt;=0,#REF!&lt;=10,G36="REASIGNADO"),"REASIGNADO",IF(AND(J36="",G36="EN TRAMITE"),"PENDIENTE","VERIFICAR INFORMACION"))))</f>
        <v>DENTRO DE TIEMPO</v>
      </c>
      <c r="T36" s="23"/>
    </row>
    <row r="37" spans="1:20" ht="19.5" x14ac:dyDescent="0.15">
      <c r="A37" s="16">
        <v>32</v>
      </c>
      <c r="B37" s="17" t="s">
        <v>12189</v>
      </c>
      <c r="C37" s="20">
        <v>45236</v>
      </c>
      <c r="D37" s="20">
        <v>45236</v>
      </c>
      <c r="E37" s="81">
        <v>2</v>
      </c>
      <c r="F37" s="81">
        <v>0</v>
      </c>
      <c r="G37" s="16" t="s">
        <v>18</v>
      </c>
      <c r="H37" s="17" t="s">
        <v>158</v>
      </c>
      <c r="I37" s="17" t="s">
        <v>12116</v>
      </c>
      <c r="J37" s="17" t="s">
        <v>85</v>
      </c>
      <c r="K37" s="20">
        <v>45240.638541666667</v>
      </c>
      <c r="L37" s="20">
        <v>45240.638541666667</v>
      </c>
      <c r="M37" s="21">
        <f>'NOV2023'!$L37-'NOV2023'!$D37</f>
        <v>4.6385416666671517</v>
      </c>
      <c r="N37" s="17" t="s">
        <v>12190</v>
      </c>
      <c r="O37" s="81" t="s">
        <v>20</v>
      </c>
      <c r="P37" s="81" t="s">
        <v>26</v>
      </c>
      <c r="Q37" s="17" t="s">
        <v>12153</v>
      </c>
      <c r="R37" s="22" t="s">
        <v>256</v>
      </c>
      <c r="S37" s="16" t="str">
        <f>IF(AND(M37&gt;10,G37="ATENDIDO"),"FUERA DE TIEMPO",IF(AND(M37&gt;=0,M37&lt;=10,G37="ATENDIDO"),"DENTRO DE TIEMPO",IF(AND(M37&gt;=0,#REF!&lt;=10,G37="REASIGNADO"),"REASIGNADO",IF(AND(J37="",G37="EN TRAMITE"),"PENDIENTE","VERIFICAR INFORMACION"))))</f>
        <v>DENTRO DE TIEMPO</v>
      </c>
      <c r="T37" s="23"/>
    </row>
    <row r="38" spans="1:20" ht="19.5" x14ac:dyDescent="0.15">
      <c r="A38" s="16">
        <v>33</v>
      </c>
      <c r="B38" s="17" t="s">
        <v>12191</v>
      </c>
      <c r="C38" s="20">
        <v>45236</v>
      </c>
      <c r="D38" s="20">
        <v>45236</v>
      </c>
      <c r="E38" s="81">
        <v>2</v>
      </c>
      <c r="F38" s="81">
        <v>0</v>
      </c>
      <c r="G38" s="16" t="s">
        <v>18</v>
      </c>
      <c r="H38" s="17" t="s">
        <v>158</v>
      </c>
      <c r="I38" s="17" t="s">
        <v>12116</v>
      </c>
      <c r="J38" s="17" t="s">
        <v>85</v>
      </c>
      <c r="K38" s="20">
        <v>45240.664618055554</v>
      </c>
      <c r="L38" s="20">
        <v>45240.664618055554</v>
      </c>
      <c r="M38" s="21">
        <f>'NOV2023'!$L38-'NOV2023'!$D38</f>
        <v>4.6646180555544561</v>
      </c>
      <c r="N38" s="17" t="s">
        <v>12192</v>
      </c>
      <c r="O38" s="81" t="s">
        <v>20</v>
      </c>
      <c r="P38" s="81" t="s">
        <v>12152</v>
      </c>
      <c r="Q38" s="17" t="s">
        <v>12153</v>
      </c>
      <c r="R38" s="22" t="s">
        <v>256</v>
      </c>
      <c r="S38" s="16" t="str">
        <f>IF(AND(M38&gt;10,G38="ATENDIDO"),"FUERA DE TIEMPO",IF(AND(M38&gt;=0,M38&lt;=10,G38="ATENDIDO"),"DENTRO DE TIEMPO",IF(AND(M38&gt;=0,#REF!&lt;=10,G38="REASIGNADO"),"REASIGNADO",IF(AND(J38="",G38="EN TRAMITE"),"PENDIENTE","VERIFICAR INFORMACION"))))</f>
        <v>DENTRO DE TIEMPO</v>
      </c>
      <c r="T38" s="23"/>
    </row>
    <row r="39" spans="1:20" ht="19.5" x14ac:dyDescent="0.15">
      <c r="A39" s="16">
        <v>34</v>
      </c>
      <c r="B39" s="17" t="s">
        <v>12193</v>
      </c>
      <c r="C39" s="20">
        <v>45236</v>
      </c>
      <c r="D39" s="20">
        <v>45236</v>
      </c>
      <c r="E39" s="81">
        <v>2</v>
      </c>
      <c r="F39" s="81">
        <v>0</v>
      </c>
      <c r="G39" s="16" t="s">
        <v>18</v>
      </c>
      <c r="H39" s="17" t="s">
        <v>158</v>
      </c>
      <c r="I39" s="17" t="s">
        <v>12116</v>
      </c>
      <c r="J39" s="17" t="s">
        <v>85</v>
      </c>
      <c r="K39" s="20">
        <v>45240.674363425926</v>
      </c>
      <c r="L39" s="20">
        <v>45240.674363425926</v>
      </c>
      <c r="M39" s="21">
        <f>'NOV2023'!$L39-'NOV2023'!$D39</f>
        <v>4.6743634259255487</v>
      </c>
      <c r="N39" s="17" t="s">
        <v>12194</v>
      </c>
      <c r="O39" s="81" t="s">
        <v>20</v>
      </c>
      <c r="P39" s="81" t="s">
        <v>12152</v>
      </c>
      <c r="Q39" s="17" t="s">
        <v>12153</v>
      </c>
      <c r="R39" s="22" t="s">
        <v>256</v>
      </c>
      <c r="S39" s="16" t="str">
        <f>IF(AND(M39&gt;10,G39="ATENDIDO"),"FUERA DE TIEMPO",IF(AND(M39&gt;=0,M39&lt;=10,G39="ATENDIDO"),"DENTRO DE TIEMPO",IF(AND(M39&gt;=0,#REF!&lt;=10,G39="REASIGNADO"),"REASIGNADO",IF(AND(J39="",G39="EN TRAMITE"),"PENDIENTE","VERIFICAR INFORMACION"))))</f>
        <v>DENTRO DE TIEMPO</v>
      </c>
      <c r="T39" s="23"/>
    </row>
    <row r="40" spans="1:20" ht="19.5" x14ac:dyDescent="0.15">
      <c r="A40" s="16">
        <v>35</v>
      </c>
      <c r="B40" s="17" t="s">
        <v>12195</v>
      </c>
      <c r="C40" s="20">
        <v>45236</v>
      </c>
      <c r="D40" s="20">
        <v>45236</v>
      </c>
      <c r="E40" s="81">
        <v>2</v>
      </c>
      <c r="F40" s="81">
        <v>0</v>
      </c>
      <c r="G40" s="16" t="s">
        <v>18</v>
      </c>
      <c r="H40" s="17" t="s">
        <v>158</v>
      </c>
      <c r="I40" s="17" t="s">
        <v>12116</v>
      </c>
      <c r="J40" s="17" t="s">
        <v>85</v>
      </c>
      <c r="K40" s="20">
        <v>45240.677777777775</v>
      </c>
      <c r="L40" s="20">
        <v>45240.677777777775</v>
      </c>
      <c r="M40" s="21">
        <f>'NOV2023'!$L40-'NOV2023'!$D40</f>
        <v>4.6777777777751908</v>
      </c>
      <c r="N40" s="17" t="s">
        <v>12196</v>
      </c>
      <c r="O40" s="81" t="s">
        <v>20</v>
      </c>
      <c r="P40" s="81" t="s">
        <v>12152</v>
      </c>
      <c r="Q40" s="17" t="s">
        <v>12153</v>
      </c>
      <c r="R40" s="22" t="s">
        <v>287</v>
      </c>
      <c r="S40" s="16" t="str">
        <f>IF(AND(M40&gt;10,G40="ATENDIDO"),"FUERA DE TIEMPO",IF(AND(M40&gt;=0,M40&lt;=10,G40="ATENDIDO"),"DENTRO DE TIEMPO",IF(AND(M40&gt;=0,#REF!&lt;=10,G40="REASIGNADO"),"REASIGNADO",IF(AND(J40="",G40="EN TRAMITE"),"PENDIENTE","VERIFICAR INFORMACION"))))</f>
        <v>DENTRO DE TIEMPO</v>
      </c>
      <c r="T40" s="23"/>
    </row>
    <row r="41" spans="1:20" ht="19.5" x14ac:dyDescent="0.15">
      <c r="A41" s="16">
        <v>36</v>
      </c>
      <c r="B41" s="17" t="s">
        <v>12197</v>
      </c>
      <c r="C41" s="20">
        <v>45236</v>
      </c>
      <c r="D41" s="20">
        <v>45236</v>
      </c>
      <c r="E41" s="81">
        <v>2</v>
      </c>
      <c r="F41" s="81">
        <v>0</v>
      </c>
      <c r="G41" s="16" t="s">
        <v>18</v>
      </c>
      <c r="H41" s="17" t="s">
        <v>158</v>
      </c>
      <c r="I41" s="17" t="s">
        <v>12116</v>
      </c>
      <c r="J41" s="17" t="s">
        <v>85</v>
      </c>
      <c r="K41" s="20">
        <v>45240.682986111111</v>
      </c>
      <c r="L41" s="20">
        <v>45240.682986111111</v>
      </c>
      <c r="M41" s="21">
        <f>'NOV2023'!$L41-'NOV2023'!$D41</f>
        <v>4.6829861111109494</v>
      </c>
      <c r="N41" s="17" t="s">
        <v>12198</v>
      </c>
      <c r="O41" s="81" t="s">
        <v>20</v>
      </c>
      <c r="P41" s="81" t="s">
        <v>12152</v>
      </c>
      <c r="Q41" s="17" t="s">
        <v>12153</v>
      </c>
      <c r="R41" s="22" t="s">
        <v>287</v>
      </c>
      <c r="S41" s="16" t="str">
        <f>IF(AND(M41&gt;10,G41="ATENDIDO"),"FUERA DE TIEMPO",IF(AND(M41&gt;=0,M41&lt;=10,G41="ATENDIDO"),"DENTRO DE TIEMPO",IF(AND(M41&gt;=0,#REF!&lt;=10,G41="REASIGNADO"),"REASIGNADO",IF(AND(J41="",G41="EN TRAMITE"),"PENDIENTE","VERIFICAR INFORMACION"))))</f>
        <v>DENTRO DE TIEMPO</v>
      </c>
      <c r="T41" s="23"/>
    </row>
    <row r="42" spans="1:20" ht="19.5" x14ac:dyDescent="0.15">
      <c r="A42" s="16">
        <v>37</v>
      </c>
      <c r="B42" s="17" t="s">
        <v>12199</v>
      </c>
      <c r="C42" s="20">
        <v>45236</v>
      </c>
      <c r="D42" s="20">
        <v>45236</v>
      </c>
      <c r="E42" s="81">
        <v>2</v>
      </c>
      <c r="F42" s="81">
        <v>0</v>
      </c>
      <c r="G42" s="16" t="s">
        <v>18</v>
      </c>
      <c r="H42" s="17" t="s">
        <v>158</v>
      </c>
      <c r="I42" s="17" t="s">
        <v>12116</v>
      </c>
      <c r="J42" s="17" t="s">
        <v>85</v>
      </c>
      <c r="K42" s="20">
        <v>45243.358668981484</v>
      </c>
      <c r="L42" s="20">
        <v>45243.358668981484</v>
      </c>
      <c r="M42" s="21">
        <f>'NOV2023'!$L42-'NOV2023'!$D42</f>
        <v>7.3586689814837882</v>
      </c>
      <c r="N42" s="17" t="s">
        <v>12200</v>
      </c>
      <c r="O42" s="81" t="s">
        <v>20</v>
      </c>
      <c r="P42" s="81" t="s">
        <v>12152</v>
      </c>
      <c r="Q42" s="17" t="s">
        <v>12153</v>
      </c>
      <c r="R42" s="22" t="s">
        <v>287</v>
      </c>
      <c r="S42" s="16" t="str">
        <f>IF(AND(M42&gt;10,G42="ATENDIDO"),"FUERA DE TIEMPO",IF(AND(M42&gt;=0,M42&lt;=10,G42="ATENDIDO"),"DENTRO DE TIEMPO",IF(AND(M42&gt;=0,#REF!&lt;=10,G42="REASIGNADO"),"REASIGNADO",IF(AND(J42="",G42="EN TRAMITE"),"PENDIENTE","VERIFICAR INFORMACION"))))</f>
        <v>DENTRO DE TIEMPO</v>
      </c>
      <c r="T42" s="23"/>
    </row>
    <row r="43" spans="1:20" ht="19.5" x14ac:dyDescent="0.15">
      <c r="A43" s="16">
        <v>38</v>
      </c>
      <c r="B43" s="17" t="s">
        <v>12201</v>
      </c>
      <c r="C43" s="20">
        <v>45236</v>
      </c>
      <c r="D43" s="20">
        <v>45236</v>
      </c>
      <c r="E43" s="81">
        <v>2</v>
      </c>
      <c r="F43" s="81">
        <v>0</v>
      </c>
      <c r="G43" s="16" t="s">
        <v>18</v>
      </c>
      <c r="H43" s="17" t="s">
        <v>158</v>
      </c>
      <c r="I43" s="17" t="s">
        <v>12116</v>
      </c>
      <c r="J43" s="17" t="s">
        <v>85</v>
      </c>
      <c r="K43" s="20">
        <v>45243.363310185188</v>
      </c>
      <c r="L43" s="20">
        <v>45243.363310185188</v>
      </c>
      <c r="M43" s="21">
        <f>'NOV2023'!$L43-'NOV2023'!$D43</f>
        <v>7.3633101851883112</v>
      </c>
      <c r="N43" s="17" t="s">
        <v>12202</v>
      </c>
      <c r="O43" s="81" t="s">
        <v>20</v>
      </c>
      <c r="P43" s="81" t="s">
        <v>12152</v>
      </c>
      <c r="Q43" s="17" t="s">
        <v>12153</v>
      </c>
      <c r="R43" s="22" t="s">
        <v>295</v>
      </c>
      <c r="S43" s="16" t="str">
        <f>IF(AND(M43&gt;10,G43="ATENDIDO"),"FUERA DE TIEMPO",IF(AND(M43&gt;=0,M43&lt;=10,G43="ATENDIDO"),"DENTRO DE TIEMPO",IF(AND(M43&gt;=0,#REF!&lt;=10,G43="REASIGNADO"),"REASIGNADO",IF(AND(J43="",G43="EN TRAMITE"),"PENDIENTE","VERIFICAR INFORMACION"))))</f>
        <v>DENTRO DE TIEMPO</v>
      </c>
      <c r="T43" s="23"/>
    </row>
    <row r="44" spans="1:20" ht="19.5" x14ac:dyDescent="0.15">
      <c r="A44" s="16">
        <v>39</v>
      </c>
      <c r="B44" s="17" t="s">
        <v>12203</v>
      </c>
      <c r="C44" s="20">
        <v>45236</v>
      </c>
      <c r="D44" s="20">
        <v>45236</v>
      </c>
      <c r="E44" s="81">
        <v>2</v>
      </c>
      <c r="F44" s="81">
        <v>0</v>
      </c>
      <c r="G44" s="16" t="s">
        <v>18</v>
      </c>
      <c r="H44" s="17" t="s">
        <v>158</v>
      </c>
      <c r="I44" s="17" t="s">
        <v>12116</v>
      </c>
      <c r="J44" s="17" t="s">
        <v>85</v>
      </c>
      <c r="K44" s="20">
        <v>45243.367418981485</v>
      </c>
      <c r="L44" s="20">
        <v>45243.367418981485</v>
      </c>
      <c r="M44" s="21">
        <f>'NOV2023'!$L44-'NOV2023'!$D44</f>
        <v>7.3674189814846613</v>
      </c>
      <c r="N44" s="17" t="s">
        <v>12204</v>
      </c>
      <c r="O44" s="81" t="s">
        <v>20</v>
      </c>
      <c r="P44" s="81" t="s">
        <v>12152</v>
      </c>
      <c r="Q44" s="17" t="s">
        <v>12153</v>
      </c>
      <c r="R44" s="22" t="s">
        <v>295</v>
      </c>
      <c r="S44" s="16" t="str">
        <f>IF(AND(M44&gt;10,G44="ATENDIDO"),"FUERA DE TIEMPO",IF(AND(M44&gt;=0,M44&lt;=10,G44="ATENDIDO"),"DENTRO DE TIEMPO",IF(AND(M44&gt;=0,#REF!&lt;=10,G44="REASIGNADO"),"REASIGNADO",IF(AND(J44="",G44="EN TRAMITE"),"PENDIENTE","VERIFICAR INFORMACION"))))</f>
        <v>DENTRO DE TIEMPO</v>
      </c>
      <c r="T44" s="23"/>
    </row>
    <row r="45" spans="1:20" ht="19.5" x14ac:dyDescent="0.15">
      <c r="A45" s="16">
        <v>40</v>
      </c>
      <c r="B45" s="17" t="s">
        <v>12205</v>
      </c>
      <c r="C45" s="20">
        <v>45236</v>
      </c>
      <c r="D45" s="20">
        <v>45236</v>
      </c>
      <c r="E45" s="81">
        <v>2</v>
      </c>
      <c r="F45" s="81">
        <v>0</v>
      </c>
      <c r="G45" s="16" t="s">
        <v>18</v>
      </c>
      <c r="H45" s="17" t="s">
        <v>158</v>
      </c>
      <c r="I45" s="17" t="s">
        <v>12116</v>
      </c>
      <c r="J45" s="17" t="s">
        <v>85</v>
      </c>
      <c r="K45" s="20">
        <v>45243.372256944444</v>
      </c>
      <c r="L45" s="20">
        <v>45243.372256944444</v>
      </c>
      <c r="M45" s="21">
        <f>'NOV2023'!$L45-'NOV2023'!$D45</f>
        <v>7.3722569444435067</v>
      </c>
      <c r="N45" s="17" t="s">
        <v>12206</v>
      </c>
      <c r="O45" s="81" t="s">
        <v>20</v>
      </c>
      <c r="P45" s="81" t="s">
        <v>12152</v>
      </c>
      <c r="Q45" s="17" t="s">
        <v>12153</v>
      </c>
      <c r="R45" s="22" t="s">
        <v>75</v>
      </c>
      <c r="S45" s="16" t="str">
        <f>IF(AND(M45&gt;10,G45="ATENDIDO"),"FUERA DE TIEMPO",IF(AND(M45&gt;=0,M45&lt;=10,G45="ATENDIDO"),"DENTRO DE TIEMPO",IF(AND(M45&gt;=0,#REF!&lt;=10,G45="REASIGNADO"),"REASIGNADO",IF(AND(J45="",G45="EN TRAMITE"),"PENDIENTE","VERIFICAR INFORMACION"))))</f>
        <v>DENTRO DE TIEMPO</v>
      </c>
      <c r="T45" s="23"/>
    </row>
    <row r="46" spans="1:20" ht="19.5" x14ac:dyDescent="0.15">
      <c r="A46" s="16">
        <v>41</v>
      </c>
      <c r="B46" s="17" t="s">
        <v>12207</v>
      </c>
      <c r="C46" s="20">
        <v>45236</v>
      </c>
      <c r="D46" s="20">
        <v>45236</v>
      </c>
      <c r="E46" s="81">
        <v>2</v>
      </c>
      <c r="F46" s="81">
        <v>0</v>
      </c>
      <c r="G46" s="16" t="s">
        <v>18</v>
      </c>
      <c r="H46" s="17" t="s">
        <v>158</v>
      </c>
      <c r="I46" s="17" t="s">
        <v>12116</v>
      </c>
      <c r="J46" s="17" t="s">
        <v>85</v>
      </c>
      <c r="K46" s="20">
        <v>45243.386192129627</v>
      </c>
      <c r="L46" s="20">
        <v>45243.386192129627</v>
      </c>
      <c r="M46" s="21">
        <f>'NOV2023'!$L46-'NOV2023'!$D46</f>
        <v>7.3861921296265791</v>
      </c>
      <c r="N46" s="17" t="s">
        <v>12208</v>
      </c>
      <c r="O46" s="81" t="s">
        <v>20</v>
      </c>
      <c r="P46" s="81" t="s">
        <v>26</v>
      </c>
      <c r="Q46" s="17" t="s">
        <v>12209</v>
      </c>
      <c r="R46" s="22" t="s">
        <v>75</v>
      </c>
      <c r="S46" s="16" t="str">
        <f>IF(AND(M46&gt;10,G46="ATENDIDO"),"FUERA DE TIEMPO",IF(AND(M46&gt;=0,M46&lt;=10,G46="ATENDIDO"),"DENTRO DE TIEMPO",IF(AND(M46&gt;=0,#REF!&lt;=10,G46="REASIGNADO"),"REASIGNADO",IF(AND(J46="",G46="EN TRAMITE"),"PENDIENTE","VERIFICAR INFORMACION"))))</f>
        <v>DENTRO DE TIEMPO</v>
      </c>
      <c r="T46" s="23"/>
    </row>
    <row r="47" spans="1:20" ht="19.5" x14ac:dyDescent="0.15">
      <c r="A47" s="16">
        <v>42</v>
      </c>
      <c r="B47" s="17" t="s">
        <v>12210</v>
      </c>
      <c r="C47" s="20">
        <v>45236</v>
      </c>
      <c r="D47" s="20">
        <v>45236</v>
      </c>
      <c r="E47" s="81">
        <v>2</v>
      </c>
      <c r="F47" s="81">
        <v>0</v>
      </c>
      <c r="G47" s="16" t="s">
        <v>18</v>
      </c>
      <c r="H47" s="17" t="s">
        <v>158</v>
      </c>
      <c r="I47" s="17" t="s">
        <v>12116</v>
      </c>
      <c r="J47" s="17" t="s">
        <v>85</v>
      </c>
      <c r="K47" s="20">
        <v>45243.439629629633</v>
      </c>
      <c r="L47" s="20">
        <v>45243.439629629633</v>
      </c>
      <c r="M47" s="21">
        <f>'NOV2023'!$L47-'NOV2023'!$D47</f>
        <v>7.4396296296326909</v>
      </c>
      <c r="N47" s="17" t="s">
        <v>12211</v>
      </c>
      <c r="O47" s="81" t="s">
        <v>20</v>
      </c>
      <c r="P47" s="81" t="s">
        <v>12152</v>
      </c>
      <c r="Q47" s="17" t="s">
        <v>12153</v>
      </c>
      <c r="R47" s="22" t="s">
        <v>306</v>
      </c>
      <c r="S47" s="16" t="str">
        <f>IF(AND(M47&gt;10,G47="ATENDIDO"),"FUERA DE TIEMPO",IF(AND(M47&gt;=0,M47&lt;=10,G47="ATENDIDO"),"DENTRO DE TIEMPO",IF(AND(M47&gt;=0,#REF!&lt;=10,G47="REASIGNADO"),"REASIGNADO",IF(AND(J47="",G47="EN TRAMITE"),"PENDIENTE","VERIFICAR INFORMACION"))))</f>
        <v>DENTRO DE TIEMPO</v>
      </c>
      <c r="T47" s="23"/>
    </row>
    <row r="48" spans="1:20" ht="19.5" x14ac:dyDescent="0.15">
      <c r="A48" s="16">
        <v>43</v>
      </c>
      <c r="B48" s="17" t="s">
        <v>12212</v>
      </c>
      <c r="C48" s="20">
        <v>45236</v>
      </c>
      <c r="D48" s="20">
        <v>45236</v>
      </c>
      <c r="E48" s="81">
        <v>2</v>
      </c>
      <c r="F48" s="81">
        <v>0</v>
      </c>
      <c r="G48" s="16" t="s">
        <v>18</v>
      </c>
      <c r="H48" s="17" t="s">
        <v>158</v>
      </c>
      <c r="I48" s="17" t="s">
        <v>12116</v>
      </c>
      <c r="J48" s="17" t="s">
        <v>85</v>
      </c>
      <c r="K48" s="20">
        <v>45243.446643518517</v>
      </c>
      <c r="L48" s="20">
        <v>45243.446643518517</v>
      </c>
      <c r="M48" s="21">
        <f>'NOV2023'!$L48-'NOV2023'!$D48</f>
        <v>7.4466435185167938</v>
      </c>
      <c r="N48" s="17" t="s">
        <v>12213</v>
      </c>
      <c r="O48" s="81" t="s">
        <v>20</v>
      </c>
      <c r="P48" s="81" t="s">
        <v>12152</v>
      </c>
      <c r="Q48" s="17" t="s">
        <v>12153</v>
      </c>
      <c r="R48" s="22" t="s">
        <v>311</v>
      </c>
      <c r="S48" s="16" t="str">
        <f>IF(AND(M48&gt;10,G48="ATENDIDO"),"FUERA DE TIEMPO",IF(AND(M48&gt;=0,M48&lt;=10,G48="ATENDIDO"),"DENTRO DE TIEMPO",IF(AND(M48&gt;=0,#REF!&lt;=10,G48="REASIGNADO"),"REASIGNADO",IF(AND(J48="",G48="EN TRAMITE"),"PENDIENTE","VERIFICAR INFORMACION"))))</f>
        <v>DENTRO DE TIEMPO</v>
      </c>
      <c r="T48" s="23"/>
    </row>
    <row r="49" spans="1:20" ht="19.5" x14ac:dyDescent="0.15">
      <c r="A49" s="16">
        <v>44</v>
      </c>
      <c r="B49" s="17" t="s">
        <v>12214</v>
      </c>
      <c r="C49" s="20">
        <v>45236</v>
      </c>
      <c r="D49" s="20">
        <v>45236</v>
      </c>
      <c r="E49" s="81">
        <v>2</v>
      </c>
      <c r="F49" s="81">
        <v>0</v>
      </c>
      <c r="G49" s="16" t="s">
        <v>18</v>
      </c>
      <c r="H49" s="17" t="s">
        <v>158</v>
      </c>
      <c r="I49" s="17" t="s">
        <v>12116</v>
      </c>
      <c r="J49" s="17" t="s">
        <v>85</v>
      </c>
      <c r="K49" s="20">
        <v>45243.451099537036</v>
      </c>
      <c r="L49" s="20">
        <v>45243.451099537036</v>
      </c>
      <c r="M49" s="21">
        <f>'NOV2023'!$L49-'NOV2023'!$D49</f>
        <v>7.4510995370364981</v>
      </c>
      <c r="N49" s="17" t="s">
        <v>12215</v>
      </c>
      <c r="O49" s="81" t="s">
        <v>20</v>
      </c>
      <c r="P49" s="81" t="s">
        <v>12152</v>
      </c>
      <c r="Q49" s="17" t="s">
        <v>12153</v>
      </c>
      <c r="R49" s="22" t="s">
        <v>315</v>
      </c>
      <c r="S49" s="16" t="str">
        <f>IF(AND(M49&gt;10,G49="ATENDIDO"),"FUERA DE TIEMPO",IF(AND(M49&gt;=0,M49&lt;=10,G49="ATENDIDO"),"DENTRO DE TIEMPO",IF(AND(M49&gt;=0,#REF!&lt;=10,G49="REASIGNADO"),"REASIGNADO",IF(AND(J49="",G49="EN TRAMITE"),"PENDIENTE","VERIFICAR INFORMACION"))))</f>
        <v>DENTRO DE TIEMPO</v>
      </c>
      <c r="T49" s="23"/>
    </row>
    <row r="50" spans="1:20" ht="19.5" x14ac:dyDescent="0.15">
      <c r="A50" s="16">
        <v>45</v>
      </c>
      <c r="B50" s="17" t="s">
        <v>12216</v>
      </c>
      <c r="C50" s="20">
        <v>45236</v>
      </c>
      <c r="D50" s="20">
        <v>45236</v>
      </c>
      <c r="E50" s="81">
        <v>2</v>
      </c>
      <c r="F50" s="81">
        <v>0</v>
      </c>
      <c r="G50" s="16" t="s">
        <v>18</v>
      </c>
      <c r="H50" s="17" t="s">
        <v>158</v>
      </c>
      <c r="I50" s="17" t="s">
        <v>12116</v>
      </c>
      <c r="J50" s="17" t="s">
        <v>85</v>
      </c>
      <c r="K50" s="20">
        <v>45243.455613425926</v>
      </c>
      <c r="L50" s="20">
        <v>45243.455613425926</v>
      </c>
      <c r="M50" s="21">
        <f>'NOV2023'!$L50-'NOV2023'!$D50</f>
        <v>7.4556134259255487</v>
      </c>
      <c r="N50" s="17" t="s">
        <v>12217</v>
      </c>
      <c r="O50" s="81" t="s">
        <v>20</v>
      </c>
      <c r="P50" s="81" t="s">
        <v>12152</v>
      </c>
      <c r="Q50" s="17" t="s">
        <v>12153</v>
      </c>
      <c r="R50" s="22" t="s">
        <v>315</v>
      </c>
      <c r="S50" s="16" t="str">
        <f>IF(AND(M50&gt;10,G50="ATENDIDO"),"FUERA DE TIEMPO",IF(AND(M50&gt;=0,M50&lt;=10,G50="ATENDIDO"),"DENTRO DE TIEMPO",IF(AND(M50&gt;=0,#REF!&lt;=10,G50="REASIGNADO"),"REASIGNADO",IF(AND(J50="",G50="EN TRAMITE"),"PENDIENTE","VERIFICAR INFORMACION"))))</f>
        <v>DENTRO DE TIEMPO</v>
      </c>
      <c r="T50" s="23"/>
    </row>
    <row r="51" spans="1:20" ht="19.5" x14ac:dyDescent="0.15">
      <c r="A51" s="16">
        <v>46</v>
      </c>
      <c r="B51" s="17" t="s">
        <v>12218</v>
      </c>
      <c r="C51" s="20">
        <v>45236</v>
      </c>
      <c r="D51" s="20">
        <v>45236</v>
      </c>
      <c r="E51" s="81">
        <v>2</v>
      </c>
      <c r="F51" s="81">
        <v>0</v>
      </c>
      <c r="G51" s="16" t="s">
        <v>18</v>
      </c>
      <c r="H51" s="17" t="s">
        <v>158</v>
      </c>
      <c r="I51" s="17" t="s">
        <v>12116</v>
      </c>
      <c r="J51" s="17" t="s">
        <v>85</v>
      </c>
      <c r="K51" s="20">
        <v>45243.461550925924</v>
      </c>
      <c r="L51" s="20">
        <v>45243.461550925924</v>
      </c>
      <c r="M51" s="21">
        <f>'NOV2023'!$L51-'NOV2023'!$D51</f>
        <v>7.4615509259238024</v>
      </c>
      <c r="N51" s="17" t="s">
        <v>12219</v>
      </c>
      <c r="O51" s="81" t="s">
        <v>20</v>
      </c>
      <c r="P51" s="81" t="s">
        <v>12152</v>
      </c>
      <c r="Q51" s="17" t="s">
        <v>12153</v>
      </c>
      <c r="R51" s="22" t="s">
        <v>322</v>
      </c>
      <c r="S51" s="16" t="str">
        <f>IF(AND(M51&gt;10,G51="ATENDIDO"),"FUERA DE TIEMPO",IF(AND(M51&gt;=0,M51&lt;=10,G51="ATENDIDO"),"DENTRO DE TIEMPO",IF(AND(M51&gt;=0,#REF!&lt;=10,G51="REASIGNADO"),"REASIGNADO",IF(AND(J51="",G51="EN TRAMITE"),"PENDIENTE","VERIFICAR INFORMACION"))))</f>
        <v>DENTRO DE TIEMPO</v>
      </c>
      <c r="T51" s="23"/>
    </row>
    <row r="52" spans="1:20" ht="19.5" x14ac:dyDescent="0.15">
      <c r="A52" s="16">
        <v>47</v>
      </c>
      <c r="B52" s="17" t="s">
        <v>12220</v>
      </c>
      <c r="C52" s="20">
        <v>45236</v>
      </c>
      <c r="D52" s="20">
        <v>45236</v>
      </c>
      <c r="E52" s="81">
        <v>2</v>
      </c>
      <c r="F52" s="81">
        <v>0</v>
      </c>
      <c r="G52" s="16" t="s">
        <v>18</v>
      </c>
      <c r="H52" s="17" t="s">
        <v>158</v>
      </c>
      <c r="I52" s="17" t="s">
        <v>12116</v>
      </c>
      <c r="J52" s="17" t="s">
        <v>85</v>
      </c>
      <c r="K52" s="20">
        <v>45243.464942129627</v>
      </c>
      <c r="L52" s="20">
        <v>45243.464942129627</v>
      </c>
      <c r="M52" s="21">
        <f>'NOV2023'!$L52-'NOV2023'!$D52</f>
        <v>7.4649421296271612</v>
      </c>
      <c r="N52" s="17" t="s">
        <v>12221</v>
      </c>
      <c r="O52" s="81" t="s">
        <v>20</v>
      </c>
      <c r="P52" s="81" t="s">
        <v>12152</v>
      </c>
      <c r="Q52" s="17" t="s">
        <v>12153</v>
      </c>
      <c r="R52" s="22" t="s">
        <v>326</v>
      </c>
      <c r="S52" s="16" t="str">
        <f>IF(AND(M52&gt;10,G52="ATENDIDO"),"FUERA DE TIEMPO",IF(AND(M52&gt;=0,M52&lt;=10,G52="ATENDIDO"),"DENTRO DE TIEMPO",IF(AND(M52&gt;=0,#REF!&lt;=10,G52="REASIGNADO"),"REASIGNADO",IF(AND(J52="",G52="EN TRAMITE"),"PENDIENTE","VERIFICAR INFORMACION"))))</f>
        <v>DENTRO DE TIEMPO</v>
      </c>
      <c r="T52" s="23"/>
    </row>
    <row r="53" spans="1:20" ht="19.5" x14ac:dyDescent="0.15">
      <c r="A53" s="16">
        <v>48</v>
      </c>
      <c r="B53" s="17" t="s">
        <v>12222</v>
      </c>
      <c r="C53" s="20">
        <v>45236</v>
      </c>
      <c r="D53" s="20">
        <v>45236</v>
      </c>
      <c r="E53" s="81">
        <v>2</v>
      </c>
      <c r="F53" s="81">
        <v>0</v>
      </c>
      <c r="G53" s="16" t="s">
        <v>18</v>
      </c>
      <c r="H53" s="17" t="s">
        <v>158</v>
      </c>
      <c r="I53" s="17" t="s">
        <v>12116</v>
      </c>
      <c r="J53" s="17" t="s">
        <v>85</v>
      </c>
      <c r="K53" s="20">
        <v>45243.46979166667</v>
      </c>
      <c r="L53" s="20">
        <v>45243.46979166667</v>
      </c>
      <c r="M53" s="21">
        <f>'NOV2023'!$L53-'NOV2023'!$D53</f>
        <v>7.4697916666700621</v>
      </c>
      <c r="N53" s="17" t="s">
        <v>12223</v>
      </c>
      <c r="O53" s="81" t="s">
        <v>20</v>
      </c>
      <c r="P53" s="81" t="s">
        <v>12152</v>
      </c>
      <c r="Q53" s="17" t="s">
        <v>12153</v>
      </c>
      <c r="R53" s="22" t="s">
        <v>330</v>
      </c>
      <c r="S53" s="16" t="str">
        <f>IF(AND(M53&gt;10,G53="ATENDIDO"),"FUERA DE TIEMPO",IF(AND(M53&gt;=0,M53&lt;=10,G53="ATENDIDO"),"DENTRO DE TIEMPO",IF(AND(M53&gt;=0,#REF!&lt;=10,G53="REASIGNADO"),"REASIGNADO",IF(AND(J53="",G53="EN TRAMITE"),"PENDIENTE","VERIFICAR INFORMACION"))))</f>
        <v>DENTRO DE TIEMPO</v>
      </c>
      <c r="T53" s="23"/>
    </row>
    <row r="54" spans="1:20" ht="19.5" x14ac:dyDescent="0.15">
      <c r="A54" s="16">
        <v>49</v>
      </c>
      <c r="B54" s="17" t="s">
        <v>12224</v>
      </c>
      <c r="C54" s="20">
        <v>45236</v>
      </c>
      <c r="D54" s="20">
        <v>45236</v>
      </c>
      <c r="E54" s="81">
        <v>2</v>
      </c>
      <c r="F54" s="81">
        <v>0</v>
      </c>
      <c r="G54" s="16" t="s">
        <v>18</v>
      </c>
      <c r="H54" s="17" t="s">
        <v>158</v>
      </c>
      <c r="I54" s="17" t="s">
        <v>12116</v>
      </c>
      <c r="J54" s="17" t="s">
        <v>85</v>
      </c>
      <c r="K54" s="20">
        <v>45240.603645833333</v>
      </c>
      <c r="L54" s="20">
        <v>45240.603645833333</v>
      </c>
      <c r="M54" s="21">
        <f>'NOV2023'!$L54-'NOV2023'!$D54</f>
        <v>4.6036458333328483</v>
      </c>
      <c r="N54" s="17" t="s">
        <v>12225</v>
      </c>
      <c r="O54" s="81" t="s">
        <v>20</v>
      </c>
      <c r="P54" s="81" t="s">
        <v>12152</v>
      </c>
      <c r="Q54" s="17" t="s">
        <v>12153</v>
      </c>
      <c r="R54" s="22" t="s">
        <v>334</v>
      </c>
      <c r="S54" s="16" t="str">
        <f>IF(AND(M54&gt;10,G54="ATENDIDO"),"FUERA DE TIEMPO",IF(AND(M54&gt;=0,M54&lt;=10,G54="ATENDIDO"),"DENTRO DE TIEMPO",IF(AND(M54&gt;=0,#REF!&lt;=10,G54="REASIGNADO"),"REASIGNADO",IF(AND(J54="",G54="EN TRAMITE"),"PENDIENTE","VERIFICAR INFORMACION"))))</f>
        <v>DENTRO DE TIEMPO</v>
      </c>
      <c r="T54" s="23"/>
    </row>
    <row r="55" spans="1:20" ht="19.5" x14ac:dyDescent="0.15">
      <c r="A55" s="16">
        <v>50</v>
      </c>
      <c r="B55" s="17" t="s">
        <v>12226</v>
      </c>
      <c r="C55" s="20">
        <v>45236</v>
      </c>
      <c r="D55" s="20">
        <v>45236</v>
      </c>
      <c r="E55" s="81">
        <v>2</v>
      </c>
      <c r="F55" s="81">
        <v>0</v>
      </c>
      <c r="G55" s="16" t="s">
        <v>18</v>
      </c>
      <c r="H55" s="17" t="s">
        <v>158</v>
      </c>
      <c r="I55" s="17" t="s">
        <v>12116</v>
      </c>
      <c r="J55" s="17" t="s">
        <v>85</v>
      </c>
      <c r="K55" s="20">
        <v>45240.596296296295</v>
      </c>
      <c r="L55" s="20">
        <v>45240.596296296295</v>
      </c>
      <c r="M55" s="21">
        <f>'NOV2023'!$L55-'NOV2023'!$D55</f>
        <v>4.596296296294895</v>
      </c>
      <c r="N55" s="17" t="s">
        <v>12227</v>
      </c>
      <c r="O55" s="81" t="s">
        <v>20</v>
      </c>
      <c r="P55" s="81" t="s">
        <v>26</v>
      </c>
      <c r="Q55" s="17" t="s">
        <v>12228</v>
      </c>
      <c r="R55" s="22" t="s">
        <v>338</v>
      </c>
      <c r="S55" s="16" t="str">
        <f>IF(AND(M55&gt;10,G55="ATENDIDO"),"FUERA DE TIEMPO",IF(AND(M55&gt;=0,M55&lt;=10,G55="ATENDIDO"),"DENTRO DE TIEMPO",IF(AND(M55&gt;=0,#REF!&lt;=10,G55="REASIGNADO"),"REASIGNADO",IF(AND(J55="",G55="EN TRAMITE"),"PENDIENTE","VERIFICAR INFORMACION"))))</f>
        <v>DENTRO DE TIEMPO</v>
      </c>
      <c r="T55" s="23"/>
    </row>
    <row r="56" spans="1:20" ht="19.5" x14ac:dyDescent="0.15">
      <c r="A56" s="16">
        <v>51</v>
      </c>
      <c r="B56" s="17" t="s">
        <v>12229</v>
      </c>
      <c r="C56" s="20">
        <v>45236</v>
      </c>
      <c r="D56" s="20">
        <v>45236</v>
      </c>
      <c r="E56" s="81">
        <v>2</v>
      </c>
      <c r="F56" s="81">
        <v>0</v>
      </c>
      <c r="G56" s="16" t="s">
        <v>18</v>
      </c>
      <c r="H56" s="17" t="s">
        <v>158</v>
      </c>
      <c r="I56" s="17" t="s">
        <v>12116</v>
      </c>
      <c r="J56" s="17" t="s">
        <v>85</v>
      </c>
      <c r="K56" s="20">
        <v>45243.614687499998</v>
      </c>
      <c r="L56" s="20">
        <v>45243.614687499998</v>
      </c>
      <c r="M56" s="21">
        <f>'NOV2023'!$L56-'NOV2023'!$D56</f>
        <v>7.6146874999976717</v>
      </c>
      <c r="N56" s="17" t="s">
        <v>12230</v>
      </c>
      <c r="O56" s="81" t="s">
        <v>20</v>
      </c>
      <c r="P56" s="81" t="s">
        <v>26</v>
      </c>
      <c r="Q56" s="17" t="s">
        <v>1252</v>
      </c>
      <c r="R56" s="22" t="s">
        <v>342</v>
      </c>
      <c r="S56" s="16" t="str">
        <f>IF(AND(M56&gt;10,G56="ATENDIDO"),"FUERA DE TIEMPO",IF(AND(M56&gt;=0,M56&lt;=10,G56="ATENDIDO"),"DENTRO DE TIEMPO",IF(AND(M56&gt;=0,#REF!&lt;=10,G56="REASIGNADO"),"REASIGNADO",IF(AND(J56="",G56="EN TRAMITE"),"PENDIENTE","VERIFICAR INFORMACION"))))</f>
        <v>DENTRO DE TIEMPO</v>
      </c>
      <c r="T56" s="23"/>
    </row>
    <row r="57" spans="1:20" ht="19.5" x14ac:dyDescent="0.15">
      <c r="A57" s="16">
        <v>52</v>
      </c>
      <c r="B57" s="17" t="s">
        <v>12231</v>
      </c>
      <c r="C57" s="20">
        <v>45236</v>
      </c>
      <c r="D57" s="20">
        <v>45236</v>
      </c>
      <c r="E57" s="81">
        <v>2</v>
      </c>
      <c r="F57" s="81">
        <v>0</v>
      </c>
      <c r="G57" s="16" t="s">
        <v>18</v>
      </c>
      <c r="H57" s="17" t="s">
        <v>158</v>
      </c>
      <c r="I57" s="17" t="s">
        <v>12116</v>
      </c>
      <c r="J57" s="17" t="s">
        <v>85</v>
      </c>
      <c r="K57" s="20">
        <v>45243.628599537034</v>
      </c>
      <c r="L57" s="20">
        <v>45243.628599537034</v>
      </c>
      <c r="M57" s="21">
        <f>'NOV2023'!$L57-'NOV2023'!$D57</f>
        <v>7.6285995370344608</v>
      </c>
      <c r="N57" s="17" t="s">
        <v>12232</v>
      </c>
      <c r="O57" s="81" t="s">
        <v>20</v>
      </c>
      <c r="P57" s="81" t="s">
        <v>26</v>
      </c>
      <c r="Q57" s="17" t="s">
        <v>3567</v>
      </c>
      <c r="R57" s="22" t="s">
        <v>247</v>
      </c>
      <c r="S57" s="16" t="str">
        <f>IF(AND(M57&gt;10,G57="ATENDIDO"),"FUERA DE TIEMPO",IF(AND(M57&gt;=0,M57&lt;=10,G57="ATENDIDO"),"DENTRO DE TIEMPO",IF(AND(M57&gt;=0,#REF!&lt;=10,G57="REASIGNADO"),"REASIGNADO",IF(AND(J57="",G57="EN TRAMITE"),"PENDIENTE","VERIFICAR INFORMACION"))))</f>
        <v>DENTRO DE TIEMPO</v>
      </c>
      <c r="T57" s="23"/>
    </row>
    <row r="58" spans="1:20" ht="19.5" x14ac:dyDescent="0.15">
      <c r="A58" s="16">
        <v>53</v>
      </c>
      <c r="B58" s="17" t="s">
        <v>12233</v>
      </c>
      <c r="C58" s="20">
        <v>45237</v>
      </c>
      <c r="D58" s="20">
        <v>45237</v>
      </c>
      <c r="E58" s="81">
        <v>6</v>
      </c>
      <c r="F58" s="81">
        <v>0</v>
      </c>
      <c r="G58" s="16" t="s">
        <v>18</v>
      </c>
      <c r="H58" s="17" t="s">
        <v>158</v>
      </c>
      <c r="I58" s="17" t="s">
        <v>12143</v>
      </c>
      <c r="J58" s="17" t="s">
        <v>86</v>
      </c>
      <c r="K58" s="20">
        <v>45237.399733796294</v>
      </c>
      <c r="L58" s="20">
        <v>45237.399733796294</v>
      </c>
      <c r="M58" s="21">
        <f>'NOV2023'!$L58-'NOV2023'!$D58</f>
        <v>0.39973379629373085</v>
      </c>
      <c r="N58" s="17" t="s">
        <v>12234</v>
      </c>
      <c r="O58" s="81" t="s">
        <v>20</v>
      </c>
      <c r="P58" s="81" t="s">
        <v>26</v>
      </c>
      <c r="Q58" s="17" t="s">
        <v>12235</v>
      </c>
      <c r="R58" s="22" t="s">
        <v>347</v>
      </c>
      <c r="S58" s="16" t="str">
        <f>IF(AND(M58&gt;10,G58="ATENDIDO"),"FUERA DE TIEMPO",IF(AND(M58&gt;=0,M58&lt;=10,G58="ATENDIDO"),"DENTRO DE TIEMPO",IF(AND(M58&gt;=0,#REF!&lt;=10,G58="REASIGNADO"),"REASIGNADO",IF(AND(J58="",G58="EN TRAMITE"),"PENDIENTE","VERIFICAR INFORMACION"))))</f>
        <v>DENTRO DE TIEMPO</v>
      </c>
      <c r="T58" s="23"/>
    </row>
    <row r="59" spans="1:20" ht="19.5" x14ac:dyDescent="0.15">
      <c r="A59" s="16">
        <v>54</v>
      </c>
      <c r="B59" s="17" t="s">
        <v>12236</v>
      </c>
      <c r="C59" s="20">
        <v>45237</v>
      </c>
      <c r="D59" s="20">
        <v>45237</v>
      </c>
      <c r="E59" s="81">
        <v>14</v>
      </c>
      <c r="F59" s="81">
        <v>0</v>
      </c>
      <c r="G59" s="16" t="s">
        <v>18</v>
      </c>
      <c r="H59" s="17" t="s">
        <v>158</v>
      </c>
      <c r="I59" s="17" t="s">
        <v>12129</v>
      </c>
      <c r="J59" s="17" t="s">
        <v>86</v>
      </c>
      <c r="K59" s="20">
        <v>45238.600775462961</v>
      </c>
      <c r="L59" s="20">
        <v>45238.600775462961</v>
      </c>
      <c r="M59" s="21">
        <f>'NOV2023'!$L59-'NOV2023'!$D59</f>
        <v>1.6007754629608826</v>
      </c>
      <c r="N59" s="17" t="s">
        <v>12237</v>
      </c>
      <c r="O59" s="81" t="s">
        <v>20</v>
      </c>
      <c r="P59" s="81" t="s">
        <v>26</v>
      </c>
      <c r="Q59" s="17" t="s">
        <v>12238</v>
      </c>
      <c r="R59" s="22" t="s">
        <v>347</v>
      </c>
      <c r="S59" s="16" t="str">
        <f>IF(AND(M59&gt;10,G59="ATENDIDO"),"FUERA DE TIEMPO",IF(AND(M59&gt;=0,M59&lt;=10,G59="ATENDIDO"),"DENTRO DE TIEMPO",IF(AND(M59&gt;=0,#REF!&lt;=10,G59="REASIGNADO"),"REASIGNADO",IF(AND(J59="",G59="EN TRAMITE"),"PENDIENTE","VERIFICAR INFORMACION"))))</f>
        <v>DENTRO DE TIEMPO</v>
      </c>
      <c r="T59" s="23"/>
    </row>
    <row r="60" spans="1:20" ht="19.5" x14ac:dyDescent="0.15">
      <c r="A60" s="16">
        <v>55</v>
      </c>
      <c r="B60" s="17" t="s">
        <v>12239</v>
      </c>
      <c r="C60" s="20">
        <v>45237</v>
      </c>
      <c r="D60" s="20">
        <v>45237</v>
      </c>
      <c r="E60" s="81">
        <v>26</v>
      </c>
      <c r="F60" s="81">
        <v>0</v>
      </c>
      <c r="G60" s="16" t="s">
        <v>18</v>
      </c>
      <c r="H60" s="17" t="s">
        <v>158</v>
      </c>
      <c r="I60" s="17" t="s">
        <v>196</v>
      </c>
      <c r="J60" s="17" t="s">
        <v>86</v>
      </c>
      <c r="K60" s="20">
        <v>45240.582245370373</v>
      </c>
      <c r="L60" s="20">
        <v>45240.582245370373</v>
      </c>
      <c r="M60" s="21">
        <f>'NOV2023'!$L60-'NOV2023'!$D60</f>
        <v>3.5822453703731298</v>
      </c>
      <c r="N60" s="17" t="s">
        <v>12240</v>
      </c>
      <c r="O60" s="81" t="s">
        <v>20</v>
      </c>
      <c r="P60" s="81" t="s">
        <v>26</v>
      </c>
      <c r="Q60" s="17" t="s">
        <v>12241</v>
      </c>
      <c r="R60" s="22" t="s">
        <v>354</v>
      </c>
      <c r="S60" s="16" t="str">
        <f>IF(AND(M60&gt;10,G60="ATENDIDO"),"FUERA DE TIEMPO",IF(AND(M60&gt;=0,M60&lt;=10,G60="ATENDIDO"),"DENTRO DE TIEMPO",IF(AND(M60&gt;=0,#REF!&lt;=10,G60="REASIGNADO"),"REASIGNADO",IF(AND(J60="",G60="EN TRAMITE"),"PENDIENTE","VERIFICAR INFORMACION"))))</f>
        <v>DENTRO DE TIEMPO</v>
      </c>
      <c r="T60" s="23"/>
    </row>
    <row r="61" spans="1:20" ht="19.5" x14ac:dyDescent="0.15">
      <c r="A61" s="16">
        <v>56</v>
      </c>
      <c r="B61" s="17" t="s">
        <v>12242</v>
      </c>
      <c r="C61" s="20">
        <v>45237</v>
      </c>
      <c r="D61" s="20">
        <v>45237</v>
      </c>
      <c r="E61" s="81">
        <v>2</v>
      </c>
      <c r="F61" s="81">
        <v>0</v>
      </c>
      <c r="G61" s="16" t="s">
        <v>18</v>
      </c>
      <c r="H61" s="17" t="s">
        <v>158</v>
      </c>
      <c r="I61" s="17" t="s">
        <v>12116</v>
      </c>
      <c r="J61" s="17" t="s">
        <v>85</v>
      </c>
      <c r="K61" s="20">
        <v>45243.65084490741</v>
      </c>
      <c r="L61" s="20">
        <v>45243.65084490741</v>
      </c>
      <c r="M61" s="21">
        <f>'NOV2023'!$L61-'NOV2023'!$D61</f>
        <v>6.650844907409919</v>
      </c>
      <c r="N61" s="17" t="s">
        <v>12243</v>
      </c>
      <c r="O61" s="81" t="s">
        <v>20</v>
      </c>
      <c r="P61" s="81" t="s">
        <v>26</v>
      </c>
      <c r="Q61" s="17" t="s">
        <v>583</v>
      </c>
      <c r="R61" s="22" t="s">
        <v>359</v>
      </c>
      <c r="S61" s="16" t="str">
        <f>IF(AND(M61&gt;10,G61="ATENDIDO"),"FUERA DE TIEMPO",IF(AND(M61&gt;=0,M61&lt;=10,G61="ATENDIDO"),"DENTRO DE TIEMPO",IF(AND(M61&gt;=0,#REF!&lt;=10,G61="REASIGNADO"),"REASIGNADO",IF(AND(J61="",G61="EN TRAMITE"),"PENDIENTE","VERIFICAR INFORMACION"))))</f>
        <v>DENTRO DE TIEMPO</v>
      </c>
      <c r="T61" s="23"/>
    </row>
    <row r="62" spans="1:20" ht="19.5" x14ac:dyDescent="0.15">
      <c r="A62" s="16">
        <v>57</v>
      </c>
      <c r="B62" s="17" t="s">
        <v>12244</v>
      </c>
      <c r="C62" s="20">
        <v>45237</v>
      </c>
      <c r="D62" s="20">
        <v>45237</v>
      </c>
      <c r="E62" s="81">
        <v>2</v>
      </c>
      <c r="F62" s="81">
        <v>0</v>
      </c>
      <c r="G62" s="16" t="s">
        <v>18</v>
      </c>
      <c r="H62" s="17" t="s">
        <v>158</v>
      </c>
      <c r="I62" s="17" t="s">
        <v>12116</v>
      </c>
      <c r="J62" s="17" t="s">
        <v>85</v>
      </c>
      <c r="K62" s="20">
        <v>45244.38652777778</v>
      </c>
      <c r="L62" s="20">
        <v>45244.38652777778</v>
      </c>
      <c r="M62" s="21">
        <f>'NOV2023'!$L62-'NOV2023'!$D62</f>
        <v>7.3865277777804295</v>
      </c>
      <c r="N62" s="17" t="s">
        <v>12245</v>
      </c>
      <c r="O62" s="81" t="s">
        <v>20</v>
      </c>
      <c r="P62" s="81" t="s">
        <v>26</v>
      </c>
      <c r="Q62" s="17" t="s">
        <v>9952</v>
      </c>
      <c r="R62" s="22" t="s">
        <v>363</v>
      </c>
      <c r="S62" s="16" t="str">
        <f>IF(AND(M62&gt;10,G62="ATENDIDO"),"FUERA DE TIEMPO",IF(AND(M62&gt;=0,M62&lt;=10,G62="ATENDIDO"),"DENTRO DE TIEMPO",IF(AND(M62&gt;=0,#REF!&lt;=10,G62="REASIGNADO"),"REASIGNADO",IF(AND(J62="",G62="EN TRAMITE"),"PENDIENTE","VERIFICAR INFORMACION"))))</f>
        <v>DENTRO DE TIEMPO</v>
      </c>
      <c r="T62" s="23"/>
    </row>
    <row r="63" spans="1:20" ht="19.5" x14ac:dyDescent="0.15">
      <c r="A63" s="16">
        <v>58</v>
      </c>
      <c r="B63" s="17" t="s">
        <v>12246</v>
      </c>
      <c r="C63" s="20">
        <v>45237</v>
      </c>
      <c r="D63" s="20">
        <v>45237</v>
      </c>
      <c r="E63" s="81">
        <v>2</v>
      </c>
      <c r="F63" s="81">
        <v>0</v>
      </c>
      <c r="G63" s="16" t="s">
        <v>18</v>
      </c>
      <c r="H63" s="17" t="s">
        <v>158</v>
      </c>
      <c r="I63" s="17" t="s">
        <v>12116</v>
      </c>
      <c r="J63" s="17" t="s">
        <v>85</v>
      </c>
      <c r="K63" s="20">
        <v>45244.396192129629</v>
      </c>
      <c r="L63" s="20">
        <v>45244.396192129629</v>
      </c>
      <c r="M63" s="21">
        <f>'NOV2023'!$L63-'NOV2023'!$D63</f>
        <v>7.3961921296286164</v>
      </c>
      <c r="N63" s="17" t="s">
        <v>12247</v>
      </c>
      <c r="O63" s="81" t="s">
        <v>20</v>
      </c>
      <c r="P63" s="81" t="s">
        <v>26</v>
      </c>
      <c r="Q63" s="17" t="s">
        <v>3360</v>
      </c>
      <c r="R63" s="22" t="s">
        <v>367</v>
      </c>
      <c r="S63" s="16" t="str">
        <f>IF(AND(M63&gt;10,G63="ATENDIDO"),"FUERA DE TIEMPO",IF(AND(M63&gt;=0,M63&lt;=10,G63="ATENDIDO"),"DENTRO DE TIEMPO",IF(AND(M63&gt;=0,#REF!&lt;=10,G63="REASIGNADO"),"REASIGNADO",IF(AND(J63="",G63="EN TRAMITE"),"PENDIENTE","VERIFICAR INFORMACION"))))</f>
        <v>DENTRO DE TIEMPO</v>
      </c>
      <c r="T63" s="23"/>
    </row>
    <row r="64" spans="1:20" ht="19.5" x14ac:dyDescent="0.15">
      <c r="A64" s="16">
        <v>59</v>
      </c>
      <c r="B64" s="17" t="s">
        <v>12248</v>
      </c>
      <c r="C64" s="20">
        <v>45237</v>
      </c>
      <c r="D64" s="20">
        <v>45237</v>
      </c>
      <c r="E64" s="81">
        <v>2</v>
      </c>
      <c r="F64" s="81">
        <v>0</v>
      </c>
      <c r="G64" s="16" t="s">
        <v>18</v>
      </c>
      <c r="H64" s="17" t="s">
        <v>158</v>
      </c>
      <c r="I64" s="17" t="s">
        <v>12116</v>
      </c>
      <c r="J64" s="17" t="s">
        <v>85</v>
      </c>
      <c r="K64" s="20">
        <v>45244.411435185182</v>
      </c>
      <c r="L64" s="20">
        <v>45244.411435185182</v>
      </c>
      <c r="M64" s="21">
        <f>'NOV2023'!$L64-'NOV2023'!$D64</f>
        <v>7.4114351851821993</v>
      </c>
      <c r="N64" s="17" t="s">
        <v>12249</v>
      </c>
      <c r="O64" s="81" t="s">
        <v>20</v>
      </c>
      <c r="P64" s="81" t="s">
        <v>26</v>
      </c>
      <c r="Q64" s="17" t="s">
        <v>12250</v>
      </c>
      <c r="R64" s="22" t="s">
        <v>371</v>
      </c>
      <c r="S64" s="16" t="str">
        <f>IF(AND(M64&gt;10,G64="ATENDIDO"),"FUERA DE TIEMPO",IF(AND(M64&gt;=0,M64&lt;=10,G64="ATENDIDO"),"DENTRO DE TIEMPO",IF(AND(M64&gt;=0,#REF!&lt;=10,G64="REASIGNADO"),"REASIGNADO",IF(AND(J64="",G64="EN TRAMITE"),"PENDIENTE","VERIFICAR INFORMACION"))))</f>
        <v>DENTRO DE TIEMPO</v>
      </c>
      <c r="T64" s="23"/>
    </row>
    <row r="65" spans="1:20" ht="19.5" x14ac:dyDescent="0.15">
      <c r="A65" s="16">
        <v>60</v>
      </c>
      <c r="B65" s="17" t="s">
        <v>12251</v>
      </c>
      <c r="C65" s="20">
        <v>45237</v>
      </c>
      <c r="D65" s="20">
        <v>45237</v>
      </c>
      <c r="E65" s="81">
        <v>2</v>
      </c>
      <c r="F65" s="81">
        <v>0</v>
      </c>
      <c r="G65" s="16" t="s">
        <v>18</v>
      </c>
      <c r="H65" s="17" t="s">
        <v>158</v>
      </c>
      <c r="I65" s="17" t="s">
        <v>12116</v>
      </c>
      <c r="J65" s="17" t="s">
        <v>85</v>
      </c>
      <c r="K65" s="20">
        <v>45244.424722222226</v>
      </c>
      <c r="L65" s="20">
        <v>45244.424722222226</v>
      </c>
      <c r="M65" s="21">
        <f>'NOV2023'!$L65-'NOV2023'!$D65</f>
        <v>7.4247222222256823</v>
      </c>
      <c r="N65" s="17" t="s">
        <v>12252</v>
      </c>
      <c r="O65" s="81" t="s">
        <v>20</v>
      </c>
      <c r="P65" s="81" t="s">
        <v>26</v>
      </c>
      <c r="Q65" s="17" t="s">
        <v>729</v>
      </c>
      <c r="R65" s="22" t="s">
        <v>375</v>
      </c>
      <c r="S65" s="16" t="str">
        <f>IF(AND(M65&gt;10,G65="ATENDIDO"),"FUERA DE TIEMPO",IF(AND(M65&gt;=0,M65&lt;=10,G65="ATENDIDO"),"DENTRO DE TIEMPO",IF(AND(M65&gt;=0,#REF!&lt;=10,G65="REASIGNADO"),"REASIGNADO",IF(AND(J65="",G65="EN TRAMITE"),"PENDIENTE","VERIFICAR INFORMACION"))))</f>
        <v>DENTRO DE TIEMPO</v>
      </c>
      <c r="T65" s="23"/>
    </row>
    <row r="66" spans="1:20" ht="19.5" x14ac:dyDescent="0.15">
      <c r="A66" s="16">
        <v>61</v>
      </c>
      <c r="B66" s="17" t="s">
        <v>12253</v>
      </c>
      <c r="C66" s="20">
        <v>45237</v>
      </c>
      <c r="D66" s="20">
        <v>45237</v>
      </c>
      <c r="E66" s="81">
        <v>2</v>
      </c>
      <c r="F66" s="81">
        <v>0</v>
      </c>
      <c r="G66" s="16" t="s">
        <v>18</v>
      </c>
      <c r="H66" s="17" t="s">
        <v>158</v>
      </c>
      <c r="I66" s="17" t="s">
        <v>12116</v>
      </c>
      <c r="J66" s="17" t="s">
        <v>85</v>
      </c>
      <c r="K66" s="20">
        <v>45244.447326388887</v>
      </c>
      <c r="L66" s="20">
        <v>45244.447326388887</v>
      </c>
      <c r="M66" s="21">
        <f>'NOV2023'!$L66-'NOV2023'!$D66</f>
        <v>7.4473263888867223</v>
      </c>
      <c r="N66" s="17" t="s">
        <v>12254</v>
      </c>
      <c r="O66" s="81" t="s">
        <v>20</v>
      </c>
      <c r="P66" s="81" t="s">
        <v>26</v>
      </c>
      <c r="Q66" s="17" t="s">
        <v>1435</v>
      </c>
      <c r="R66" s="22" t="s">
        <v>379</v>
      </c>
      <c r="S66" s="16" t="str">
        <f>IF(AND(M66&gt;10,G66="ATENDIDO"),"FUERA DE TIEMPO",IF(AND(M66&gt;=0,M66&lt;=10,G66="ATENDIDO"),"DENTRO DE TIEMPO",IF(AND(M66&gt;=0,#REF!&lt;=10,G66="REASIGNADO"),"REASIGNADO",IF(AND(J66="",G66="EN TRAMITE"),"PENDIENTE","VERIFICAR INFORMACION"))))</f>
        <v>DENTRO DE TIEMPO</v>
      </c>
      <c r="T66" s="23"/>
    </row>
    <row r="67" spans="1:20" ht="19.5" x14ac:dyDescent="0.15">
      <c r="A67" s="16">
        <v>62</v>
      </c>
      <c r="B67" s="17" t="s">
        <v>12255</v>
      </c>
      <c r="C67" s="20">
        <v>45237</v>
      </c>
      <c r="D67" s="20">
        <v>45237</v>
      </c>
      <c r="E67" s="81">
        <v>2</v>
      </c>
      <c r="F67" s="81">
        <v>0</v>
      </c>
      <c r="G67" s="16" t="s">
        <v>18</v>
      </c>
      <c r="H67" s="17" t="s">
        <v>158</v>
      </c>
      <c r="I67" s="17" t="s">
        <v>12116</v>
      </c>
      <c r="J67" s="17" t="s">
        <v>85</v>
      </c>
      <c r="K67" s="20">
        <v>45244.457592592589</v>
      </c>
      <c r="L67" s="20">
        <v>45244.457592592589</v>
      </c>
      <c r="M67" s="21">
        <f>'NOV2023'!$L67-'NOV2023'!$D67</f>
        <v>7.4575925925892079</v>
      </c>
      <c r="N67" s="17" t="s">
        <v>12256</v>
      </c>
      <c r="O67" s="81" t="s">
        <v>20</v>
      </c>
      <c r="P67" s="81" t="s">
        <v>26</v>
      </c>
      <c r="Q67" s="17" t="s">
        <v>3759</v>
      </c>
      <c r="R67" s="22" t="s">
        <v>382</v>
      </c>
      <c r="S67" s="16" t="str">
        <f>IF(AND(M67&gt;10,G67="ATENDIDO"),"FUERA DE TIEMPO",IF(AND(M67&gt;=0,M67&lt;=10,G67="ATENDIDO"),"DENTRO DE TIEMPO",IF(AND(M67&gt;=0,#REF!&lt;=10,G67="REASIGNADO"),"REASIGNADO",IF(AND(J67="",G67="EN TRAMITE"),"PENDIENTE","VERIFICAR INFORMACION"))))</f>
        <v>DENTRO DE TIEMPO</v>
      </c>
      <c r="T67" s="23"/>
    </row>
    <row r="68" spans="1:20" ht="19.5" x14ac:dyDescent="0.15">
      <c r="A68" s="16">
        <v>63</v>
      </c>
      <c r="B68" s="17" t="s">
        <v>12257</v>
      </c>
      <c r="C68" s="20">
        <v>45237</v>
      </c>
      <c r="D68" s="20">
        <v>45237</v>
      </c>
      <c r="E68" s="81">
        <v>2</v>
      </c>
      <c r="F68" s="81">
        <v>0</v>
      </c>
      <c r="G68" s="16" t="s">
        <v>18</v>
      </c>
      <c r="H68" s="17" t="s">
        <v>158</v>
      </c>
      <c r="I68" s="17" t="s">
        <v>12116</v>
      </c>
      <c r="J68" s="17" t="s">
        <v>85</v>
      </c>
      <c r="K68" s="20">
        <v>45244.468240740738</v>
      </c>
      <c r="L68" s="20">
        <v>45244.468240740738</v>
      </c>
      <c r="M68" s="21">
        <f>'NOV2023'!$L68-'NOV2023'!$D68</f>
        <v>7.4682407407381106</v>
      </c>
      <c r="N68" s="17" t="s">
        <v>12258</v>
      </c>
      <c r="O68" s="81" t="s">
        <v>20</v>
      </c>
      <c r="P68" s="81" t="s">
        <v>26</v>
      </c>
      <c r="Q68" s="17" t="s">
        <v>3759</v>
      </c>
      <c r="R68" s="22" t="s">
        <v>382</v>
      </c>
      <c r="S68" s="16" t="str">
        <f>IF(AND(M68&gt;10,G68="ATENDIDO"),"FUERA DE TIEMPO",IF(AND(M68&gt;=0,M68&lt;=10,G68="ATENDIDO"),"DENTRO DE TIEMPO",IF(AND(M68&gt;=0,#REF!&lt;=10,G68="REASIGNADO"),"REASIGNADO",IF(AND(J68="",G68="EN TRAMITE"),"PENDIENTE","VERIFICAR INFORMACION"))))</f>
        <v>DENTRO DE TIEMPO</v>
      </c>
      <c r="T68" s="23"/>
    </row>
    <row r="69" spans="1:20" ht="19.5" x14ac:dyDescent="0.15">
      <c r="A69" s="16">
        <v>64</v>
      </c>
      <c r="B69" s="17" t="s">
        <v>12259</v>
      </c>
      <c r="C69" s="20">
        <v>45237</v>
      </c>
      <c r="D69" s="20">
        <v>45237</v>
      </c>
      <c r="E69" s="81">
        <v>2</v>
      </c>
      <c r="F69" s="81">
        <v>0</v>
      </c>
      <c r="G69" s="16" t="s">
        <v>18</v>
      </c>
      <c r="H69" s="17" t="s">
        <v>158</v>
      </c>
      <c r="I69" s="17" t="s">
        <v>12116</v>
      </c>
      <c r="J69" s="17" t="s">
        <v>85</v>
      </c>
      <c r="K69" s="20">
        <v>45244.475844907407</v>
      </c>
      <c r="L69" s="20">
        <v>45244.475844907407</v>
      </c>
      <c r="M69" s="21">
        <f>'NOV2023'!$L69-'NOV2023'!$D69</f>
        <v>7.4758449074070086</v>
      </c>
      <c r="N69" s="17" t="s">
        <v>12260</v>
      </c>
      <c r="O69" s="81" t="s">
        <v>20</v>
      </c>
      <c r="P69" s="81" t="s">
        <v>26</v>
      </c>
      <c r="Q69" s="17" t="s">
        <v>3759</v>
      </c>
      <c r="R69" s="22" t="s">
        <v>387</v>
      </c>
      <c r="S69" s="16" t="str">
        <f>IF(AND(M69&gt;10,G69="ATENDIDO"),"FUERA DE TIEMPO",IF(AND(M69&gt;=0,M69&lt;=10,G69="ATENDIDO"),"DENTRO DE TIEMPO",IF(AND(M69&gt;=0,#REF!&lt;=10,G69="REASIGNADO"),"REASIGNADO",IF(AND(J69="",G69="EN TRAMITE"),"PENDIENTE","VERIFICAR INFORMACION"))))</f>
        <v>DENTRO DE TIEMPO</v>
      </c>
      <c r="T69" s="23"/>
    </row>
    <row r="70" spans="1:20" ht="19.5" x14ac:dyDescent="0.15">
      <c r="A70" s="16">
        <v>65</v>
      </c>
      <c r="B70" s="17" t="s">
        <v>12261</v>
      </c>
      <c r="C70" s="20">
        <v>45237</v>
      </c>
      <c r="D70" s="20">
        <v>45237</v>
      </c>
      <c r="E70" s="81">
        <v>2</v>
      </c>
      <c r="F70" s="81">
        <v>0</v>
      </c>
      <c r="G70" s="16" t="s">
        <v>18</v>
      </c>
      <c r="H70" s="17" t="s">
        <v>158</v>
      </c>
      <c r="I70" s="17" t="s">
        <v>12116</v>
      </c>
      <c r="J70" s="17" t="s">
        <v>85</v>
      </c>
      <c r="K70" s="20">
        <v>45244.480763888889</v>
      </c>
      <c r="L70" s="20">
        <v>45244.480763888889</v>
      </c>
      <c r="M70" s="21">
        <f>'NOV2023'!$L70-'NOV2023'!$D70</f>
        <v>7.4807638888887595</v>
      </c>
      <c r="N70" s="17" t="s">
        <v>12262</v>
      </c>
      <c r="O70" s="81" t="s">
        <v>20</v>
      </c>
      <c r="P70" s="81" t="s">
        <v>26</v>
      </c>
      <c r="Q70" s="17" t="s">
        <v>3759</v>
      </c>
      <c r="R70" s="22" t="s">
        <v>391</v>
      </c>
      <c r="S70" s="16" t="str">
        <f>IF(AND(M70&gt;10,G70="ATENDIDO"),"FUERA DE TIEMPO",IF(AND(M70&gt;=0,M70&lt;=10,G70="ATENDIDO"),"DENTRO DE TIEMPO",IF(AND(M70&gt;=0,#REF!&lt;=10,G70="REASIGNADO"),"REASIGNADO",IF(AND(J70="",G70="EN TRAMITE"),"PENDIENTE","VERIFICAR INFORMACION"))))</f>
        <v>DENTRO DE TIEMPO</v>
      </c>
      <c r="T70" s="23"/>
    </row>
    <row r="71" spans="1:20" ht="19.5" x14ac:dyDescent="0.15">
      <c r="A71" s="16">
        <v>66</v>
      </c>
      <c r="B71" s="17" t="s">
        <v>12263</v>
      </c>
      <c r="C71" s="20">
        <v>45237</v>
      </c>
      <c r="D71" s="20">
        <v>45237</v>
      </c>
      <c r="E71" s="81">
        <v>2</v>
      </c>
      <c r="F71" s="81">
        <v>0</v>
      </c>
      <c r="G71" s="16" t="s">
        <v>18</v>
      </c>
      <c r="H71" s="17" t="s">
        <v>393</v>
      </c>
      <c r="I71" s="17" t="s">
        <v>12116</v>
      </c>
      <c r="J71" s="17" t="s">
        <v>85</v>
      </c>
      <c r="K71" s="20">
        <v>45244.488483796296</v>
      </c>
      <c r="L71" s="20">
        <v>45244.488483796296</v>
      </c>
      <c r="M71" s="21">
        <f>'NOV2023'!$L71-'NOV2023'!$D71</f>
        <v>7.4884837962963502</v>
      </c>
      <c r="N71" s="17" t="s">
        <v>12264</v>
      </c>
      <c r="O71" s="81" t="s">
        <v>20</v>
      </c>
      <c r="P71" s="81" t="s">
        <v>26</v>
      </c>
      <c r="Q71" s="17" t="s">
        <v>447</v>
      </c>
      <c r="R71" s="22" t="s">
        <v>247</v>
      </c>
      <c r="S71" s="16" t="str">
        <f>IF(AND(M71&gt;10,G71="ATENDIDO"),"FUERA DE TIEMPO",IF(AND(M71&gt;=0,M71&lt;=10,G71="ATENDIDO"),"DENTRO DE TIEMPO",IF(AND(M71&gt;=0,M71&lt;=10,G71="REASIGNADO"),"REASIGNADO",IF(AND(J71="",G71="EN TRAMITE"),"PENDIENTE","VERIFICAR INFORMACION"))))</f>
        <v>DENTRO DE TIEMPO</v>
      </c>
      <c r="T71" s="23"/>
    </row>
    <row r="72" spans="1:20" ht="19.5" x14ac:dyDescent="0.15">
      <c r="A72" s="16">
        <v>67</v>
      </c>
      <c r="B72" s="17" t="s">
        <v>12265</v>
      </c>
      <c r="C72" s="20">
        <v>45238</v>
      </c>
      <c r="D72" s="20">
        <v>45238</v>
      </c>
      <c r="E72" s="81">
        <v>2</v>
      </c>
      <c r="F72" s="81">
        <v>0</v>
      </c>
      <c r="G72" s="16" t="s">
        <v>18</v>
      </c>
      <c r="H72" s="17" t="s">
        <v>158</v>
      </c>
      <c r="I72" s="17" t="s">
        <v>12116</v>
      </c>
      <c r="J72" s="17" t="s">
        <v>85</v>
      </c>
      <c r="K72" s="20">
        <v>45244.497256944444</v>
      </c>
      <c r="L72" s="20">
        <v>45244.497256944444</v>
      </c>
      <c r="M72" s="21">
        <f>'NOV2023'!$L72-'NOV2023'!$D72</f>
        <v>6.4972569444435067</v>
      </c>
      <c r="N72" s="17" t="s">
        <v>12266</v>
      </c>
      <c r="O72" s="81" t="s">
        <v>20</v>
      </c>
      <c r="P72" s="81" t="s">
        <v>26</v>
      </c>
      <c r="Q72" s="17" t="s">
        <v>460</v>
      </c>
      <c r="R72" s="22" t="s">
        <v>52</v>
      </c>
      <c r="S72" s="16" t="str">
        <f>IF(AND(M72&gt;10,G72="ATENDIDO"),"FUERA DE TIEMPO",IF(AND(M72&gt;=0,M72&lt;=10,G72="ATENDIDO"),"DENTRO DE TIEMPO",IF(AND(M72&gt;=0,#REF!&lt;=10,G72="REASIGNADO"),"REASIGNADO",IF(AND(J72="",G72="EN TRAMITE"),"PENDIENTE","VERIFICAR INFORMACION"))))</f>
        <v>DENTRO DE TIEMPO</v>
      </c>
      <c r="T72" s="23"/>
    </row>
    <row r="73" spans="1:20" ht="19.5" x14ac:dyDescent="0.15">
      <c r="A73" s="16">
        <v>68</v>
      </c>
      <c r="B73" s="17" t="s">
        <v>12267</v>
      </c>
      <c r="C73" s="20">
        <v>45238</v>
      </c>
      <c r="D73" s="20">
        <v>45238</v>
      </c>
      <c r="E73" s="81">
        <v>2</v>
      </c>
      <c r="F73" s="81">
        <v>0</v>
      </c>
      <c r="G73" s="16" t="s">
        <v>18</v>
      </c>
      <c r="H73" s="17" t="s">
        <v>158</v>
      </c>
      <c r="I73" s="17" t="s">
        <v>12116</v>
      </c>
      <c r="J73" s="17" t="s">
        <v>85</v>
      </c>
      <c r="K73" s="20">
        <v>45244.507685185185</v>
      </c>
      <c r="L73" s="20">
        <v>45244.507685185185</v>
      </c>
      <c r="M73" s="21">
        <f>'NOV2023'!$L73-'NOV2023'!$D73</f>
        <v>6.5076851851845277</v>
      </c>
      <c r="N73" s="17" t="s">
        <v>12268</v>
      </c>
      <c r="O73" s="81" t="s">
        <v>20</v>
      </c>
      <c r="P73" s="81" t="s">
        <v>26</v>
      </c>
      <c r="Q73" s="17" t="s">
        <v>12269</v>
      </c>
      <c r="R73" s="22" t="s">
        <v>404</v>
      </c>
      <c r="S73" s="16" t="str">
        <f>IF(AND(M73&gt;10,G73="ATENDIDO"),"FUERA DE TIEMPO",IF(AND(M73&gt;=0,M73&lt;=10,G73="ATENDIDO"),"DENTRO DE TIEMPO",IF(AND(M73&gt;=0,#REF!&lt;=10,G73="REASIGNADO"),"REASIGNADO",IF(AND(J73="",G73="EN TRAMITE"),"PENDIENTE","VERIFICAR INFORMACION"))))</f>
        <v>DENTRO DE TIEMPO</v>
      </c>
      <c r="T73" s="23"/>
    </row>
    <row r="74" spans="1:20" ht="19.5" x14ac:dyDescent="0.15">
      <c r="A74" s="16">
        <v>69</v>
      </c>
      <c r="B74" s="17" t="s">
        <v>12270</v>
      </c>
      <c r="C74" s="20">
        <v>45238</v>
      </c>
      <c r="D74" s="20">
        <v>45238</v>
      </c>
      <c r="E74" s="81">
        <v>2</v>
      </c>
      <c r="F74" s="81">
        <v>0</v>
      </c>
      <c r="G74" s="16" t="s">
        <v>18</v>
      </c>
      <c r="H74" s="17" t="s">
        <v>158</v>
      </c>
      <c r="I74" s="17" t="s">
        <v>12116</v>
      </c>
      <c r="J74" s="17" t="s">
        <v>85</v>
      </c>
      <c r="K74" s="20">
        <v>45244.51803240741</v>
      </c>
      <c r="L74" s="20">
        <v>45244.51803240741</v>
      </c>
      <c r="M74" s="21">
        <f>'NOV2023'!$L74-'NOV2023'!$D74</f>
        <v>6.518032407409919</v>
      </c>
      <c r="N74" s="17" t="s">
        <v>12271</v>
      </c>
      <c r="O74" s="81" t="s">
        <v>20</v>
      </c>
      <c r="P74" s="81" t="s">
        <v>26</v>
      </c>
      <c r="Q74" s="17" t="s">
        <v>562</v>
      </c>
      <c r="R74" s="22" t="s">
        <v>408</v>
      </c>
      <c r="S74" s="16" t="str">
        <f>IF(AND(M74&gt;10,G74="ATENDIDO"),"FUERA DE TIEMPO",IF(AND(M74&gt;=0,M74&lt;=10,G74="ATENDIDO"),"DENTRO DE TIEMPO",IF(AND(M74&gt;=0,#REF!&lt;=10,G74="REASIGNADO"),"REASIGNADO",IF(AND(J74="",G74="EN TRAMITE"),"PENDIENTE","VERIFICAR INFORMACION"))))</f>
        <v>DENTRO DE TIEMPO</v>
      </c>
      <c r="T74" s="23"/>
    </row>
    <row r="75" spans="1:20" ht="19.5" x14ac:dyDescent="0.15">
      <c r="A75" s="16">
        <v>70</v>
      </c>
      <c r="B75" s="17" t="s">
        <v>12272</v>
      </c>
      <c r="C75" s="20">
        <v>45238</v>
      </c>
      <c r="D75" s="20">
        <v>45238</v>
      </c>
      <c r="E75" s="81">
        <v>2</v>
      </c>
      <c r="F75" s="81">
        <v>0</v>
      </c>
      <c r="G75" s="16" t="s">
        <v>18</v>
      </c>
      <c r="H75" s="17" t="s">
        <v>158</v>
      </c>
      <c r="I75" s="17" t="s">
        <v>12116</v>
      </c>
      <c r="J75" s="17" t="s">
        <v>85</v>
      </c>
      <c r="K75" s="20">
        <v>45244.60428240741</v>
      </c>
      <c r="L75" s="20">
        <v>45244.60428240741</v>
      </c>
      <c r="M75" s="21">
        <f>'NOV2023'!$L75-'NOV2023'!$D75</f>
        <v>6.60428240741021</v>
      </c>
      <c r="N75" s="17" t="s">
        <v>12273</v>
      </c>
      <c r="O75" s="81" t="s">
        <v>20</v>
      </c>
      <c r="P75" s="81" t="s">
        <v>26</v>
      </c>
      <c r="Q75" s="17" t="s">
        <v>606</v>
      </c>
      <c r="R75" s="22" t="s">
        <v>347</v>
      </c>
      <c r="S75" s="16" t="str">
        <f>IF(AND(M75&gt;10,G75="ATENDIDO"),"FUERA DE TIEMPO",IF(AND(M75&gt;=0,M75&lt;=10,G75="ATENDIDO"),"DENTRO DE TIEMPO",IF(AND(M75&gt;=0,#REF!&lt;=10,G75="REASIGNADO"),"REASIGNADO",IF(AND(J75="",G75="EN TRAMITE"),"PENDIENTE","VERIFICAR INFORMACION"))))</f>
        <v>DENTRO DE TIEMPO</v>
      </c>
      <c r="T75" s="23"/>
    </row>
    <row r="76" spans="1:20" ht="19.5" x14ac:dyDescent="0.15">
      <c r="A76" s="16">
        <v>71</v>
      </c>
      <c r="B76" s="17" t="s">
        <v>12274</v>
      </c>
      <c r="C76" s="20">
        <v>45238</v>
      </c>
      <c r="D76" s="20">
        <v>45238</v>
      </c>
      <c r="E76" s="81">
        <v>2</v>
      </c>
      <c r="F76" s="81">
        <v>0</v>
      </c>
      <c r="G76" s="16" t="s">
        <v>18</v>
      </c>
      <c r="H76" s="17" t="s">
        <v>158</v>
      </c>
      <c r="I76" s="17" t="s">
        <v>12116</v>
      </c>
      <c r="J76" s="17" t="s">
        <v>85</v>
      </c>
      <c r="K76" s="20">
        <v>45244.619247685187</v>
      </c>
      <c r="L76" s="20">
        <v>45244.619247685187</v>
      </c>
      <c r="M76" s="21">
        <f>'NOV2023'!$L76-'NOV2023'!$D76</f>
        <v>6.6192476851865649</v>
      </c>
      <c r="N76" s="17" t="s">
        <v>12275</v>
      </c>
      <c r="O76" s="81" t="s">
        <v>20</v>
      </c>
      <c r="P76" s="81" t="s">
        <v>26</v>
      </c>
      <c r="Q76" s="17" t="s">
        <v>12276</v>
      </c>
      <c r="R76" s="22" t="s">
        <v>414</v>
      </c>
      <c r="S76" s="16" t="str">
        <f>IF(AND(M76&gt;10,G76="ATENDIDO"),"FUERA DE TIEMPO",IF(AND(M76&gt;=0,M76&lt;=10,G76="ATENDIDO"),"DENTRO DE TIEMPO",IF(AND(M76&gt;=0,#REF!&lt;=10,G76="REASIGNADO"),"REASIGNADO",IF(AND(J76="",G76="EN TRAMITE"),"PENDIENTE","VERIFICAR INFORMACION"))))</f>
        <v>DENTRO DE TIEMPO</v>
      </c>
      <c r="T76" s="23"/>
    </row>
    <row r="77" spans="1:20" ht="19.5" x14ac:dyDescent="0.15">
      <c r="A77" s="16">
        <v>72</v>
      </c>
      <c r="B77" s="17" t="s">
        <v>12277</v>
      </c>
      <c r="C77" s="20">
        <v>45238</v>
      </c>
      <c r="D77" s="20">
        <v>45238</v>
      </c>
      <c r="E77" s="81">
        <v>2</v>
      </c>
      <c r="F77" s="81">
        <v>0</v>
      </c>
      <c r="G77" s="16" t="s">
        <v>18</v>
      </c>
      <c r="H77" s="17" t="s">
        <v>158</v>
      </c>
      <c r="I77" s="17" t="s">
        <v>12116</v>
      </c>
      <c r="J77" s="17" t="s">
        <v>86</v>
      </c>
      <c r="K77" s="20">
        <v>45239.482210648152</v>
      </c>
      <c r="L77" s="20">
        <v>45239.482210648152</v>
      </c>
      <c r="M77" s="21">
        <f>'NOV2023'!$L77-'NOV2023'!$D77</f>
        <v>1.482210648151522</v>
      </c>
      <c r="N77" s="17" t="s">
        <v>12278</v>
      </c>
      <c r="O77" s="81" t="s">
        <v>12279</v>
      </c>
      <c r="P77" s="81" t="s">
        <v>30</v>
      </c>
      <c r="Q77" s="17" t="s">
        <v>12280</v>
      </c>
      <c r="R77" s="22" t="s">
        <v>418</v>
      </c>
      <c r="S77" s="16" t="str">
        <f>IF(AND(M77&gt;10,G77="ATENDIDO"),"FUERA DE TIEMPO",IF(AND(M77&gt;=0,M77&lt;=10,G77="ATENDIDO"),"DENTRO DE TIEMPO",IF(AND(M77&gt;=0,#REF!&lt;=10,G77="REASIGNADO"),"REASIGNADO",IF(AND(J77="",G77="EN TRAMITE"),"PENDIENTE","VERIFICAR INFORMACION"))))</f>
        <v>DENTRO DE TIEMPO</v>
      </c>
      <c r="T77" s="23"/>
    </row>
    <row r="78" spans="1:20" ht="19.5" x14ac:dyDescent="0.15">
      <c r="A78" s="16">
        <v>73</v>
      </c>
      <c r="B78" s="17" t="s">
        <v>12281</v>
      </c>
      <c r="C78" s="20">
        <v>45238</v>
      </c>
      <c r="D78" s="20">
        <v>45238</v>
      </c>
      <c r="E78" s="81">
        <v>2</v>
      </c>
      <c r="F78" s="81">
        <v>0</v>
      </c>
      <c r="G78" s="16" t="s">
        <v>18</v>
      </c>
      <c r="H78" s="17" t="s">
        <v>158</v>
      </c>
      <c r="I78" s="17" t="s">
        <v>12116</v>
      </c>
      <c r="J78" s="17" t="s">
        <v>85</v>
      </c>
      <c r="K78" s="20">
        <v>45244.639722222222</v>
      </c>
      <c r="L78" s="20">
        <v>45244.639722222222</v>
      </c>
      <c r="M78" s="21">
        <f>'NOV2023'!$L78-'NOV2023'!$D78</f>
        <v>6.6397222222221899</v>
      </c>
      <c r="N78" s="17" t="s">
        <v>12282</v>
      </c>
      <c r="O78" s="81" t="s">
        <v>20</v>
      </c>
      <c r="P78" s="81" t="s">
        <v>26</v>
      </c>
      <c r="Q78" s="17" t="s">
        <v>12283</v>
      </c>
      <c r="R78" s="25" t="s">
        <v>60</v>
      </c>
      <c r="S78" s="16" t="str">
        <f>IF(AND(M78&gt;10,G78="ATENDIDO"),"FUERA DE TIEMPO",IF(AND(M78&gt;=0,M78&lt;=10,G78="ATENDIDO"),"DENTRO DE TIEMPO",IF(AND(M78&gt;=0,#REF!&lt;=10,G78="REASIGNADO"),"REASIGNADO",IF(AND(J78="",G78="EN TRAMITE"),"PENDIENTE","VERIFICAR INFORMACION"))))</f>
        <v>DENTRO DE TIEMPO</v>
      </c>
      <c r="T78" s="23"/>
    </row>
    <row r="79" spans="1:20" ht="19.5" x14ac:dyDescent="0.15">
      <c r="A79" s="16">
        <v>74</v>
      </c>
      <c r="B79" s="17" t="s">
        <v>12284</v>
      </c>
      <c r="C79" s="20">
        <v>45238</v>
      </c>
      <c r="D79" s="20">
        <v>45240</v>
      </c>
      <c r="E79" s="81">
        <v>2</v>
      </c>
      <c r="F79" s="81">
        <v>0</v>
      </c>
      <c r="G79" s="16" t="s">
        <v>18</v>
      </c>
      <c r="H79" s="17" t="s">
        <v>158</v>
      </c>
      <c r="I79" s="17" t="s">
        <v>12116</v>
      </c>
      <c r="J79" s="17" t="s">
        <v>85</v>
      </c>
      <c r="K79" s="20">
        <v>45250</v>
      </c>
      <c r="L79" s="20">
        <v>45250</v>
      </c>
      <c r="M79" s="21">
        <f>'NOV2023'!$L79-'NOV2023'!$D79</f>
        <v>10</v>
      </c>
      <c r="N79" s="17" t="s">
        <v>12285</v>
      </c>
      <c r="O79" s="81" t="s">
        <v>20</v>
      </c>
      <c r="P79" s="81" t="s">
        <v>26</v>
      </c>
      <c r="Q79" s="17" t="s">
        <v>3511</v>
      </c>
      <c r="R79" s="25" t="s">
        <v>60</v>
      </c>
      <c r="S79" s="16" t="str">
        <f>IF(AND(M79&gt;10,G79="ATENDIDO"),"FUERA DE TIEMPO",IF(AND(M79&gt;=0,M79&lt;=10,G79="ATENDIDO"),"DENTRO DE TIEMPO",IF(AND(M79&gt;=0,#REF!&lt;=10,G79="REASIGNADO"),"REASIGNADO",IF(AND(J79="",G79="EN TRAMITE"),"PENDIENTE","VERIFICAR INFORMACION"))))</f>
        <v>DENTRO DE TIEMPO</v>
      </c>
      <c r="T79" s="23"/>
    </row>
    <row r="80" spans="1:20" ht="19.5" x14ac:dyDescent="0.15">
      <c r="A80" s="16">
        <v>75</v>
      </c>
      <c r="B80" s="17" t="s">
        <v>12286</v>
      </c>
      <c r="C80" s="20">
        <v>45238</v>
      </c>
      <c r="D80" s="20">
        <v>45238</v>
      </c>
      <c r="E80" s="81">
        <v>2</v>
      </c>
      <c r="F80" s="81">
        <v>0</v>
      </c>
      <c r="G80" s="16" t="s">
        <v>18</v>
      </c>
      <c r="H80" s="17" t="s">
        <v>158</v>
      </c>
      <c r="I80" s="17" t="s">
        <v>12116</v>
      </c>
      <c r="J80" s="17" t="s">
        <v>85</v>
      </c>
      <c r="K80" s="20">
        <v>45250</v>
      </c>
      <c r="L80" s="20">
        <v>45244.662430555552</v>
      </c>
      <c r="M80" s="21">
        <f>'NOV2023'!$L80-'NOV2023'!$D80</f>
        <v>6.6624305555524188</v>
      </c>
      <c r="N80" s="17" t="s">
        <v>12287</v>
      </c>
      <c r="O80" s="81" t="s">
        <v>20</v>
      </c>
      <c r="P80" s="81" t="s">
        <v>26</v>
      </c>
      <c r="Q80" s="17" t="s">
        <v>255</v>
      </c>
      <c r="R80" s="25" t="s">
        <v>60</v>
      </c>
      <c r="S80" s="16" t="str">
        <f>IF(AND(M80&gt;10,G80="ATENDIDO"),"FUERA DE TIEMPO",IF(AND(M80&gt;=0,M80&lt;=10,G80="ATENDIDO"),"DENTRO DE TIEMPO",IF(AND(M80&gt;=0,#REF!&lt;=10,G80="REASIGNADO"),"REASIGNADO",IF(AND(J80="",G80="EN TRAMITE"),"PENDIENTE","VERIFICAR INFORMACION"))))</f>
        <v>DENTRO DE TIEMPO</v>
      </c>
      <c r="T80" s="23"/>
    </row>
    <row r="81" spans="1:20" ht="19.5" x14ac:dyDescent="0.15">
      <c r="A81" s="16">
        <v>76</v>
      </c>
      <c r="B81" s="17" t="s">
        <v>12288</v>
      </c>
      <c r="C81" s="20">
        <v>45238</v>
      </c>
      <c r="D81" s="20">
        <v>45238</v>
      </c>
      <c r="E81" s="81">
        <v>2</v>
      </c>
      <c r="F81" s="81">
        <v>0</v>
      </c>
      <c r="G81" s="16" t="s">
        <v>18</v>
      </c>
      <c r="H81" s="17" t="s">
        <v>158</v>
      </c>
      <c r="I81" s="17" t="s">
        <v>12116</v>
      </c>
      <c r="J81" s="17" t="s">
        <v>85</v>
      </c>
      <c r="K81" s="20">
        <v>45250</v>
      </c>
      <c r="L81" s="20">
        <v>45244.684675925928</v>
      </c>
      <c r="M81" s="21">
        <f>'NOV2023'!$L81-'NOV2023'!$D81</f>
        <v>6.684675925927877</v>
      </c>
      <c r="N81" s="17" t="s">
        <v>12289</v>
      </c>
      <c r="O81" s="81" t="s">
        <v>20</v>
      </c>
      <c r="P81" s="81" t="s">
        <v>26</v>
      </c>
      <c r="Q81" s="17" t="s">
        <v>606</v>
      </c>
      <c r="R81" s="22" t="s">
        <v>429</v>
      </c>
      <c r="S81" s="16" t="str">
        <f>IF(AND(M81&gt;10,G81="ATENDIDO"),"FUERA DE TIEMPO",IF(AND(M81&gt;=0,M81&lt;=10,G81="ATENDIDO"),"DENTRO DE TIEMPO",IF(AND(M81&gt;=0,#REF!&lt;=10,G81="REASIGNADO"),"REASIGNADO",IF(AND(J81="",G81="EN TRAMITE"),"PENDIENTE","VERIFICAR INFORMACION"))))</f>
        <v>DENTRO DE TIEMPO</v>
      </c>
      <c r="T81" s="23"/>
    </row>
    <row r="82" spans="1:20" ht="19.5" x14ac:dyDescent="0.15">
      <c r="A82" s="16">
        <v>77</v>
      </c>
      <c r="B82" s="17" t="s">
        <v>12290</v>
      </c>
      <c r="C82" s="20">
        <v>45238</v>
      </c>
      <c r="D82" s="20">
        <v>45238</v>
      </c>
      <c r="E82" s="81">
        <v>2</v>
      </c>
      <c r="F82" s="81">
        <v>0</v>
      </c>
      <c r="G82" s="16" t="s">
        <v>18</v>
      </c>
      <c r="H82" s="17" t="s">
        <v>158</v>
      </c>
      <c r="I82" s="17" t="s">
        <v>12116</v>
      </c>
      <c r="J82" s="17" t="s">
        <v>85</v>
      </c>
      <c r="K82" s="20">
        <v>45250</v>
      </c>
      <c r="L82" s="20">
        <v>45245.387615740743</v>
      </c>
      <c r="M82" s="21">
        <f>'NOV2023'!$L82-'NOV2023'!$D82</f>
        <v>7.3876157407430583</v>
      </c>
      <c r="N82" s="17" t="s">
        <v>12291</v>
      </c>
      <c r="O82" s="81" t="s">
        <v>20</v>
      </c>
      <c r="P82" s="81" t="s">
        <v>26</v>
      </c>
      <c r="Q82" s="17" t="s">
        <v>606</v>
      </c>
      <c r="R82" s="22" t="s">
        <v>429</v>
      </c>
      <c r="S82" s="16" t="str">
        <f>IF(AND(M82&gt;10,G82="ATENDIDO"),"FUERA DE TIEMPO",IF(AND(M82&gt;=0,M82&lt;=10,G82="ATENDIDO"),"DENTRO DE TIEMPO",IF(AND(M82&gt;=0,#REF!&lt;=10,G82="REASIGNADO"),"REASIGNADO",IF(AND(J82="",G82="EN TRAMITE"),"PENDIENTE","VERIFICAR INFORMACION"))))</f>
        <v>DENTRO DE TIEMPO</v>
      </c>
      <c r="T82" s="23"/>
    </row>
    <row r="83" spans="1:20" ht="19.5" x14ac:dyDescent="0.15">
      <c r="A83" s="16">
        <v>78</v>
      </c>
      <c r="B83" s="17" t="s">
        <v>12292</v>
      </c>
      <c r="C83" s="20">
        <v>45238</v>
      </c>
      <c r="D83" s="20">
        <v>45238</v>
      </c>
      <c r="E83" s="81">
        <v>2</v>
      </c>
      <c r="F83" s="81">
        <v>0</v>
      </c>
      <c r="G83" s="16" t="s">
        <v>18</v>
      </c>
      <c r="H83" s="17" t="s">
        <v>158</v>
      </c>
      <c r="I83" s="17" t="s">
        <v>12116</v>
      </c>
      <c r="J83" s="17" t="s">
        <v>85</v>
      </c>
      <c r="K83" s="20">
        <v>45250</v>
      </c>
      <c r="L83" s="20">
        <v>45245.414803240739</v>
      </c>
      <c r="M83" s="21">
        <f>'NOV2023'!$L83-'NOV2023'!$D83</f>
        <v>7.4148032407392748</v>
      </c>
      <c r="N83" s="17" t="s">
        <v>12293</v>
      </c>
      <c r="O83" s="81" t="s">
        <v>20</v>
      </c>
      <c r="P83" s="81" t="s">
        <v>26</v>
      </c>
      <c r="Q83" s="17" t="s">
        <v>229</v>
      </c>
      <c r="R83" s="22" t="s">
        <v>436</v>
      </c>
      <c r="S83" s="16" t="str">
        <f>IF(AND(M83&gt;10,G83="ATENDIDO"),"FUERA DE TIEMPO",IF(AND(M83&gt;=0,M83&lt;=10,G83="ATENDIDO"),"DENTRO DE TIEMPO",IF(AND(M83&gt;=0,#REF!&lt;=10,G83="REASIGNADO"),"REASIGNADO",IF(AND(J83="",G83="EN TRAMITE"),"PENDIENTE","VERIFICAR INFORMACION"))))</f>
        <v>DENTRO DE TIEMPO</v>
      </c>
      <c r="T83" s="23"/>
    </row>
    <row r="84" spans="1:20" ht="19.5" x14ac:dyDescent="0.15">
      <c r="A84" s="16">
        <v>79</v>
      </c>
      <c r="B84" s="17" t="s">
        <v>12294</v>
      </c>
      <c r="C84" s="20">
        <v>45238</v>
      </c>
      <c r="D84" s="20">
        <v>45238</v>
      </c>
      <c r="E84" s="81">
        <v>2</v>
      </c>
      <c r="F84" s="81">
        <v>0</v>
      </c>
      <c r="G84" s="16" t="s">
        <v>18</v>
      </c>
      <c r="H84" s="17" t="s">
        <v>158</v>
      </c>
      <c r="I84" s="17" t="s">
        <v>12116</v>
      </c>
      <c r="J84" s="17" t="s">
        <v>85</v>
      </c>
      <c r="K84" s="20">
        <v>45250</v>
      </c>
      <c r="L84" s="20">
        <v>45245.431261574071</v>
      </c>
      <c r="M84" s="21">
        <f>'NOV2023'!$L84-'NOV2023'!$D84</f>
        <v>7.4312615740709589</v>
      </c>
      <c r="N84" s="17" t="s">
        <v>12295</v>
      </c>
      <c r="O84" s="81" t="s">
        <v>20</v>
      </c>
      <c r="P84" s="81" t="s">
        <v>26</v>
      </c>
      <c r="Q84" s="17" t="s">
        <v>229</v>
      </c>
      <c r="R84" s="22" t="s">
        <v>440</v>
      </c>
      <c r="S84" s="16" t="str">
        <f>IF(AND(M84&gt;10,G84="ATENDIDO"),"FUERA DE TIEMPO",IF(AND(M84&gt;=0,M84&lt;=10,G84="ATENDIDO"),"DENTRO DE TIEMPO",IF(AND(M84&gt;=0,#REF!&lt;=10,G84="REASIGNADO"),"REASIGNADO",IF(AND(J84="",G84="EN TRAMITE"),"PENDIENTE","VERIFICAR INFORMACION"))))</f>
        <v>DENTRO DE TIEMPO</v>
      </c>
      <c r="T84" s="23"/>
    </row>
    <row r="85" spans="1:20" ht="19.5" x14ac:dyDescent="0.15">
      <c r="A85" s="16">
        <v>80</v>
      </c>
      <c r="B85" s="17" t="s">
        <v>12296</v>
      </c>
      <c r="C85" s="20">
        <v>45238</v>
      </c>
      <c r="D85" s="20">
        <v>45238</v>
      </c>
      <c r="E85" s="81">
        <v>2</v>
      </c>
      <c r="F85" s="81">
        <v>0</v>
      </c>
      <c r="G85" s="16" t="s">
        <v>18</v>
      </c>
      <c r="H85" s="17" t="s">
        <v>158</v>
      </c>
      <c r="I85" s="17" t="s">
        <v>12116</v>
      </c>
      <c r="J85" s="17" t="s">
        <v>85</v>
      </c>
      <c r="K85" s="20">
        <v>45250</v>
      </c>
      <c r="L85" s="20">
        <v>45245.441504629627</v>
      </c>
      <c r="M85" s="21">
        <f>'NOV2023'!$L85-'NOV2023'!$D85</f>
        <v>7.4415046296271612</v>
      </c>
      <c r="N85" s="17" t="s">
        <v>12297</v>
      </c>
      <c r="O85" s="81" t="s">
        <v>20</v>
      </c>
      <c r="P85" s="81" t="s">
        <v>26</v>
      </c>
      <c r="Q85" s="17" t="s">
        <v>229</v>
      </c>
      <c r="R85" s="22" t="s">
        <v>440</v>
      </c>
      <c r="S85" s="16" t="str">
        <f>IF(AND(M85&gt;10,G85="ATENDIDO"),"FUERA DE TIEMPO",IF(AND(M85&gt;=0,M85&lt;=10,G85="ATENDIDO"),"DENTRO DE TIEMPO",IF(AND(M85&gt;=0,#REF!&lt;=10,G85="REASIGNADO"),"REASIGNADO",IF(AND(J85="",G85="EN TRAMITE"),"PENDIENTE","VERIFICAR INFORMACION"))))</f>
        <v>DENTRO DE TIEMPO</v>
      </c>
      <c r="T85" s="23"/>
    </row>
    <row r="86" spans="1:20" ht="19.5" x14ac:dyDescent="0.15">
      <c r="A86" s="16">
        <v>81</v>
      </c>
      <c r="B86" s="17" t="s">
        <v>12298</v>
      </c>
      <c r="C86" s="20">
        <v>45238</v>
      </c>
      <c r="D86" s="20">
        <v>45238</v>
      </c>
      <c r="E86" s="81">
        <v>2</v>
      </c>
      <c r="F86" s="81">
        <v>0</v>
      </c>
      <c r="G86" s="16" t="s">
        <v>18</v>
      </c>
      <c r="H86" s="17" t="s">
        <v>158</v>
      </c>
      <c r="I86" s="17" t="s">
        <v>12116</v>
      </c>
      <c r="J86" s="17" t="s">
        <v>85</v>
      </c>
      <c r="K86" s="20">
        <v>45252</v>
      </c>
      <c r="L86" s="20">
        <v>45245.451979166668</v>
      </c>
      <c r="M86" s="21">
        <f>'NOV2023'!$L86-'NOV2023'!$D86</f>
        <v>7.4519791666680248</v>
      </c>
      <c r="N86" s="17" t="s">
        <v>12299</v>
      </c>
      <c r="O86" s="81" t="s">
        <v>20</v>
      </c>
      <c r="P86" s="81" t="s">
        <v>26</v>
      </c>
      <c r="Q86" s="17" t="s">
        <v>213</v>
      </c>
      <c r="R86" s="22" t="s">
        <v>440</v>
      </c>
      <c r="S86" s="16" t="str">
        <f>IF(AND(M86&gt;10,G86="ATENDIDO"),"FUERA DE TIEMPO",IF(AND(M86&gt;=0,M86&lt;=10,G86="ATENDIDO"),"DENTRO DE TIEMPO",IF(AND(M86&gt;=0,#REF!&lt;=10,G86="REASIGNADO"),"REASIGNADO",IF(AND(J86="",G86="EN TRAMITE"),"PENDIENTE","VERIFICAR INFORMACION"))))</f>
        <v>DENTRO DE TIEMPO</v>
      </c>
      <c r="T86" s="23"/>
    </row>
    <row r="87" spans="1:20" ht="19.5" x14ac:dyDescent="0.15">
      <c r="A87" s="16">
        <v>82</v>
      </c>
      <c r="B87" s="17" t="s">
        <v>12300</v>
      </c>
      <c r="C87" s="20">
        <v>45238</v>
      </c>
      <c r="D87" s="20">
        <v>45238</v>
      </c>
      <c r="E87" s="81">
        <v>2</v>
      </c>
      <c r="F87" s="81">
        <v>0</v>
      </c>
      <c r="G87" s="16" t="s">
        <v>18</v>
      </c>
      <c r="H87" s="17" t="s">
        <v>158</v>
      </c>
      <c r="I87" s="17" t="s">
        <v>12116</v>
      </c>
      <c r="J87" s="17" t="s">
        <v>85</v>
      </c>
      <c r="K87" s="20">
        <v>45250</v>
      </c>
      <c r="L87" s="20">
        <v>45245.486863425926</v>
      </c>
      <c r="M87" s="21">
        <f>'NOV2023'!$L87-'NOV2023'!$D87</f>
        <v>7.4868634259255487</v>
      </c>
      <c r="N87" s="17" t="s">
        <v>12301</v>
      </c>
      <c r="O87" s="81" t="s">
        <v>20</v>
      </c>
      <c r="P87" s="81" t="s">
        <v>26</v>
      </c>
      <c r="Q87" s="17" t="s">
        <v>213</v>
      </c>
      <c r="R87" s="22" t="s">
        <v>448</v>
      </c>
      <c r="S87" s="16" t="str">
        <f>IF(AND(M87&gt;10,G87="ATENDIDO"),"FUERA DE TIEMPO",IF(AND(M87&gt;=0,M87&lt;=10,G87="ATENDIDO"),"DENTRO DE TIEMPO",IF(AND(M87&gt;=0,#REF!&lt;=10,G87="REASIGNADO"),"REASIGNADO",IF(AND(J87="",G87="EN TRAMITE"),"PENDIENTE","VERIFICAR INFORMACION"))))</f>
        <v>DENTRO DE TIEMPO</v>
      </c>
      <c r="T87" s="23"/>
    </row>
    <row r="88" spans="1:20" ht="19.5" x14ac:dyDescent="0.15">
      <c r="A88" s="16">
        <v>83</v>
      </c>
      <c r="B88" s="17" t="s">
        <v>12302</v>
      </c>
      <c r="C88" s="20">
        <v>45238</v>
      </c>
      <c r="D88" s="20">
        <v>45238</v>
      </c>
      <c r="E88" s="81">
        <v>2</v>
      </c>
      <c r="F88" s="81">
        <v>0</v>
      </c>
      <c r="G88" s="16" t="s">
        <v>18</v>
      </c>
      <c r="H88" s="17" t="s">
        <v>158</v>
      </c>
      <c r="I88" s="17" t="s">
        <v>12116</v>
      </c>
      <c r="J88" s="17" t="s">
        <v>85</v>
      </c>
      <c r="K88" s="20">
        <v>45250</v>
      </c>
      <c r="L88" s="20">
        <v>45245.501493055555</v>
      </c>
      <c r="M88" s="21">
        <f>'NOV2023'!$L88-'NOV2023'!$D88</f>
        <v>7.5014930555553292</v>
      </c>
      <c r="N88" s="17" t="s">
        <v>12303</v>
      </c>
      <c r="O88" s="81" t="s">
        <v>20</v>
      </c>
      <c r="P88" s="81" t="s">
        <v>26</v>
      </c>
      <c r="Q88" s="17" t="s">
        <v>213</v>
      </c>
      <c r="R88" s="22" t="s">
        <v>452</v>
      </c>
      <c r="S88" s="16" t="str">
        <f>IF(AND(M88&gt;10,G88="ATENDIDO"),"FUERA DE TIEMPO",IF(AND(M88&gt;=0,M88&lt;=10,G88="ATENDIDO"),"DENTRO DE TIEMPO",IF(AND(M88&gt;=0,#REF!&lt;=10,G88="REASIGNADO"),"REASIGNADO",IF(AND(J88="",G88="EN TRAMITE"),"PENDIENTE","VERIFICAR INFORMACION"))))</f>
        <v>DENTRO DE TIEMPO</v>
      </c>
      <c r="T88" s="23"/>
    </row>
    <row r="89" spans="1:20" ht="19.5" x14ac:dyDescent="0.15">
      <c r="A89" s="16">
        <v>84</v>
      </c>
      <c r="B89" s="17" t="s">
        <v>12304</v>
      </c>
      <c r="C89" s="20">
        <v>45238</v>
      </c>
      <c r="D89" s="20">
        <v>45238</v>
      </c>
      <c r="E89" s="81">
        <v>2</v>
      </c>
      <c r="F89" s="81">
        <v>0</v>
      </c>
      <c r="G89" s="16" t="s">
        <v>18</v>
      </c>
      <c r="H89" s="17" t="s">
        <v>158</v>
      </c>
      <c r="I89" s="17" t="s">
        <v>12116</v>
      </c>
      <c r="J89" s="17" t="s">
        <v>85</v>
      </c>
      <c r="K89" s="20">
        <v>45271</v>
      </c>
      <c r="L89" s="20">
        <v>45245.510289351849</v>
      </c>
      <c r="M89" s="21">
        <f>'NOV2023'!$L89-'NOV2023'!$D89</f>
        <v>7.510289351848769</v>
      </c>
      <c r="N89" s="17" t="s">
        <v>12305</v>
      </c>
      <c r="O89" s="81" t="s">
        <v>20</v>
      </c>
      <c r="P89" s="81" t="s">
        <v>26</v>
      </c>
      <c r="Q89" s="17" t="s">
        <v>213</v>
      </c>
      <c r="R89" s="22" t="s">
        <v>47</v>
      </c>
      <c r="S89" s="16" t="str">
        <f>IF(AND(M89&gt;10,G89="ATENDIDO"),"FUERA DE TIEMPO",IF(AND(M89&gt;=0,M89&lt;=10,G89="ATENDIDO"),"DENTRO DE TIEMPO",IF(AND(M89&gt;=0,#REF!&lt;=10,G89="REASIGNADO"),"REASIGNADO",IF(AND(J89="",G89="EN TRAMITE"),"PENDIENTE","VERIFICAR INFORMACION"))))</f>
        <v>DENTRO DE TIEMPO</v>
      </c>
      <c r="T89" s="23"/>
    </row>
    <row r="90" spans="1:20" ht="19.5" x14ac:dyDescent="0.15">
      <c r="A90" s="16">
        <v>85</v>
      </c>
      <c r="B90" s="17" t="s">
        <v>12306</v>
      </c>
      <c r="C90" s="20">
        <v>45238</v>
      </c>
      <c r="D90" s="20">
        <v>45238</v>
      </c>
      <c r="E90" s="81">
        <v>2</v>
      </c>
      <c r="F90" s="81">
        <v>0</v>
      </c>
      <c r="G90" s="16" t="s">
        <v>18</v>
      </c>
      <c r="H90" s="17" t="s">
        <v>158</v>
      </c>
      <c r="I90" s="17" t="s">
        <v>12116</v>
      </c>
      <c r="J90" s="17" t="s">
        <v>85</v>
      </c>
      <c r="K90" s="20">
        <v>45271</v>
      </c>
      <c r="L90" s="20">
        <v>45245.580636574072</v>
      </c>
      <c r="M90" s="21">
        <f>'NOV2023'!$L90-'NOV2023'!$D90</f>
        <v>7.580636574071832</v>
      </c>
      <c r="N90" s="17" t="s">
        <v>12307</v>
      </c>
      <c r="O90" s="81" t="s">
        <v>20</v>
      </c>
      <c r="P90" s="81" t="s">
        <v>26</v>
      </c>
      <c r="Q90" s="17" t="s">
        <v>213</v>
      </c>
      <c r="R90" s="22" t="s">
        <v>47</v>
      </c>
      <c r="S90" s="16" t="str">
        <f>IF(AND(M90&gt;10,G90="ATENDIDO"),"FUERA DE TIEMPO",IF(AND(M90&gt;=0,M90&lt;=10,G90="ATENDIDO"),"DENTRO DE TIEMPO",IF(AND(M90&gt;=0,#REF!&lt;=10,G90="REASIGNADO"),"REASIGNADO",IF(AND(J90="",G90="EN TRAMITE"),"PENDIENTE","VERIFICAR INFORMACION"))))</f>
        <v>DENTRO DE TIEMPO</v>
      </c>
      <c r="T90" s="23"/>
    </row>
    <row r="91" spans="1:20" ht="19.5" x14ac:dyDescent="0.15">
      <c r="A91" s="16">
        <v>86</v>
      </c>
      <c r="B91" s="17" t="s">
        <v>12308</v>
      </c>
      <c r="C91" s="20">
        <v>45238</v>
      </c>
      <c r="D91" s="20">
        <v>45238</v>
      </c>
      <c r="E91" s="81">
        <v>2</v>
      </c>
      <c r="F91" s="81">
        <v>0</v>
      </c>
      <c r="G91" s="16" t="s">
        <v>18</v>
      </c>
      <c r="H91" s="17" t="s">
        <v>158</v>
      </c>
      <c r="I91" s="17" t="s">
        <v>12116</v>
      </c>
      <c r="J91" s="17" t="s">
        <v>85</v>
      </c>
      <c r="K91" s="20">
        <v>45272</v>
      </c>
      <c r="L91" s="20">
        <v>45245.5940162037</v>
      </c>
      <c r="M91" s="21">
        <f>'NOV2023'!$L91-'NOV2023'!$D91</f>
        <v>7.5940162037004484</v>
      </c>
      <c r="N91" s="17" t="s">
        <v>12309</v>
      </c>
      <c r="O91" s="81" t="s">
        <v>20</v>
      </c>
      <c r="P91" s="81" t="s">
        <v>26</v>
      </c>
      <c r="Q91" s="17" t="s">
        <v>213</v>
      </c>
      <c r="R91" s="22" t="s">
        <v>48</v>
      </c>
      <c r="S91" s="16" t="str">
        <f>IF(AND(M91&gt;10,G91="ATENDIDO"),"FUERA DE TIEMPO",IF(AND(M91&gt;=0,M91&lt;=10,G91="ATENDIDO"),"DENTRO DE TIEMPO",IF(AND(M91&gt;=0,#REF!&lt;=10,G91="REASIGNADO"),"REASIGNADO",IF(AND(J91="",G91="EN TRAMITE"),"PENDIENTE","VERIFICAR INFORMACION"))))</f>
        <v>DENTRO DE TIEMPO</v>
      </c>
      <c r="T91" s="23"/>
    </row>
    <row r="92" spans="1:20" ht="19.5" x14ac:dyDescent="0.15">
      <c r="A92" s="16">
        <v>87</v>
      </c>
      <c r="B92" s="17" t="s">
        <v>12310</v>
      </c>
      <c r="C92" s="20">
        <v>45238</v>
      </c>
      <c r="D92" s="20">
        <v>45238</v>
      </c>
      <c r="E92" s="81">
        <v>2</v>
      </c>
      <c r="F92" s="81">
        <v>0</v>
      </c>
      <c r="G92" s="16" t="s">
        <v>18</v>
      </c>
      <c r="H92" s="17" t="s">
        <v>158</v>
      </c>
      <c r="I92" s="17" t="s">
        <v>12116</v>
      </c>
      <c r="J92" s="17" t="s">
        <v>85</v>
      </c>
      <c r="K92" s="20">
        <v>45245.600381944445</v>
      </c>
      <c r="L92" s="20">
        <v>45245.600381944445</v>
      </c>
      <c r="M92" s="21">
        <f>'NOV2023'!$L92-'NOV2023'!$D92</f>
        <v>7.6003819444449618</v>
      </c>
      <c r="N92" s="17" t="s">
        <v>12311</v>
      </c>
      <c r="O92" s="81" t="s">
        <v>20</v>
      </c>
      <c r="P92" s="81" t="s">
        <v>26</v>
      </c>
      <c r="Q92" s="17" t="s">
        <v>213</v>
      </c>
      <c r="R92" s="22" t="s">
        <v>48</v>
      </c>
      <c r="S92" s="16" t="str">
        <f>IF(AND(M92&gt;10,G92="ATENDIDO"),"FUERA DE TIEMPO",IF(AND(M92&gt;=0,M92&lt;=10,G92="ATENDIDO"),"DENTRO DE TIEMPO",IF(AND(M92&gt;=0,#REF!&lt;=10,G92="REASIGNADO"),"REASIGNADO",IF(AND(J92="",G92="EN TRAMITE"),"PENDIENTE","VERIFICAR INFORMACION"))))</f>
        <v>DENTRO DE TIEMPO</v>
      </c>
      <c r="T92" s="23"/>
    </row>
    <row r="93" spans="1:20" ht="19.5" x14ac:dyDescent="0.15">
      <c r="A93" s="16">
        <v>88</v>
      </c>
      <c r="B93" s="17" t="s">
        <v>12312</v>
      </c>
      <c r="C93" s="20">
        <v>45238</v>
      </c>
      <c r="D93" s="20">
        <v>45238</v>
      </c>
      <c r="E93" s="81">
        <v>2</v>
      </c>
      <c r="F93" s="81">
        <v>0</v>
      </c>
      <c r="G93" s="16" t="s">
        <v>18</v>
      </c>
      <c r="H93" s="17" t="s">
        <v>158</v>
      </c>
      <c r="I93" s="17" t="s">
        <v>12116</v>
      </c>
      <c r="J93" s="17" t="s">
        <v>85</v>
      </c>
      <c r="K93" s="20">
        <v>45245.617581018516</v>
      </c>
      <c r="L93" s="20">
        <v>45245.617581018516</v>
      </c>
      <c r="M93" s="21">
        <f>'NOV2023'!$L93-'NOV2023'!$D93</f>
        <v>7.6175810185159207</v>
      </c>
      <c r="N93" s="17" t="s">
        <v>12313</v>
      </c>
      <c r="O93" s="81" t="s">
        <v>20</v>
      </c>
      <c r="P93" s="81" t="s">
        <v>26</v>
      </c>
      <c r="Q93" s="17" t="s">
        <v>12314</v>
      </c>
      <c r="R93" s="25" t="s">
        <v>60</v>
      </c>
      <c r="S93" s="16" t="str">
        <f>IF(AND(M93&gt;10,G93="ATENDIDO"),"FUERA DE TIEMPO",IF(AND(M93&gt;=0,M93&lt;=10,G93="ATENDIDO"),"DENTRO DE TIEMPO",IF(AND(M93&gt;=0,#REF!&lt;=10,G93="REASIGNADO"),"REASIGNADO",IF(AND(J93="",G93="EN TRAMITE"),"PENDIENTE","VERIFICAR INFORMACION"))))</f>
        <v>DENTRO DE TIEMPO</v>
      </c>
      <c r="T93" s="23"/>
    </row>
    <row r="94" spans="1:20" ht="19.5" x14ac:dyDescent="0.15">
      <c r="A94" s="16">
        <v>89</v>
      </c>
      <c r="B94" s="17" t="s">
        <v>12315</v>
      </c>
      <c r="C94" s="20">
        <v>45238</v>
      </c>
      <c r="D94" s="20">
        <v>45238</v>
      </c>
      <c r="E94" s="81">
        <v>2</v>
      </c>
      <c r="F94" s="81">
        <v>0</v>
      </c>
      <c r="G94" s="16" t="s">
        <v>18</v>
      </c>
      <c r="H94" s="17" t="s">
        <v>158</v>
      </c>
      <c r="I94" s="17" t="s">
        <v>12116</v>
      </c>
      <c r="J94" s="17" t="s">
        <v>85</v>
      </c>
      <c r="K94" s="20">
        <v>45245.633530092593</v>
      </c>
      <c r="L94" s="20">
        <v>45245.633530092593</v>
      </c>
      <c r="M94" s="21">
        <f>'NOV2023'!$L94-'NOV2023'!$D94</f>
        <v>7.6335300925929914</v>
      </c>
      <c r="N94" s="17" t="s">
        <v>12316</v>
      </c>
      <c r="O94" s="81" t="s">
        <v>20</v>
      </c>
      <c r="P94" s="81" t="s">
        <v>26</v>
      </c>
      <c r="Q94" s="17" t="s">
        <v>12317</v>
      </c>
      <c r="R94" s="25" t="s">
        <v>60</v>
      </c>
      <c r="S94" s="16" t="str">
        <f>IF(AND(M94&gt;10,G94="ATENDIDO"),"FUERA DE TIEMPO",IF(AND(M94&gt;=0,M94&lt;=10,G94="ATENDIDO"),"DENTRO DE TIEMPO",IF(AND(M94&gt;=0,#REF!&lt;=10,G94="REASIGNADO"),"REASIGNADO",IF(AND(J94="",G94="EN TRAMITE"),"PENDIENTE","VERIFICAR INFORMACION"))))</f>
        <v>DENTRO DE TIEMPO</v>
      </c>
      <c r="T94" s="23"/>
    </row>
    <row r="95" spans="1:20" ht="19.5" x14ac:dyDescent="0.15">
      <c r="A95" s="16">
        <v>90</v>
      </c>
      <c r="B95" s="17" t="s">
        <v>12318</v>
      </c>
      <c r="C95" s="20">
        <v>45239</v>
      </c>
      <c r="D95" s="20">
        <v>45239</v>
      </c>
      <c r="E95" s="81">
        <v>2</v>
      </c>
      <c r="F95" s="81">
        <v>0</v>
      </c>
      <c r="G95" s="16" t="s">
        <v>18</v>
      </c>
      <c r="H95" s="17" t="s">
        <v>158</v>
      </c>
      <c r="I95" s="17" t="s">
        <v>12116</v>
      </c>
      <c r="J95" s="17" t="s">
        <v>85</v>
      </c>
      <c r="K95" s="20">
        <v>45245.520995370367</v>
      </c>
      <c r="L95" s="20">
        <v>45245.520995370367</v>
      </c>
      <c r="M95" s="21">
        <f>'NOV2023'!$L95-'NOV2023'!$D95</f>
        <v>6.520995370367018</v>
      </c>
      <c r="N95" s="17" t="s">
        <v>12319</v>
      </c>
      <c r="O95" s="81" t="s">
        <v>20</v>
      </c>
      <c r="P95" s="81" t="s">
        <v>26</v>
      </c>
      <c r="Q95" s="17" t="s">
        <v>12320</v>
      </c>
      <c r="R95" s="25" t="s">
        <v>60</v>
      </c>
      <c r="S95" s="16" t="str">
        <f>IF(AND(M95&gt;10,G95="ATENDIDO"),"FUERA DE TIEMPO",IF(AND(M95&gt;=0,M95&lt;=10,G95="ATENDIDO"),"DENTRO DE TIEMPO",IF(AND(M95&gt;=0,#REF!&lt;=10,G95="REASIGNADO"),"REASIGNADO",IF(AND(J95="",G95="EN TRAMITE"),"PENDIENTE","VERIFICAR INFORMACION"))))</f>
        <v>DENTRO DE TIEMPO</v>
      </c>
      <c r="T95" s="23"/>
    </row>
    <row r="96" spans="1:20" ht="19.5" x14ac:dyDescent="0.15">
      <c r="A96" s="16">
        <v>91</v>
      </c>
      <c r="B96" s="17" t="s">
        <v>12321</v>
      </c>
      <c r="C96" s="20">
        <v>45239</v>
      </c>
      <c r="D96" s="20">
        <v>45239</v>
      </c>
      <c r="E96" s="81">
        <v>2</v>
      </c>
      <c r="F96" s="81">
        <v>0</v>
      </c>
      <c r="G96" s="16" t="s">
        <v>18</v>
      </c>
      <c r="H96" s="17" t="s">
        <v>158</v>
      </c>
      <c r="I96" s="17" t="s">
        <v>12116</v>
      </c>
      <c r="J96" s="17" t="s">
        <v>85</v>
      </c>
      <c r="K96" s="20">
        <v>45246.412372685183</v>
      </c>
      <c r="L96" s="20">
        <v>45246.412372685183</v>
      </c>
      <c r="M96" s="21">
        <f>'NOV2023'!$L96-'NOV2023'!$D96</f>
        <v>7.4123726851830725</v>
      </c>
      <c r="N96" s="17" t="s">
        <v>12322</v>
      </c>
      <c r="O96" s="81" t="s">
        <v>20</v>
      </c>
      <c r="P96" s="81" t="s">
        <v>26</v>
      </c>
      <c r="Q96" s="17" t="s">
        <v>12323</v>
      </c>
      <c r="R96" s="22" t="s">
        <v>472</v>
      </c>
      <c r="S96" s="16" t="str">
        <f>IF(AND(M96&gt;10,G96="ATENDIDO"),"FUERA DE TIEMPO",IF(AND(M96&gt;=0,M96&lt;=10,G96="ATENDIDO"),"DENTRO DE TIEMPO",IF(AND(M96&gt;=0,#REF!&lt;=10,G96="REASIGNADO"),"REASIGNADO",IF(AND(J96="",G96="EN TRAMITE"),"PENDIENTE","VERIFICAR INFORMACION"))))</f>
        <v>DENTRO DE TIEMPO</v>
      </c>
      <c r="T96" s="23"/>
    </row>
    <row r="97" spans="1:20" ht="19.5" x14ac:dyDescent="0.15">
      <c r="A97" s="16">
        <v>92</v>
      </c>
      <c r="B97" s="17" t="s">
        <v>12324</v>
      </c>
      <c r="C97" s="20">
        <v>45239</v>
      </c>
      <c r="D97" s="20">
        <v>45239</v>
      </c>
      <c r="E97" s="81">
        <v>2</v>
      </c>
      <c r="F97" s="81">
        <v>0</v>
      </c>
      <c r="G97" s="16" t="s">
        <v>18</v>
      </c>
      <c r="H97" s="17" t="s">
        <v>158</v>
      </c>
      <c r="I97" s="17" t="s">
        <v>12116</v>
      </c>
      <c r="J97" s="17" t="s">
        <v>85</v>
      </c>
      <c r="K97" s="20">
        <v>45246.425706018519</v>
      </c>
      <c r="L97" s="20">
        <v>45246.425706018519</v>
      </c>
      <c r="M97" s="21">
        <f>'NOV2023'!$L97-'NOV2023'!$D97</f>
        <v>7.4257060185191222</v>
      </c>
      <c r="N97" s="17" t="s">
        <v>12325</v>
      </c>
      <c r="O97" s="81" t="s">
        <v>20</v>
      </c>
      <c r="P97" s="81" t="s">
        <v>26</v>
      </c>
      <c r="Q97" s="17" t="s">
        <v>12326</v>
      </c>
      <c r="R97" s="25" t="s">
        <v>60</v>
      </c>
      <c r="S97" s="16" t="str">
        <f>IF(AND(M97&gt;10,G97="ATENDIDO"),"FUERA DE TIEMPO",IF(AND(M97&gt;=0,M97&lt;=10,G97="ATENDIDO"),"DENTRO DE TIEMPO",IF(AND(M97&gt;=0,#REF!&lt;=10,G97="REASIGNADO"),"REASIGNADO",IF(AND(J97="",G97="EN TRAMITE"),"PENDIENTE","VERIFICAR INFORMACION"))))</f>
        <v>DENTRO DE TIEMPO</v>
      </c>
      <c r="T97" s="23"/>
    </row>
    <row r="98" spans="1:20" ht="19.5" x14ac:dyDescent="0.15">
      <c r="A98" s="16">
        <v>93</v>
      </c>
      <c r="B98" s="17" t="s">
        <v>12327</v>
      </c>
      <c r="C98" s="20">
        <v>45239</v>
      </c>
      <c r="D98" s="20">
        <v>45239</v>
      </c>
      <c r="E98" s="81">
        <v>2</v>
      </c>
      <c r="F98" s="81">
        <v>0</v>
      </c>
      <c r="G98" s="16" t="s">
        <v>18</v>
      </c>
      <c r="H98" s="17" t="s">
        <v>158</v>
      </c>
      <c r="I98" s="17" t="s">
        <v>12116</v>
      </c>
      <c r="J98" s="17" t="s">
        <v>85</v>
      </c>
      <c r="K98" s="20">
        <v>45246.43209490741</v>
      </c>
      <c r="L98" s="20">
        <v>45246.43209490741</v>
      </c>
      <c r="M98" s="21">
        <f>'NOV2023'!$L98-'NOV2023'!$D98</f>
        <v>7.432094907409919</v>
      </c>
      <c r="N98" s="17" t="s">
        <v>12328</v>
      </c>
      <c r="O98" s="81" t="s">
        <v>20</v>
      </c>
      <c r="P98" s="81" t="s">
        <v>26</v>
      </c>
      <c r="Q98" s="17" t="s">
        <v>3555</v>
      </c>
      <c r="R98" s="25" t="s">
        <v>60</v>
      </c>
      <c r="S98" s="16" t="str">
        <f>IF(AND(M98&gt;10,G98="ATENDIDO"),"FUERA DE TIEMPO",IF(AND(M98&gt;=0,M98&lt;=10,G98="ATENDIDO"),"DENTRO DE TIEMPO",IF(AND(M98&gt;=0,#REF!&lt;=10,G98="REASIGNADO"),"REASIGNADO",IF(AND(J98="",G98="EN TRAMITE"),"PENDIENTE","VERIFICAR INFORMACION"))))</f>
        <v>DENTRO DE TIEMPO</v>
      </c>
      <c r="T98" s="23"/>
    </row>
    <row r="99" spans="1:20" ht="19.5" x14ac:dyDescent="0.15">
      <c r="A99" s="16">
        <v>94</v>
      </c>
      <c r="B99" s="17" t="s">
        <v>12329</v>
      </c>
      <c r="C99" s="20">
        <v>45239</v>
      </c>
      <c r="D99" s="20">
        <v>45239</v>
      </c>
      <c r="E99" s="81">
        <v>2</v>
      </c>
      <c r="F99" s="81">
        <v>0</v>
      </c>
      <c r="G99" s="16" t="s">
        <v>18</v>
      </c>
      <c r="H99" s="17" t="s">
        <v>158</v>
      </c>
      <c r="I99" s="17" t="s">
        <v>12116</v>
      </c>
      <c r="J99" s="17" t="s">
        <v>85</v>
      </c>
      <c r="K99" s="20">
        <v>45246.439710648148</v>
      </c>
      <c r="L99" s="20">
        <v>45246.439710648148</v>
      </c>
      <c r="M99" s="21">
        <f>'NOV2023'!$L99-'NOV2023'!$D99</f>
        <v>7.4397106481483206</v>
      </c>
      <c r="N99" s="17" t="s">
        <v>12330</v>
      </c>
      <c r="O99" s="81" t="s">
        <v>20</v>
      </c>
      <c r="P99" s="81" t="s">
        <v>26</v>
      </c>
      <c r="Q99" s="17" t="s">
        <v>294</v>
      </c>
      <c r="R99" s="25" t="s">
        <v>60</v>
      </c>
      <c r="S99" s="16" t="str">
        <f>IF(AND(M99&gt;10,G99="ATENDIDO"),"FUERA DE TIEMPO",IF(AND(M99&gt;=0,M99&lt;=10,G99="ATENDIDO"),"DENTRO DE TIEMPO",IF(AND(M99&gt;=0,#REF!&lt;=10,G99="REASIGNADO"),"REASIGNADO",IF(AND(J99="",G99="EN TRAMITE"),"PENDIENTE","VERIFICAR INFORMACION"))))</f>
        <v>DENTRO DE TIEMPO</v>
      </c>
      <c r="T99" s="23"/>
    </row>
    <row r="100" spans="1:20" ht="19.5" x14ac:dyDescent="0.15">
      <c r="A100" s="16">
        <v>95</v>
      </c>
      <c r="B100" s="17" t="s">
        <v>12331</v>
      </c>
      <c r="C100" s="20">
        <v>45239</v>
      </c>
      <c r="D100" s="20">
        <v>45239</v>
      </c>
      <c r="E100" s="81">
        <v>2</v>
      </c>
      <c r="F100" s="81">
        <v>0</v>
      </c>
      <c r="G100" s="16" t="s">
        <v>18</v>
      </c>
      <c r="H100" s="17" t="s">
        <v>158</v>
      </c>
      <c r="I100" s="17" t="s">
        <v>12116</v>
      </c>
      <c r="J100" s="17" t="s">
        <v>85</v>
      </c>
      <c r="K100" s="20">
        <v>45246.592442129629</v>
      </c>
      <c r="L100" s="20">
        <v>45246.592442129629</v>
      </c>
      <c r="M100" s="21">
        <f>'NOV2023'!$L100-'NOV2023'!$D100</f>
        <v>7.5924421296294895</v>
      </c>
      <c r="N100" s="17" t="s">
        <v>12332</v>
      </c>
      <c r="O100" s="81" t="s">
        <v>20</v>
      </c>
      <c r="P100" s="81" t="s">
        <v>26</v>
      </c>
      <c r="Q100" s="17" t="s">
        <v>12333</v>
      </c>
      <c r="R100" s="25" t="s">
        <v>60</v>
      </c>
      <c r="S100" s="16" t="str">
        <f>IF(AND(M100&gt;10,G100="ATENDIDO"),"FUERA DE TIEMPO",IF(AND(M100&gt;=0,M100&lt;=10,G100="ATENDIDO"),"DENTRO DE TIEMPO",IF(AND(M100&gt;=0,#REF!&lt;=10,G100="REASIGNADO"),"REASIGNADO",IF(AND(J100="",G100="EN TRAMITE"),"PENDIENTE","VERIFICAR INFORMACION"))))</f>
        <v>DENTRO DE TIEMPO</v>
      </c>
      <c r="T100" s="23"/>
    </row>
    <row r="101" spans="1:20" ht="19.5" x14ac:dyDescent="0.15">
      <c r="A101" s="16">
        <v>96</v>
      </c>
      <c r="B101" s="17" t="s">
        <v>12334</v>
      </c>
      <c r="C101" s="20">
        <v>45239</v>
      </c>
      <c r="D101" s="20">
        <v>45239</v>
      </c>
      <c r="E101" s="81">
        <v>0</v>
      </c>
      <c r="F101" s="81">
        <v>29</v>
      </c>
      <c r="G101" s="16" t="s">
        <v>18</v>
      </c>
      <c r="H101" s="17" t="s">
        <v>158</v>
      </c>
      <c r="I101" s="17" t="s">
        <v>1029</v>
      </c>
      <c r="J101" s="17" t="s">
        <v>86</v>
      </c>
      <c r="K101" s="20">
        <v>45243.367743055554</v>
      </c>
      <c r="L101" s="20">
        <v>45243.367743055554</v>
      </c>
      <c r="M101" s="21">
        <f>'NOV2023'!$L101-'NOV2023'!$D101</f>
        <v>4.3677430555544561</v>
      </c>
      <c r="N101" s="17" t="s">
        <v>12335</v>
      </c>
      <c r="O101" s="81" t="s">
        <v>20</v>
      </c>
      <c r="P101" s="81" t="s">
        <v>30</v>
      </c>
      <c r="Q101" s="17" t="s">
        <v>268</v>
      </c>
      <c r="R101" s="25" t="s">
        <v>60</v>
      </c>
      <c r="S101" s="16" t="str">
        <f>IF(AND(M101&gt;10,G101="ATENDIDO"),"FUERA DE TIEMPO",IF(AND(M101&gt;=0,M101&lt;=10,G101="ATENDIDO"),"DENTRO DE TIEMPO",IF(AND(M101&gt;=0,#REF!&lt;=10,G101="REASIGNADO"),"REASIGNADO",IF(AND(J101="",G101="EN TRAMITE"),"PENDIENTE","VERIFICAR INFORMACION"))))</f>
        <v>DENTRO DE TIEMPO</v>
      </c>
      <c r="T101" s="23"/>
    </row>
    <row r="102" spans="1:20" ht="19.5" x14ac:dyDescent="0.15">
      <c r="A102" s="16">
        <v>97</v>
      </c>
      <c r="B102" s="17" t="s">
        <v>12336</v>
      </c>
      <c r="C102" s="20">
        <v>45239</v>
      </c>
      <c r="D102" s="20">
        <v>45239</v>
      </c>
      <c r="E102" s="81">
        <v>2</v>
      </c>
      <c r="F102" s="81">
        <v>0</v>
      </c>
      <c r="G102" s="16" t="s">
        <v>18</v>
      </c>
      <c r="H102" s="17" t="s">
        <v>158</v>
      </c>
      <c r="I102" s="17" t="s">
        <v>12116</v>
      </c>
      <c r="J102" s="17" t="s">
        <v>86</v>
      </c>
      <c r="K102" s="20">
        <v>45243.655300925922</v>
      </c>
      <c r="L102" s="20">
        <v>45243.655300925922</v>
      </c>
      <c r="M102" s="21">
        <f>'NOV2023'!$L102-'NOV2023'!$D102</f>
        <v>4.6553009259223472</v>
      </c>
      <c r="N102" s="17" t="s">
        <v>12337</v>
      </c>
      <c r="O102" s="81" t="s">
        <v>20</v>
      </c>
      <c r="P102" s="81" t="s">
        <v>30</v>
      </c>
      <c r="Q102" s="17" t="s">
        <v>279</v>
      </c>
      <c r="R102" s="25" t="s">
        <v>60</v>
      </c>
      <c r="S102" s="16" t="str">
        <f>IF(AND(M102&gt;10,G102="ATENDIDO"),"FUERA DE TIEMPO",IF(AND(M102&gt;=0,M102&lt;=10,G102="ATENDIDO"),"DENTRO DE TIEMPO",IF(AND(M102&gt;=0,#REF!&lt;=10,G102="REASIGNADO"),"REASIGNADO",IF(AND(J102="",G102="EN TRAMITE"),"PENDIENTE","VERIFICAR INFORMACION"))))</f>
        <v>DENTRO DE TIEMPO</v>
      </c>
      <c r="T102" s="23"/>
    </row>
    <row r="103" spans="1:20" ht="19.5" x14ac:dyDescent="0.15">
      <c r="A103" s="16">
        <v>98</v>
      </c>
      <c r="B103" s="17" t="s">
        <v>12338</v>
      </c>
      <c r="C103" s="20">
        <v>45239</v>
      </c>
      <c r="D103" s="20">
        <v>45239</v>
      </c>
      <c r="E103" s="81">
        <v>2</v>
      </c>
      <c r="F103" s="81">
        <v>0</v>
      </c>
      <c r="G103" s="16" t="s">
        <v>18</v>
      </c>
      <c r="H103" s="17" t="s">
        <v>158</v>
      </c>
      <c r="I103" s="17" t="s">
        <v>12116</v>
      </c>
      <c r="J103" s="17" t="s">
        <v>85</v>
      </c>
      <c r="K103" s="20">
        <v>45246.575208333335</v>
      </c>
      <c r="L103" s="20">
        <v>45246.575208333335</v>
      </c>
      <c r="M103" s="21">
        <f>'NOV2023'!$L103-'NOV2023'!$D103</f>
        <v>7.5752083333354676</v>
      </c>
      <c r="N103" s="17" t="s">
        <v>12339</v>
      </c>
      <c r="O103" s="81" t="s">
        <v>20</v>
      </c>
      <c r="P103" s="81" t="s">
        <v>26</v>
      </c>
      <c r="Q103" s="17" t="s">
        <v>12340</v>
      </c>
      <c r="R103" s="22" t="s">
        <v>489</v>
      </c>
      <c r="S103" s="16" t="str">
        <f>IF(AND(M103&gt;10,G103="ATENDIDO"),"FUERA DE TIEMPO",IF(AND(M103&gt;=0,M103&lt;=10,G103="ATENDIDO"),"DENTRO DE TIEMPO",IF(AND(M103&gt;=0,#REF!&lt;=10,G103="REASIGNADO"),"REASIGNADO",IF(AND(J103="",G103="EN TRAMITE"),"PENDIENTE","VERIFICAR INFORMACION"))))</f>
        <v>DENTRO DE TIEMPO</v>
      </c>
      <c r="T103" s="23"/>
    </row>
    <row r="104" spans="1:20" ht="19.5" x14ac:dyDescent="0.15">
      <c r="A104" s="16">
        <v>99</v>
      </c>
      <c r="B104" s="17" t="s">
        <v>12341</v>
      </c>
      <c r="C104" s="20">
        <v>45239</v>
      </c>
      <c r="D104" s="20">
        <v>45239</v>
      </c>
      <c r="E104" s="81">
        <v>2</v>
      </c>
      <c r="F104" s="81">
        <v>0</v>
      </c>
      <c r="G104" s="16" t="s">
        <v>18</v>
      </c>
      <c r="H104" s="17" t="s">
        <v>158</v>
      </c>
      <c r="I104" s="17" t="s">
        <v>12116</v>
      </c>
      <c r="J104" s="17" t="s">
        <v>85</v>
      </c>
      <c r="K104" s="20">
        <v>45246.583877314813</v>
      </c>
      <c r="L104" s="20">
        <v>45246.583877314813</v>
      </c>
      <c r="M104" s="21">
        <f>'NOV2023'!$L104-'NOV2023'!$D104</f>
        <v>7.5838773148134351</v>
      </c>
      <c r="N104" s="17" t="s">
        <v>12342</v>
      </c>
      <c r="O104" s="81" t="s">
        <v>20</v>
      </c>
      <c r="P104" s="81" t="s">
        <v>26</v>
      </c>
      <c r="Q104" s="17" t="s">
        <v>12343</v>
      </c>
      <c r="R104" s="25" t="s">
        <v>60</v>
      </c>
      <c r="S104" s="16" t="str">
        <f>IF(AND(M104&gt;10,G104="ATENDIDO"),"FUERA DE TIEMPO",IF(AND(M104&gt;=0,M104&lt;=10,G104="ATENDIDO"),"DENTRO DE TIEMPO",IF(AND(M104&gt;=0,#REF!&lt;=10,G104="REASIGNADO"),"REASIGNADO",IF(AND(J104="",G104="EN TRAMITE"),"PENDIENTE","VERIFICAR INFORMACION"))))</f>
        <v>DENTRO DE TIEMPO</v>
      </c>
      <c r="T104" s="23"/>
    </row>
    <row r="105" spans="1:20" ht="19.5" x14ac:dyDescent="0.15">
      <c r="A105" s="16">
        <v>100</v>
      </c>
      <c r="B105" s="17" t="s">
        <v>12344</v>
      </c>
      <c r="C105" s="20">
        <v>45239</v>
      </c>
      <c r="D105" s="20">
        <v>45239</v>
      </c>
      <c r="E105" s="81">
        <v>2</v>
      </c>
      <c r="F105" s="81">
        <v>0</v>
      </c>
      <c r="G105" s="16" t="s">
        <v>18</v>
      </c>
      <c r="H105" s="17" t="s">
        <v>158</v>
      </c>
      <c r="I105" s="17" t="s">
        <v>12116</v>
      </c>
      <c r="J105" s="17" t="s">
        <v>85</v>
      </c>
      <c r="K105" s="20">
        <v>45246.607106481482</v>
      </c>
      <c r="L105" s="20">
        <v>45246.607106481482</v>
      </c>
      <c r="M105" s="21">
        <f>'NOV2023'!$L105-'NOV2023'!$D105</f>
        <v>7.607106481482333</v>
      </c>
      <c r="N105" s="17" t="s">
        <v>12345</v>
      </c>
      <c r="O105" s="81" t="s">
        <v>20</v>
      </c>
      <c r="P105" s="81" t="s">
        <v>26</v>
      </c>
      <c r="Q105" s="17" t="s">
        <v>12346</v>
      </c>
      <c r="R105" s="25" t="s">
        <v>60</v>
      </c>
      <c r="S105" s="16" t="str">
        <f>IF(AND(M105&gt;10,G105="ATENDIDO"),"FUERA DE TIEMPO",IF(AND(M105&gt;=0,M105&lt;=10,G105="ATENDIDO"),"DENTRO DE TIEMPO",IF(AND(M105&gt;=0,#REF!&lt;=10,G105="REASIGNADO"),"REASIGNADO",IF(AND(J105="",G105="EN TRAMITE"),"PENDIENTE","VERIFICAR INFORMACION"))))</f>
        <v>DENTRO DE TIEMPO</v>
      </c>
      <c r="T105" s="23"/>
    </row>
    <row r="106" spans="1:20" ht="19.5" x14ac:dyDescent="0.15">
      <c r="A106" s="16">
        <v>101</v>
      </c>
      <c r="B106" s="17" t="s">
        <v>12347</v>
      </c>
      <c r="C106" s="20">
        <v>45239</v>
      </c>
      <c r="D106" s="20">
        <v>45239</v>
      </c>
      <c r="E106" s="81">
        <v>2</v>
      </c>
      <c r="F106" s="81">
        <v>0</v>
      </c>
      <c r="G106" s="16" t="s">
        <v>18</v>
      </c>
      <c r="H106" s="17" t="s">
        <v>158</v>
      </c>
      <c r="I106" s="17" t="s">
        <v>12116</v>
      </c>
      <c r="J106" s="17" t="s">
        <v>85</v>
      </c>
      <c r="K106" s="20">
        <v>45246.623206018521</v>
      </c>
      <c r="L106" s="20">
        <v>45246.623206018521</v>
      </c>
      <c r="M106" s="21">
        <f>'NOV2023'!$L106-'NOV2023'!$D106</f>
        <v>7.6232060185211594</v>
      </c>
      <c r="N106" s="17" t="s">
        <v>12348</v>
      </c>
      <c r="O106" s="81" t="s">
        <v>20</v>
      </c>
      <c r="P106" s="81" t="s">
        <v>26</v>
      </c>
      <c r="Q106" s="17" t="s">
        <v>936</v>
      </c>
      <c r="R106" s="25" t="s">
        <v>60</v>
      </c>
      <c r="S106" s="16" t="str">
        <f>IF(AND(M106&gt;10,G106="ATENDIDO"),"FUERA DE TIEMPO",IF(AND(M106&gt;=0,M106&lt;=10,G106="ATENDIDO"),"DENTRO DE TIEMPO",IF(AND(M106&gt;=0,#REF!&lt;=10,G106="REASIGNADO"),"REASIGNADO",IF(AND(J106="",G106="EN TRAMITE"),"PENDIENTE","VERIFICAR INFORMACION"))))</f>
        <v>DENTRO DE TIEMPO</v>
      </c>
      <c r="T106" s="23"/>
    </row>
    <row r="107" spans="1:20" ht="19.5" x14ac:dyDescent="0.15">
      <c r="A107" s="16">
        <v>102</v>
      </c>
      <c r="B107" s="17" t="s">
        <v>12349</v>
      </c>
      <c r="C107" s="20">
        <v>45239</v>
      </c>
      <c r="D107" s="20">
        <v>45239</v>
      </c>
      <c r="E107" s="81">
        <v>2</v>
      </c>
      <c r="F107" s="81">
        <v>0</v>
      </c>
      <c r="G107" s="16" t="s">
        <v>18</v>
      </c>
      <c r="H107" s="17" t="s">
        <v>158</v>
      </c>
      <c r="I107" s="17" t="s">
        <v>12116</v>
      </c>
      <c r="J107" s="17" t="s">
        <v>85</v>
      </c>
      <c r="K107" s="20">
        <v>45246.667453703703</v>
      </c>
      <c r="L107" s="20">
        <v>45246.667453703703</v>
      </c>
      <c r="M107" s="21">
        <f>'NOV2023'!$L107-'NOV2023'!$D107</f>
        <v>7.6674537037033588</v>
      </c>
      <c r="N107" s="17" t="s">
        <v>12350</v>
      </c>
      <c r="O107" s="81" t="s">
        <v>20</v>
      </c>
      <c r="P107" s="81" t="s">
        <v>26</v>
      </c>
      <c r="Q107" s="17" t="s">
        <v>12351</v>
      </c>
      <c r="R107" s="25" t="s">
        <v>60</v>
      </c>
      <c r="S107" s="16" t="str">
        <f>IF(AND(M107&gt;10,G107="ATENDIDO"),"FUERA DE TIEMPO",IF(AND(M107&gt;=0,M107&lt;=10,G107="ATENDIDO"),"DENTRO DE TIEMPO",IF(AND(M107&gt;=0,#REF!&lt;=10,G107="REASIGNADO"),"REASIGNADO",IF(AND(J107="",G107="EN TRAMITE"),"PENDIENTE","VERIFICAR INFORMACION"))))</f>
        <v>DENTRO DE TIEMPO</v>
      </c>
      <c r="T107" s="23"/>
    </row>
    <row r="108" spans="1:20" ht="19.5" x14ac:dyDescent="0.15">
      <c r="A108" s="16">
        <v>103</v>
      </c>
      <c r="B108" s="17" t="s">
        <v>12352</v>
      </c>
      <c r="C108" s="20">
        <v>45240</v>
      </c>
      <c r="D108" s="20">
        <v>45240</v>
      </c>
      <c r="E108" s="81">
        <v>2</v>
      </c>
      <c r="F108" s="81">
        <v>0</v>
      </c>
      <c r="G108" s="16" t="s">
        <v>18</v>
      </c>
      <c r="H108" s="17" t="s">
        <v>158</v>
      </c>
      <c r="I108" s="17" t="s">
        <v>12116</v>
      </c>
      <c r="J108" s="17" t="s">
        <v>85</v>
      </c>
      <c r="K108" s="20">
        <v>45250</v>
      </c>
      <c r="L108" s="20">
        <v>45250</v>
      </c>
      <c r="M108" s="21">
        <f>'NOV2023'!$L108-'NOV2023'!$D108</f>
        <v>10</v>
      </c>
      <c r="N108" s="17" t="s">
        <v>12353</v>
      </c>
      <c r="O108" s="81" t="s">
        <v>20</v>
      </c>
      <c r="P108" s="81" t="s">
        <v>26</v>
      </c>
      <c r="Q108" s="17" t="s">
        <v>12354</v>
      </c>
      <c r="R108" s="25" t="s">
        <v>60</v>
      </c>
      <c r="S108" s="16" t="str">
        <f>IF(AND(M108&gt;10,G108="ATENDIDO"),"FUERA DE TIEMPO",IF(AND(M108&gt;=0,M108&lt;=10,G108="ATENDIDO"),"DENTRO DE TIEMPO",IF(AND(M108&gt;=0,#REF!&lt;=10,G108="REASIGNADO"),"REASIGNADO",IF(AND(J108="",G108="EN TRAMITE"),"PENDIENTE","VERIFICAR INFORMACION"))))</f>
        <v>DENTRO DE TIEMPO</v>
      </c>
      <c r="T108" s="23"/>
    </row>
    <row r="109" spans="1:20" ht="19.5" x14ac:dyDescent="0.15">
      <c r="A109" s="16">
        <v>104</v>
      </c>
      <c r="B109" s="17" t="s">
        <v>12355</v>
      </c>
      <c r="C109" s="20">
        <v>45240</v>
      </c>
      <c r="D109" s="20">
        <v>45240</v>
      </c>
      <c r="E109" s="81">
        <v>2</v>
      </c>
      <c r="F109" s="81">
        <v>0</v>
      </c>
      <c r="G109" s="16" t="s">
        <v>18</v>
      </c>
      <c r="H109" s="17" t="s">
        <v>158</v>
      </c>
      <c r="I109" s="17" t="s">
        <v>12116</v>
      </c>
      <c r="J109" s="17" t="s">
        <v>85</v>
      </c>
      <c r="K109" s="20">
        <v>45250</v>
      </c>
      <c r="L109" s="20">
        <v>45250</v>
      </c>
      <c r="M109" s="21">
        <f>'NOV2023'!$L109-'NOV2023'!$D109</f>
        <v>10</v>
      </c>
      <c r="N109" s="17" t="s">
        <v>12356</v>
      </c>
      <c r="O109" s="81" t="s">
        <v>20</v>
      </c>
      <c r="P109" s="81" t="s">
        <v>26</v>
      </c>
      <c r="Q109" s="17" t="s">
        <v>562</v>
      </c>
      <c r="R109" s="22" t="s">
        <v>503</v>
      </c>
      <c r="S109" s="16" t="str">
        <f>IF(AND(M109&gt;10,G109="ATENDIDO"),"FUERA DE TIEMPO",IF(AND(M109&gt;=0,M109&lt;=10,G109="ATENDIDO"),"DENTRO DE TIEMPO",IF(AND(M109&gt;=0,#REF!&lt;=10,G109="REASIGNADO"),"REASIGNADO",IF(AND(J109="",G109="EN TRAMITE"),"PENDIENTE","VERIFICAR INFORMACION"))))</f>
        <v>DENTRO DE TIEMPO</v>
      </c>
      <c r="T109" s="23"/>
    </row>
    <row r="110" spans="1:20" ht="19.5" x14ac:dyDescent="0.15">
      <c r="A110" s="16">
        <v>105</v>
      </c>
      <c r="B110" s="17" t="s">
        <v>12357</v>
      </c>
      <c r="C110" s="20">
        <v>45240</v>
      </c>
      <c r="D110" s="20">
        <v>45240</v>
      </c>
      <c r="E110" s="81">
        <v>2</v>
      </c>
      <c r="F110" s="81">
        <v>0</v>
      </c>
      <c r="G110" s="16" t="s">
        <v>18</v>
      </c>
      <c r="H110" s="17" t="s">
        <v>158</v>
      </c>
      <c r="I110" s="17" t="s">
        <v>12116</v>
      </c>
      <c r="J110" s="17" t="s">
        <v>85</v>
      </c>
      <c r="K110" s="20">
        <v>45250</v>
      </c>
      <c r="L110" s="20">
        <v>45250</v>
      </c>
      <c r="M110" s="21">
        <f>'NOV2023'!$L110-'NOV2023'!$D110</f>
        <v>10</v>
      </c>
      <c r="N110" s="17" t="s">
        <v>12358</v>
      </c>
      <c r="O110" s="81" t="s">
        <v>20</v>
      </c>
      <c r="P110" s="81" t="s">
        <v>26</v>
      </c>
      <c r="Q110" s="17" t="s">
        <v>12359</v>
      </c>
      <c r="R110" s="25" t="s">
        <v>60</v>
      </c>
      <c r="S110" s="16" t="str">
        <f>IF(AND(M110&gt;10,G110="ATENDIDO"),"FUERA DE TIEMPO",IF(AND(M110&gt;=0,M110&lt;=10,G110="ATENDIDO"),"DENTRO DE TIEMPO",IF(AND(M110&gt;=0,#REF!&lt;=10,G110="REASIGNADO"),"REASIGNADO",IF(AND(J110="",G110="EN TRAMITE"),"PENDIENTE","VERIFICAR INFORMACION"))))</f>
        <v>DENTRO DE TIEMPO</v>
      </c>
      <c r="T110" s="23"/>
    </row>
    <row r="111" spans="1:20" ht="19.5" x14ac:dyDescent="0.15">
      <c r="A111" s="16">
        <v>106</v>
      </c>
      <c r="B111" s="17" t="s">
        <v>12360</v>
      </c>
      <c r="C111" s="20">
        <v>45240</v>
      </c>
      <c r="D111" s="20">
        <v>45240</v>
      </c>
      <c r="E111" s="81">
        <v>2</v>
      </c>
      <c r="F111" s="81">
        <v>0</v>
      </c>
      <c r="G111" s="16" t="s">
        <v>18</v>
      </c>
      <c r="H111" s="17" t="s">
        <v>158</v>
      </c>
      <c r="I111" s="17" t="s">
        <v>12116</v>
      </c>
      <c r="J111" s="17" t="s">
        <v>85</v>
      </c>
      <c r="K111" s="20">
        <v>45250</v>
      </c>
      <c r="L111" s="20">
        <v>45250</v>
      </c>
      <c r="M111" s="21">
        <f>'NOV2023'!$L111-'NOV2023'!$D111</f>
        <v>10</v>
      </c>
      <c r="N111" s="17" t="s">
        <v>12361</v>
      </c>
      <c r="O111" s="81" t="s">
        <v>20</v>
      </c>
      <c r="P111" s="81" t="s">
        <v>26</v>
      </c>
      <c r="Q111" s="17" t="s">
        <v>12362</v>
      </c>
      <c r="R111" s="25" t="s">
        <v>60</v>
      </c>
      <c r="S111" s="16" t="str">
        <f>IF(AND(M111&gt;10,G111="ATENDIDO"),"FUERA DE TIEMPO",IF(AND(M111&gt;=0,M111&lt;=10,G111="ATENDIDO"),"DENTRO DE TIEMPO",IF(AND(M111&gt;=0,#REF!&lt;=10,G111="REASIGNADO"),"REASIGNADO",IF(AND(J111="",G111="EN TRAMITE"),"PENDIENTE","VERIFICAR INFORMACION"))))</f>
        <v>DENTRO DE TIEMPO</v>
      </c>
      <c r="T111" s="23"/>
    </row>
    <row r="112" spans="1:20" ht="19.5" x14ac:dyDescent="0.15">
      <c r="A112" s="16">
        <v>107</v>
      </c>
      <c r="B112" s="17" t="s">
        <v>12363</v>
      </c>
      <c r="C112" s="20">
        <v>45240</v>
      </c>
      <c r="D112" s="20">
        <v>45240</v>
      </c>
      <c r="E112" s="81">
        <v>2</v>
      </c>
      <c r="F112" s="81">
        <v>0</v>
      </c>
      <c r="G112" s="16" t="s">
        <v>18</v>
      </c>
      <c r="H112" s="17" t="s">
        <v>158</v>
      </c>
      <c r="I112" s="17" t="s">
        <v>12116</v>
      </c>
      <c r="J112" s="17" t="s">
        <v>85</v>
      </c>
      <c r="K112" s="20">
        <v>45250</v>
      </c>
      <c r="L112" s="20">
        <v>45250</v>
      </c>
      <c r="M112" s="21">
        <f>'NOV2023'!$L112-'NOV2023'!$D112</f>
        <v>10</v>
      </c>
      <c r="N112" s="17" t="s">
        <v>12364</v>
      </c>
      <c r="O112" s="81" t="s">
        <v>20</v>
      </c>
      <c r="P112" s="81" t="s">
        <v>26</v>
      </c>
      <c r="Q112" s="17" t="s">
        <v>12362</v>
      </c>
      <c r="R112" s="25" t="s">
        <v>60</v>
      </c>
      <c r="S112" s="16" t="str">
        <f>IF(AND(M112&gt;10,G112="ATENDIDO"),"FUERA DE TIEMPO",IF(AND(M112&gt;=0,M112&lt;=10,G112="ATENDIDO"),"DENTRO DE TIEMPO",IF(AND(M112&gt;=0,#REF!&lt;=10,G112="REASIGNADO"),"REASIGNADO",IF(AND(J112="",G112="EN TRAMITE"),"PENDIENTE","VERIFICAR INFORMACION"))))</f>
        <v>DENTRO DE TIEMPO</v>
      </c>
      <c r="T112" s="23"/>
    </row>
    <row r="113" spans="1:20" ht="19.5" x14ac:dyDescent="0.15">
      <c r="A113" s="16">
        <v>108</v>
      </c>
      <c r="B113" s="17" t="s">
        <v>12365</v>
      </c>
      <c r="C113" s="20">
        <v>45240</v>
      </c>
      <c r="D113" s="20">
        <v>45240</v>
      </c>
      <c r="E113" s="81">
        <v>2</v>
      </c>
      <c r="F113" s="81">
        <v>0</v>
      </c>
      <c r="G113" s="16" t="s">
        <v>18</v>
      </c>
      <c r="H113" s="17" t="s">
        <v>158</v>
      </c>
      <c r="I113" s="17" t="s">
        <v>12116</v>
      </c>
      <c r="J113" s="17" t="s">
        <v>85</v>
      </c>
      <c r="K113" s="20">
        <v>45250</v>
      </c>
      <c r="L113" s="20">
        <v>45250</v>
      </c>
      <c r="M113" s="21">
        <f>'NOV2023'!$L113-'NOV2023'!$D113</f>
        <v>10</v>
      </c>
      <c r="N113" s="17" t="s">
        <v>12366</v>
      </c>
      <c r="O113" s="81" t="s">
        <v>20</v>
      </c>
      <c r="P113" s="81" t="s">
        <v>26</v>
      </c>
      <c r="Q113" s="17" t="s">
        <v>877</v>
      </c>
      <c r="R113" s="22" t="s">
        <v>513</v>
      </c>
      <c r="S113" s="16" t="str">
        <f>IF(AND(M113&gt;10,G113="ATENDIDO"),"FUERA DE TIEMPO",IF(AND(M113&gt;=0,M113&lt;=10,G113="ATENDIDO"),"DENTRO DE TIEMPO",IF(AND(M113&gt;=0,#REF!&lt;=10,G113="REASIGNADO"),"REASIGNADO",IF(AND(J113="",G113="EN TRAMITE"),"PENDIENTE","VERIFICAR INFORMACION"))))</f>
        <v>DENTRO DE TIEMPO</v>
      </c>
      <c r="T113" s="23"/>
    </row>
    <row r="114" spans="1:20" ht="19.5" hidden="1" x14ac:dyDescent="0.15">
      <c r="A114" s="16">
        <v>109</v>
      </c>
      <c r="B114" s="17" t="s">
        <v>12367</v>
      </c>
      <c r="C114" s="20">
        <v>45240</v>
      </c>
      <c r="D114" s="20">
        <v>45240</v>
      </c>
      <c r="E114" s="81">
        <v>0</v>
      </c>
      <c r="F114" s="81">
        <v>0</v>
      </c>
      <c r="G114" s="16" t="s">
        <v>19</v>
      </c>
      <c r="H114" s="17" t="s">
        <v>10028</v>
      </c>
      <c r="I114" s="17"/>
      <c r="J114" s="17" t="s">
        <v>10415</v>
      </c>
      <c r="K114" s="20">
        <v>45254.459374999999</v>
      </c>
      <c r="L114" s="20">
        <v>45254.459374999999</v>
      </c>
      <c r="M114" s="21">
        <f>'NOV2023'!$L114-'NOV2023'!$D114</f>
        <v>14.459374999998545</v>
      </c>
      <c r="N114" s="17" t="s">
        <v>12368</v>
      </c>
      <c r="O114" s="81" t="s">
        <v>20</v>
      </c>
      <c r="P114" s="81" t="s">
        <v>26</v>
      </c>
      <c r="Q114" s="17" t="s">
        <v>471</v>
      </c>
      <c r="R114" s="25" t="s">
        <v>60</v>
      </c>
      <c r="S114" s="16" t="str">
        <f>IF(AND(M114&gt;10,G114="ATENDIDO"),"FUERA DE TIEMPO",IF(AND(M114&gt;=0,M114&lt;=10,G114="ATENDIDO"),"DENTRO DE TIEMPO",IF(AND(M114&gt;=0,G114="REASIGNADO"),"REASIGNADO")))</f>
        <v>REASIGNADO</v>
      </c>
      <c r="T114" s="23"/>
    </row>
    <row r="115" spans="1:20" ht="19.5" hidden="1" x14ac:dyDescent="0.15">
      <c r="A115" s="16">
        <v>110</v>
      </c>
      <c r="B115" s="17" t="s">
        <v>12369</v>
      </c>
      <c r="C115" s="20">
        <v>45240</v>
      </c>
      <c r="D115" s="20">
        <v>45240</v>
      </c>
      <c r="E115" s="81">
        <v>0</v>
      </c>
      <c r="F115" s="81">
        <v>0</v>
      </c>
      <c r="G115" s="16" t="s">
        <v>19</v>
      </c>
      <c r="H115" s="17" t="s">
        <v>12370</v>
      </c>
      <c r="I115" s="17"/>
      <c r="J115" s="17" t="s">
        <v>12371</v>
      </c>
      <c r="K115" s="20">
        <v>45246</v>
      </c>
      <c r="L115" s="20">
        <v>45246</v>
      </c>
      <c r="M115" s="21">
        <f>'NOV2023'!$L115-'NOV2023'!$D115</f>
        <v>6</v>
      </c>
      <c r="N115" s="17" t="s">
        <v>12372</v>
      </c>
      <c r="O115" s="81" t="s">
        <v>20</v>
      </c>
      <c r="P115" s="81" t="s">
        <v>26</v>
      </c>
      <c r="Q115" s="17" t="s">
        <v>1122</v>
      </c>
      <c r="R115" s="25" t="s">
        <v>60</v>
      </c>
      <c r="S115" s="16" t="str">
        <f>IF(AND(M115&gt;10,G115="ATENDIDO"),"FUERA DE TIEMPO",IF(AND(M115&gt;=0,M115&lt;=10,G115="ATENDIDO"),"DENTRO DE TIEMPO",IF(AND(M115&gt;=0,G115="REASIGNADO"),"REASIGNADO")))</f>
        <v>REASIGNADO</v>
      </c>
      <c r="T115" s="23"/>
    </row>
    <row r="116" spans="1:20" ht="19.5" x14ac:dyDescent="0.15">
      <c r="A116" s="16">
        <v>111</v>
      </c>
      <c r="B116" s="17" t="s">
        <v>12373</v>
      </c>
      <c r="C116" s="20">
        <v>45240</v>
      </c>
      <c r="D116" s="20">
        <v>45240</v>
      </c>
      <c r="E116" s="81">
        <v>2</v>
      </c>
      <c r="F116" s="81">
        <v>0</v>
      </c>
      <c r="G116" s="16" t="s">
        <v>18</v>
      </c>
      <c r="H116" s="17" t="s">
        <v>158</v>
      </c>
      <c r="I116" s="17" t="s">
        <v>12116</v>
      </c>
      <c r="J116" s="17" t="s">
        <v>86</v>
      </c>
      <c r="K116" s="20">
        <v>45240.677118055559</v>
      </c>
      <c r="L116" s="20">
        <v>45240.677118055559</v>
      </c>
      <c r="M116" s="21">
        <f>'NOV2023'!$L116-'NOV2023'!$D116</f>
        <v>0.67711805555882165</v>
      </c>
      <c r="N116" s="17" t="s">
        <v>12374</v>
      </c>
      <c r="O116" s="81" t="s">
        <v>20</v>
      </c>
      <c r="P116" s="81" t="s">
        <v>26</v>
      </c>
      <c r="Q116" s="17" t="s">
        <v>1122</v>
      </c>
      <c r="R116" s="25" t="s">
        <v>60</v>
      </c>
      <c r="S116" s="16" t="str">
        <f>IF(AND(M116&gt;10,G116="ATENDIDO"),"FUERA DE TIEMPO",IF(AND(M116&gt;=0,M116&lt;=10,G116="ATENDIDO"),"DENTRO DE TIEMPO",IF(AND(M116&gt;=0,#REF!&lt;=10,G116="REASIGNADO"),"REASIGNADO",IF(AND(J116="",G116="EN TRAMITE"),"PENDIENTE","VERIFICAR INFORMACION"))))</f>
        <v>DENTRO DE TIEMPO</v>
      </c>
      <c r="T116" s="23"/>
    </row>
    <row r="117" spans="1:20" ht="19.5" x14ac:dyDescent="0.15">
      <c r="A117" s="16">
        <v>112</v>
      </c>
      <c r="B117" s="17" t="s">
        <v>12375</v>
      </c>
      <c r="C117" s="20">
        <v>45240</v>
      </c>
      <c r="D117" s="20">
        <v>45252</v>
      </c>
      <c r="E117" s="81">
        <v>0</v>
      </c>
      <c r="F117" s="81">
        <v>9</v>
      </c>
      <c r="G117" s="16" t="s">
        <v>18</v>
      </c>
      <c r="H117" s="17" t="s">
        <v>158</v>
      </c>
      <c r="I117" s="17" t="s">
        <v>12129</v>
      </c>
      <c r="J117" s="17" t="s">
        <v>85</v>
      </c>
      <c r="K117" s="20">
        <v>45252</v>
      </c>
      <c r="L117" s="20">
        <v>45252</v>
      </c>
      <c r="M117" s="21">
        <f>'NOV2023'!$L117-'NOV2023'!$D117</f>
        <v>0</v>
      </c>
      <c r="N117" s="17" t="s">
        <v>12376</v>
      </c>
      <c r="O117" s="81" t="s">
        <v>20</v>
      </c>
      <c r="P117" s="81" t="s">
        <v>26</v>
      </c>
      <c r="Q117" s="17" t="s">
        <v>12377</v>
      </c>
      <c r="R117" s="25" t="s">
        <v>60</v>
      </c>
      <c r="S117" s="16" t="str">
        <f>IF(AND(M117&gt;10,G117="ATENDIDO"),"FUERA DE TIEMPO",IF(AND(M117&gt;=0,M117&lt;=10,G117="ATENDIDO"),"DENTRO DE TIEMPO",IF(AND(M117&gt;=0,#REF!&lt;=10,G117="REASIGNADO"),"REASIGNADO",IF(AND(J117="",G117="EN TRAMITE"),"PENDIENTE","VERIFICAR INFORMACION"))))</f>
        <v>DENTRO DE TIEMPO</v>
      </c>
      <c r="T117" s="23"/>
    </row>
    <row r="118" spans="1:20" ht="19.5" x14ac:dyDescent="0.15">
      <c r="A118" s="16">
        <v>113</v>
      </c>
      <c r="B118" s="17" t="s">
        <v>12378</v>
      </c>
      <c r="C118" s="20">
        <v>45240</v>
      </c>
      <c r="D118" s="20">
        <v>45240</v>
      </c>
      <c r="E118" s="81">
        <v>67</v>
      </c>
      <c r="F118" s="81">
        <v>0</v>
      </c>
      <c r="G118" s="16" t="s">
        <v>18</v>
      </c>
      <c r="H118" s="17" t="s">
        <v>158</v>
      </c>
      <c r="I118" s="17" t="s">
        <v>12379</v>
      </c>
      <c r="J118" s="17" t="s">
        <v>86</v>
      </c>
      <c r="K118" s="20">
        <v>45245.372569444444</v>
      </c>
      <c r="L118" s="20">
        <v>45245.372569444444</v>
      </c>
      <c r="M118" s="21">
        <f>'NOV2023'!$L118-'NOV2023'!$D118</f>
        <v>5.3725694444437977</v>
      </c>
      <c r="N118" s="17" t="s">
        <v>12380</v>
      </c>
      <c r="O118" s="81" t="s">
        <v>20</v>
      </c>
      <c r="P118" s="81" t="s">
        <v>26</v>
      </c>
      <c r="Q118" s="17" t="s">
        <v>12381</v>
      </c>
      <c r="R118" s="25" t="s">
        <v>60</v>
      </c>
      <c r="S118" s="16" t="str">
        <f>IF(AND(M118&gt;10,G118="ATENDIDO"),"FUERA DE TIEMPO",IF(AND(M118&gt;=0,M118&lt;=10,G118="ATENDIDO"),"DENTRO DE TIEMPO",IF(AND(M118&gt;=0,#REF!&lt;=10,G118="REASIGNADO"),"REASIGNADO",IF(AND(J118="",G118="EN TRAMITE"),"PENDIENTE","VERIFICAR INFORMACION"))))</f>
        <v>DENTRO DE TIEMPO</v>
      </c>
      <c r="T118" s="23"/>
    </row>
    <row r="119" spans="1:20" ht="19.5" x14ac:dyDescent="0.15">
      <c r="A119" s="16">
        <v>114</v>
      </c>
      <c r="B119" s="17" t="s">
        <v>12382</v>
      </c>
      <c r="C119" s="20">
        <v>45240</v>
      </c>
      <c r="D119" s="20">
        <v>45240</v>
      </c>
      <c r="E119" s="81">
        <v>2</v>
      </c>
      <c r="F119" s="81">
        <v>0</v>
      </c>
      <c r="G119" s="16" t="s">
        <v>18</v>
      </c>
      <c r="H119" s="17" t="s">
        <v>158</v>
      </c>
      <c r="I119" s="17" t="s">
        <v>12116</v>
      </c>
      <c r="J119" s="17" t="s">
        <v>85</v>
      </c>
      <c r="K119" s="20">
        <v>45250</v>
      </c>
      <c r="L119" s="20">
        <v>45250</v>
      </c>
      <c r="M119" s="21">
        <f>'NOV2023'!$L119-'NOV2023'!$D119</f>
        <v>10</v>
      </c>
      <c r="N119" s="17" t="s">
        <v>12383</v>
      </c>
      <c r="O119" s="81" t="s">
        <v>20</v>
      </c>
      <c r="P119" s="81" t="s">
        <v>12152</v>
      </c>
      <c r="Q119" s="17" t="s">
        <v>12153</v>
      </c>
      <c r="R119" s="22" t="s">
        <v>527</v>
      </c>
      <c r="S119" s="16" t="str">
        <f>IF(AND(M119&gt;10,G119="ATENDIDO"),"FUERA DE TIEMPO",IF(AND(M119&gt;=0,M119&lt;=10,G119="ATENDIDO"),"DENTRO DE TIEMPO",IF(AND(M119&gt;=0,#REF!&lt;=10,G119="REASIGNADO"),"REASIGNADO",IF(AND(J119="",G119="EN TRAMITE"),"PENDIENTE","VERIFICAR INFORMACION"))))</f>
        <v>DENTRO DE TIEMPO</v>
      </c>
      <c r="T119" s="23"/>
    </row>
    <row r="120" spans="1:20" ht="19.5" x14ac:dyDescent="0.15">
      <c r="A120" s="16">
        <v>115</v>
      </c>
      <c r="B120" s="17" t="s">
        <v>12384</v>
      </c>
      <c r="C120" s="20">
        <v>45240</v>
      </c>
      <c r="D120" s="20">
        <v>45240</v>
      </c>
      <c r="E120" s="81">
        <v>2</v>
      </c>
      <c r="F120" s="81">
        <v>0</v>
      </c>
      <c r="G120" s="16" t="s">
        <v>18</v>
      </c>
      <c r="H120" s="17" t="s">
        <v>158</v>
      </c>
      <c r="I120" s="17" t="s">
        <v>12116</v>
      </c>
      <c r="J120" s="17" t="s">
        <v>85</v>
      </c>
      <c r="K120" s="20">
        <v>45250</v>
      </c>
      <c r="L120" s="20">
        <v>45250</v>
      </c>
      <c r="M120" s="21">
        <f>'NOV2023'!$L120-'NOV2023'!$D120</f>
        <v>10</v>
      </c>
      <c r="N120" s="17" t="s">
        <v>12385</v>
      </c>
      <c r="O120" s="81" t="s">
        <v>20</v>
      </c>
      <c r="P120" s="81" t="s">
        <v>12152</v>
      </c>
      <c r="Q120" s="17" t="s">
        <v>12153</v>
      </c>
      <c r="R120" s="22" t="s">
        <v>347</v>
      </c>
      <c r="S120" s="16" t="str">
        <f>IF(AND(M120&gt;10,G120="ATENDIDO"),"FUERA DE TIEMPO",IF(AND(M120&gt;=0,M120&lt;=10,G120="ATENDIDO"),"DENTRO DE TIEMPO",IF(AND(M120&gt;=0,#REF!&lt;=10,G120="REASIGNADO"),"REASIGNADO",IF(AND(J120="",G120="EN TRAMITE"),"PENDIENTE","VERIFICAR INFORMACION"))))</f>
        <v>DENTRO DE TIEMPO</v>
      </c>
      <c r="T120" s="23"/>
    </row>
    <row r="121" spans="1:20" ht="19.5" x14ac:dyDescent="0.15">
      <c r="A121" s="16">
        <v>116</v>
      </c>
      <c r="B121" s="17" t="s">
        <v>12386</v>
      </c>
      <c r="C121" s="20">
        <v>45243</v>
      </c>
      <c r="D121" s="20">
        <v>45243</v>
      </c>
      <c r="E121" s="81">
        <v>2</v>
      </c>
      <c r="F121" s="81">
        <v>0</v>
      </c>
      <c r="G121" s="16" t="s">
        <v>18</v>
      </c>
      <c r="H121" s="17" t="s">
        <v>158</v>
      </c>
      <c r="I121" s="17" t="s">
        <v>12116</v>
      </c>
      <c r="J121" s="17" t="s">
        <v>85</v>
      </c>
      <c r="K121" s="20">
        <v>45250.517129629632</v>
      </c>
      <c r="L121" s="20">
        <v>45250.517129629632</v>
      </c>
      <c r="M121" s="21">
        <f>'NOV2023'!$L121-'NOV2023'!$D121</f>
        <v>7.5171296296321088</v>
      </c>
      <c r="N121" s="17" t="s">
        <v>12387</v>
      </c>
      <c r="O121" s="81" t="s">
        <v>20</v>
      </c>
      <c r="P121" s="81" t="s">
        <v>12152</v>
      </c>
      <c r="Q121" s="17" t="s">
        <v>12153</v>
      </c>
      <c r="R121" s="22" t="s">
        <v>347</v>
      </c>
      <c r="S121" s="16" t="str">
        <f>IF(AND(M121&gt;10,G121="ATENDIDO"),"FUERA DE TIEMPO",IF(AND(M121&gt;=0,M121&lt;=10,G121="ATENDIDO"),"DENTRO DE TIEMPO",IF(AND(M121&gt;=0,#REF!&lt;=10,G121="REASIGNADO"),"REASIGNADO",IF(AND(J121="",G121="EN TRAMITE"),"PENDIENTE","VERIFICAR INFORMACION"))))</f>
        <v>DENTRO DE TIEMPO</v>
      </c>
      <c r="T121" s="23"/>
    </row>
    <row r="122" spans="1:20" ht="19.5" x14ac:dyDescent="0.15">
      <c r="A122" s="16">
        <v>117</v>
      </c>
      <c r="B122" s="17" t="s">
        <v>12388</v>
      </c>
      <c r="C122" s="20">
        <v>45243</v>
      </c>
      <c r="D122" s="20">
        <v>45243</v>
      </c>
      <c r="E122" s="81">
        <v>2</v>
      </c>
      <c r="F122" s="81">
        <v>0</v>
      </c>
      <c r="G122" s="16" t="s">
        <v>18</v>
      </c>
      <c r="H122" s="17" t="s">
        <v>158</v>
      </c>
      <c r="I122" s="17" t="s">
        <v>12116</v>
      </c>
      <c r="J122" s="17" t="s">
        <v>85</v>
      </c>
      <c r="K122" s="20">
        <v>45250.525324074071</v>
      </c>
      <c r="L122" s="20">
        <v>45250.525324074071</v>
      </c>
      <c r="M122" s="21">
        <f>'NOV2023'!$L122-'NOV2023'!$D122</f>
        <v>7.5253240740712499</v>
      </c>
      <c r="N122" s="17" t="s">
        <v>12389</v>
      </c>
      <c r="O122" s="81" t="s">
        <v>20</v>
      </c>
      <c r="P122" s="81" t="s">
        <v>12152</v>
      </c>
      <c r="Q122" s="17" t="s">
        <v>12153</v>
      </c>
      <c r="R122" s="22" t="s">
        <v>535</v>
      </c>
      <c r="S122" s="16" t="str">
        <f>IF(AND(M122&gt;10,G122="ATENDIDO"),"FUERA DE TIEMPO",IF(AND(M122&gt;=0,M122&lt;=10,G122="ATENDIDO"),"DENTRO DE TIEMPO",IF(AND(M122&gt;=0,#REF!&lt;=10,G122="REASIGNADO"),"REASIGNADO",IF(AND(J122="",G122="EN TRAMITE"),"PENDIENTE","VERIFICAR INFORMACION"))))</f>
        <v>DENTRO DE TIEMPO</v>
      </c>
      <c r="T122" s="23"/>
    </row>
    <row r="123" spans="1:20" ht="19.5" x14ac:dyDescent="0.15">
      <c r="A123" s="16">
        <v>118</v>
      </c>
      <c r="B123" s="17" t="s">
        <v>12390</v>
      </c>
      <c r="C123" s="20">
        <v>45243</v>
      </c>
      <c r="D123" s="20">
        <v>45243</v>
      </c>
      <c r="E123" s="81">
        <v>2</v>
      </c>
      <c r="F123" s="81">
        <v>0</v>
      </c>
      <c r="G123" s="16" t="s">
        <v>18</v>
      </c>
      <c r="H123" s="17" t="s">
        <v>158</v>
      </c>
      <c r="I123" s="17" t="s">
        <v>12116</v>
      </c>
      <c r="J123" s="17" t="s">
        <v>85</v>
      </c>
      <c r="K123" s="20">
        <v>45250.568148148152</v>
      </c>
      <c r="L123" s="20">
        <v>45250.568148148152</v>
      </c>
      <c r="M123" s="21">
        <f>'NOV2023'!$L123-'NOV2023'!$D123</f>
        <v>7.568148148151522</v>
      </c>
      <c r="N123" s="17" t="s">
        <v>12391</v>
      </c>
      <c r="O123" s="81" t="s">
        <v>20</v>
      </c>
      <c r="P123" s="81" t="s">
        <v>12152</v>
      </c>
      <c r="Q123" s="17" t="s">
        <v>12153</v>
      </c>
      <c r="R123" s="22" t="s">
        <v>539</v>
      </c>
      <c r="S123" s="16" t="str">
        <f>IF(AND(M123&gt;10,G123="ATENDIDO"),"FUERA DE TIEMPO",IF(AND(M123&gt;=0,M123&lt;=10,G123="ATENDIDO"),"DENTRO DE TIEMPO",IF(AND(M123&gt;=0,#REF!&lt;=10,G123="REASIGNADO"),"REASIGNADO",IF(AND(J123="",G123="EN TRAMITE"),"PENDIENTE","VERIFICAR INFORMACION"))))</f>
        <v>DENTRO DE TIEMPO</v>
      </c>
      <c r="T123" s="23"/>
    </row>
    <row r="124" spans="1:20" ht="19.5" x14ac:dyDescent="0.15">
      <c r="A124" s="16">
        <v>119</v>
      </c>
      <c r="B124" s="17" t="s">
        <v>12392</v>
      </c>
      <c r="C124" s="20">
        <v>45243</v>
      </c>
      <c r="D124" s="20">
        <v>45243</v>
      </c>
      <c r="E124" s="81">
        <v>2</v>
      </c>
      <c r="F124" s="81">
        <v>0</v>
      </c>
      <c r="G124" s="16" t="s">
        <v>18</v>
      </c>
      <c r="H124" s="17" t="s">
        <v>158</v>
      </c>
      <c r="I124" s="17" t="s">
        <v>12116</v>
      </c>
      <c r="J124" s="17" t="s">
        <v>85</v>
      </c>
      <c r="K124" s="20">
        <v>45250.574050925927</v>
      </c>
      <c r="L124" s="20">
        <v>45250.574050925927</v>
      </c>
      <c r="M124" s="21">
        <f>'NOV2023'!$L124-'NOV2023'!$D124</f>
        <v>7.5740509259267128</v>
      </c>
      <c r="N124" s="17" t="s">
        <v>12393</v>
      </c>
      <c r="O124" s="81" t="s">
        <v>20</v>
      </c>
      <c r="P124" s="81" t="s">
        <v>26</v>
      </c>
      <c r="Q124" s="17" t="s">
        <v>989</v>
      </c>
      <c r="R124" s="25" t="s">
        <v>60</v>
      </c>
      <c r="S124" s="16" t="str">
        <f>IF(AND(M124&gt;10,G124="ATENDIDO"),"FUERA DE TIEMPO",IF(AND(M124&gt;=0,M124&lt;=10,G124="ATENDIDO"),"DENTRO DE TIEMPO",IF(AND(M124&gt;=0,#REF!&lt;=10,G124="REASIGNADO"),"REASIGNADO",IF(AND(J124="",G124="EN TRAMITE"),"PENDIENTE","VERIFICAR INFORMACION"))))</f>
        <v>DENTRO DE TIEMPO</v>
      </c>
      <c r="T124" s="23"/>
    </row>
    <row r="125" spans="1:20" ht="19.5" x14ac:dyDescent="0.15">
      <c r="A125" s="16">
        <v>120</v>
      </c>
      <c r="B125" s="17" t="s">
        <v>12394</v>
      </c>
      <c r="C125" s="20">
        <v>45243</v>
      </c>
      <c r="D125" s="20">
        <v>45243</v>
      </c>
      <c r="E125" s="81">
        <v>2</v>
      </c>
      <c r="F125" s="81">
        <v>0</v>
      </c>
      <c r="G125" s="16" t="s">
        <v>18</v>
      </c>
      <c r="H125" s="17" t="s">
        <v>158</v>
      </c>
      <c r="I125" s="17" t="s">
        <v>12116</v>
      </c>
      <c r="J125" s="17" t="s">
        <v>85</v>
      </c>
      <c r="K125" s="20">
        <v>45250.595694444448</v>
      </c>
      <c r="L125" s="20">
        <v>45250.595694444448</v>
      </c>
      <c r="M125" s="21">
        <f>'NOV2023'!$L125-'NOV2023'!$D125</f>
        <v>7.5956944444478722</v>
      </c>
      <c r="N125" s="17" t="s">
        <v>12395</v>
      </c>
      <c r="O125" s="81" t="s">
        <v>20</v>
      </c>
      <c r="P125" s="81" t="s">
        <v>26</v>
      </c>
      <c r="Q125" s="17" t="s">
        <v>989</v>
      </c>
      <c r="R125" s="25" t="s">
        <v>60</v>
      </c>
      <c r="S125" s="16" t="str">
        <f>IF(AND(M125&gt;10,G125="ATENDIDO"),"FUERA DE TIEMPO",IF(AND(M125&gt;=0,M125&lt;=10,G125="ATENDIDO"),"DENTRO DE TIEMPO",IF(AND(M125&gt;=0,#REF!&lt;=10,G125="REASIGNADO"),"REASIGNADO",IF(AND(J125="",G125="EN TRAMITE"),"PENDIENTE","VERIFICAR INFORMACION"))))</f>
        <v>DENTRO DE TIEMPO</v>
      </c>
      <c r="T125" s="23"/>
    </row>
    <row r="126" spans="1:20" ht="19.5" x14ac:dyDescent="0.15">
      <c r="A126" s="16">
        <v>121</v>
      </c>
      <c r="B126" s="17" t="s">
        <v>12396</v>
      </c>
      <c r="C126" s="20">
        <v>45243</v>
      </c>
      <c r="D126" s="20">
        <v>45243</v>
      </c>
      <c r="E126" s="81">
        <v>2</v>
      </c>
      <c r="F126" s="81">
        <v>0</v>
      </c>
      <c r="G126" s="16" t="s">
        <v>18</v>
      </c>
      <c r="H126" s="17" t="s">
        <v>158</v>
      </c>
      <c r="I126" s="17" t="s">
        <v>12116</v>
      </c>
      <c r="J126" s="17" t="s">
        <v>85</v>
      </c>
      <c r="K126" s="20">
        <v>45250.601956018516</v>
      </c>
      <c r="L126" s="20">
        <v>45250.601956018516</v>
      </c>
      <c r="M126" s="21">
        <f>'NOV2023'!$L126-'NOV2023'!$D126</f>
        <v>7.6019560185159207</v>
      </c>
      <c r="N126" s="17" t="s">
        <v>12397</v>
      </c>
      <c r="O126" s="81" t="s">
        <v>20</v>
      </c>
      <c r="P126" s="81" t="s">
        <v>12152</v>
      </c>
      <c r="Q126" s="17" t="s">
        <v>12153</v>
      </c>
      <c r="R126" s="25" t="s">
        <v>60</v>
      </c>
      <c r="S126" s="16" t="str">
        <f>IF(AND(M126&gt;10,G126="ATENDIDO"),"FUERA DE TIEMPO",IF(AND(M126&gt;=0,M126&lt;=10,G126="ATENDIDO"),"DENTRO DE TIEMPO",IF(AND(M126&gt;=0,#REF!&lt;=10,G126="REASIGNADO"),"REASIGNADO",IF(AND(J126="",G126="EN TRAMITE"),"PENDIENTE","VERIFICAR INFORMACION"))))</f>
        <v>DENTRO DE TIEMPO</v>
      </c>
      <c r="T126" s="23"/>
    </row>
    <row r="127" spans="1:20" ht="19.5" x14ac:dyDescent="0.15">
      <c r="A127" s="16">
        <v>122</v>
      </c>
      <c r="B127" s="17" t="s">
        <v>12398</v>
      </c>
      <c r="C127" s="20">
        <v>45243</v>
      </c>
      <c r="D127" s="20">
        <v>45243</v>
      </c>
      <c r="E127" s="81">
        <v>2</v>
      </c>
      <c r="F127" s="81">
        <v>0</v>
      </c>
      <c r="G127" s="16" t="s">
        <v>18</v>
      </c>
      <c r="H127" s="17" t="s">
        <v>158</v>
      </c>
      <c r="I127" s="17" t="s">
        <v>12116</v>
      </c>
      <c r="J127" s="17" t="s">
        <v>85</v>
      </c>
      <c r="K127" s="20">
        <v>45250.616840277777</v>
      </c>
      <c r="L127" s="20">
        <v>45250.616840277777</v>
      </c>
      <c r="M127" s="21">
        <f>'NOV2023'!$L127-'NOV2023'!$D127</f>
        <v>7.616840277776646</v>
      </c>
      <c r="N127" s="17" t="s">
        <v>12399</v>
      </c>
      <c r="O127" s="81" t="s">
        <v>20</v>
      </c>
      <c r="P127" s="81" t="s">
        <v>12152</v>
      </c>
      <c r="Q127" s="17" t="s">
        <v>12153</v>
      </c>
      <c r="R127" s="25" t="s">
        <v>60</v>
      </c>
      <c r="S127" s="16" t="str">
        <f>IF(AND(M127&gt;10,G127="ATENDIDO"),"FUERA DE TIEMPO",IF(AND(M127&gt;=0,M127&lt;=10,G127="ATENDIDO"),"DENTRO DE TIEMPO",IF(AND(M127&gt;=0,#REF!&lt;=10,G127="REASIGNADO"),"REASIGNADO",IF(AND(J127="",G127="EN TRAMITE"),"PENDIENTE","VERIFICAR INFORMACION"))))</f>
        <v>DENTRO DE TIEMPO</v>
      </c>
      <c r="T127" s="23"/>
    </row>
    <row r="128" spans="1:20" ht="19.5" hidden="1" x14ac:dyDescent="0.15">
      <c r="A128" s="16">
        <v>123</v>
      </c>
      <c r="B128" s="17" t="s">
        <v>12400</v>
      </c>
      <c r="C128" s="20">
        <v>45243</v>
      </c>
      <c r="D128" s="20">
        <v>45243</v>
      </c>
      <c r="E128" s="81">
        <v>0</v>
      </c>
      <c r="F128" s="81">
        <v>0</v>
      </c>
      <c r="G128" s="16" t="s">
        <v>19</v>
      </c>
      <c r="H128" s="17" t="s">
        <v>10028</v>
      </c>
      <c r="I128" s="17"/>
      <c r="J128" s="17" t="s">
        <v>12401</v>
      </c>
      <c r="K128" s="20">
        <v>45265.616840277777</v>
      </c>
      <c r="L128" s="20">
        <v>45265.616840277777</v>
      </c>
      <c r="M128" s="21">
        <f>'NOV2023'!$L128-'NOV2023'!$D128</f>
        <v>22.616840277776646</v>
      </c>
      <c r="N128" s="17" t="s">
        <v>12402</v>
      </c>
      <c r="O128" s="81" t="s">
        <v>20</v>
      </c>
      <c r="P128" s="81" t="s">
        <v>26</v>
      </c>
      <c r="Q128" s="17" t="s">
        <v>12403</v>
      </c>
      <c r="R128" s="25" t="s">
        <v>60</v>
      </c>
      <c r="S128" s="16" t="str">
        <f>IF(AND(M128&gt;10,G128="ATENDIDO"),"FUERA DE TIEMPO",IF(AND(M128&gt;=0,M128&lt;=10,G128="ATENDIDO"),"DENTRO DE TIEMPO",IF(AND(M128&gt;=0,G128="REASIGNADO"),"REASIGNADO")))</f>
        <v>REASIGNADO</v>
      </c>
      <c r="T128" s="23"/>
    </row>
    <row r="129" spans="1:20" ht="19.5" x14ac:dyDescent="0.15">
      <c r="A129" s="16">
        <v>124</v>
      </c>
      <c r="B129" s="17" t="s">
        <v>12404</v>
      </c>
      <c r="C129" s="20">
        <v>45243</v>
      </c>
      <c r="D129" s="20">
        <v>45250</v>
      </c>
      <c r="E129" s="81">
        <v>2</v>
      </c>
      <c r="F129" s="81">
        <v>0</v>
      </c>
      <c r="G129" s="16" t="s">
        <v>18</v>
      </c>
      <c r="H129" s="17" t="s">
        <v>158</v>
      </c>
      <c r="I129" s="17" t="s">
        <v>12116</v>
      </c>
      <c r="J129" s="17" t="s">
        <v>85</v>
      </c>
      <c r="K129" s="20">
        <v>45251</v>
      </c>
      <c r="L129" s="20">
        <v>45251</v>
      </c>
      <c r="M129" s="21">
        <f>'NOV2023'!$L129-'NOV2023'!$D129</f>
        <v>1</v>
      </c>
      <c r="N129" s="17" t="s">
        <v>12405</v>
      </c>
      <c r="O129" s="81" t="s">
        <v>20</v>
      </c>
      <c r="P129" s="81" t="s">
        <v>26</v>
      </c>
      <c r="Q129" s="17" t="s">
        <v>12406</v>
      </c>
      <c r="R129" s="25" t="s">
        <v>60</v>
      </c>
      <c r="S129" s="16" t="str">
        <f>IF(AND(M129&gt;10,G129="ATENDIDO"),"FUERA DE TIEMPO",IF(AND(M129&gt;=0,M129&lt;=10,G129="ATENDIDO"),"DENTRO DE TIEMPO",IF(AND(M129&gt;=0,#REF!&lt;=10,G129="REASIGNADO"),"REASIGNADO",IF(AND(J129="",G129="EN TRAMITE"),"PENDIENTE","VERIFICAR INFORMACION"))))</f>
        <v>DENTRO DE TIEMPO</v>
      </c>
      <c r="T129" s="23"/>
    </row>
    <row r="130" spans="1:20" ht="19.5" x14ac:dyDescent="0.15">
      <c r="A130" s="16">
        <v>125</v>
      </c>
      <c r="B130" s="17" t="s">
        <v>12407</v>
      </c>
      <c r="C130" s="20">
        <v>45243</v>
      </c>
      <c r="D130" s="20">
        <v>45251</v>
      </c>
      <c r="E130" s="81">
        <v>2</v>
      </c>
      <c r="F130" s="81">
        <v>0</v>
      </c>
      <c r="G130" s="16" t="s">
        <v>18</v>
      </c>
      <c r="H130" s="17" t="s">
        <v>158</v>
      </c>
      <c r="I130" s="17" t="s">
        <v>12116</v>
      </c>
      <c r="J130" s="17" t="s">
        <v>85</v>
      </c>
      <c r="K130" s="20">
        <v>45251</v>
      </c>
      <c r="L130" s="20">
        <v>45251</v>
      </c>
      <c r="M130" s="21">
        <f>'NOV2023'!$L130-'NOV2023'!$D130</f>
        <v>0</v>
      </c>
      <c r="N130" s="17" t="s">
        <v>12408</v>
      </c>
      <c r="O130" s="81" t="s">
        <v>20</v>
      </c>
      <c r="P130" s="81" t="s">
        <v>26</v>
      </c>
      <c r="Q130" s="17" t="s">
        <v>12409</v>
      </c>
      <c r="R130" s="22" t="s">
        <v>555</v>
      </c>
      <c r="S130" s="16" t="str">
        <f>IF(AND(M130&gt;10,G130="ATENDIDO"),"FUERA DE TIEMPO",IF(AND(M130&gt;=0,M130&lt;=10,G130="ATENDIDO"),"DENTRO DE TIEMPO",IF(AND(M130&gt;=0,#REF!&lt;=10,G130="REASIGNADO"),"REASIGNADO",IF(AND(J130="",G130="EN TRAMITE"),"PENDIENTE","VERIFICAR INFORMACION"))))</f>
        <v>DENTRO DE TIEMPO</v>
      </c>
      <c r="T130" s="23"/>
    </row>
    <row r="131" spans="1:20" ht="19.5" x14ac:dyDescent="0.15">
      <c r="A131" s="16">
        <v>126</v>
      </c>
      <c r="B131" s="17" t="s">
        <v>12410</v>
      </c>
      <c r="C131" s="20">
        <v>45243</v>
      </c>
      <c r="D131" s="20">
        <v>45243</v>
      </c>
      <c r="E131" s="81">
        <v>2</v>
      </c>
      <c r="F131" s="81">
        <v>0</v>
      </c>
      <c r="G131" s="16" t="s">
        <v>18</v>
      </c>
      <c r="H131" s="17" t="s">
        <v>158</v>
      </c>
      <c r="I131" s="17" t="s">
        <v>12116</v>
      </c>
      <c r="J131" s="17" t="s">
        <v>85</v>
      </c>
      <c r="K131" s="20">
        <v>45251.397604166668</v>
      </c>
      <c r="L131" s="20">
        <v>45251.397604166668</v>
      </c>
      <c r="M131" s="21">
        <f>'NOV2023'!$L131-'NOV2023'!$D131</f>
        <v>8.3976041666683159</v>
      </c>
      <c r="N131" s="17" t="s">
        <v>12411</v>
      </c>
      <c r="O131" s="81" t="s">
        <v>20</v>
      </c>
      <c r="P131" s="81" t="s">
        <v>26</v>
      </c>
      <c r="Q131" s="17" t="s">
        <v>271</v>
      </c>
      <c r="R131" s="22" t="s">
        <v>559</v>
      </c>
      <c r="S131" s="16" t="str">
        <f>IF(AND(M131&gt;10,G131="ATENDIDO"),"FUERA DE TIEMPO",IF(AND(M131&gt;=0,M131&lt;=10,G131="ATENDIDO"),"DENTRO DE TIEMPO",IF(AND(M131&gt;=0,#REF!&lt;=10,G131="REASIGNADO"),"REASIGNADO",IF(AND(J131="",G131="EN TRAMITE"),"PENDIENTE","VERIFICAR INFORMACION"))))</f>
        <v>DENTRO DE TIEMPO</v>
      </c>
      <c r="T131" s="23"/>
    </row>
    <row r="132" spans="1:20" ht="19.5" x14ac:dyDescent="0.15">
      <c r="A132" s="16">
        <v>127</v>
      </c>
      <c r="B132" s="17" t="s">
        <v>12412</v>
      </c>
      <c r="C132" s="20">
        <v>45243</v>
      </c>
      <c r="D132" s="20">
        <v>45243</v>
      </c>
      <c r="E132" s="81">
        <v>2</v>
      </c>
      <c r="F132" s="81">
        <v>0</v>
      </c>
      <c r="G132" s="16" t="s">
        <v>18</v>
      </c>
      <c r="H132" s="17" t="s">
        <v>158</v>
      </c>
      <c r="I132" s="17" t="s">
        <v>12116</v>
      </c>
      <c r="J132" s="17" t="s">
        <v>85</v>
      </c>
      <c r="K132" s="20">
        <v>45251.424768518518</v>
      </c>
      <c r="L132" s="20">
        <v>45251.424768518518</v>
      </c>
      <c r="M132" s="21">
        <f>'NOV2023'!$L132-'NOV2023'!$D132</f>
        <v>8.424768518518249</v>
      </c>
      <c r="N132" s="17" t="s">
        <v>12413</v>
      </c>
      <c r="O132" s="81" t="s">
        <v>20</v>
      </c>
      <c r="P132" s="81" t="s">
        <v>26</v>
      </c>
      <c r="Q132" s="17" t="s">
        <v>12414</v>
      </c>
      <c r="R132" s="22" t="s">
        <v>563</v>
      </c>
      <c r="S132" s="16" t="str">
        <f>IF(AND(M132&gt;10,G132="ATENDIDO"),"FUERA DE TIEMPO",IF(AND(M132&gt;=0,M132&lt;=10,G132="ATENDIDO"),"DENTRO DE TIEMPO",IF(AND(M132&gt;=0,#REF!&lt;=10,G132="REASIGNADO"),"REASIGNADO",IF(AND(J132="",G132="EN TRAMITE"),"PENDIENTE","VERIFICAR INFORMACION"))))</f>
        <v>DENTRO DE TIEMPO</v>
      </c>
      <c r="T132" s="23"/>
    </row>
    <row r="133" spans="1:20" ht="19.5" x14ac:dyDescent="0.15">
      <c r="A133" s="16">
        <v>128</v>
      </c>
      <c r="B133" s="17" t="s">
        <v>12415</v>
      </c>
      <c r="C133" s="20">
        <v>45243</v>
      </c>
      <c r="D133" s="20">
        <v>45243</v>
      </c>
      <c r="E133" s="81">
        <v>2</v>
      </c>
      <c r="F133" s="81">
        <v>0</v>
      </c>
      <c r="G133" s="16" t="s">
        <v>18</v>
      </c>
      <c r="H133" s="17" t="s">
        <v>158</v>
      </c>
      <c r="I133" s="17" t="s">
        <v>12116</v>
      </c>
      <c r="J133" s="17" t="s">
        <v>85</v>
      </c>
      <c r="K133" s="20">
        <v>45251.437743055554</v>
      </c>
      <c r="L133" s="20">
        <v>45251.437743055554</v>
      </c>
      <c r="M133" s="21">
        <f>'NOV2023'!$L133-'NOV2023'!$D133</f>
        <v>8.437743055554165</v>
      </c>
      <c r="N133" s="17" t="s">
        <v>12416</v>
      </c>
      <c r="O133" s="81" t="s">
        <v>20</v>
      </c>
      <c r="P133" s="81" t="s">
        <v>26</v>
      </c>
      <c r="Q133" s="17" t="s">
        <v>12417</v>
      </c>
      <c r="R133" s="22" t="s">
        <v>52</v>
      </c>
      <c r="S133" s="16" t="str">
        <f>IF(AND(M133&gt;10,G133="ATENDIDO"),"FUERA DE TIEMPO",IF(AND(M133&gt;=0,M133&lt;=10,G133="ATENDIDO"),"DENTRO DE TIEMPO",IF(AND(M133&gt;=0,#REF!&lt;=10,G133="REASIGNADO"),"REASIGNADO",IF(AND(J133="",G133="EN TRAMITE"),"PENDIENTE","VERIFICAR INFORMACION"))))</f>
        <v>DENTRO DE TIEMPO</v>
      </c>
      <c r="T133" s="23"/>
    </row>
    <row r="134" spans="1:20" ht="19.5" x14ac:dyDescent="0.15">
      <c r="A134" s="16">
        <v>129</v>
      </c>
      <c r="B134" s="17" t="s">
        <v>12418</v>
      </c>
      <c r="C134" s="20">
        <v>45243</v>
      </c>
      <c r="D134" s="20">
        <v>45243</v>
      </c>
      <c r="E134" s="81">
        <v>2</v>
      </c>
      <c r="F134" s="81">
        <v>0</v>
      </c>
      <c r="G134" s="16" t="s">
        <v>18</v>
      </c>
      <c r="H134" s="17" t="s">
        <v>158</v>
      </c>
      <c r="I134" s="17" t="s">
        <v>12116</v>
      </c>
      <c r="J134" s="17" t="s">
        <v>85</v>
      </c>
      <c r="K134" s="20">
        <v>45251.482175925928</v>
      </c>
      <c r="L134" s="20">
        <v>45251.482175925928</v>
      </c>
      <c r="M134" s="21">
        <f>'NOV2023'!$L134-'NOV2023'!$D134</f>
        <v>8.482175925928459</v>
      </c>
      <c r="N134" s="17" t="s">
        <v>12419</v>
      </c>
      <c r="O134" s="81" t="s">
        <v>20</v>
      </c>
      <c r="P134" s="81" t="s">
        <v>26</v>
      </c>
      <c r="Q134" s="17" t="s">
        <v>1062</v>
      </c>
      <c r="R134" s="22" t="s">
        <v>52</v>
      </c>
      <c r="S134" s="16" t="str">
        <f>IF(AND(M134&gt;10,G134="ATENDIDO"),"FUERA DE TIEMPO",IF(AND(M134&gt;=0,M134&lt;=10,G134="ATENDIDO"),"DENTRO DE TIEMPO",IF(AND(M134&gt;=0,#REF!&lt;=10,G134="REASIGNADO"),"REASIGNADO",IF(AND(J134="",G134="EN TRAMITE"),"PENDIENTE","VERIFICAR INFORMACION"))))</f>
        <v>DENTRO DE TIEMPO</v>
      </c>
      <c r="T134" s="23"/>
    </row>
    <row r="135" spans="1:20" ht="19.5" x14ac:dyDescent="0.15">
      <c r="A135" s="16">
        <v>130</v>
      </c>
      <c r="B135" s="17" t="s">
        <v>12420</v>
      </c>
      <c r="C135" s="20">
        <v>45243</v>
      </c>
      <c r="D135" s="20">
        <v>45243</v>
      </c>
      <c r="E135" s="81">
        <v>2</v>
      </c>
      <c r="F135" s="81">
        <v>0</v>
      </c>
      <c r="G135" s="16" t="s">
        <v>18</v>
      </c>
      <c r="H135" s="17" t="s">
        <v>158</v>
      </c>
      <c r="I135" s="17" t="s">
        <v>12116</v>
      </c>
      <c r="J135" s="17" t="s">
        <v>85</v>
      </c>
      <c r="K135" s="20">
        <v>45251.492962962962</v>
      </c>
      <c r="L135" s="20">
        <v>45251.492962962962</v>
      </c>
      <c r="M135" s="21">
        <f>'NOV2023'!$L135-'NOV2023'!$D135</f>
        <v>8.4929629629623378</v>
      </c>
      <c r="N135" s="17" t="s">
        <v>12421</v>
      </c>
      <c r="O135" s="81" t="s">
        <v>20</v>
      </c>
      <c r="P135" s="81" t="s">
        <v>12152</v>
      </c>
      <c r="Q135" s="17" t="s">
        <v>12153</v>
      </c>
      <c r="R135" s="22" t="s">
        <v>52</v>
      </c>
      <c r="S135" s="16" t="str">
        <f>IF(AND(M135&gt;10,G135="ATENDIDO"),"FUERA DE TIEMPO",IF(AND(M135&gt;=0,M135&lt;=10,G135="ATENDIDO"),"DENTRO DE TIEMPO",IF(AND(M135&gt;=0,#REF!&lt;=10,G135="REASIGNADO"),"REASIGNADO",IF(AND(J135="",G135="EN TRAMITE"),"PENDIENTE","VERIFICAR INFORMACION"))))</f>
        <v>DENTRO DE TIEMPO</v>
      </c>
      <c r="T135" s="23"/>
    </row>
    <row r="136" spans="1:20" ht="19.5" x14ac:dyDescent="0.15">
      <c r="A136" s="16">
        <v>131</v>
      </c>
      <c r="B136" s="17" t="s">
        <v>12422</v>
      </c>
      <c r="C136" s="20">
        <v>45243</v>
      </c>
      <c r="D136" s="20">
        <v>45243</v>
      </c>
      <c r="E136" s="81">
        <v>2</v>
      </c>
      <c r="F136" s="81">
        <v>0</v>
      </c>
      <c r="G136" s="16" t="s">
        <v>18</v>
      </c>
      <c r="H136" s="17" t="s">
        <v>158</v>
      </c>
      <c r="I136" s="17" t="s">
        <v>12116</v>
      </c>
      <c r="J136" s="17" t="s">
        <v>85</v>
      </c>
      <c r="K136" s="20">
        <v>45251.499502314815</v>
      </c>
      <c r="L136" s="20">
        <v>45251.499502314815</v>
      </c>
      <c r="M136" s="21">
        <f>'NOV2023'!$L136-'NOV2023'!$D136</f>
        <v>8.4995023148148903</v>
      </c>
      <c r="N136" s="17" t="s">
        <v>12423</v>
      </c>
      <c r="O136" s="81" t="s">
        <v>20</v>
      </c>
      <c r="P136" s="81" t="s">
        <v>12152</v>
      </c>
      <c r="Q136" s="17" t="s">
        <v>12153</v>
      </c>
      <c r="R136" s="22" t="s">
        <v>52</v>
      </c>
      <c r="S136" s="16" t="str">
        <f>IF(AND(M136&gt;10,G136="ATENDIDO"),"FUERA DE TIEMPO",IF(AND(M136&gt;=0,M136&lt;=10,G136="ATENDIDO"),"DENTRO DE TIEMPO",IF(AND(M136&gt;=0,#REF!&lt;=10,G136="REASIGNADO"),"REASIGNADO",IF(AND(J136="",G136="EN TRAMITE"),"PENDIENTE","VERIFICAR INFORMACION"))))</f>
        <v>DENTRO DE TIEMPO</v>
      </c>
      <c r="T136" s="23"/>
    </row>
    <row r="137" spans="1:20" ht="19.5" x14ac:dyDescent="0.15">
      <c r="A137" s="16">
        <v>132</v>
      </c>
      <c r="B137" s="17" t="s">
        <v>12424</v>
      </c>
      <c r="C137" s="20">
        <v>45243</v>
      </c>
      <c r="D137" s="20">
        <v>45243</v>
      </c>
      <c r="E137" s="81">
        <v>2</v>
      </c>
      <c r="F137" s="81">
        <v>0</v>
      </c>
      <c r="G137" s="16" t="s">
        <v>18</v>
      </c>
      <c r="H137" s="17" t="s">
        <v>158</v>
      </c>
      <c r="I137" s="17" t="s">
        <v>12116</v>
      </c>
      <c r="J137" s="17" t="s">
        <v>85</v>
      </c>
      <c r="K137" s="20">
        <v>45251.518912037034</v>
      </c>
      <c r="L137" s="20">
        <v>45251.518912037034</v>
      </c>
      <c r="M137" s="21">
        <f>'NOV2023'!$L137-'NOV2023'!$D137</f>
        <v>8.5189120370341698</v>
      </c>
      <c r="N137" s="17" t="s">
        <v>12425</v>
      </c>
      <c r="O137" s="81" t="s">
        <v>20</v>
      </c>
      <c r="P137" s="81" t="s">
        <v>12152</v>
      </c>
      <c r="Q137" s="17" t="s">
        <v>12153</v>
      </c>
      <c r="R137" s="22" t="s">
        <v>52</v>
      </c>
      <c r="S137" s="16" t="str">
        <f>IF(AND(M137&gt;10,G137="ATENDIDO"),"FUERA DE TIEMPO",IF(AND(M137&gt;=0,M137&lt;=10,G137="ATENDIDO"),"DENTRO DE TIEMPO",IF(AND(M137&gt;=0,#REF!&lt;=10,G137="REASIGNADO"),"REASIGNADO",IF(AND(J137="",G137="EN TRAMITE"),"PENDIENTE","VERIFICAR INFORMACION"))))</f>
        <v>DENTRO DE TIEMPO</v>
      </c>
      <c r="T137" s="23"/>
    </row>
    <row r="138" spans="1:20" ht="19.5" x14ac:dyDescent="0.15">
      <c r="A138" s="16">
        <v>133</v>
      </c>
      <c r="B138" s="17" t="s">
        <v>12426</v>
      </c>
      <c r="C138" s="20">
        <v>45243</v>
      </c>
      <c r="D138" s="20">
        <v>45243</v>
      </c>
      <c r="E138" s="81">
        <v>2</v>
      </c>
      <c r="F138" s="81">
        <v>0</v>
      </c>
      <c r="G138" s="16" t="s">
        <v>18</v>
      </c>
      <c r="H138" s="17" t="s">
        <v>158</v>
      </c>
      <c r="I138" s="17" t="s">
        <v>12116</v>
      </c>
      <c r="J138" s="17" t="s">
        <v>85</v>
      </c>
      <c r="K138" s="20">
        <v>45251.581909722219</v>
      </c>
      <c r="L138" s="20">
        <v>45251.581909722219</v>
      </c>
      <c r="M138" s="21">
        <f>'NOV2023'!$L138-'NOV2023'!$D138</f>
        <v>8.5819097222192795</v>
      </c>
      <c r="N138" s="17" t="s">
        <v>12427</v>
      </c>
      <c r="O138" s="81" t="s">
        <v>20</v>
      </c>
      <c r="P138" s="81" t="s">
        <v>12152</v>
      </c>
      <c r="Q138" s="17" t="s">
        <v>12153</v>
      </c>
      <c r="R138" s="22" t="s">
        <v>52</v>
      </c>
      <c r="S138" s="16" t="str">
        <f>IF(AND(M138&gt;10,G138="ATENDIDO"),"FUERA DE TIEMPO",IF(AND(M138&gt;=0,M138&lt;=10,G138="ATENDIDO"),"DENTRO DE TIEMPO",IF(AND(M138&gt;=0,#REF!&lt;=10,G138="REASIGNADO"),"REASIGNADO",IF(AND(J138="",G138="EN TRAMITE"),"PENDIENTE","VERIFICAR INFORMACION"))))</f>
        <v>DENTRO DE TIEMPO</v>
      </c>
      <c r="T138" s="23"/>
    </row>
    <row r="139" spans="1:20" ht="19.5" x14ac:dyDescent="0.15">
      <c r="A139" s="16">
        <v>134</v>
      </c>
      <c r="B139" s="17" t="s">
        <v>12428</v>
      </c>
      <c r="C139" s="20">
        <v>45243</v>
      </c>
      <c r="D139" s="20">
        <v>45243</v>
      </c>
      <c r="E139" s="81">
        <v>2</v>
      </c>
      <c r="F139" s="81">
        <v>0</v>
      </c>
      <c r="G139" s="16" t="s">
        <v>18</v>
      </c>
      <c r="H139" s="17" t="s">
        <v>158</v>
      </c>
      <c r="I139" s="17" t="s">
        <v>12116</v>
      </c>
      <c r="J139" s="17" t="s">
        <v>85</v>
      </c>
      <c r="K139" s="20">
        <v>45251.598611111112</v>
      </c>
      <c r="L139" s="20">
        <v>45251.598611111112</v>
      </c>
      <c r="M139" s="21">
        <f>'NOV2023'!$L139-'NOV2023'!$D139</f>
        <v>8.5986111111124046</v>
      </c>
      <c r="N139" s="17" t="s">
        <v>12429</v>
      </c>
      <c r="O139" s="81" t="s">
        <v>20</v>
      </c>
      <c r="P139" s="81" t="s">
        <v>12152</v>
      </c>
      <c r="Q139" s="17" t="s">
        <v>12153</v>
      </c>
      <c r="R139" s="22" t="s">
        <v>78</v>
      </c>
      <c r="S139" s="16" t="str">
        <f>IF(AND(M139&gt;10,G139="ATENDIDO"),"FUERA DE TIEMPO",IF(AND(M139&gt;=0,M139&lt;=10,G139="ATENDIDO"),"DENTRO DE TIEMPO",IF(AND(M139&gt;=0,#REF!&lt;=10,G139="REASIGNADO"),"REASIGNADO",IF(AND(J139="",G139="EN TRAMITE"),"PENDIENTE","VERIFICAR INFORMACION"))))</f>
        <v>DENTRO DE TIEMPO</v>
      </c>
      <c r="T139" s="23"/>
    </row>
    <row r="140" spans="1:20" ht="19.5" x14ac:dyDescent="0.15">
      <c r="A140" s="16">
        <v>135</v>
      </c>
      <c r="B140" s="17" t="s">
        <v>12430</v>
      </c>
      <c r="C140" s="20">
        <v>45243</v>
      </c>
      <c r="D140" s="20">
        <v>45243</v>
      </c>
      <c r="E140" s="81">
        <v>2</v>
      </c>
      <c r="F140" s="81">
        <v>0</v>
      </c>
      <c r="G140" s="16" t="s">
        <v>18</v>
      </c>
      <c r="H140" s="17" t="s">
        <v>158</v>
      </c>
      <c r="I140" s="17" t="s">
        <v>12116</v>
      </c>
      <c r="J140" s="17" t="s">
        <v>85</v>
      </c>
      <c r="K140" s="20">
        <v>45251.609768518516</v>
      </c>
      <c r="L140" s="20">
        <v>45251.609768518516</v>
      </c>
      <c r="M140" s="21">
        <f>'NOV2023'!$L140-'NOV2023'!$D140</f>
        <v>8.6097685185159207</v>
      </c>
      <c r="N140" s="17" t="s">
        <v>12431</v>
      </c>
      <c r="O140" s="81" t="s">
        <v>20</v>
      </c>
      <c r="P140" s="81" t="s">
        <v>12152</v>
      </c>
      <c r="Q140" s="17" t="s">
        <v>12153</v>
      </c>
      <c r="R140" s="22" t="s">
        <v>47</v>
      </c>
      <c r="S140" s="16" t="str">
        <f>IF(AND(M140&gt;10,G140="ATENDIDO"),"FUERA DE TIEMPO",IF(AND(M140&gt;=0,M140&lt;=10,G140="ATENDIDO"),"DENTRO DE TIEMPO",IF(AND(M140&gt;=0,#REF!&lt;=10,G140="REASIGNADO"),"REASIGNADO",IF(AND(J140="",G140="EN TRAMITE"),"PENDIENTE","VERIFICAR INFORMACION"))))</f>
        <v>DENTRO DE TIEMPO</v>
      </c>
      <c r="T140" s="23"/>
    </row>
    <row r="141" spans="1:20" ht="19.5" x14ac:dyDescent="0.15">
      <c r="A141" s="16">
        <v>136</v>
      </c>
      <c r="B141" s="17" t="s">
        <v>12432</v>
      </c>
      <c r="C141" s="20">
        <v>45243</v>
      </c>
      <c r="D141" s="20">
        <v>45243</v>
      </c>
      <c r="E141" s="81">
        <v>2</v>
      </c>
      <c r="F141" s="81">
        <v>0</v>
      </c>
      <c r="G141" s="16" t="s">
        <v>18</v>
      </c>
      <c r="H141" s="17" t="s">
        <v>158</v>
      </c>
      <c r="I141" s="17" t="s">
        <v>12116</v>
      </c>
      <c r="J141" s="17" t="s">
        <v>85</v>
      </c>
      <c r="K141" s="20">
        <v>45251.624456018515</v>
      </c>
      <c r="L141" s="20">
        <v>45251.624456018515</v>
      </c>
      <c r="M141" s="21">
        <f>'NOV2023'!$L141-'NOV2023'!$D141</f>
        <v>8.6244560185150476</v>
      </c>
      <c r="N141" s="17" t="s">
        <v>12433</v>
      </c>
      <c r="O141" s="81" t="s">
        <v>20</v>
      </c>
      <c r="P141" s="81" t="s">
        <v>26</v>
      </c>
      <c r="Q141" s="17" t="s">
        <v>255</v>
      </c>
      <c r="R141" s="22" t="s">
        <v>584</v>
      </c>
      <c r="S141" s="16" t="str">
        <f>IF(AND(M141&gt;10,G141="ATENDIDO"),"FUERA DE TIEMPO",IF(AND(M141&gt;=0,M141&lt;=10,G141="ATENDIDO"),"DENTRO DE TIEMPO",IF(AND(M141&gt;=0,#REF!&lt;=10,G141="REASIGNADO"),"REASIGNADO",IF(AND(J141="",G141="EN TRAMITE"),"PENDIENTE","VERIFICAR INFORMACION"))))</f>
        <v>DENTRO DE TIEMPO</v>
      </c>
      <c r="T141" s="23"/>
    </row>
    <row r="142" spans="1:20" ht="19.5" x14ac:dyDescent="0.15">
      <c r="A142" s="16">
        <v>137</v>
      </c>
      <c r="B142" s="17" t="s">
        <v>12434</v>
      </c>
      <c r="C142" s="20">
        <v>45243</v>
      </c>
      <c r="D142" s="20">
        <v>45243</v>
      </c>
      <c r="E142" s="81">
        <v>2</v>
      </c>
      <c r="F142" s="81">
        <v>0</v>
      </c>
      <c r="G142" s="16" t="s">
        <v>18</v>
      </c>
      <c r="H142" s="17" t="s">
        <v>158</v>
      </c>
      <c r="I142" s="17" t="s">
        <v>12116</v>
      </c>
      <c r="J142" s="17" t="s">
        <v>85</v>
      </c>
      <c r="K142" s="20">
        <v>45251.635000000002</v>
      </c>
      <c r="L142" s="20">
        <v>45251.635000000002</v>
      </c>
      <c r="M142" s="21">
        <f>'NOV2023'!$L142-'NOV2023'!$D142</f>
        <v>8.6350000000020373</v>
      </c>
      <c r="N142" s="17" t="s">
        <v>12435</v>
      </c>
      <c r="O142" s="81" t="s">
        <v>20</v>
      </c>
      <c r="P142" s="81" t="s">
        <v>26</v>
      </c>
      <c r="Q142" s="17" t="s">
        <v>12436</v>
      </c>
      <c r="R142" s="22" t="s">
        <v>588</v>
      </c>
      <c r="S142" s="16" t="str">
        <f>IF(AND(M142&gt;10,G142="ATENDIDO"),"FUERA DE TIEMPO",IF(AND(M142&gt;=0,M142&lt;=10,G142="ATENDIDO"),"DENTRO DE TIEMPO",IF(AND(M142&gt;=0,#REF!&lt;=10,G142="REASIGNADO"),"REASIGNADO",IF(AND(J142="",G142="EN TRAMITE"),"PENDIENTE","VERIFICAR INFORMACION"))))</f>
        <v>DENTRO DE TIEMPO</v>
      </c>
      <c r="T142" s="23"/>
    </row>
    <row r="143" spans="1:20" ht="19.5" x14ac:dyDescent="0.15">
      <c r="A143" s="16">
        <v>138</v>
      </c>
      <c r="B143" s="17" t="s">
        <v>12437</v>
      </c>
      <c r="C143" s="20">
        <v>45243</v>
      </c>
      <c r="D143" s="20">
        <v>45243</v>
      </c>
      <c r="E143" s="81">
        <v>2</v>
      </c>
      <c r="F143" s="81">
        <v>0</v>
      </c>
      <c r="G143" s="16" t="s">
        <v>18</v>
      </c>
      <c r="H143" s="17" t="s">
        <v>158</v>
      </c>
      <c r="I143" s="17" t="s">
        <v>12438</v>
      </c>
      <c r="J143" s="17" t="s">
        <v>86</v>
      </c>
      <c r="K143" s="20">
        <v>45245.519317129627</v>
      </c>
      <c r="L143" s="20">
        <v>45245.519317129627</v>
      </c>
      <c r="M143" s="21">
        <f>'NOV2023'!$L143-'NOV2023'!$D143</f>
        <v>2.5193171296268702</v>
      </c>
      <c r="N143" s="17" t="s">
        <v>12439</v>
      </c>
      <c r="O143" s="81" t="s">
        <v>20</v>
      </c>
      <c r="P143" s="81" t="s">
        <v>26</v>
      </c>
      <c r="Q143" s="17" t="s">
        <v>12440</v>
      </c>
      <c r="R143" s="22" t="s">
        <v>592</v>
      </c>
      <c r="S143" s="16" t="str">
        <f>IF(AND(M143&gt;10,G143="ATENDIDO"),"FUERA DE TIEMPO",IF(AND(M143&gt;=0,M143&lt;=10,G143="ATENDIDO"),"DENTRO DE TIEMPO",IF(AND(M143&gt;=0,#REF!&lt;=10,G143="REASIGNADO"),"REASIGNADO",IF(AND(J143="",G143="EN TRAMITE"),"PENDIENTE","VERIFICAR INFORMACION"))))</f>
        <v>DENTRO DE TIEMPO</v>
      </c>
      <c r="T143" s="23"/>
    </row>
    <row r="144" spans="1:20" ht="19.5" x14ac:dyDescent="0.15">
      <c r="A144" s="16">
        <v>139</v>
      </c>
      <c r="B144" s="17" t="s">
        <v>12441</v>
      </c>
      <c r="C144" s="20">
        <v>45243</v>
      </c>
      <c r="D144" s="20">
        <v>45243</v>
      </c>
      <c r="E144" s="81">
        <v>2</v>
      </c>
      <c r="F144" s="81">
        <v>0</v>
      </c>
      <c r="G144" s="16" t="s">
        <v>18</v>
      </c>
      <c r="H144" s="17" t="s">
        <v>158</v>
      </c>
      <c r="I144" s="17" t="s">
        <v>12116</v>
      </c>
      <c r="J144" s="17" t="s">
        <v>85</v>
      </c>
      <c r="K144" s="20">
        <v>45251.643194444441</v>
      </c>
      <c r="L144" s="20">
        <v>45251.643194444441</v>
      </c>
      <c r="M144" s="21">
        <f>'NOV2023'!$L144-'NOV2023'!$D144</f>
        <v>8.6431944444411783</v>
      </c>
      <c r="N144" s="17" t="s">
        <v>12442</v>
      </c>
      <c r="O144" s="81" t="s">
        <v>20</v>
      </c>
      <c r="P144" s="81" t="s">
        <v>26</v>
      </c>
      <c r="Q144" s="17" t="s">
        <v>12443</v>
      </c>
      <c r="R144" s="22" t="s">
        <v>596</v>
      </c>
      <c r="S144" s="16" t="str">
        <f>IF(AND(M144&gt;10,G144="ATENDIDO"),"FUERA DE TIEMPO",IF(AND(M144&gt;=0,M144&lt;=10,G144="ATENDIDO"),"DENTRO DE TIEMPO",IF(AND(M144&gt;=0,#REF!&lt;=10,G144="REASIGNADO"),"REASIGNADO",IF(AND(J144="",G144="EN TRAMITE"),"PENDIENTE","VERIFICAR INFORMACION"))))</f>
        <v>DENTRO DE TIEMPO</v>
      </c>
      <c r="T144" s="23"/>
    </row>
    <row r="145" spans="1:20" ht="19.5" x14ac:dyDescent="0.15">
      <c r="A145" s="16">
        <v>140</v>
      </c>
      <c r="B145" s="17" t="s">
        <v>12444</v>
      </c>
      <c r="C145" s="20">
        <v>45243</v>
      </c>
      <c r="D145" s="20">
        <v>45243</v>
      </c>
      <c r="E145" s="81">
        <v>2</v>
      </c>
      <c r="F145" s="81">
        <v>0</v>
      </c>
      <c r="G145" s="16" t="s">
        <v>18</v>
      </c>
      <c r="H145" s="17" t="s">
        <v>158</v>
      </c>
      <c r="I145" s="17" t="s">
        <v>12116</v>
      </c>
      <c r="J145" s="17" t="s">
        <v>85</v>
      </c>
      <c r="K145" s="20">
        <v>45251.656759259262</v>
      </c>
      <c r="L145" s="20">
        <v>45251.656759259262</v>
      </c>
      <c r="M145" s="21">
        <f>'NOV2023'!$L145-'NOV2023'!$D145</f>
        <v>8.6567592592618894</v>
      </c>
      <c r="N145" s="17" t="s">
        <v>12445</v>
      </c>
      <c r="O145" s="81" t="s">
        <v>20</v>
      </c>
      <c r="P145" s="81" t="s">
        <v>26</v>
      </c>
      <c r="Q145" s="17" t="s">
        <v>12446</v>
      </c>
      <c r="R145" s="22" t="s">
        <v>535</v>
      </c>
      <c r="S145" s="16" t="str">
        <f>IF(AND(M145&gt;10,G145="ATENDIDO"),"FUERA DE TIEMPO",IF(AND(M145&gt;=0,M145&lt;=10,G145="ATENDIDO"),"DENTRO DE TIEMPO",IF(AND(M145&gt;=0,#REF!&lt;=10,G145="REASIGNADO"),"REASIGNADO",IF(AND(J145="",G145="EN TRAMITE"),"PENDIENTE","VERIFICAR INFORMACION"))))</f>
        <v>DENTRO DE TIEMPO</v>
      </c>
      <c r="T145" s="23"/>
    </row>
    <row r="146" spans="1:20" ht="19.5" x14ac:dyDescent="0.15">
      <c r="A146" s="16">
        <v>141</v>
      </c>
      <c r="B146" s="17" t="s">
        <v>12447</v>
      </c>
      <c r="C146" s="20">
        <v>45243</v>
      </c>
      <c r="D146" s="20">
        <v>45243</v>
      </c>
      <c r="E146" s="81">
        <v>2</v>
      </c>
      <c r="F146" s="81">
        <v>0</v>
      </c>
      <c r="G146" s="16" t="s">
        <v>18</v>
      </c>
      <c r="H146" s="17" t="s">
        <v>158</v>
      </c>
      <c r="I146" s="17" t="s">
        <v>12116</v>
      </c>
      <c r="J146" s="17" t="s">
        <v>85</v>
      </c>
      <c r="K146" s="20">
        <v>45252.392407407409</v>
      </c>
      <c r="L146" s="20">
        <v>45252.392407407409</v>
      </c>
      <c r="M146" s="21">
        <f>'NOV2023'!$L146-'NOV2023'!$D146</f>
        <v>9.3924074074093369</v>
      </c>
      <c r="N146" s="17" t="s">
        <v>12448</v>
      </c>
      <c r="O146" s="81" t="s">
        <v>20</v>
      </c>
      <c r="P146" s="81" t="s">
        <v>26</v>
      </c>
      <c r="Q146" s="17" t="s">
        <v>255</v>
      </c>
      <c r="R146" s="22" t="s">
        <v>603</v>
      </c>
      <c r="S146" s="16" t="str">
        <f>IF(AND(M146&gt;10,G146="ATENDIDO"),"FUERA DE TIEMPO",IF(AND(M146&gt;=0,M146&lt;=10,G146="ATENDIDO"),"DENTRO DE TIEMPO",IF(AND(M146&gt;=0,#REF!&lt;=10,G146="REASIGNADO"),"REASIGNADO",IF(AND(J146="",G146="EN TRAMITE"),"PENDIENTE","VERIFICAR INFORMACION"))))</f>
        <v>DENTRO DE TIEMPO</v>
      </c>
      <c r="T146" s="23"/>
    </row>
    <row r="147" spans="1:20" ht="19.5" x14ac:dyDescent="0.15">
      <c r="A147" s="16">
        <v>142</v>
      </c>
      <c r="B147" s="17" t="s">
        <v>12449</v>
      </c>
      <c r="C147" s="20">
        <v>45244</v>
      </c>
      <c r="D147" s="20">
        <v>45244</v>
      </c>
      <c r="E147" s="81">
        <v>2</v>
      </c>
      <c r="F147" s="81">
        <v>0</v>
      </c>
      <c r="G147" s="16" t="s">
        <v>18</v>
      </c>
      <c r="H147" s="17" t="s">
        <v>158</v>
      </c>
      <c r="I147" s="17" t="s">
        <v>12116</v>
      </c>
      <c r="J147" s="17" t="s">
        <v>85</v>
      </c>
      <c r="K147" s="20">
        <v>45252.40898148148</v>
      </c>
      <c r="L147" s="20">
        <v>45252.40898148148</v>
      </c>
      <c r="M147" s="21">
        <f>'NOV2023'!$L147-'NOV2023'!$D147</f>
        <v>8.4089814814797137</v>
      </c>
      <c r="N147" s="17" t="s">
        <v>12450</v>
      </c>
      <c r="O147" s="81" t="s">
        <v>20</v>
      </c>
      <c r="P147" s="81" t="s">
        <v>26</v>
      </c>
      <c r="Q147" s="17" t="s">
        <v>229</v>
      </c>
      <c r="R147" s="22" t="s">
        <v>214</v>
      </c>
      <c r="S147" s="16" t="str">
        <f>IF(AND(M147&gt;10,G147="ATENDIDO"),"FUERA DE TIEMPO",IF(AND(M147&gt;=0,M147&lt;=10,G147="ATENDIDO"),"DENTRO DE TIEMPO",IF(AND(M147&gt;=0,#REF!&lt;=10,G147="REASIGNADO"),"REASIGNADO",IF(AND(J147="",G147="EN TRAMITE"),"PENDIENTE","VERIFICAR INFORMACION"))))</f>
        <v>DENTRO DE TIEMPO</v>
      </c>
      <c r="T147" s="23"/>
    </row>
    <row r="148" spans="1:20" ht="19.5" x14ac:dyDescent="0.15">
      <c r="A148" s="16">
        <v>143</v>
      </c>
      <c r="B148" s="17" t="s">
        <v>12451</v>
      </c>
      <c r="C148" s="20">
        <v>45244</v>
      </c>
      <c r="D148" s="20">
        <v>45244</v>
      </c>
      <c r="E148" s="81">
        <v>2</v>
      </c>
      <c r="F148" s="81">
        <v>0</v>
      </c>
      <c r="G148" s="16" t="s">
        <v>18</v>
      </c>
      <c r="H148" s="17" t="s">
        <v>158</v>
      </c>
      <c r="I148" s="17" t="s">
        <v>12116</v>
      </c>
      <c r="J148" s="17" t="s">
        <v>85</v>
      </c>
      <c r="K148" s="20">
        <v>45252.416724537034</v>
      </c>
      <c r="L148" s="20">
        <v>45252.416724537034</v>
      </c>
      <c r="M148" s="21">
        <f>'NOV2023'!$L148-'NOV2023'!$D148</f>
        <v>8.4167245370335877</v>
      </c>
      <c r="N148" s="17" t="s">
        <v>12452</v>
      </c>
      <c r="O148" s="81" t="s">
        <v>20</v>
      </c>
      <c r="P148" s="81" t="s">
        <v>26</v>
      </c>
      <c r="Q148" s="17" t="s">
        <v>12453</v>
      </c>
      <c r="R148" s="22" t="s">
        <v>214</v>
      </c>
      <c r="S148" s="16" t="str">
        <f>IF(AND(M148&gt;10,G148="ATENDIDO"),"FUERA DE TIEMPO",IF(AND(M148&gt;=0,M148&lt;=10,G148="ATENDIDO"),"DENTRO DE TIEMPO",IF(AND(M148&gt;=0,#REF!&lt;=10,G148="REASIGNADO"),"REASIGNADO",IF(AND(J148="",G148="EN TRAMITE"),"PENDIENTE","VERIFICAR INFORMACION"))))</f>
        <v>DENTRO DE TIEMPO</v>
      </c>
      <c r="T148" s="23"/>
    </row>
    <row r="149" spans="1:20" ht="19.5" x14ac:dyDescent="0.15">
      <c r="A149" s="16">
        <v>144</v>
      </c>
      <c r="B149" s="17" t="s">
        <v>12454</v>
      </c>
      <c r="C149" s="20">
        <v>45244</v>
      </c>
      <c r="D149" s="20">
        <v>45244</v>
      </c>
      <c r="E149" s="81">
        <v>2</v>
      </c>
      <c r="F149" s="81">
        <v>0</v>
      </c>
      <c r="G149" s="16" t="s">
        <v>18</v>
      </c>
      <c r="H149" s="17" t="s">
        <v>158</v>
      </c>
      <c r="I149" s="17" t="s">
        <v>12116</v>
      </c>
      <c r="J149" s="17" t="s">
        <v>85</v>
      </c>
      <c r="K149" s="20">
        <v>45252.43414351852</v>
      </c>
      <c r="L149" s="20">
        <v>45252.43414351852</v>
      </c>
      <c r="M149" s="21">
        <f>'NOV2023'!$L149-'NOV2023'!$D149</f>
        <v>8.4341435185197042</v>
      </c>
      <c r="N149" s="17" t="s">
        <v>12455</v>
      </c>
      <c r="O149" s="81" t="s">
        <v>20</v>
      </c>
      <c r="P149" s="81" t="s">
        <v>26</v>
      </c>
      <c r="Q149" s="17" t="s">
        <v>12456</v>
      </c>
      <c r="R149" s="22" t="s">
        <v>214</v>
      </c>
      <c r="S149" s="16" t="str">
        <f>IF(AND(M149&gt;10,G149="ATENDIDO"),"FUERA DE TIEMPO",IF(AND(M149&gt;=0,M149&lt;=10,G149="ATENDIDO"),"DENTRO DE TIEMPO",IF(AND(M149&gt;=0,#REF!&lt;=10,G149="REASIGNADO"),"REASIGNADO",IF(AND(J149="",G149="EN TRAMITE"),"PENDIENTE","VERIFICAR INFORMACION"))))</f>
        <v>DENTRO DE TIEMPO</v>
      </c>
      <c r="T149" s="23"/>
    </row>
    <row r="150" spans="1:20" ht="19.5" x14ac:dyDescent="0.15">
      <c r="A150" s="16">
        <v>145</v>
      </c>
      <c r="B150" s="17" t="s">
        <v>12457</v>
      </c>
      <c r="C150" s="20">
        <v>45244</v>
      </c>
      <c r="D150" s="20">
        <v>45244</v>
      </c>
      <c r="E150" s="81">
        <v>2</v>
      </c>
      <c r="F150" s="81">
        <v>0</v>
      </c>
      <c r="G150" s="16" t="s">
        <v>18</v>
      </c>
      <c r="H150" s="17" t="s">
        <v>158</v>
      </c>
      <c r="I150" s="17" t="s">
        <v>12116</v>
      </c>
      <c r="J150" s="17" t="s">
        <v>85</v>
      </c>
      <c r="K150" s="20">
        <v>45252.449525462966</v>
      </c>
      <c r="L150" s="20">
        <v>45252.449525462966</v>
      </c>
      <c r="M150" s="21">
        <f>'NOV2023'!$L150-'NOV2023'!$D150</f>
        <v>8.4495254629655392</v>
      </c>
      <c r="N150" s="17" t="s">
        <v>12458</v>
      </c>
      <c r="O150" s="81" t="s">
        <v>20</v>
      </c>
      <c r="P150" s="81" t="s">
        <v>26</v>
      </c>
      <c r="Q150" s="17" t="s">
        <v>271</v>
      </c>
      <c r="R150" s="22" t="s">
        <v>615</v>
      </c>
      <c r="S150" s="16" t="str">
        <f>IF(AND(M150&gt;10,G150="ATENDIDO"),"FUERA DE TIEMPO",IF(AND(M150&gt;=0,M150&lt;=10,G150="ATENDIDO"),"DENTRO DE TIEMPO",IF(AND(M150&gt;=0,#REF!&lt;=10,G150="REASIGNADO"),"REASIGNADO",IF(AND(J150="",G150="EN TRAMITE"),"PENDIENTE","VERIFICAR INFORMACION"))))</f>
        <v>DENTRO DE TIEMPO</v>
      </c>
      <c r="T150" s="23"/>
    </row>
    <row r="151" spans="1:20" ht="19.5" x14ac:dyDescent="0.15">
      <c r="A151" s="16">
        <v>146</v>
      </c>
      <c r="B151" s="17" t="s">
        <v>12459</v>
      </c>
      <c r="C151" s="20">
        <v>45244</v>
      </c>
      <c r="D151" s="20">
        <v>45244</v>
      </c>
      <c r="E151" s="81">
        <v>2</v>
      </c>
      <c r="F151" s="81">
        <v>0</v>
      </c>
      <c r="G151" s="16" t="s">
        <v>18</v>
      </c>
      <c r="H151" s="17" t="s">
        <v>158</v>
      </c>
      <c r="I151" s="17" t="s">
        <v>12116</v>
      </c>
      <c r="J151" s="17" t="s">
        <v>85</v>
      </c>
      <c r="K151" s="20">
        <v>45252.549201388887</v>
      </c>
      <c r="L151" s="20">
        <v>45252.549201388887</v>
      </c>
      <c r="M151" s="21">
        <f>'NOV2023'!$L151-'NOV2023'!$D151</f>
        <v>8.5492013888870133</v>
      </c>
      <c r="N151" s="17" t="s">
        <v>12460</v>
      </c>
      <c r="O151" s="81" t="s">
        <v>20</v>
      </c>
      <c r="P151" s="81" t="s">
        <v>26</v>
      </c>
      <c r="Q151" s="17" t="s">
        <v>12461</v>
      </c>
      <c r="R151" s="22" t="s">
        <v>214</v>
      </c>
      <c r="S151" s="16" t="str">
        <f>IF(AND(M151&gt;10,G151="ATENDIDO"),"FUERA DE TIEMPO",IF(AND(M151&gt;=0,M151&lt;=10,G151="ATENDIDO"),"DENTRO DE TIEMPO",IF(AND(M151&gt;=0,#REF!&lt;=10,G151="REASIGNADO"),"REASIGNADO",IF(AND(J151="",G151="EN TRAMITE"),"PENDIENTE","VERIFICAR INFORMACION"))))</f>
        <v>DENTRO DE TIEMPO</v>
      </c>
      <c r="T151" s="23"/>
    </row>
    <row r="152" spans="1:20" ht="19.5" x14ac:dyDescent="0.15">
      <c r="A152" s="16">
        <v>147</v>
      </c>
      <c r="B152" s="17" t="s">
        <v>12462</v>
      </c>
      <c r="C152" s="20">
        <v>45244</v>
      </c>
      <c r="D152" s="20">
        <v>45244</v>
      </c>
      <c r="E152" s="81">
        <v>2</v>
      </c>
      <c r="F152" s="81">
        <v>0</v>
      </c>
      <c r="G152" s="16" t="s">
        <v>18</v>
      </c>
      <c r="H152" s="17" t="s">
        <v>158</v>
      </c>
      <c r="I152" s="17" t="s">
        <v>12116</v>
      </c>
      <c r="J152" s="17" t="s">
        <v>85</v>
      </c>
      <c r="K152" s="20">
        <v>45252.567546296297</v>
      </c>
      <c r="L152" s="20">
        <v>45252.567546296297</v>
      </c>
      <c r="M152" s="21">
        <f>'NOV2023'!$L152-'NOV2023'!$D152</f>
        <v>8.5675462962972233</v>
      </c>
      <c r="N152" s="17" t="s">
        <v>12463</v>
      </c>
      <c r="O152" s="81" t="s">
        <v>20</v>
      </c>
      <c r="P152" s="81" t="s">
        <v>26</v>
      </c>
      <c r="Q152" s="17" t="s">
        <v>12464</v>
      </c>
      <c r="R152" s="22" t="s">
        <v>214</v>
      </c>
      <c r="S152" s="16" t="str">
        <f>IF(AND(M152&gt;10,G152="ATENDIDO"),"FUERA DE TIEMPO",IF(AND(M152&gt;=0,M152&lt;=10,G152="ATENDIDO"),"DENTRO DE TIEMPO",IF(AND(M152&gt;=0,#REF!&lt;=10,G152="REASIGNADO"),"REASIGNADO",IF(AND(J152="",G152="EN TRAMITE"),"PENDIENTE","VERIFICAR INFORMACION"))))</f>
        <v>DENTRO DE TIEMPO</v>
      </c>
      <c r="T152" s="23"/>
    </row>
    <row r="153" spans="1:20" ht="19.5" x14ac:dyDescent="0.15">
      <c r="A153" s="16">
        <v>148</v>
      </c>
      <c r="B153" s="17" t="s">
        <v>12465</v>
      </c>
      <c r="C153" s="20">
        <v>45244</v>
      </c>
      <c r="D153" s="20">
        <v>45244</v>
      </c>
      <c r="E153" s="81">
        <v>2</v>
      </c>
      <c r="F153" s="81">
        <v>0</v>
      </c>
      <c r="G153" s="16" t="s">
        <v>18</v>
      </c>
      <c r="H153" s="17" t="s">
        <v>158</v>
      </c>
      <c r="I153" s="17" t="s">
        <v>12116</v>
      </c>
      <c r="J153" s="17" t="s">
        <v>85</v>
      </c>
      <c r="K153" s="20">
        <v>45252.577847222223</v>
      </c>
      <c r="L153" s="20">
        <v>45252.577847222223</v>
      </c>
      <c r="M153" s="21">
        <f>'NOV2023'!$L153-'NOV2023'!$D153</f>
        <v>8.577847222222772</v>
      </c>
      <c r="N153" s="17" t="s">
        <v>12466</v>
      </c>
      <c r="O153" s="81" t="s">
        <v>20</v>
      </c>
      <c r="P153" s="81" t="s">
        <v>26</v>
      </c>
      <c r="Q153" s="17" t="s">
        <v>12464</v>
      </c>
      <c r="R153" s="22" t="s">
        <v>624</v>
      </c>
      <c r="S153" s="16" t="str">
        <f>IF(AND(M153&gt;10,G153="ATENDIDO"),"FUERA DE TIEMPO",IF(AND(M153&gt;=0,M153&lt;=10,G153="ATENDIDO"),"DENTRO DE TIEMPO",IF(AND(M153&gt;=0,#REF!&lt;=10,G153="REASIGNADO"),"REASIGNADO",IF(AND(J153="",G153="EN TRAMITE"),"PENDIENTE","VERIFICAR INFORMACION"))))</f>
        <v>DENTRO DE TIEMPO</v>
      </c>
      <c r="T153" s="23"/>
    </row>
    <row r="154" spans="1:20" ht="19.5" x14ac:dyDescent="0.15">
      <c r="A154" s="16">
        <v>149</v>
      </c>
      <c r="B154" s="17" t="s">
        <v>12467</v>
      </c>
      <c r="C154" s="20">
        <v>45244</v>
      </c>
      <c r="D154" s="20">
        <v>45244</v>
      </c>
      <c r="E154" s="81">
        <v>2</v>
      </c>
      <c r="F154" s="81">
        <v>0</v>
      </c>
      <c r="G154" s="16" t="s">
        <v>18</v>
      </c>
      <c r="H154" s="17" t="s">
        <v>158</v>
      </c>
      <c r="I154" s="17" t="s">
        <v>12116</v>
      </c>
      <c r="J154" s="17" t="s">
        <v>85</v>
      </c>
      <c r="K154" s="20">
        <v>45252.603946759256</v>
      </c>
      <c r="L154" s="20">
        <v>45252.603946759256</v>
      </c>
      <c r="M154" s="21">
        <f>'NOV2023'!$L154-'NOV2023'!$D154</f>
        <v>8.6039467592563597</v>
      </c>
      <c r="N154" s="17" t="s">
        <v>12468</v>
      </c>
      <c r="O154" s="81" t="s">
        <v>20</v>
      </c>
      <c r="P154" s="81" t="s">
        <v>26</v>
      </c>
      <c r="Q154" s="17" t="s">
        <v>12464</v>
      </c>
      <c r="R154" s="22" t="s">
        <v>338</v>
      </c>
      <c r="S154" s="16" t="str">
        <f>IF(AND(M154&gt;10,G154="ATENDIDO"),"FUERA DE TIEMPO",IF(AND(M154&gt;=0,M154&lt;=10,G154="ATENDIDO"),"DENTRO DE TIEMPO",IF(AND(M154&gt;=0,#REF!&lt;=10,G154="REASIGNADO"),"REASIGNADO",IF(AND(J154="",G154="EN TRAMITE"),"PENDIENTE","VERIFICAR INFORMACION"))))</f>
        <v>DENTRO DE TIEMPO</v>
      </c>
      <c r="T154" s="23"/>
    </row>
    <row r="155" spans="1:20" ht="19.5" x14ac:dyDescent="0.15">
      <c r="A155" s="16">
        <v>150</v>
      </c>
      <c r="B155" s="17" t="s">
        <v>12469</v>
      </c>
      <c r="C155" s="20">
        <v>45244</v>
      </c>
      <c r="D155" s="20">
        <v>45244</v>
      </c>
      <c r="E155" s="81">
        <v>2</v>
      </c>
      <c r="F155" s="81">
        <v>0</v>
      </c>
      <c r="G155" s="16" t="s">
        <v>18</v>
      </c>
      <c r="H155" s="17" t="s">
        <v>158</v>
      </c>
      <c r="I155" s="17" t="s">
        <v>12116</v>
      </c>
      <c r="J155" s="17" t="s">
        <v>85</v>
      </c>
      <c r="K155" s="20">
        <v>45252.615324074075</v>
      </c>
      <c r="L155" s="20">
        <v>45252.615324074075</v>
      </c>
      <c r="M155" s="21">
        <f>'NOV2023'!$L155-'NOV2023'!$D155</f>
        <v>8.6153240740750334</v>
      </c>
      <c r="N155" s="17" t="s">
        <v>12470</v>
      </c>
      <c r="O155" s="81" t="s">
        <v>20</v>
      </c>
      <c r="P155" s="81" t="s">
        <v>26</v>
      </c>
      <c r="Q155" s="17" t="s">
        <v>12139</v>
      </c>
      <c r="R155" s="22" t="s">
        <v>630</v>
      </c>
      <c r="S155" s="16" t="str">
        <f>IF(AND(M155&gt;10,G155="ATENDIDO"),"FUERA DE TIEMPO",IF(AND(M155&gt;=0,M155&lt;=10,G155="ATENDIDO"),"DENTRO DE TIEMPO",IF(AND(M155&gt;=0,#REF!&lt;=10,G155="REASIGNADO"),"REASIGNADO",IF(AND(J155="",G155="EN TRAMITE"),"PENDIENTE","VERIFICAR INFORMACION"))))</f>
        <v>DENTRO DE TIEMPO</v>
      </c>
      <c r="T155" s="23"/>
    </row>
    <row r="156" spans="1:20" ht="19.5" x14ac:dyDescent="0.15">
      <c r="A156" s="16">
        <v>151</v>
      </c>
      <c r="B156" s="17" t="s">
        <v>12471</v>
      </c>
      <c r="C156" s="20">
        <v>45244</v>
      </c>
      <c r="D156" s="20">
        <v>45244</v>
      </c>
      <c r="E156" s="81">
        <v>2</v>
      </c>
      <c r="F156" s="81">
        <v>0</v>
      </c>
      <c r="G156" s="16" t="s">
        <v>18</v>
      </c>
      <c r="H156" s="17" t="s">
        <v>158</v>
      </c>
      <c r="I156" s="17" t="s">
        <v>12116</v>
      </c>
      <c r="J156" s="17" t="s">
        <v>85</v>
      </c>
      <c r="K156" s="20">
        <v>45252.638032407405</v>
      </c>
      <c r="L156" s="20">
        <v>45252.638032407405</v>
      </c>
      <c r="M156" s="21">
        <f>'NOV2023'!$L156-'NOV2023'!$D156</f>
        <v>8.6380324074052623</v>
      </c>
      <c r="N156" s="17" t="s">
        <v>12472</v>
      </c>
      <c r="O156" s="81" t="s">
        <v>20</v>
      </c>
      <c r="P156" s="81" t="s">
        <v>26</v>
      </c>
      <c r="Q156" s="17" t="s">
        <v>12473</v>
      </c>
      <c r="R156" s="22" t="s">
        <v>40</v>
      </c>
      <c r="S156" s="16" t="str">
        <f>IF(AND(M156&gt;10,G156="ATENDIDO"),"FUERA DE TIEMPO",IF(AND(M156&gt;=0,M156&lt;=10,G156="ATENDIDO"),"DENTRO DE TIEMPO",IF(AND(M156&gt;=0,#REF!&lt;=10,G156="REASIGNADO"),"REASIGNADO",IF(AND(J156="",G156="EN TRAMITE"),"PENDIENTE","VERIFICAR INFORMACION"))))</f>
        <v>DENTRO DE TIEMPO</v>
      </c>
      <c r="T156" s="23"/>
    </row>
    <row r="157" spans="1:20" ht="19.5" x14ac:dyDescent="0.15">
      <c r="A157" s="16">
        <v>152</v>
      </c>
      <c r="B157" s="17" t="s">
        <v>12474</v>
      </c>
      <c r="C157" s="20">
        <v>45244</v>
      </c>
      <c r="D157" s="20">
        <v>45244</v>
      </c>
      <c r="E157" s="81">
        <v>2</v>
      </c>
      <c r="F157" s="81">
        <v>0</v>
      </c>
      <c r="G157" s="16" t="s">
        <v>18</v>
      </c>
      <c r="H157" s="17" t="s">
        <v>158</v>
      </c>
      <c r="I157" s="17" t="s">
        <v>12116</v>
      </c>
      <c r="J157" s="17" t="s">
        <v>85</v>
      </c>
      <c r="K157" s="20">
        <v>45252.655694444446</v>
      </c>
      <c r="L157" s="20">
        <v>45252.655694444446</v>
      </c>
      <c r="M157" s="21">
        <f>'NOV2023'!$L157-'NOV2023'!$D157</f>
        <v>8.6556944444455439</v>
      </c>
      <c r="N157" s="17" t="s">
        <v>12475</v>
      </c>
      <c r="O157" s="81" t="s">
        <v>20</v>
      </c>
      <c r="P157" s="81" t="s">
        <v>26</v>
      </c>
      <c r="Q157" s="17" t="s">
        <v>12464</v>
      </c>
      <c r="R157" s="22" t="s">
        <v>636</v>
      </c>
      <c r="S157" s="16" t="str">
        <f>IF(AND(M157&gt;10,G157="ATENDIDO"),"FUERA DE TIEMPO",IF(AND(M157&gt;=0,M157&lt;=10,G157="ATENDIDO"),"DENTRO DE TIEMPO",IF(AND(M157&gt;=0,#REF!&lt;=10,G157="REASIGNADO"),"REASIGNADO",IF(AND(J157="",G157="EN TRAMITE"),"PENDIENTE","VERIFICAR INFORMACION"))))</f>
        <v>DENTRO DE TIEMPO</v>
      </c>
      <c r="T157" s="23"/>
    </row>
    <row r="158" spans="1:20" ht="19.5" x14ac:dyDescent="0.15">
      <c r="A158" s="16">
        <v>153</v>
      </c>
      <c r="B158" s="17" t="s">
        <v>12476</v>
      </c>
      <c r="C158" s="20">
        <v>45244</v>
      </c>
      <c r="D158" s="20">
        <v>45244</v>
      </c>
      <c r="E158" s="81">
        <v>2</v>
      </c>
      <c r="F158" s="81">
        <v>0</v>
      </c>
      <c r="G158" s="16" t="s">
        <v>18</v>
      </c>
      <c r="H158" s="17" t="s">
        <v>158</v>
      </c>
      <c r="I158" s="17" t="s">
        <v>12116</v>
      </c>
      <c r="J158" s="17" t="s">
        <v>85</v>
      </c>
      <c r="K158" s="20">
        <v>45252.666932870372</v>
      </c>
      <c r="L158" s="20">
        <v>45252.666932870372</v>
      </c>
      <c r="M158" s="21">
        <f>'NOV2023'!$L158-'NOV2023'!$D158</f>
        <v>8.6669328703719657</v>
      </c>
      <c r="N158" s="17" t="s">
        <v>12477</v>
      </c>
      <c r="O158" s="81" t="s">
        <v>20</v>
      </c>
      <c r="P158" s="81" t="s">
        <v>26</v>
      </c>
      <c r="Q158" s="17" t="s">
        <v>12464</v>
      </c>
      <c r="R158" s="22" t="s">
        <v>640</v>
      </c>
      <c r="S158" s="16" t="str">
        <f>IF(AND(M158&gt;10,G158="ATENDIDO"),"FUERA DE TIEMPO",IF(AND(M158&gt;=0,M158&lt;=10,G158="ATENDIDO"),"DENTRO DE TIEMPO",IF(AND(M158&gt;=0,#REF!&lt;=10,G158="REASIGNADO"),"REASIGNADO",IF(AND(J158="",G158="EN TRAMITE"),"PENDIENTE","VERIFICAR INFORMACION"))))</f>
        <v>DENTRO DE TIEMPO</v>
      </c>
      <c r="T158" s="23"/>
    </row>
    <row r="159" spans="1:20" ht="19.5" x14ac:dyDescent="0.15">
      <c r="A159" s="16">
        <v>154</v>
      </c>
      <c r="B159" s="17" t="s">
        <v>12478</v>
      </c>
      <c r="C159" s="20">
        <v>45244</v>
      </c>
      <c r="D159" s="20">
        <v>45244</v>
      </c>
      <c r="E159" s="81">
        <v>2</v>
      </c>
      <c r="F159" s="81">
        <v>0</v>
      </c>
      <c r="G159" s="16" t="s">
        <v>18</v>
      </c>
      <c r="H159" s="17" t="s">
        <v>158</v>
      </c>
      <c r="I159" s="17" t="s">
        <v>12116</v>
      </c>
      <c r="J159" s="17" t="s">
        <v>85</v>
      </c>
      <c r="K159" s="20">
        <v>45253.358576388891</v>
      </c>
      <c r="L159" s="20">
        <v>45253.358576388891</v>
      </c>
      <c r="M159" s="21">
        <f>'NOV2023'!$L159-'NOV2023'!$D159</f>
        <v>9.3585763888913789</v>
      </c>
      <c r="N159" s="17" t="s">
        <v>12479</v>
      </c>
      <c r="O159" s="81" t="s">
        <v>20</v>
      </c>
      <c r="P159" s="81" t="s">
        <v>26</v>
      </c>
      <c r="Q159" s="17" t="s">
        <v>12464</v>
      </c>
      <c r="R159" s="25" t="s">
        <v>643</v>
      </c>
      <c r="S159" s="16" t="str">
        <f>IF(AND(M159&gt;10,G159="ATENDIDO"),"FUERA DE TIEMPO",IF(AND(M159&gt;=0,M159&lt;=10,G159="ATENDIDO"),"DENTRO DE TIEMPO",IF(AND(M159&gt;=0,#REF!&lt;=10,G159="REASIGNADO"),"REASIGNADO",IF(AND(J159="",G159="EN TRAMITE"),"PENDIENTE","VERIFICAR INFORMACION"))))</f>
        <v>DENTRO DE TIEMPO</v>
      </c>
      <c r="T159" s="23"/>
    </row>
    <row r="160" spans="1:20" ht="19.5" x14ac:dyDescent="0.15">
      <c r="A160" s="16">
        <v>155</v>
      </c>
      <c r="B160" s="17" t="s">
        <v>12480</v>
      </c>
      <c r="C160" s="20">
        <v>45244</v>
      </c>
      <c r="D160" s="20">
        <v>45244</v>
      </c>
      <c r="E160" s="81">
        <v>2</v>
      </c>
      <c r="F160" s="81">
        <v>0</v>
      </c>
      <c r="G160" s="16" t="s">
        <v>18</v>
      </c>
      <c r="H160" s="17" t="s">
        <v>158</v>
      </c>
      <c r="I160" s="17" t="s">
        <v>12116</v>
      </c>
      <c r="J160" s="17" t="s">
        <v>85</v>
      </c>
      <c r="K160" s="20">
        <v>45253.368819444448</v>
      </c>
      <c r="L160" s="20">
        <v>45253.368819444448</v>
      </c>
      <c r="M160" s="21">
        <f>'NOV2023'!$L160-'NOV2023'!$D160</f>
        <v>9.3688194444475812</v>
      </c>
      <c r="N160" s="17" t="s">
        <v>12481</v>
      </c>
      <c r="O160" s="81" t="s">
        <v>20</v>
      </c>
      <c r="P160" s="81" t="s">
        <v>26</v>
      </c>
      <c r="Q160" s="17" t="s">
        <v>12482</v>
      </c>
      <c r="R160" s="22" t="s">
        <v>53</v>
      </c>
      <c r="S160" s="16" t="str">
        <f>IF(AND(M160&gt;10,G160="ATENDIDO"),"FUERA DE TIEMPO",IF(AND(M160&gt;=0,M160&lt;=10,G160="ATENDIDO"),"DENTRO DE TIEMPO",IF(AND(M160&gt;=0,#REF!&lt;=10,G160="REASIGNADO"),"REASIGNADO",IF(AND(J160="",G160="EN TRAMITE"),"PENDIENTE","VERIFICAR INFORMACION"))))</f>
        <v>DENTRO DE TIEMPO</v>
      </c>
      <c r="T160" s="23"/>
    </row>
    <row r="161" spans="1:20" ht="19.5" x14ac:dyDescent="0.15">
      <c r="A161" s="16">
        <v>156</v>
      </c>
      <c r="B161" s="17" t="s">
        <v>12483</v>
      </c>
      <c r="C161" s="20">
        <v>45244</v>
      </c>
      <c r="D161" s="20">
        <v>45244</v>
      </c>
      <c r="E161" s="81">
        <v>2</v>
      </c>
      <c r="F161" s="81">
        <v>0</v>
      </c>
      <c r="G161" s="16" t="s">
        <v>18</v>
      </c>
      <c r="H161" s="17" t="s">
        <v>158</v>
      </c>
      <c r="I161" s="17" t="s">
        <v>12116</v>
      </c>
      <c r="J161" s="17" t="s">
        <v>85</v>
      </c>
      <c r="K161" s="20">
        <v>45253.407187500001</v>
      </c>
      <c r="L161" s="20">
        <v>45253.407187500001</v>
      </c>
      <c r="M161" s="21">
        <f>'NOV2023'!$L161-'NOV2023'!$D161</f>
        <v>9.4071875000008731</v>
      </c>
      <c r="N161" s="17" t="s">
        <v>12484</v>
      </c>
      <c r="O161" s="81" t="s">
        <v>20</v>
      </c>
      <c r="P161" s="81" t="s">
        <v>26</v>
      </c>
      <c r="Q161" s="17" t="s">
        <v>936</v>
      </c>
      <c r="R161" s="22" t="s">
        <v>650</v>
      </c>
      <c r="S161" s="16" t="str">
        <f>IF(AND(M161&gt;10,G161="ATENDIDO"),"FUERA DE TIEMPO",IF(AND(M161&gt;=0,M161&lt;=10,G161="ATENDIDO"),"DENTRO DE TIEMPO",IF(AND(M161&gt;=0,#REF!&lt;=10,G161="REASIGNADO"),"REASIGNADO",IF(AND(J161="",G161="EN TRAMITE"),"PENDIENTE","VERIFICAR INFORMACION"))))</f>
        <v>DENTRO DE TIEMPO</v>
      </c>
      <c r="T161" s="23"/>
    </row>
    <row r="162" spans="1:20" ht="19.5" x14ac:dyDescent="0.15">
      <c r="A162" s="16">
        <v>157</v>
      </c>
      <c r="B162" s="17" t="s">
        <v>12485</v>
      </c>
      <c r="C162" s="20">
        <v>45245</v>
      </c>
      <c r="D162" s="20">
        <v>45245</v>
      </c>
      <c r="E162" s="81">
        <v>0</v>
      </c>
      <c r="F162" s="81">
        <v>22</v>
      </c>
      <c r="G162" s="16" t="s">
        <v>18</v>
      </c>
      <c r="H162" s="17" t="s">
        <v>158</v>
      </c>
      <c r="I162" s="17" t="s">
        <v>196</v>
      </c>
      <c r="J162" s="17" t="s">
        <v>86</v>
      </c>
      <c r="K162" s="20">
        <v>45245.653657407405</v>
      </c>
      <c r="L162" s="20">
        <v>45245.653657407405</v>
      </c>
      <c r="M162" s="21">
        <f>'NOV2023'!$L162-'NOV2023'!$D162</f>
        <v>0.65365740740526235</v>
      </c>
      <c r="N162" s="17" t="s">
        <v>12486</v>
      </c>
      <c r="O162" s="81" t="s">
        <v>20</v>
      </c>
      <c r="P162" s="81" t="s">
        <v>26</v>
      </c>
      <c r="Q162" s="17" t="s">
        <v>12487</v>
      </c>
      <c r="R162" s="22" t="s">
        <v>440</v>
      </c>
      <c r="S162" s="16" t="str">
        <f>IF(AND(M162&gt;10,G162="ATENDIDO"),"FUERA DE TIEMPO",IF(AND(M162&gt;=0,M162&lt;=10,G162="ATENDIDO"),"DENTRO DE TIEMPO",IF(AND(M162&gt;=0,#REF!&lt;=10,G162="REASIGNADO"),"REASIGNADO",IF(AND(J162="",G162="EN TRAMITE"),"PENDIENTE","VERIFICAR INFORMACION"))))</f>
        <v>DENTRO DE TIEMPO</v>
      </c>
      <c r="T162" s="23"/>
    </row>
    <row r="163" spans="1:20" ht="19.5" hidden="1" x14ac:dyDescent="0.15">
      <c r="A163" s="16">
        <v>158</v>
      </c>
      <c r="B163" s="17" t="s">
        <v>12488</v>
      </c>
      <c r="C163" s="20">
        <v>45245</v>
      </c>
      <c r="D163" s="20">
        <v>45245</v>
      </c>
      <c r="E163" s="81">
        <v>0</v>
      </c>
      <c r="F163" s="81">
        <v>0</v>
      </c>
      <c r="G163" s="16" t="s">
        <v>19</v>
      </c>
      <c r="H163" s="17" t="s">
        <v>12489</v>
      </c>
      <c r="I163" s="17"/>
      <c r="J163" s="17" t="s">
        <v>12490</v>
      </c>
      <c r="K163" s="20">
        <v>45253.653657407405</v>
      </c>
      <c r="L163" s="20">
        <v>45253.653657407405</v>
      </c>
      <c r="M163" s="21">
        <f>'NOV2023'!$L163-'NOV2023'!$D163</f>
        <v>8.6536574074052623</v>
      </c>
      <c r="N163" s="17" t="s">
        <v>12491</v>
      </c>
      <c r="O163" s="81" t="s">
        <v>20</v>
      </c>
      <c r="P163" s="81" t="s">
        <v>26</v>
      </c>
      <c r="Q163" s="17" t="s">
        <v>12492</v>
      </c>
      <c r="R163" s="22" t="s">
        <v>656</v>
      </c>
      <c r="S163" s="16" t="str">
        <f>IF(AND(M163&gt;10,G163="ATENDIDO"),"FUERA DE TIEMPO",IF(AND(M163&gt;=0,M163&lt;=10,G163="ATENDIDO"),"DENTRO DE TIEMPO",IF(AND(M163&gt;=0,G163="REASIGNADO"),"REASIGNADO")))</f>
        <v>REASIGNADO</v>
      </c>
      <c r="T163" s="23"/>
    </row>
    <row r="164" spans="1:20" ht="19.5" hidden="1" x14ac:dyDescent="0.15">
      <c r="A164" s="16">
        <v>159</v>
      </c>
      <c r="B164" s="17" t="s">
        <v>12493</v>
      </c>
      <c r="C164" s="20">
        <v>45245</v>
      </c>
      <c r="D164" s="20">
        <v>45245</v>
      </c>
      <c r="E164" s="81">
        <v>0</v>
      </c>
      <c r="F164" s="81">
        <v>0</v>
      </c>
      <c r="G164" s="16" t="s">
        <v>19</v>
      </c>
      <c r="H164" s="17" t="s">
        <v>10028</v>
      </c>
      <c r="I164" s="17"/>
      <c r="J164" s="17" t="s">
        <v>12401</v>
      </c>
      <c r="K164" s="20">
        <v>45265</v>
      </c>
      <c r="L164" s="20">
        <v>45265</v>
      </c>
      <c r="M164" s="21">
        <f>'NOV2023'!$L164-'NOV2023'!$D164</f>
        <v>20</v>
      </c>
      <c r="N164" s="17" t="s">
        <v>12494</v>
      </c>
      <c r="O164" s="81" t="s">
        <v>20</v>
      </c>
      <c r="P164" s="81" t="s">
        <v>26</v>
      </c>
      <c r="Q164" s="17" t="s">
        <v>12495</v>
      </c>
      <c r="R164" s="22" t="s">
        <v>660</v>
      </c>
      <c r="S164" s="16" t="str">
        <f>IF(AND(M164&gt;10,G164="ATENDIDO"),"FUERA DE TIEMPO",IF(AND(M164&gt;=0,M164&lt;=10,G164="ATENDIDO"),"DENTRO DE TIEMPO",IF(AND(M164&gt;=0,G164="REASIGNADO"),"REASIGNADO")))</f>
        <v>REASIGNADO</v>
      </c>
      <c r="T164" s="23"/>
    </row>
    <row r="165" spans="1:20" ht="19.5" x14ac:dyDescent="0.15">
      <c r="A165" s="16">
        <v>160</v>
      </c>
      <c r="B165" s="17" t="s">
        <v>12496</v>
      </c>
      <c r="C165" s="20">
        <v>45245</v>
      </c>
      <c r="D165" s="20">
        <v>45245</v>
      </c>
      <c r="E165" s="81">
        <v>2</v>
      </c>
      <c r="F165" s="81">
        <v>0</v>
      </c>
      <c r="G165" s="16" t="s">
        <v>18</v>
      </c>
      <c r="H165" s="17" t="s">
        <v>158</v>
      </c>
      <c r="I165" s="17" t="s">
        <v>12116</v>
      </c>
      <c r="J165" s="17" t="s">
        <v>85</v>
      </c>
      <c r="K165" s="20">
        <v>45253.423263888886</v>
      </c>
      <c r="L165" s="20">
        <v>45253.423263888886</v>
      </c>
      <c r="M165" s="21">
        <f>'NOV2023'!$L165-'NOV2023'!$D165</f>
        <v>8.4232638888861402</v>
      </c>
      <c r="N165" s="17" t="s">
        <v>12497</v>
      </c>
      <c r="O165" s="81" t="s">
        <v>20</v>
      </c>
      <c r="P165" s="81" t="s">
        <v>26</v>
      </c>
      <c r="Q165" s="17" t="s">
        <v>12498</v>
      </c>
      <c r="R165" s="22" t="s">
        <v>664</v>
      </c>
      <c r="S165" s="16" t="str">
        <f>IF(AND(M165&gt;10,G165="ATENDIDO"),"FUERA DE TIEMPO",IF(AND(M165&gt;=0,M165&lt;=10,G165="ATENDIDO"),"DENTRO DE TIEMPO",IF(AND(M165&gt;=0,#REF!&lt;=10,G165="REASIGNADO"),"REASIGNADO",IF(AND(J165="",G165="EN TRAMITE"),"PENDIENTE","VERIFICAR INFORMACION"))))</f>
        <v>DENTRO DE TIEMPO</v>
      </c>
      <c r="T165" s="23"/>
    </row>
    <row r="166" spans="1:20" ht="19.5" x14ac:dyDescent="0.15">
      <c r="A166" s="16">
        <v>161</v>
      </c>
      <c r="B166" s="17" t="s">
        <v>12499</v>
      </c>
      <c r="C166" s="20">
        <v>45245</v>
      </c>
      <c r="D166" s="20">
        <v>45245</v>
      </c>
      <c r="E166" s="81">
        <v>2</v>
      </c>
      <c r="F166" s="81">
        <v>0</v>
      </c>
      <c r="G166" s="16" t="s">
        <v>18</v>
      </c>
      <c r="H166" s="17" t="s">
        <v>158</v>
      </c>
      <c r="I166" s="17" t="s">
        <v>12116</v>
      </c>
      <c r="J166" s="17" t="s">
        <v>85</v>
      </c>
      <c r="K166" s="20">
        <v>45253.430590277778</v>
      </c>
      <c r="L166" s="20">
        <v>45253.430590277778</v>
      </c>
      <c r="M166" s="21">
        <f>'NOV2023'!$L166-'NOV2023'!$D166</f>
        <v>8.4305902777778101</v>
      </c>
      <c r="N166" s="17" t="s">
        <v>12500</v>
      </c>
      <c r="O166" s="81" t="s">
        <v>20</v>
      </c>
      <c r="P166" s="81" t="s">
        <v>26</v>
      </c>
      <c r="Q166" s="17" t="s">
        <v>255</v>
      </c>
      <c r="R166" s="22" t="s">
        <v>47</v>
      </c>
      <c r="S166" s="16" t="str">
        <f>IF(AND(M166&gt;10,G166="ATENDIDO"),"FUERA DE TIEMPO",IF(AND(M166&gt;=0,M166&lt;=10,G166="ATENDIDO"),"DENTRO DE TIEMPO",IF(AND(M166&gt;=0,#REF!&lt;=10,G166="REASIGNADO"),"REASIGNADO",IF(AND(J166="",G166="EN TRAMITE"),"PENDIENTE","VERIFICAR INFORMACION"))))</f>
        <v>DENTRO DE TIEMPO</v>
      </c>
      <c r="T166" s="23"/>
    </row>
    <row r="167" spans="1:20" ht="19.5" x14ac:dyDescent="0.15">
      <c r="A167" s="16">
        <v>162</v>
      </c>
      <c r="B167" s="17" t="s">
        <v>12501</v>
      </c>
      <c r="C167" s="20">
        <v>45245</v>
      </c>
      <c r="D167" s="20">
        <v>45245</v>
      </c>
      <c r="E167" s="81">
        <v>2</v>
      </c>
      <c r="F167" s="81">
        <v>0</v>
      </c>
      <c r="G167" s="16" t="s">
        <v>18</v>
      </c>
      <c r="H167" s="17" t="s">
        <v>158</v>
      </c>
      <c r="I167" s="17" t="s">
        <v>12116</v>
      </c>
      <c r="J167" s="17" t="s">
        <v>85</v>
      </c>
      <c r="K167" s="20">
        <v>45253.435590277775</v>
      </c>
      <c r="L167" s="20">
        <v>45253.435590277775</v>
      </c>
      <c r="M167" s="21">
        <f>'NOV2023'!$L167-'NOV2023'!$D167</f>
        <v>8.4355902777751908</v>
      </c>
      <c r="N167" s="17" t="s">
        <v>12502</v>
      </c>
      <c r="O167" s="81" t="s">
        <v>20</v>
      </c>
      <c r="P167" s="81" t="s">
        <v>26</v>
      </c>
      <c r="Q167" s="17" t="s">
        <v>12503</v>
      </c>
      <c r="R167" s="22" t="s">
        <v>39</v>
      </c>
      <c r="S167" s="16" t="str">
        <f>IF(AND(M167&gt;10,G167="ATENDIDO"),"FUERA DE TIEMPO",IF(AND(M167&gt;=0,M167&lt;=10,G167="ATENDIDO"),"DENTRO DE TIEMPO",IF(AND(M167&gt;=0,#REF!&lt;=10,G167="REASIGNADO"),"REASIGNADO",IF(AND(J167="",G167="EN TRAMITE"),"PENDIENTE","VERIFICAR INFORMACION"))))</f>
        <v>DENTRO DE TIEMPO</v>
      </c>
      <c r="T167" s="23"/>
    </row>
    <row r="168" spans="1:20" ht="19.5" x14ac:dyDescent="0.15">
      <c r="A168" s="16">
        <v>163</v>
      </c>
      <c r="B168" s="17" t="s">
        <v>12504</v>
      </c>
      <c r="C168" s="20">
        <v>45245</v>
      </c>
      <c r="D168" s="20">
        <v>45245</v>
      </c>
      <c r="E168" s="81">
        <v>2</v>
      </c>
      <c r="F168" s="81">
        <v>0</v>
      </c>
      <c r="G168" s="16" t="s">
        <v>18</v>
      </c>
      <c r="H168" s="17" t="s">
        <v>158</v>
      </c>
      <c r="I168" s="17" t="s">
        <v>12116</v>
      </c>
      <c r="J168" s="17" t="s">
        <v>86</v>
      </c>
      <c r="K168" s="20">
        <v>45253.435590277775</v>
      </c>
      <c r="L168" s="20">
        <v>45253.435590277775</v>
      </c>
      <c r="M168" s="21">
        <f>'NOV2023'!$L168-'NOV2023'!$D168</f>
        <v>8.4355902777751908</v>
      </c>
      <c r="N168" s="17" t="s">
        <v>12505</v>
      </c>
      <c r="O168" s="81" t="s">
        <v>20</v>
      </c>
      <c r="P168" s="81" t="s">
        <v>26</v>
      </c>
      <c r="Q168" s="17" t="s">
        <v>1118</v>
      </c>
      <c r="R168" s="22" t="s">
        <v>673</v>
      </c>
      <c r="S168" s="16" t="str">
        <f>IF(AND(M168&gt;10,G168="ATENDIDO"),"FUERA DE TIEMPO",IF(AND(M168&gt;=0,M168&lt;=10,G168="ATENDIDO"),"DENTRO DE TIEMPO",IF(AND(M168&gt;=0,#REF!&lt;=10,G168="REASIGNADO"),"REASIGNADO",IF(AND(J168="",G168="EN TRAMITE"),"PENDIENTE","VERIFICAR INFORMACION"))))</f>
        <v>DENTRO DE TIEMPO</v>
      </c>
      <c r="T168" s="23"/>
    </row>
    <row r="169" spans="1:20" ht="19.5" x14ac:dyDescent="0.15">
      <c r="A169" s="16">
        <v>164</v>
      </c>
      <c r="B169" s="17" t="s">
        <v>12506</v>
      </c>
      <c r="C169" s="20">
        <v>45245</v>
      </c>
      <c r="D169" s="20">
        <v>45245</v>
      </c>
      <c r="E169" s="81">
        <v>2</v>
      </c>
      <c r="F169" s="81">
        <v>0</v>
      </c>
      <c r="G169" s="16" t="s">
        <v>18</v>
      </c>
      <c r="H169" s="17" t="s">
        <v>158</v>
      </c>
      <c r="I169" s="17" t="s">
        <v>12116</v>
      </c>
      <c r="J169" s="17" t="s">
        <v>85</v>
      </c>
      <c r="K169" s="20">
        <v>45253.453020833331</v>
      </c>
      <c r="L169" s="20">
        <v>45253.453020833331</v>
      </c>
      <c r="M169" s="21">
        <f>'NOV2023'!$L169-'NOV2023'!$D169</f>
        <v>8.453020833330811</v>
      </c>
      <c r="N169" s="17" t="s">
        <v>12507</v>
      </c>
      <c r="O169" s="81" t="s">
        <v>20</v>
      </c>
      <c r="P169" s="81" t="s">
        <v>26</v>
      </c>
      <c r="Q169" s="17" t="s">
        <v>12508</v>
      </c>
      <c r="R169" s="22" t="s">
        <v>677</v>
      </c>
      <c r="S169" s="16" t="str">
        <f>IF(AND(M169&gt;10,G169="ATENDIDO"),"FUERA DE TIEMPO",IF(AND(M169&gt;=0,M169&lt;=10,G169="ATENDIDO"),"DENTRO DE TIEMPO",IF(AND(M169&gt;=0,#REF!&lt;=10,G169="REASIGNADO"),"REASIGNADO",IF(AND(J169="",G169="EN TRAMITE"),"PENDIENTE","VERIFICAR INFORMACION"))))</f>
        <v>DENTRO DE TIEMPO</v>
      </c>
      <c r="T169" s="23"/>
    </row>
    <row r="170" spans="1:20" ht="19.5" x14ac:dyDescent="0.15">
      <c r="A170" s="16">
        <v>165</v>
      </c>
      <c r="B170" s="17" t="s">
        <v>12509</v>
      </c>
      <c r="C170" s="20">
        <v>45245</v>
      </c>
      <c r="D170" s="20">
        <v>45245</v>
      </c>
      <c r="E170" s="81">
        <v>2</v>
      </c>
      <c r="F170" s="81">
        <v>0</v>
      </c>
      <c r="G170" s="16" t="s">
        <v>18</v>
      </c>
      <c r="H170" s="17" t="s">
        <v>158</v>
      </c>
      <c r="I170" s="17" t="s">
        <v>12116</v>
      </c>
      <c r="J170" s="17" t="s">
        <v>85</v>
      </c>
      <c r="K170" s="20">
        <v>45253.464409722219</v>
      </c>
      <c r="L170" s="20">
        <v>45253.464409722219</v>
      </c>
      <c r="M170" s="21">
        <f>'NOV2023'!$L170-'NOV2023'!$D170</f>
        <v>8.4644097222189885</v>
      </c>
      <c r="N170" s="17" t="s">
        <v>12510</v>
      </c>
      <c r="O170" s="81" t="s">
        <v>20</v>
      </c>
      <c r="P170" s="81" t="s">
        <v>26</v>
      </c>
      <c r="Q170" s="17" t="s">
        <v>885</v>
      </c>
      <c r="R170" s="22" t="s">
        <v>681</v>
      </c>
      <c r="S170" s="16" t="str">
        <f>IF(AND(M170&gt;10,G170="ATENDIDO"),"FUERA DE TIEMPO",IF(AND(M170&gt;=0,M170&lt;=10,G170="ATENDIDO"),"DENTRO DE TIEMPO",IF(AND(M170&gt;=0,#REF!&lt;=10,G170="REASIGNADO"),"REASIGNADO",IF(AND(J170="",G170="EN TRAMITE"),"PENDIENTE","VERIFICAR INFORMACION"))))</f>
        <v>DENTRO DE TIEMPO</v>
      </c>
      <c r="T170" s="23"/>
    </row>
    <row r="171" spans="1:20" ht="19.5" x14ac:dyDescent="0.15">
      <c r="A171" s="16">
        <v>166</v>
      </c>
      <c r="B171" s="17" t="s">
        <v>12511</v>
      </c>
      <c r="C171" s="20">
        <v>45246</v>
      </c>
      <c r="D171" s="20">
        <v>45246</v>
      </c>
      <c r="E171" s="81">
        <v>2</v>
      </c>
      <c r="F171" s="81">
        <v>0</v>
      </c>
      <c r="G171" s="16" t="s">
        <v>18</v>
      </c>
      <c r="H171" s="17" t="s">
        <v>158</v>
      </c>
      <c r="I171" s="17" t="s">
        <v>12116</v>
      </c>
      <c r="J171" s="17" t="s">
        <v>85</v>
      </c>
      <c r="K171" s="20">
        <v>45253.491400462961</v>
      </c>
      <c r="L171" s="20">
        <v>45253.491400462961</v>
      </c>
      <c r="M171" s="21">
        <f>'NOV2023'!$L171-'NOV2023'!$D171</f>
        <v>7.4914004629608826</v>
      </c>
      <c r="N171" s="17" t="s">
        <v>12512</v>
      </c>
      <c r="O171" s="81" t="s">
        <v>20</v>
      </c>
      <c r="P171" s="81" t="s">
        <v>26</v>
      </c>
      <c r="Q171" s="17" t="s">
        <v>663</v>
      </c>
      <c r="R171" s="22" t="s">
        <v>49</v>
      </c>
      <c r="S171" s="16" t="str">
        <f>IF(AND(M171&gt;10,G171="ATENDIDO"),"FUERA DE TIEMPO",IF(AND(M171&gt;=0,M171&lt;=10,G171="ATENDIDO"),"DENTRO DE TIEMPO",IF(AND(M171&gt;=0,#REF!&lt;=10,G171="REASIGNADO"),"REASIGNADO",IF(AND(J171="",G171="EN TRAMITE"),"PENDIENTE","VERIFICAR INFORMACION"))))</f>
        <v>DENTRO DE TIEMPO</v>
      </c>
      <c r="T171" s="23"/>
    </row>
    <row r="172" spans="1:20" ht="19.5" x14ac:dyDescent="0.15">
      <c r="A172" s="16">
        <v>167</v>
      </c>
      <c r="B172" s="17" t="s">
        <v>12513</v>
      </c>
      <c r="C172" s="20">
        <v>45246</v>
      </c>
      <c r="D172" s="20">
        <v>45246</v>
      </c>
      <c r="E172" s="81">
        <v>2</v>
      </c>
      <c r="F172" s="81">
        <v>0</v>
      </c>
      <c r="G172" s="16" t="s">
        <v>18</v>
      </c>
      <c r="H172" s="17" t="s">
        <v>158</v>
      </c>
      <c r="I172" s="17" t="s">
        <v>12116</v>
      </c>
      <c r="J172" s="17" t="s">
        <v>85</v>
      </c>
      <c r="K172" s="20">
        <v>45253.49790509259</v>
      </c>
      <c r="L172" s="20">
        <v>45253.49790509259</v>
      </c>
      <c r="M172" s="21">
        <f>'NOV2023'!$L172-'NOV2023'!$D172</f>
        <v>7.4979050925903721</v>
      </c>
      <c r="N172" s="17" t="s">
        <v>12514</v>
      </c>
      <c r="O172" s="81" t="s">
        <v>20</v>
      </c>
      <c r="P172" s="81" t="s">
        <v>26</v>
      </c>
      <c r="Q172" s="17" t="s">
        <v>12515</v>
      </c>
      <c r="R172" s="22" t="s">
        <v>688</v>
      </c>
      <c r="S172" s="16" t="str">
        <f>IF(AND(M172&gt;10,G172="ATENDIDO"),"FUERA DE TIEMPO",IF(AND(M172&gt;=0,M172&lt;=10,G172="ATENDIDO"),"DENTRO DE TIEMPO",IF(AND(M172&gt;=0,#REF!&lt;=10,G172="REASIGNADO"),"REASIGNADO",IF(AND(J172="",G172="EN TRAMITE"),"PENDIENTE","VERIFICAR INFORMACION"))))</f>
        <v>DENTRO DE TIEMPO</v>
      </c>
      <c r="T172" s="23"/>
    </row>
    <row r="173" spans="1:20" ht="19.5" x14ac:dyDescent="0.15">
      <c r="A173" s="16">
        <v>168</v>
      </c>
      <c r="B173" s="17" t="s">
        <v>12516</v>
      </c>
      <c r="C173" s="20">
        <v>45246</v>
      </c>
      <c r="D173" s="20">
        <v>45246</v>
      </c>
      <c r="E173" s="81">
        <v>2</v>
      </c>
      <c r="F173" s="81">
        <v>0</v>
      </c>
      <c r="G173" s="16" t="s">
        <v>18</v>
      </c>
      <c r="H173" s="17" t="s">
        <v>158</v>
      </c>
      <c r="I173" s="17" t="s">
        <v>12116</v>
      </c>
      <c r="J173" s="17" t="s">
        <v>85</v>
      </c>
      <c r="K173" s="20">
        <v>45253.509837962964</v>
      </c>
      <c r="L173" s="20">
        <v>45253.509837962964</v>
      </c>
      <c r="M173" s="21">
        <f>'NOV2023'!$L173-'NOV2023'!$D173</f>
        <v>7.5098379629635019</v>
      </c>
      <c r="N173" s="17" t="s">
        <v>12517</v>
      </c>
      <c r="O173" s="81" t="s">
        <v>20</v>
      </c>
      <c r="P173" s="81" t="s">
        <v>26</v>
      </c>
      <c r="Q173" s="17" t="s">
        <v>455</v>
      </c>
      <c r="R173" s="22" t="s">
        <v>692</v>
      </c>
      <c r="S173" s="16" t="str">
        <f>IF(AND(M173&gt;10,G173="ATENDIDO"),"FUERA DE TIEMPO",IF(AND(M173&gt;=0,M173&lt;=10,G173="ATENDIDO"),"DENTRO DE TIEMPO",IF(AND(M173&gt;=0,#REF!&lt;=10,G173="REASIGNADO"),"REASIGNADO",IF(AND(J173="",G173="EN TRAMITE"),"PENDIENTE","VERIFICAR INFORMACION"))))</f>
        <v>DENTRO DE TIEMPO</v>
      </c>
      <c r="T173" s="23"/>
    </row>
    <row r="174" spans="1:20" ht="19.5" x14ac:dyDescent="0.15">
      <c r="A174" s="16">
        <v>169</v>
      </c>
      <c r="B174" s="17" t="s">
        <v>12518</v>
      </c>
      <c r="C174" s="20">
        <v>45246</v>
      </c>
      <c r="D174" s="20">
        <v>45246</v>
      </c>
      <c r="E174" s="81">
        <v>2</v>
      </c>
      <c r="F174" s="81">
        <v>0</v>
      </c>
      <c r="G174" s="16" t="s">
        <v>18</v>
      </c>
      <c r="H174" s="17" t="s">
        <v>158</v>
      </c>
      <c r="I174" s="17" t="s">
        <v>12116</v>
      </c>
      <c r="J174" s="17" t="s">
        <v>85</v>
      </c>
      <c r="K174" s="20">
        <v>45253.516793981478</v>
      </c>
      <c r="L174" s="20">
        <v>45253.516793981478</v>
      </c>
      <c r="M174" s="21">
        <f>'NOV2023'!$L174-'NOV2023'!$D174</f>
        <v>7.5167939814782585</v>
      </c>
      <c r="N174" s="17" t="s">
        <v>12519</v>
      </c>
      <c r="O174" s="81" t="s">
        <v>20</v>
      </c>
      <c r="P174" s="81" t="s">
        <v>26</v>
      </c>
      <c r="Q174" s="17" t="s">
        <v>455</v>
      </c>
      <c r="R174" s="22" t="s">
        <v>696</v>
      </c>
      <c r="S174" s="16" t="str">
        <f>IF(AND(M174&gt;10,G174="ATENDIDO"),"FUERA DE TIEMPO",IF(AND(M174&gt;=0,M174&lt;=10,G174="ATENDIDO"),"DENTRO DE TIEMPO",IF(AND(M174&gt;=0,#REF!&lt;=10,G174="REASIGNADO"),"REASIGNADO",IF(AND(J174="",G174="EN TRAMITE"),"PENDIENTE","VERIFICAR INFORMACION"))))</f>
        <v>DENTRO DE TIEMPO</v>
      </c>
      <c r="T174" s="23"/>
    </row>
    <row r="175" spans="1:20" ht="19.5" x14ac:dyDescent="0.15">
      <c r="A175" s="16">
        <v>170</v>
      </c>
      <c r="B175" s="17" t="s">
        <v>12520</v>
      </c>
      <c r="C175" s="20">
        <v>45246</v>
      </c>
      <c r="D175" s="20">
        <v>45246</v>
      </c>
      <c r="E175" s="81">
        <v>2</v>
      </c>
      <c r="F175" s="81">
        <v>0</v>
      </c>
      <c r="G175" s="16" t="s">
        <v>18</v>
      </c>
      <c r="H175" s="17" t="s">
        <v>158</v>
      </c>
      <c r="I175" s="17" t="s">
        <v>12116</v>
      </c>
      <c r="J175" s="17" t="s">
        <v>85</v>
      </c>
      <c r="K175" s="20">
        <v>45253.523368055554</v>
      </c>
      <c r="L175" s="20">
        <v>45253.523368055554</v>
      </c>
      <c r="M175" s="21">
        <f>'NOV2023'!$L175-'NOV2023'!$D175</f>
        <v>7.523368055553874</v>
      </c>
      <c r="N175" s="17" t="s">
        <v>12521</v>
      </c>
      <c r="O175" s="81" t="s">
        <v>12522</v>
      </c>
      <c r="P175" s="81" t="s">
        <v>30</v>
      </c>
      <c r="Q175" s="17" t="s">
        <v>562</v>
      </c>
      <c r="R175" s="22" t="s">
        <v>699</v>
      </c>
      <c r="S175" s="16" t="str">
        <f>IF(AND(M175&gt;10,G175="ATENDIDO"),"FUERA DE TIEMPO",IF(AND(M175&gt;=0,M175&lt;=10,G175="ATENDIDO"),"DENTRO DE TIEMPO",IF(AND(M175&gt;=0,#REF!&lt;=10,G175="REASIGNADO"),"REASIGNADO",IF(AND(J175="",G175="EN TRAMITE"),"PENDIENTE","VERIFICAR INFORMACION"))))</f>
        <v>DENTRO DE TIEMPO</v>
      </c>
      <c r="T175" s="23"/>
    </row>
    <row r="176" spans="1:20" ht="19.5" x14ac:dyDescent="0.15">
      <c r="A176" s="16">
        <v>171</v>
      </c>
      <c r="B176" s="17" t="s">
        <v>12523</v>
      </c>
      <c r="C176" s="20">
        <v>45246</v>
      </c>
      <c r="D176" s="20">
        <v>45246</v>
      </c>
      <c r="E176" s="81">
        <v>2</v>
      </c>
      <c r="F176" s="81">
        <v>0</v>
      </c>
      <c r="G176" s="16" t="s">
        <v>18</v>
      </c>
      <c r="H176" s="17" t="s">
        <v>158</v>
      </c>
      <c r="I176" s="17" t="s">
        <v>12116</v>
      </c>
      <c r="J176" s="17" t="s">
        <v>85</v>
      </c>
      <c r="K176" s="20">
        <v>45253.531377314815</v>
      </c>
      <c r="L176" s="20">
        <v>45253.531377314815</v>
      </c>
      <c r="M176" s="21">
        <f>'NOV2023'!$L176-'NOV2023'!$D176</f>
        <v>7.5313773148154723</v>
      </c>
      <c r="N176" s="17" t="s">
        <v>12524</v>
      </c>
      <c r="O176" s="81" t="s">
        <v>20</v>
      </c>
      <c r="P176" s="81" t="s">
        <v>26</v>
      </c>
      <c r="Q176" s="17" t="s">
        <v>745</v>
      </c>
      <c r="R176" s="22" t="s">
        <v>703</v>
      </c>
      <c r="S176" s="16" t="str">
        <f>IF(AND(M176&gt;10,G176="ATENDIDO"),"FUERA DE TIEMPO",IF(AND(M176&gt;=0,M176&lt;=10,G176="ATENDIDO"),"DENTRO DE TIEMPO",IF(AND(M176&gt;=0,#REF!&lt;=10,G176="REASIGNADO"),"REASIGNADO",IF(AND(J176="",G176="EN TRAMITE"),"PENDIENTE","VERIFICAR INFORMACION"))))</f>
        <v>DENTRO DE TIEMPO</v>
      </c>
      <c r="T176" s="23"/>
    </row>
    <row r="177" spans="1:20" ht="19.5" x14ac:dyDescent="0.15">
      <c r="A177" s="16">
        <v>172</v>
      </c>
      <c r="B177" s="17" t="s">
        <v>12525</v>
      </c>
      <c r="C177" s="20">
        <v>45246</v>
      </c>
      <c r="D177" s="20">
        <v>45246</v>
      </c>
      <c r="E177" s="81">
        <v>2</v>
      </c>
      <c r="F177" s="81">
        <v>0</v>
      </c>
      <c r="G177" s="16" t="s">
        <v>18</v>
      </c>
      <c r="H177" s="17" t="s">
        <v>158</v>
      </c>
      <c r="I177" s="17" t="s">
        <v>12116</v>
      </c>
      <c r="J177" s="17" t="s">
        <v>85</v>
      </c>
      <c r="K177" s="20">
        <v>45253.538402777776</v>
      </c>
      <c r="L177" s="20">
        <v>45253.538402777776</v>
      </c>
      <c r="M177" s="21">
        <f>'NOV2023'!$L177-'NOV2023'!$D177</f>
        <v>7.5384027777763549</v>
      </c>
      <c r="N177" s="17" t="s">
        <v>12526</v>
      </c>
      <c r="O177" s="81" t="s">
        <v>20</v>
      </c>
      <c r="P177" s="81" t="s">
        <v>26</v>
      </c>
      <c r="Q177" s="17" t="s">
        <v>12527</v>
      </c>
      <c r="R177" s="22" t="s">
        <v>707</v>
      </c>
      <c r="S177" s="16" t="str">
        <f>IF(AND(M177&gt;10,G177="ATENDIDO"),"FUERA DE TIEMPO",IF(AND(M177&gt;=0,M177&lt;=10,G177="ATENDIDO"),"DENTRO DE TIEMPO",IF(AND(M177&gt;=0,#REF!&lt;=10,G177="REASIGNADO"),"REASIGNADO",IF(AND(J177="",G177="EN TRAMITE"),"PENDIENTE","VERIFICAR INFORMACION"))))</f>
        <v>DENTRO DE TIEMPO</v>
      </c>
      <c r="T177" s="23"/>
    </row>
    <row r="178" spans="1:20" ht="19.5" x14ac:dyDescent="0.15">
      <c r="A178" s="16">
        <v>173</v>
      </c>
      <c r="B178" s="17" t="s">
        <v>12528</v>
      </c>
      <c r="C178" s="20">
        <v>45246</v>
      </c>
      <c r="D178" s="20">
        <v>45246</v>
      </c>
      <c r="E178" s="81">
        <v>100</v>
      </c>
      <c r="F178" s="81">
        <v>0</v>
      </c>
      <c r="G178" s="16" t="s">
        <v>18</v>
      </c>
      <c r="H178" s="17" t="s">
        <v>158</v>
      </c>
      <c r="I178" s="17" t="s">
        <v>196</v>
      </c>
      <c r="J178" s="17" t="s">
        <v>86</v>
      </c>
      <c r="K178" s="20">
        <v>45250.386331018519</v>
      </c>
      <c r="L178" s="20">
        <v>45250.386331018519</v>
      </c>
      <c r="M178" s="21">
        <f>'NOV2023'!$L178-'NOV2023'!$D178</f>
        <v>4.3863310185188311</v>
      </c>
      <c r="N178" s="17" t="s">
        <v>12529</v>
      </c>
      <c r="O178" s="81" t="s">
        <v>20</v>
      </c>
      <c r="P178" s="81" t="s">
        <v>26</v>
      </c>
      <c r="Q178" s="17" t="s">
        <v>12530</v>
      </c>
      <c r="R178" s="22" t="s">
        <v>711</v>
      </c>
      <c r="S178" s="16" t="str">
        <f>IF(AND(M178&gt;10,G178="ATENDIDO"),"FUERA DE TIEMPO",IF(AND(M178&gt;=0,M178&lt;=10,G178="ATENDIDO"),"DENTRO DE TIEMPO",IF(AND(M178&gt;=0,#REF!&lt;=10,G178="REASIGNADO"),"REASIGNADO",IF(AND(J178="",G178="EN TRAMITE"),"PENDIENTE","VERIFICAR INFORMACION"))))</f>
        <v>DENTRO DE TIEMPO</v>
      </c>
      <c r="T178" s="23"/>
    </row>
    <row r="179" spans="1:20" ht="19.5" x14ac:dyDescent="0.15">
      <c r="A179" s="16">
        <v>174</v>
      </c>
      <c r="B179" s="17" t="s">
        <v>12531</v>
      </c>
      <c r="C179" s="20">
        <v>45246</v>
      </c>
      <c r="D179" s="20">
        <v>45246</v>
      </c>
      <c r="E179" s="81">
        <v>2</v>
      </c>
      <c r="F179" s="81">
        <v>0</v>
      </c>
      <c r="G179" s="16" t="s">
        <v>18</v>
      </c>
      <c r="H179" s="17" t="s">
        <v>158</v>
      </c>
      <c r="I179" s="17" t="s">
        <v>12116</v>
      </c>
      <c r="J179" s="17" t="s">
        <v>85</v>
      </c>
      <c r="K179" s="20">
        <v>45253.543981481482</v>
      </c>
      <c r="L179" s="20">
        <v>45253.543981481482</v>
      </c>
      <c r="M179" s="21">
        <f>'NOV2023'!$L179-'NOV2023'!$D179</f>
        <v>7.543981481481751</v>
      </c>
      <c r="N179" s="17" t="s">
        <v>12532</v>
      </c>
      <c r="O179" s="81" t="s">
        <v>20</v>
      </c>
      <c r="P179" s="81" t="s">
        <v>26</v>
      </c>
      <c r="Q179" s="17" t="s">
        <v>286</v>
      </c>
      <c r="R179" s="22" t="s">
        <v>53</v>
      </c>
      <c r="S179" s="16" t="str">
        <f>IF(AND(M179&gt;10,G179="ATENDIDO"),"FUERA DE TIEMPO",IF(AND(M179&gt;=0,M179&lt;=10,G179="ATENDIDO"),"DENTRO DE TIEMPO",IF(AND(M179&gt;=0,#REF!&lt;=10,G179="REASIGNADO"),"REASIGNADO",IF(AND(J179="",G179="EN TRAMITE"),"PENDIENTE","VERIFICAR INFORMACION"))))</f>
        <v>DENTRO DE TIEMPO</v>
      </c>
      <c r="T179" s="23"/>
    </row>
    <row r="180" spans="1:20" ht="19.5" x14ac:dyDescent="0.15">
      <c r="A180" s="16">
        <v>175</v>
      </c>
      <c r="B180" s="17" t="s">
        <v>12533</v>
      </c>
      <c r="C180" s="20">
        <v>45246</v>
      </c>
      <c r="D180" s="20">
        <v>45246</v>
      </c>
      <c r="E180" s="81">
        <v>2</v>
      </c>
      <c r="F180" s="81">
        <v>0</v>
      </c>
      <c r="G180" s="16" t="s">
        <v>18</v>
      </c>
      <c r="H180" s="17" t="s">
        <v>158</v>
      </c>
      <c r="I180" s="17" t="s">
        <v>12116</v>
      </c>
      <c r="J180" s="17" t="s">
        <v>85</v>
      </c>
      <c r="K180" s="20">
        <v>45253.551898148151</v>
      </c>
      <c r="L180" s="20">
        <v>45253.551898148151</v>
      </c>
      <c r="M180" s="21">
        <f>'NOV2023'!$L180-'NOV2023'!$D180</f>
        <v>7.55189814815094</v>
      </c>
      <c r="N180" s="17" t="s">
        <v>12534</v>
      </c>
      <c r="O180" s="81" t="s">
        <v>20</v>
      </c>
      <c r="P180" s="81" t="s">
        <v>26</v>
      </c>
      <c r="Q180" s="17" t="s">
        <v>12535</v>
      </c>
      <c r="R180" s="22" t="s">
        <v>65</v>
      </c>
      <c r="S180" s="16" t="str">
        <f>IF(AND(M180&gt;10,G180="ATENDIDO"),"FUERA DE TIEMPO",IF(AND(M180&gt;=0,M180&lt;=10,G180="ATENDIDO"),"DENTRO DE TIEMPO",IF(AND(M180&gt;=0,#REF!&lt;=10,G180="REASIGNADO"),"REASIGNADO",IF(AND(J180="",G180="EN TRAMITE"),"PENDIENTE","VERIFICAR INFORMACION"))))</f>
        <v>DENTRO DE TIEMPO</v>
      </c>
      <c r="T180" s="23"/>
    </row>
    <row r="181" spans="1:20" ht="19.5" x14ac:dyDescent="0.15">
      <c r="A181" s="16">
        <v>176</v>
      </c>
      <c r="B181" s="17" t="s">
        <v>12536</v>
      </c>
      <c r="C181" s="20">
        <v>45246</v>
      </c>
      <c r="D181" s="20">
        <v>45246</v>
      </c>
      <c r="E181" s="81">
        <v>2</v>
      </c>
      <c r="F181" s="81">
        <v>0</v>
      </c>
      <c r="G181" s="16" t="s">
        <v>18</v>
      </c>
      <c r="H181" s="17" t="s">
        <v>158</v>
      </c>
      <c r="I181" s="17" t="s">
        <v>12116</v>
      </c>
      <c r="J181" s="17" t="s">
        <v>85</v>
      </c>
      <c r="K181" s="20">
        <v>45253.560300925928</v>
      </c>
      <c r="L181" s="20">
        <v>45253.560300925928</v>
      </c>
      <c r="M181" s="21">
        <f>'NOV2023'!$L181-'NOV2023'!$D181</f>
        <v>7.560300925928459</v>
      </c>
      <c r="N181" s="17" t="s">
        <v>12537</v>
      </c>
      <c r="O181" s="81" t="s">
        <v>20</v>
      </c>
      <c r="P181" s="81" t="s">
        <v>26</v>
      </c>
      <c r="Q181" s="17" t="s">
        <v>12538</v>
      </c>
      <c r="R181" s="22" t="s">
        <v>720</v>
      </c>
      <c r="S181" s="16" t="str">
        <f>IF(AND(M181&gt;10,G181="ATENDIDO"),"FUERA DE TIEMPO",IF(AND(M181&gt;=0,M181&lt;=10,G181="ATENDIDO"),"DENTRO DE TIEMPO",IF(AND(M181&gt;=0,#REF!&lt;=10,G181="REASIGNADO"),"REASIGNADO",IF(AND(J181="",G181="EN TRAMITE"),"PENDIENTE","VERIFICAR INFORMACION"))))</f>
        <v>DENTRO DE TIEMPO</v>
      </c>
      <c r="T181" s="23"/>
    </row>
    <row r="182" spans="1:20" ht="19.5" x14ac:dyDescent="0.15">
      <c r="A182" s="16">
        <v>177</v>
      </c>
      <c r="B182" s="17" t="s">
        <v>12539</v>
      </c>
      <c r="C182" s="20">
        <v>45246</v>
      </c>
      <c r="D182" s="20">
        <v>45246</v>
      </c>
      <c r="E182" s="81">
        <v>2</v>
      </c>
      <c r="F182" s="81">
        <v>0</v>
      </c>
      <c r="G182" s="16" t="s">
        <v>18</v>
      </c>
      <c r="H182" s="17" t="s">
        <v>158</v>
      </c>
      <c r="I182" s="17" t="s">
        <v>12116</v>
      </c>
      <c r="J182" s="17" t="s">
        <v>85</v>
      </c>
      <c r="K182" s="20">
        <v>45253.56653935185</v>
      </c>
      <c r="L182" s="20">
        <v>45253.56653935185</v>
      </c>
      <c r="M182" s="21">
        <f>'NOV2023'!$L182-'NOV2023'!$D182</f>
        <v>7.5665393518502242</v>
      </c>
      <c r="N182" s="17" t="s">
        <v>12540</v>
      </c>
      <c r="O182" s="81" t="s">
        <v>20</v>
      </c>
      <c r="P182" s="81" t="s">
        <v>26</v>
      </c>
      <c r="Q182" s="17" t="s">
        <v>3424</v>
      </c>
      <c r="R182" s="22" t="s">
        <v>723</v>
      </c>
      <c r="S182" s="16" t="str">
        <f>IF(AND(M182&gt;10,G182="ATENDIDO"),"FUERA DE TIEMPO",IF(AND(M182&gt;=0,M182&lt;=10,G182="ATENDIDO"),"DENTRO DE TIEMPO",IF(AND(M182&gt;=0,#REF!&lt;=10,G182="REASIGNADO"),"REASIGNADO",IF(AND(J182="",G182="EN TRAMITE"),"PENDIENTE","VERIFICAR INFORMACION"))))</f>
        <v>DENTRO DE TIEMPO</v>
      </c>
      <c r="T182" s="23"/>
    </row>
    <row r="183" spans="1:20" ht="19.5" x14ac:dyDescent="0.15">
      <c r="A183" s="16">
        <v>178</v>
      </c>
      <c r="B183" s="17" t="s">
        <v>12541</v>
      </c>
      <c r="C183" s="20">
        <v>45246</v>
      </c>
      <c r="D183" s="20">
        <v>45246</v>
      </c>
      <c r="E183" s="81">
        <v>2</v>
      </c>
      <c r="F183" s="81">
        <v>0</v>
      </c>
      <c r="G183" s="16" t="s">
        <v>18</v>
      </c>
      <c r="H183" s="17" t="s">
        <v>158</v>
      </c>
      <c r="I183" s="17" t="s">
        <v>12116</v>
      </c>
      <c r="J183" s="17" t="s">
        <v>85</v>
      </c>
      <c r="K183" s="20">
        <v>45253.5778125</v>
      </c>
      <c r="L183" s="20">
        <v>45253.5778125</v>
      </c>
      <c r="M183" s="21">
        <f>'NOV2023'!$L183-'NOV2023'!$D183</f>
        <v>7.577812499999709</v>
      </c>
      <c r="N183" s="17" t="s">
        <v>12542</v>
      </c>
      <c r="O183" s="81" t="s">
        <v>20</v>
      </c>
      <c r="P183" s="81" t="s">
        <v>26</v>
      </c>
      <c r="Q183" s="17" t="s">
        <v>1104</v>
      </c>
      <c r="R183" s="22" t="s">
        <v>726</v>
      </c>
      <c r="S183" s="16" t="str">
        <f>IF(AND(M183&gt;10,G183="ATENDIDO"),"FUERA DE TIEMPO",IF(AND(M183&gt;=0,M183&lt;=10,G183="ATENDIDO"),"DENTRO DE TIEMPO",IF(AND(M183&gt;=0,#REF!&lt;=10,G183="REASIGNADO"),"REASIGNADO",IF(AND(J183="",G183="EN TRAMITE"),"PENDIENTE","VERIFICAR INFORMACION"))))</f>
        <v>DENTRO DE TIEMPO</v>
      </c>
      <c r="T183" s="23"/>
    </row>
    <row r="184" spans="1:20" ht="19.5" x14ac:dyDescent="0.15">
      <c r="A184" s="16">
        <v>179</v>
      </c>
      <c r="B184" s="17" t="s">
        <v>12543</v>
      </c>
      <c r="C184" s="20">
        <v>45246</v>
      </c>
      <c r="D184" s="20">
        <v>45246</v>
      </c>
      <c r="E184" s="81">
        <v>2</v>
      </c>
      <c r="F184" s="81">
        <v>0</v>
      </c>
      <c r="G184" s="16" t="s">
        <v>18</v>
      </c>
      <c r="H184" s="17" t="s">
        <v>158</v>
      </c>
      <c r="I184" s="17" t="s">
        <v>12116</v>
      </c>
      <c r="J184" s="17" t="s">
        <v>85</v>
      </c>
      <c r="K184" s="20">
        <v>45253.58697916667</v>
      </c>
      <c r="L184" s="20">
        <v>45253.58697916667</v>
      </c>
      <c r="M184" s="21">
        <f>'NOV2023'!$L184-'NOV2023'!$D184</f>
        <v>7.5869791666700621</v>
      </c>
      <c r="N184" s="17" t="s">
        <v>12544</v>
      </c>
      <c r="O184" s="81" t="s">
        <v>20</v>
      </c>
      <c r="P184" s="81" t="s">
        <v>26</v>
      </c>
      <c r="Q184" s="17" t="s">
        <v>12545</v>
      </c>
      <c r="R184" s="22" t="s">
        <v>730</v>
      </c>
      <c r="S184" s="16" t="str">
        <f>IF(AND(M184&gt;10,G184="ATENDIDO"),"FUERA DE TIEMPO",IF(AND(M184&gt;=0,M184&lt;=10,G184="ATENDIDO"),"DENTRO DE TIEMPO",IF(AND(M184&gt;=0,#REF!&lt;=10,G184="REASIGNADO"),"REASIGNADO",IF(AND(J184="",G184="EN TRAMITE"),"PENDIENTE","VERIFICAR INFORMACION"))))</f>
        <v>DENTRO DE TIEMPO</v>
      </c>
      <c r="T184" s="23"/>
    </row>
    <row r="185" spans="1:20" ht="19.5" x14ac:dyDescent="0.15">
      <c r="A185" s="16">
        <v>180</v>
      </c>
      <c r="B185" s="17" t="s">
        <v>12546</v>
      </c>
      <c r="C185" s="20">
        <v>45246</v>
      </c>
      <c r="D185" s="20">
        <v>45246</v>
      </c>
      <c r="E185" s="81">
        <v>2</v>
      </c>
      <c r="F185" s="81">
        <v>0</v>
      </c>
      <c r="G185" s="16" t="s">
        <v>18</v>
      </c>
      <c r="H185" s="17" t="s">
        <v>158</v>
      </c>
      <c r="I185" s="17" t="s">
        <v>12116</v>
      </c>
      <c r="J185" s="17" t="s">
        <v>85</v>
      </c>
      <c r="K185" s="20">
        <v>45253.598368055558</v>
      </c>
      <c r="L185" s="20">
        <v>45253.598368055558</v>
      </c>
      <c r="M185" s="21">
        <f>'NOV2023'!$L185-'NOV2023'!$D185</f>
        <v>7.5983680555582396</v>
      </c>
      <c r="N185" s="17" t="s">
        <v>12547</v>
      </c>
      <c r="O185" s="81" t="s">
        <v>20</v>
      </c>
      <c r="P185" s="81" t="s">
        <v>26</v>
      </c>
      <c r="Q185" s="17" t="s">
        <v>12548</v>
      </c>
      <c r="R185" s="22" t="s">
        <v>733</v>
      </c>
      <c r="S185" s="16" t="str">
        <f>IF(AND(M185&gt;10,G185="ATENDIDO"),"FUERA DE TIEMPO",IF(AND(M185&gt;=0,M185&lt;=10,G185="ATENDIDO"),"DENTRO DE TIEMPO",IF(AND(M185&gt;=0,#REF!&lt;=10,G185="REASIGNADO"),"REASIGNADO",IF(AND(J185="",G185="EN TRAMITE"),"PENDIENTE","VERIFICAR INFORMACION"))))</f>
        <v>DENTRO DE TIEMPO</v>
      </c>
      <c r="T185" s="23"/>
    </row>
    <row r="186" spans="1:20" ht="19.5" x14ac:dyDescent="0.15">
      <c r="A186" s="16">
        <v>181</v>
      </c>
      <c r="B186" s="17" t="s">
        <v>12549</v>
      </c>
      <c r="C186" s="20">
        <v>45250</v>
      </c>
      <c r="D186" s="20">
        <v>45250</v>
      </c>
      <c r="E186" s="81">
        <v>2</v>
      </c>
      <c r="F186" s="81">
        <v>0</v>
      </c>
      <c r="G186" s="16" t="s">
        <v>18</v>
      </c>
      <c r="H186" s="17" t="s">
        <v>158</v>
      </c>
      <c r="I186" s="17" t="s">
        <v>196</v>
      </c>
      <c r="J186" s="17" t="s">
        <v>86</v>
      </c>
      <c r="K186" s="20">
        <v>45253.468738425923</v>
      </c>
      <c r="L186" s="20">
        <v>45253.468738425923</v>
      </c>
      <c r="M186" s="21">
        <f>'NOV2023'!$L186-'NOV2023'!$D186</f>
        <v>3.4687384259232203</v>
      </c>
      <c r="N186" s="17" t="s">
        <v>12550</v>
      </c>
      <c r="O186" s="81" t="s">
        <v>20</v>
      </c>
      <c r="P186" s="81" t="s">
        <v>26</v>
      </c>
      <c r="Q186" s="17" t="s">
        <v>12530</v>
      </c>
      <c r="R186" s="22" t="s">
        <v>737</v>
      </c>
      <c r="S186" s="16" t="str">
        <f>IF(AND(M186&gt;10,G186="ATENDIDO"),"FUERA DE TIEMPO",IF(AND(M186&gt;=0,M186&lt;=10,G186="ATENDIDO"),"DENTRO DE TIEMPO",IF(AND(M186&gt;=0,#REF!&lt;=10,G186="REASIGNADO"),"REASIGNADO",IF(AND(J186="",G186="EN TRAMITE"),"PENDIENTE","VERIFICAR INFORMACION"))))</f>
        <v>DENTRO DE TIEMPO</v>
      </c>
      <c r="T186" s="23"/>
    </row>
    <row r="187" spans="1:20" ht="19.5" x14ac:dyDescent="0.15">
      <c r="A187" s="16">
        <v>182</v>
      </c>
      <c r="B187" s="17" t="s">
        <v>12551</v>
      </c>
      <c r="C187" s="20">
        <v>45250</v>
      </c>
      <c r="D187" s="20">
        <v>45250</v>
      </c>
      <c r="E187" s="81">
        <v>2</v>
      </c>
      <c r="F187" s="81">
        <v>0</v>
      </c>
      <c r="G187" s="16" t="s">
        <v>18</v>
      </c>
      <c r="H187" s="17" t="s">
        <v>158</v>
      </c>
      <c r="I187" s="17" t="s">
        <v>12116</v>
      </c>
      <c r="J187" s="17" t="s">
        <v>85</v>
      </c>
      <c r="K187" s="20">
        <v>45250.583599537036</v>
      </c>
      <c r="L187" s="20">
        <v>45250.583599537036</v>
      </c>
      <c r="M187" s="21">
        <f>'NOV2023'!$L187-'NOV2023'!$D187</f>
        <v>0.58359953703620704</v>
      </c>
      <c r="N187" s="17" t="s">
        <v>12552</v>
      </c>
      <c r="O187" s="81" t="s">
        <v>20</v>
      </c>
      <c r="P187" s="81" t="s">
        <v>26</v>
      </c>
      <c r="Q187" s="17" t="s">
        <v>12553</v>
      </c>
      <c r="R187" s="22" t="s">
        <v>347</v>
      </c>
      <c r="S187" s="16" t="str">
        <f>IF(AND(M187&gt;10,G187="ATENDIDO"),"FUERA DE TIEMPO",IF(AND(M187&gt;=0,M187&lt;=10,G187="ATENDIDO"),"DENTRO DE TIEMPO",IF(AND(M187&gt;=0,#REF!&lt;=10,G187="REASIGNADO"),"REASIGNADO",IF(AND(J187="",G187="EN TRAMITE"),"PENDIENTE","VERIFICAR INFORMACION"))))</f>
        <v>DENTRO DE TIEMPO</v>
      </c>
      <c r="T187" s="23"/>
    </row>
    <row r="188" spans="1:20" ht="19.5" x14ac:dyDescent="0.15">
      <c r="A188" s="16">
        <v>183</v>
      </c>
      <c r="B188" s="17" t="s">
        <v>12554</v>
      </c>
      <c r="C188" s="20">
        <v>45250</v>
      </c>
      <c r="D188" s="20">
        <v>45250</v>
      </c>
      <c r="E188" s="81">
        <v>2</v>
      </c>
      <c r="F188" s="81">
        <v>0</v>
      </c>
      <c r="G188" s="16" t="s">
        <v>18</v>
      </c>
      <c r="H188" s="17" t="s">
        <v>158</v>
      </c>
      <c r="I188" s="17" t="s">
        <v>12438</v>
      </c>
      <c r="J188" s="17" t="s">
        <v>86</v>
      </c>
      <c r="K188" s="20">
        <v>45253.583599537036</v>
      </c>
      <c r="L188" s="20">
        <v>45253.583599537036</v>
      </c>
      <c r="M188" s="21">
        <f>'NOV2023'!$L188-'NOV2023'!$D188</f>
        <v>3.583599537036207</v>
      </c>
      <c r="N188" s="17" t="s">
        <v>12555</v>
      </c>
      <c r="O188" s="81" t="s">
        <v>20</v>
      </c>
      <c r="P188" s="81" t="s">
        <v>12556</v>
      </c>
      <c r="Q188" s="17" t="s">
        <v>1130</v>
      </c>
      <c r="R188" s="22" t="s">
        <v>742</v>
      </c>
      <c r="S188" s="16" t="str">
        <f>IF(AND(M188&gt;10,G188="ATENDIDO"),"FUERA DE TIEMPO",IF(AND(M188&gt;=0,M188&lt;=10,G188="ATENDIDO"),"DENTRO DE TIEMPO",IF(AND(M188&gt;=0,#REF!&lt;=10,G188="REASIGNADO"),"REASIGNADO",IF(AND(J188="",G188="EN TRAMITE"),"PENDIENTE","VERIFICAR INFORMACION"))))</f>
        <v>DENTRO DE TIEMPO</v>
      </c>
      <c r="T188" s="23"/>
    </row>
    <row r="189" spans="1:20" ht="19.5" x14ac:dyDescent="0.15">
      <c r="A189" s="16">
        <v>184</v>
      </c>
      <c r="B189" s="17" t="s">
        <v>12557</v>
      </c>
      <c r="C189" s="20">
        <v>45250</v>
      </c>
      <c r="D189" s="20">
        <v>45250</v>
      </c>
      <c r="E189" s="81">
        <v>2</v>
      </c>
      <c r="F189" s="81">
        <v>0</v>
      </c>
      <c r="G189" s="16" t="s">
        <v>18</v>
      </c>
      <c r="H189" s="17" t="s">
        <v>158</v>
      </c>
      <c r="I189" s="17" t="s">
        <v>12116</v>
      </c>
      <c r="J189" s="17" t="s">
        <v>85</v>
      </c>
      <c r="K189" s="20">
        <v>45253.632777777777</v>
      </c>
      <c r="L189" s="20">
        <v>45253.632777777777</v>
      </c>
      <c r="M189" s="21">
        <f>'NOV2023'!$L189-'NOV2023'!$D189</f>
        <v>3.632777777776937</v>
      </c>
      <c r="N189" s="17" t="s">
        <v>12558</v>
      </c>
      <c r="O189" s="81" t="s">
        <v>20</v>
      </c>
      <c r="P189" s="81" t="s">
        <v>26</v>
      </c>
      <c r="Q189" s="17" t="s">
        <v>399</v>
      </c>
      <c r="R189" s="22" t="s">
        <v>742</v>
      </c>
      <c r="S189" s="16" t="str">
        <f>IF(AND(M189&gt;10,G189="ATENDIDO"),"FUERA DE TIEMPO",IF(AND(M189&gt;=0,M189&lt;=10,G189="ATENDIDO"),"DENTRO DE TIEMPO",IF(AND(M189&gt;=0,#REF!&lt;=10,G189="REASIGNADO"),"REASIGNADO",IF(AND(J189="",G189="EN TRAMITE"),"PENDIENTE","VERIFICAR INFORMACION"))))</f>
        <v>DENTRO DE TIEMPO</v>
      </c>
      <c r="T189" s="23"/>
    </row>
    <row r="190" spans="1:20" ht="19.5" x14ac:dyDescent="0.15">
      <c r="A190" s="16">
        <v>185</v>
      </c>
      <c r="B190" s="17" t="s">
        <v>12559</v>
      </c>
      <c r="C190" s="20">
        <v>45250</v>
      </c>
      <c r="D190" s="20">
        <v>45250</v>
      </c>
      <c r="E190" s="81">
        <v>2</v>
      </c>
      <c r="F190" s="81">
        <v>0</v>
      </c>
      <c r="G190" s="16" t="s">
        <v>18</v>
      </c>
      <c r="H190" s="17" t="s">
        <v>158</v>
      </c>
      <c r="I190" s="17" t="s">
        <v>12116</v>
      </c>
      <c r="J190" s="17" t="s">
        <v>85</v>
      </c>
      <c r="K190" s="20">
        <v>45253.64539351852</v>
      </c>
      <c r="L190" s="20">
        <v>45253.64539351852</v>
      </c>
      <c r="M190" s="21">
        <f>'NOV2023'!$L190-'NOV2023'!$D190</f>
        <v>3.6453935185199953</v>
      </c>
      <c r="N190" s="17" t="s">
        <v>12560</v>
      </c>
      <c r="O190" s="81" t="s">
        <v>20</v>
      </c>
      <c r="P190" s="81" t="s">
        <v>26</v>
      </c>
      <c r="Q190" s="17" t="s">
        <v>1062</v>
      </c>
      <c r="R190" s="22" t="s">
        <v>748</v>
      </c>
      <c r="S190" s="16" t="str">
        <f>IF(AND(M190&gt;10,G190="ATENDIDO"),"FUERA DE TIEMPO",IF(AND(M190&gt;=0,M190&lt;=10,G190="ATENDIDO"),"DENTRO DE TIEMPO",IF(AND(M190&gt;=0,#REF!&lt;=10,G190="REASIGNADO"),"REASIGNADO",IF(AND(J190="",G190="EN TRAMITE"),"PENDIENTE","VERIFICAR INFORMACION"))))</f>
        <v>DENTRO DE TIEMPO</v>
      </c>
      <c r="T190" s="23"/>
    </row>
    <row r="191" spans="1:20" ht="19.5" x14ac:dyDescent="0.15">
      <c r="A191" s="16">
        <v>186</v>
      </c>
      <c r="B191" s="17" t="s">
        <v>12561</v>
      </c>
      <c r="C191" s="20">
        <v>45250</v>
      </c>
      <c r="D191" s="20">
        <v>45250</v>
      </c>
      <c r="E191" s="81">
        <v>2</v>
      </c>
      <c r="F191" s="81">
        <v>0</v>
      </c>
      <c r="G191" s="16" t="s">
        <v>18</v>
      </c>
      <c r="H191" s="17" t="s">
        <v>158</v>
      </c>
      <c r="I191" s="17" t="s">
        <v>12116</v>
      </c>
      <c r="J191" s="17" t="s">
        <v>85</v>
      </c>
      <c r="K191" s="20">
        <v>45253.660787037035</v>
      </c>
      <c r="L191" s="20">
        <v>45253.660787037035</v>
      </c>
      <c r="M191" s="21">
        <f>'NOV2023'!$L191-'NOV2023'!$D191</f>
        <v>3.6607870370353339</v>
      </c>
      <c r="N191" s="17" t="s">
        <v>12562</v>
      </c>
      <c r="O191" s="81" t="s">
        <v>20</v>
      </c>
      <c r="P191" s="81" t="s">
        <v>26</v>
      </c>
      <c r="Q191" s="17" t="s">
        <v>1062</v>
      </c>
      <c r="R191" s="25" t="s">
        <v>752</v>
      </c>
      <c r="S191" s="16" t="str">
        <f>IF(AND(M191&gt;10,G191="ATENDIDO"),"FUERA DE TIEMPO",IF(AND(M191&gt;=0,M191&lt;=10,G191="ATENDIDO"),"DENTRO DE TIEMPO",IF(AND(M191&gt;=0,#REF!&lt;=10,G191="REASIGNADO"),"REASIGNADO",IF(AND(J191="",G191="EN TRAMITE"),"PENDIENTE","VERIFICAR INFORMACION"))))</f>
        <v>DENTRO DE TIEMPO</v>
      </c>
      <c r="T191" s="23"/>
    </row>
    <row r="192" spans="1:20" ht="19.5" x14ac:dyDescent="0.15">
      <c r="A192" s="16">
        <v>187</v>
      </c>
      <c r="B192" s="17" t="s">
        <v>12563</v>
      </c>
      <c r="C192" s="20">
        <v>45250</v>
      </c>
      <c r="D192" s="20">
        <v>45250</v>
      </c>
      <c r="E192" s="81">
        <v>2</v>
      </c>
      <c r="F192" s="81">
        <v>0</v>
      </c>
      <c r="G192" s="16" t="s">
        <v>18</v>
      </c>
      <c r="H192" s="17" t="s">
        <v>158</v>
      </c>
      <c r="I192" s="17" t="s">
        <v>12116</v>
      </c>
      <c r="J192" s="17" t="s">
        <v>85</v>
      </c>
      <c r="K192" s="20">
        <v>45254.431134259263</v>
      </c>
      <c r="L192" s="20">
        <v>45254.431134259263</v>
      </c>
      <c r="M192" s="21">
        <f>'NOV2023'!$L192-'NOV2023'!$D192</f>
        <v>4.4311342592627625</v>
      </c>
      <c r="N192" s="17" t="s">
        <v>12564</v>
      </c>
      <c r="O192" s="81" t="s">
        <v>20</v>
      </c>
      <c r="P192" s="81" t="s">
        <v>26</v>
      </c>
      <c r="Q192" s="17" t="s">
        <v>455</v>
      </c>
      <c r="R192" s="22" t="s">
        <v>756</v>
      </c>
      <c r="S192" s="16" t="str">
        <f>IF(AND(M192&gt;10,G192="ATENDIDO"),"FUERA DE TIEMPO",IF(AND(M192&gt;=0,M192&lt;=10,G192="ATENDIDO"),"DENTRO DE TIEMPO",IF(AND(M192&gt;=0,#REF!&lt;=10,G192="REASIGNADO"),"REASIGNADO",IF(AND(J192="",G192="EN TRAMITE"),"PENDIENTE","VERIFICAR INFORMACION"))))</f>
        <v>DENTRO DE TIEMPO</v>
      </c>
      <c r="T192" s="23"/>
    </row>
    <row r="193" spans="1:20" ht="19.5" x14ac:dyDescent="0.15">
      <c r="A193" s="16">
        <v>188</v>
      </c>
      <c r="B193" s="17" t="s">
        <v>12565</v>
      </c>
      <c r="C193" s="20">
        <v>45251</v>
      </c>
      <c r="D193" s="20">
        <v>45251</v>
      </c>
      <c r="E193" s="81">
        <v>2</v>
      </c>
      <c r="F193" s="81">
        <v>0</v>
      </c>
      <c r="G193" s="16" t="s">
        <v>18</v>
      </c>
      <c r="H193" s="17" t="s">
        <v>158</v>
      </c>
      <c r="I193" s="17" t="s">
        <v>12116</v>
      </c>
      <c r="J193" s="17" t="s">
        <v>85</v>
      </c>
      <c r="K193" s="20">
        <v>45254.436238425929</v>
      </c>
      <c r="L193" s="20">
        <v>45254.436238425929</v>
      </c>
      <c r="M193" s="21">
        <f>'NOV2023'!$L193-'NOV2023'!$D193</f>
        <v>3.4362384259293322</v>
      </c>
      <c r="N193" s="17" t="s">
        <v>12566</v>
      </c>
      <c r="O193" s="81" t="s">
        <v>20</v>
      </c>
      <c r="P193" s="81" t="s">
        <v>26</v>
      </c>
      <c r="Q193" s="17" t="s">
        <v>583</v>
      </c>
      <c r="R193" s="22" t="s">
        <v>214</v>
      </c>
      <c r="S193" s="16" t="str">
        <f>IF(AND(M193&gt;10,G193="ATENDIDO"),"FUERA DE TIEMPO",IF(AND(M193&gt;=0,M193&lt;=10,G193="ATENDIDO"),"DENTRO DE TIEMPO",IF(AND(M193&gt;=0,#REF!&lt;=10,G193="REASIGNADO"),"REASIGNADO",IF(AND(J193="",G193="EN TRAMITE"),"PENDIENTE","VERIFICAR INFORMACION"))))</f>
        <v>DENTRO DE TIEMPO</v>
      </c>
      <c r="T193" s="23"/>
    </row>
    <row r="194" spans="1:20" ht="19.5" x14ac:dyDescent="0.15">
      <c r="A194" s="16">
        <v>189</v>
      </c>
      <c r="B194" s="17" t="s">
        <v>12567</v>
      </c>
      <c r="C194" s="20">
        <v>45251</v>
      </c>
      <c r="D194" s="20">
        <v>45251</v>
      </c>
      <c r="E194" s="81">
        <v>2</v>
      </c>
      <c r="F194" s="81">
        <v>0</v>
      </c>
      <c r="G194" s="16" t="s">
        <v>18</v>
      </c>
      <c r="H194" s="17" t="s">
        <v>158</v>
      </c>
      <c r="I194" s="17" t="s">
        <v>12116</v>
      </c>
      <c r="J194" s="17" t="s">
        <v>85</v>
      </c>
      <c r="K194" s="20">
        <v>45254.450740740744</v>
      </c>
      <c r="L194" s="20">
        <v>45254.450740740744</v>
      </c>
      <c r="M194" s="21">
        <f>'NOV2023'!$L194-'NOV2023'!$D194</f>
        <v>3.4507407407436403</v>
      </c>
      <c r="N194" s="17" t="s">
        <v>12568</v>
      </c>
      <c r="O194" s="81" t="s">
        <v>20</v>
      </c>
      <c r="P194" s="81" t="s">
        <v>26</v>
      </c>
      <c r="Q194" s="17" t="s">
        <v>286</v>
      </c>
      <c r="R194" s="22" t="s">
        <v>762</v>
      </c>
      <c r="S194" s="16" t="str">
        <f>IF(AND(M194&gt;10,G194="ATENDIDO"),"FUERA DE TIEMPO",IF(AND(M194&gt;=0,M194&lt;=10,G194="ATENDIDO"),"DENTRO DE TIEMPO",IF(AND(M194&gt;=0,#REF!&lt;=10,G194="REASIGNADO"),"REASIGNADO",IF(AND(J194="",G194="EN TRAMITE"),"PENDIENTE","VERIFICAR INFORMACION"))))</f>
        <v>DENTRO DE TIEMPO</v>
      </c>
      <c r="T194" s="23"/>
    </row>
    <row r="195" spans="1:20" ht="19.5" x14ac:dyDescent="0.15">
      <c r="A195" s="16">
        <v>190</v>
      </c>
      <c r="B195" s="17" t="s">
        <v>12569</v>
      </c>
      <c r="C195" s="20">
        <v>45251</v>
      </c>
      <c r="D195" s="20">
        <v>45251</v>
      </c>
      <c r="E195" s="81">
        <v>2</v>
      </c>
      <c r="F195" s="81">
        <v>0</v>
      </c>
      <c r="G195" s="16" t="s">
        <v>18</v>
      </c>
      <c r="H195" s="17" t="s">
        <v>158</v>
      </c>
      <c r="I195" s="17" t="s">
        <v>12116</v>
      </c>
      <c r="J195" s="17" t="s">
        <v>85</v>
      </c>
      <c r="K195" s="20">
        <v>45254.462847222225</v>
      </c>
      <c r="L195" s="20">
        <v>45254.462847222225</v>
      </c>
      <c r="M195" s="21">
        <f>'NOV2023'!$L195-'NOV2023'!$D195</f>
        <v>3.4628472222248092</v>
      </c>
      <c r="N195" s="17" t="s">
        <v>12570</v>
      </c>
      <c r="O195" s="81" t="s">
        <v>20</v>
      </c>
      <c r="P195" s="81" t="s">
        <v>26</v>
      </c>
      <c r="Q195" s="17" t="s">
        <v>12571</v>
      </c>
      <c r="R195" s="22" t="s">
        <v>766</v>
      </c>
      <c r="S195" s="16" t="str">
        <f>IF(AND(M195&gt;10,G195="ATENDIDO"),"FUERA DE TIEMPO",IF(AND(M195&gt;=0,M195&lt;=10,G195="ATENDIDO"),"DENTRO DE TIEMPO",IF(AND(M195&gt;=0,#REF!&lt;=10,G195="REASIGNADO"),"REASIGNADO",IF(AND(J195="",G195="EN TRAMITE"),"PENDIENTE","VERIFICAR INFORMACION"))))</f>
        <v>DENTRO DE TIEMPO</v>
      </c>
      <c r="T195" s="23"/>
    </row>
    <row r="196" spans="1:20" ht="19.5" x14ac:dyDescent="0.15">
      <c r="A196" s="16">
        <v>191</v>
      </c>
      <c r="B196" s="17" t="s">
        <v>12572</v>
      </c>
      <c r="C196" s="20">
        <v>45251</v>
      </c>
      <c r="D196" s="20">
        <v>45251</v>
      </c>
      <c r="E196" s="81">
        <v>2</v>
      </c>
      <c r="F196" s="81">
        <v>0</v>
      </c>
      <c r="G196" s="16" t="s">
        <v>18</v>
      </c>
      <c r="H196" s="17" t="s">
        <v>158</v>
      </c>
      <c r="I196" s="17" t="s">
        <v>12116</v>
      </c>
      <c r="J196" s="17" t="s">
        <v>85</v>
      </c>
      <c r="K196" s="20">
        <v>45254.522673611114</v>
      </c>
      <c r="L196" s="20">
        <v>45254.522673611114</v>
      </c>
      <c r="M196" s="21">
        <f>'NOV2023'!$L196-'NOV2023'!$D196</f>
        <v>3.5226736111144419</v>
      </c>
      <c r="N196" s="17" t="s">
        <v>12573</v>
      </c>
      <c r="O196" s="81" t="s">
        <v>20</v>
      </c>
      <c r="P196" s="81" t="s">
        <v>26</v>
      </c>
      <c r="Q196" s="17" t="s">
        <v>936</v>
      </c>
      <c r="R196" s="22" t="s">
        <v>770</v>
      </c>
      <c r="S196" s="16" t="str">
        <f>IF(AND(M196&gt;10,G196="ATENDIDO"),"FUERA DE TIEMPO",IF(AND(M196&gt;=0,M196&lt;=10,G196="ATENDIDO"),"DENTRO DE TIEMPO",IF(AND(M196&gt;=0,#REF!&lt;=10,G196="REASIGNADO"),"REASIGNADO",IF(AND(J196="",G196="EN TRAMITE"),"PENDIENTE","VERIFICAR INFORMACION"))))</f>
        <v>DENTRO DE TIEMPO</v>
      </c>
      <c r="T196" s="23"/>
    </row>
    <row r="197" spans="1:20" ht="19.5" x14ac:dyDescent="0.15">
      <c r="A197" s="16">
        <v>192</v>
      </c>
      <c r="B197" s="17" t="s">
        <v>12574</v>
      </c>
      <c r="C197" s="20">
        <v>45251</v>
      </c>
      <c r="D197" s="20">
        <v>45251</v>
      </c>
      <c r="E197" s="81">
        <v>2</v>
      </c>
      <c r="F197" s="81">
        <v>0</v>
      </c>
      <c r="G197" s="16" t="s">
        <v>18</v>
      </c>
      <c r="H197" s="17" t="s">
        <v>158</v>
      </c>
      <c r="I197" s="17" t="s">
        <v>12116</v>
      </c>
      <c r="J197" s="17" t="s">
        <v>85</v>
      </c>
      <c r="K197" s="20">
        <v>45254.526875000003</v>
      </c>
      <c r="L197" s="20">
        <v>45254.526875000003</v>
      </c>
      <c r="M197" s="21">
        <f>'NOV2023'!$L197-'NOV2023'!$D197</f>
        <v>3.5268750000032014</v>
      </c>
      <c r="N197" s="17" t="s">
        <v>12575</v>
      </c>
      <c r="O197" s="81" t="s">
        <v>20</v>
      </c>
      <c r="P197" s="81" t="s">
        <v>26</v>
      </c>
      <c r="Q197" s="17" t="s">
        <v>936</v>
      </c>
      <c r="R197" s="22" t="s">
        <v>774</v>
      </c>
      <c r="S197" s="16" t="str">
        <f>IF(AND(M197&gt;10,G197="ATENDIDO"),"FUERA DE TIEMPO",IF(AND(M197&gt;=0,M197&lt;=10,G197="ATENDIDO"),"DENTRO DE TIEMPO",IF(AND(M197&gt;=0,#REF!&lt;=10,G197="REASIGNADO"),"REASIGNADO",IF(AND(J197="",G197="EN TRAMITE"),"PENDIENTE","VERIFICAR INFORMACION"))))</f>
        <v>DENTRO DE TIEMPO</v>
      </c>
      <c r="T197" s="23"/>
    </row>
    <row r="198" spans="1:20" ht="19.5" x14ac:dyDescent="0.15">
      <c r="A198" s="16">
        <v>193</v>
      </c>
      <c r="B198" s="17" t="s">
        <v>12576</v>
      </c>
      <c r="C198" s="20">
        <v>45251</v>
      </c>
      <c r="D198" s="20">
        <v>45251</v>
      </c>
      <c r="E198" s="81">
        <v>2</v>
      </c>
      <c r="F198" s="81">
        <v>0</v>
      </c>
      <c r="G198" s="16" t="s">
        <v>18</v>
      </c>
      <c r="H198" s="17" t="s">
        <v>158</v>
      </c>
      <c r="I198" s="17" t="s">
        <v>12116</v>
      </c>
      <c r="J198" s="17" t="s">
        <v>85</v>
      </c>
      <c r="K198" s="20">
        <v>45254.542407407411</v>
      </c>
      <c r="L198" s="20">
        <v>45254.542407407411</v>
      </c>
      <c r="M198" s="21">
        <f>'NOV2023'!$L198-'NOV2023'!$D198</f>
        <v>3.5424074074107921</v>
      </c>
      <c r="N198" s="17" t="s">
        <v>12577</v>
      </c>
      <c r="O198" s="81" t="s">
        <v>20</v>
      </c>
      <c r="P198" s="81" t="s">
        <v>26</v>
      </c>
      <c r="Q198" s="17" t="s">
        <v>936</v>
      </c>
      <c r="R198" s="22" t="s">
        <v>778</v>
      </c>
      <c r="S198" s="16" t="str">
        <f>IF(AND(M198&gt;10,G198="ATENDIDO"),"FUERA DE TIEMPO",IF(AND(M198&gt;=0,M198&lt;=10,G198="ATENDIDO"),"DENTRO DE TIEMPO",IF(AND(M198&gt;=0,#REF!&lt;=10,G198="REASIGNADO"),"REASIGNADO",IF(AND(J198="",G198="EN TRAMITE"),"PENDIENTE","VERIFICAR INFORMACION"))))</f>
        <v>DENTRO DE TIEMPO</v>
      </c>
      <c r="T198" s="23"/>
    </row>
    <row r="199" spans="1:20" ht="19.5" x14ac:dyDescent="0.15">
      <c r="A199" s="16">
        <v>194</v>
      </c>
      <c r="B199" s="17" t="s">
        <v>12578</v>
      </c>
      <c r="C199" s="20">
        <v>45251</v>
      </c>
      <c r="D199" s="20">
        <v>45251</v>
      </c>
      <c r="E199" s="81">
        <v>2</v>
      </c>
      <c r="F199" s="81">
        <v>0</v>
      </c>
      <c r="G199" s="16" t="s">
        <v>18</v>
      </c>
      <c r="H199" s="17" t="s">
        <v>158</v>
      </c>
      <c r="I199" s="17" t="s">
        <v>12116</v>
      </c>
      <c r="J199" s="17" t="s">
        <v>85</v>
      </c>
      <c r="K199" s="20">
        <v>45254.553854166668</v>
      </c>
      <c r="L199" s="20">
        <v>45254.553854166668</v>
      </c>
      <c r="M199" s="21">
        <f>'NOV2023'!$L199-'NOV2023'!$D199</f>
        <v>3.5538541666683159</v>
      </c>
      <c r="N199" s="17" t="s">
        <v>12579</v>
      </c>
      <c r="O199" s="81" t="s">
        <v>20</v>
      </c>
      <c r="P199" s="81" t="s">
        <v>26</v>
      </c>
      <c r="Q199" s="17" t="s">
        <v>936</v>
      </c>
      <c r="R199" s="22" t="s">
        <v>782</v>
      </c>
      <c r="S199" s="16" t="str">
        <f>IF(AND(M199&gt;10,G199="ATENDIDO"),"FUERA DE TIEMPO",IF(AND(M199&gt;=0,M199&lt;=10,G199="ATENDIDO"),"DENTRO DE TIEMPO",IF(AND(M199&gt;=0,#REF!&lt;=10,G199="REASIGNADO"),"REASIGNADO",IF(AND(J199="",G199="EN TRAMITE"),"PENDIENTE","VERIFICAR INFORMACION"))))</f>
        <v>DENTRO DE TIEMPO</v>
      </c>
      <c r="T199" s="23"/>
    </row>
    <row r="200" spans="1:20" ht="19.5" x14ac:dyDescent="0.15">
      <c r="A200" s="16">
        <v>195</v>
      </c>
      <c r="B200" s="17" t="s">
        <v>12580</v>
      </c>
      <c r="C200" s="20">
        <v>45251</v>
      </c>
      <c r="D200" s="20">
        <v>45251</v>
      </c>
      <c r="E200" s="81">
        <v>2</v>
      </c>
      <c r="F200" s="81">
        <v>0</v>
      </c>
      <c r="G200" s="16" t="s">
        <v>18</v>
      </c>
      <c r="H200" s="17" t="s">
        <v>158</v>
      </c>
      <c r="I200" s="17" t="s">
        <v>12116</v>
      </c>
      <c r="J200" s="17" t="s">
        <v>85</v>
      </c>
      <c r="K200" s="20">
        <v>45254.561203703706</v>
      </c>
      <c r="L200" s="20">
        <v>45254.561203703706</v>
      </c>
      <c r="M200" s="21">
        <f>'NOV2023'!$L200-'NOV2023'!$D200</f>
        <v>3.5612037037062692</v>
      </c>
      <c r="N200" s="17" t="s">
        <v>12581</v>
      </c>
      <c r="O200" s="81" t="s">
        <v>20</v>
      </c>
      <c r="P200" s="81" t="s">
        <v>26</v>
      </c>
      <c r="Q200" s="17" t="s">
        <v>936</v>
      </c>
      <c r="R200" s="22" t="s">
        <v>786</v>
      </c>
      <c r="S200" s="16" t="str">
        <f>IF(AND(M200&gt;10,G200="ATENDIDO"),"FUERA DE TIEMPO",IF(AND(M200&gt;=0,M200&lt;=10,G200="ATENDIDO"),"DENTRO DE TIEMPO",IF(AND(M200&gt;=0,#REF!&lt;=10,G200="REASIGNADO"),"REASIGNADO",IF(AND(J200="",G200="EN TRAMITE"),"PENDIENTE","VERIFICAR INFORMACION"))))</f>
        <v>DENTRO DE TIEMPO</v>
      </c>
      <c r="T200" s="23"/>
    </row>
    <row r="201" spans="1:20" ht="19.5" x14ac:dyDescent="0.15">
      <c r="A201" s="16">
        <v>196</v>
      </c>
      <c r="B201" s="17" t="s">
        <v>12582</v>
      </c>
      <c r="C201" s="20">
        <v>45251</v>
      </c>
      <c r="D201" s="20">
        <v>45251</v>
      </c>
      <c r="E201" s="81">
        <v>2</v>
      </c>
      <c r="F201" s="81">
        <v>0</v>
      </c>
      <c r="G201" s="16" t="s">
        <v>18</v>
      </c>
      <c r="H201" s="17" t="s">
        <v>158</v>
      </c>
      <c r="I201" s="17" t="s">
        <v>12116</v>
      </c>
      <c r="J201" s="17" t="s">
        <v>85</v>
      </c>
      <c r="K201" s="20">
        <v>45254.570115740738</v>
      </c>
      <c r="L201" s="20">
        <v>45254.570115740738</v>
      </c>
      <c r="M201" s="21">
        <f>'NOV2023'!$L201-'NOV2023'!$D201</f>
        <v>3.5701157407384017</v>
      </c>
      <c r="N201" s="17" t="s">
        <v>12583</v>
      </c>
      <c r="O201" s="81" t="s">
        <v>20</v>
      </c>
      <c r="P201" s="81" t="s">
        <v>26</v>
      </c>
      <c r="Q201" s="17" t="s">
        <v>936</v>
      </c>
      <c r="R201" s="22" t="s">
        <v>790</v>
      </c>
      <c r="S201" s="16" t="str">
        <f>IF(AND(M201&gt;10,G201="ATENDIDO"),"FUERA DE TIEMPO",IF(AND(M201&gt;=0,M201&lt;=10,G201="ATENDIDO"),"DENTRO DE TIEMPO",IF(AND(M201&gt;=0,#REF!&lt;=10,G201="REASIGNADO"),"REASIGNADO",IF(AND(J201="",G201="EN TRAMITE"),"PENDIENTE","VERIFICAR INFORMACION"))))</f>
        <v>DENTRO DE TIEMPO</v>
      </c>
      <c r="T201" s="23"/>
    </row>
    <row r="202" spans="1:20" ht="19.5" x14ac:dyDescent="0.15">
      <c r="A202" s="16">
        <v>197</v>
      </c>
      <c r="B202" s="17" t="s">
        <v>12584</v>
      </c>
      <c r="C202" s="20">
        <v>45251</v>
      </c>
      <c r="D202" s="20">
        <v>45251</v>
      </c>
      <c r="E202" s="81">
        <v>2</v>
      </c>
      <c r="F202" s="81">
        <v>0</v>
      </c>
      <c r="G202" s="16" t="s">
        <v>18</v>
      </c>
      <c r="H202" s="17" t="s">
        <v>158</v>
      </c>
      <c r="I202" s="17" t="s">
        <v>12116</v>
      </c>
      <c r="J202" s="17" t="s">
        <v>85</v>
      </c>
      <c r="K202" s="20">
        <v>45254.575775462959</v>
      </c>
      <c r="L202" s="20">
        <v>45254.575775462959</v>
      </c>
      <c r="M202" s="21">
        <f>'NOV2023'!$L202-'NOV2023'!$D202</f>
        <v>3.5757754629594274</v>
      </c>
      <c r="N202" s="17" t="s">
        <v>12585</v>
      </c>
      <c r="O202" s="81" t="s">
        <v>20</v>
      </c>
      <c r="P202" s="81" t="s">
        <v>26</v>
      </c>
      <c r="Q202" s="17" t="s">
        <v>12586</v>
      </c>
      <c r="R202" s="22" t="s">
        <v>440</v>
      </c>
      <c r="S202" s="16" t="str">
        <f>IF(AND(M202&gt;10,G202="ATENDIDO"),"FUERA DE TIEMPO",IF(AND(M202&gt;=0,M202&lt;=10,G202="ATENDIDO"),"DENTRO DE TIEMPO",IF(AND(M202&gt;=0,#REF!&lt;=10,G202="REASIGNADO"),"REASIGNADO",IF(AND(J202="",G202="EN TRAMITE"),"PENDIENTE","VERIFICAR INFORMACION"))))</f>
        <v>DENTRO DE TIEMPO</v>
      </c>
      <c r="T202" s="23"/>
    </row>
    <row r="203" spans="1:20" ht="19.5" x14ac:dyDescent="0.15">
      <c r="A203" s="16">
        <v>198</v>
      </c>
      <c r="B203" s="17" t="s">
        <v>12587</v>
      </c>
      <c r="C203" s="20">
        <v>45251</v>
      </c>
      <c r="D203" s="20">
        <v>45251</v>
      </c>
      <c r="E203" s="81">
        <v>2</v>
      </c>
      <c r="F203" s="81">
        <v>0</v>
      </c>
      <c r="G203" s="16" t="s">
        <v>18</v>
      </c>
      <c r="H203" s="17" t="s">
        <v>158</v>
      </c>
      <c r="I203" s="17" t="s">
        <v>12116</v>
      </c>
      <c r="J203" s="17" t="s">
        <v>85</v>
      </c>
      <c r="K203" s="20">
        <v>45254.583645833336</v>
      </c>
      <c r="L203" s="20">
        <v>45254.583645833336</v>
      </c>
      <c r="M203" s="21">
        <f>'NOV2023'!$L203-'NOV2023'!$D203</f>
        <v>3.5836458333360497</v>
      </c>
      <c r="N203" s="17" t="s">
        <v>12588</v>
      </c>
      <c r="O203" s="81" t="s">
        <v>20</v>
      </c>
      <c r="P203" s="81" t="s">
        <v>26</v>
      </c>
      <c r="Q203" s="17" t="s">
        <v>12589</v>
      </c>
      <c r="R203" s="22" t="s">
        <v>796</v>
      </c>
      <c r="S203" s="16" t="str">
        <f>IF(AND(M203&gt;10,G203="ATENDIDO"),"FUERA DE TIEMPO",IF(AND(M203&gt;=0,M203&lt;=10,G203="ATENDIDO"),"DENTRO DE TIEMPO",IF(AND(M203&gt;=0,#REF!&lt;=10,G203="REASIGNADO"),"REASIGNADO",IF(AND(J203="",G203="EN TRAMITE"),"PENDIENTE","VERIFICAR INFORMACION"))))</f>
        <v>DENTRO DE TIEMPO</v>
      </c>
      <c r="T203" s="23"/>
    </row>
    <row r="204" spans="1:20" ht="19.5" x14ac:dyDescent="0.15">
      <c r="A204" s="16">
        <v>199</v>
      </c>
      <c r="B204" s="17" t="s">
        <v>12590</v>
      </c>
      <c r="C204" s="20">
        <v>45251</v>
      </c>
      <c r="D204" s="20">
        <v>45251</v>
      </c>
      <c r="E204" s="81">
        <v>14</v>
      </c>
      <c r="F204" s="81">
        <v>0</v>
      </c>
      <c r="G204" s="16" t="s">
        <v>18</v>
      </c>
      <c r="H204" s="17" t="s">
        <v>158</v>
      </c>
      <c r="I204" s="17" t="s">
        <v>177</v>
      </c>
      <c r="J204" s="17" t="s">
        <v>12591</v>
      </c>
      <c r="K204" s="20">
        <v>45258.637152777781</v>
      </c>
      <c r="L204" s="20">
        <v>45258.637152777781</v>
      </c>
      <c r="M204" s="21">
        <f>'NOV2023'!$L204-'NOV2023'!$D204</f>
        <v>7.6371527777810115</v>
      </c>
      <c r="N204" s="17" t="s">
        <v>12592</v>
      </c>
      <c r="O204" s="81" t="s">
        <v>29</v>
      </c>
      <c r="P204" s="81" t="s">
        <v>26</v>
      </c>
      <c r="Q204" s="17" t="s">
        <v>12593</v>
      </c>
      <c r="R204" s="22" t="s">
        <v>800</v>
      </c>
      <c r="S204" s="16" t="str">
        <f>IF(AND(M204&gt;10,G204="ATENDIDO"),"FUERA DE TIEMPO",IF(AND(M204&gt;=0,M204&lt;=10,G204="ATENDIDO"),"DENTRO DE TIEMPO",IF(AND(M204&gt;=0,#REF!&lt;=10,G204="REASIGNADO"),"REASIGNADO",IF(AND(J204="",G204="EN TRAMITE"),"PENDIENTE","VERIFICAR INFORMACION"))))</f>
        <v>DENTRO DE TIEMPO</v>
      </c>
      <c r="T204" s="23"/>
    </row>
    <row r="205" spans="1:20" ht="19.5" x14ac:dyDescent="0.15">
      <c r="A205" s="16">
        <v>200</v>
      </c>
      <c r="B205" s="17" t="s">
        <v>12594</v>
      </c>
      <c r="C205" s="20">
        <v>45251</v>
      </c>
      <c r="D205" s="20">
        <v>45251</v>
      </c>
      <c r="E205" s="81">
        <v>364</v>
      </c>
      <c r="F205" s="81">
        <v>0</v>
      </c>
      <c r="G205" s="16" t="s">
        <v>18</v>
      </c>
      <c r="H205" s="17" t="s">
        <v>158</v>
      </c>
      <c r="I205" s="17" t="s">
        <v>159</v>
      </c>
      <c r="J205" s="17" t="s">
        <v>12591</v>
      </c>
      <c r="K205" s="20">
        <v>45254.333483796298</v>
      </c>
      <c r="L205" s="20">
        <v>45254.333483796298</v>
      </c>
      <c r="M205" s="21">
        <f>'NOV2023'!$L205-'NOV2023'!$D205</f>
        <v>3.3334837962975143</v>
      </c>
      <c r="N205" s="17" t="s">
        <v>12595</v>
      </c>
      <c r="O205" s="81" t="s">
        <v>20</v>
      </c>
      <c r="P205" s="81" t="s">
        <v>30</v>
      </c>
      <c r="Q205" s="17" t="s">
        <v>362</v>
      </c>
      <c r="R205" s="22" t="s">
        <v>805</v>
      </c>
      <c r="S205" s="16" t="str">
        <f>IF(AND(M205&gt;10,G205="ATENDIDO"),"FUERA DE TIEMPO",IF(AND(M205&gt;=0,M205&lt;=10,G205="ATENDIDO"),"DENTRO DE TIEMPO",IF(AND(M205&gt;=0,#REF!&lt;=10,G205="REASIGNADO"),"REASIGNADO",IF(AND(J205="",G205="EN TRAMITE"),"PENDIENTE","VERIFICAR INFORMACION"))))</f>
        <v>DENTRO DE TIEMPO</v>
      </c>
      <c r="T205" s="23"/>
    </row>
    <row r="206" spans="1:20" ht="19.5" x14ac:dyDescent="0.15">
      <c r="A206" s="16">
        <v>201</v>
      </c>
      <c r="B206" s="17" t="s">
        <v>12596</v>
      </c>
      <c r="C206" s="20">
        <v>45252</v>
      </c>
      <c r="D206" s="20">
        <v>45252</v>
      </c>
      <c r="E206" s="81">
        <v>2</v>
      </c>
      <c r="F206" s="81">
        <v>0</v>
      </c>
      <c r="G206" s="16" t="s">
        <v>18</v>
      </c>
      <c r="H206" s="17" t="s">
        <v>158</v>
      </c>
      <c r="I206" s="17" t="s">
        <v>12116</v>
      </c>
      <c r="J206" s="17" t="s">
        <v>85</v>
      </c>
      <c r="K206" s="20">
        <v>45254.596782407411</v>
      </c>
      <c r="L206" s="20">
        <v>45254.596782407411</v>
      </c>
      <c r="M206" s="21">
        <f>'NOV2023'!$L206-'NOV2023'!$D206</f>
        <v>2.596782407410501</v>
      </c>
      <c r="N206" s="17" t="s">
        <v>12597</v>
      </c>
      <c r="O206" s="81" t="s">
        <v>20</v>
      </c>
      <c r="P206" s="81" t="s">
        <v>26</v>
      </c>
      <c r="Q206" s="17" t="s">
        <v>10235</v>
      </c>
      <c r="R206" s="22" t="s">
        <v>52</v>
      </c>
      <c r="S206" s="16" t="str">
        <f>IF(AND(M206&gt;10,G206="ATENDIDO"),"FUERA DE TIEMPO",IF(AND(M206&gt;=0,M206&lt;=10,G206="ATENDIDO"),"DENTRO DE TIEMPO",IF(AND(M206&gt;=0,#REF!&lt;=10,G206="REASIGNADO"),"REASIGNADO",IF(AND(J206="",G206="EN TRAMITE"),"PENDIENTE","VERIFICAR INFORMACION"))))</f>
        <v>DENTRO DE TIEMPO</v>
      </c>
      <c r="T206" s="23"/>
    </row>
    <row r="207" spans="1:20" ht="19.5" x14ac:dyDescent="0.15">
      <c r="A207" s="16">
        <v>202</v>
      </c>
      <c r="B207" s="17" t="s">
        <v>12598</v>
      </c>
      <c r="C207" s="20">
        <v>45252</v>
      </c>
      <c r="D207" s="20">
        <v>45252</v>
      </c>
      <c r="E207" s="81">
        <v>2</v>
      </c>
      <c r="F207" s="81">
        <v>0</v>
      </c>
      <c r="G207" s="16" t="s">
        <v>18</v>
      </c>
      <c r="H207" s="17" t="s">
        <v>158</v>
      </c>
      <c r="I207" s="17" t="s">
        <v>12116</v>
      </c>
      <c r="J207" s="17" t="s">
        <v>85</v>
      </c>
      <c r="K207" s="20">
        <v>45254.621724537035</v>
      </c>
      <c r="L207" s="20">
        <v>45254.621724537035</v>
      </c>
      <c r="M207" s="21">
        <f>'NOV2023'!$L207-'NOV2023'!$D207</f>
        <v>2.6217245370353339</v>
      </c>
      <c r="N207" s="17" t="s">
        <v>12599</v>
      </c>
      <c r="O207" s="81" t="s">
        <v>20</v>
      </c>
      <c r="P207" s="81" t="s">
        <v>26</v>
      </c>
      <c r="Q207" s="17" t="s">
        <v>12600</v>
      </c>
      <c r="R207" s="22" t="s">
        <v>52</v>
      </c>
      <c r="S207" s="16" t="str">
        <f>IF(AND(M207&gt;10,G207="ATENDIDO"),"FUERA DE TIEMPO",IF(AND(M207&gt;=0,M207&lt;=10,G207="ATENDIDO"),"DENTRO DE TIEMPO",IF(AND(M207&gt;=0,#REF!&lt;=10,G207="REASIGNADO"),"REASIGNADO",IF(AND(J207="",G207="EN TRAMITE"),"PENDIENTE","VERIFICAR INFORMACION"))))</f>
        <v>DENTRO DE TIEMPO</v>
      </c>
      <c r="T207" s="23"/>
    </row>
    <row r="208" spans="1:20" ht="19.5" x14ac:dyDescent="0.15">
      <c r="A208" s="16">
        <v>203</v>
      </c>
      <c r="B208" s="17" t="s">
        <v>12601</v>
      </c>
      <c r="C208" s="20">
        <v>45252</v>
      </c>
      <c r="D208" s="20">
        <v>45252</v>
      </c>
      <c r="E208" s="81">
        <v>2</v>
      </c>
      <c r="F208" s="81">
        <v>0</v>
      </c>
      <c r="G208" s="16" t="s">
        <v>18</v>
      </c>
      <c r="H208" s="17" t="s">
        <v>158</v>
      </c>
      <c r="I208" s="17" t="s">
        <v>12116</v>
      </c>
      <c r="J208" s="17" t="s">
        <v>85</v>
      </c>
      <c r="K208" s="20">
        <v>45254.639131944445</v>
      </c>
      <c r="L208" s="20">
        <v>45254.639131944445</v>
      </c>
      <c r="M208" s="21">
        <f>'NOV2023'!$L208-'NOV2023'!$D208</f>
        <v>2.6391319444446708</v>
      </c>
      <c r="N208" s="17" t="s">
        <v>12602</v>
      </c>
      <c r="O208" s="81" t="s">
        <v>20</v>
      </c>
      <c r="P208" s="81" t="s">
        <v>26</v>
      </c>
      <c r="Q208" s="17" t="s">
        <v>279</v>
      </c>
      <c r="R208" s="22" t="s">
        <v>52</v>
      </c>
      <c r="S208" s="16" t="str">
        <f>IF(AND(M208&gt;10,G208="ATENDIDO"),"FUERA DE TIEMPO",IF(AND(M208&gt;=0,M208&lt;=10,G208="ATENDIDO"),"DENTRO DE TIEMPO",IF(AND(M208&gt;=0,#REF!&lt;=10,G208="REASIGNADO"),"REASIGNADO",IF(AND(J208="",G208="EN TRAMITE"),"PENDIENTE","VERIFICAR INFORMACION"))))</f>
        <v>DENTRO DE TIEMPO</v>
      </c>
      <c r="T208" s="23"/>
    </row>
    <row r="209" spans="1:20" ht="19.5" x14ac:dyDescent="0.15">
      <c r="A209" s="16">
        <v>204</v>
      </c>
      <c r="B209" s="17" t="s">
        <v>12603</v>
      </c>
      <c r="C209" s="20">
        <v>45252</v>
      </c>
      <c r="D209" s="20">
        <v>45252</v>
      </c>
      <c r="E209" s="81">
        <v>2</v>
      </c>
      <c r="F209" s="81">
        <v>0</v>
      </c>
      <c r="G209" s="16" t="s">
        <v>18</v>
      </c>
      <c r="H209" s="17" t="s">
        <v>158</v>
      </c>
      <c r="I209" s="17" t="s">
        <v>12116</v>
      </c>
      <c r="J209" s="17" t="s">
        <v>85</v>
      </c>
      <c r="K209" s="20">
        <v>45254.653055555558</v>
      </c>
      <c r="L209" s="20">
        <v>45254.653055555558</v>
      </c>
      <c r="M209" s="21">
        <f>'NOV2023'!$L209-'NOV2023'!$D209</f>
        <v>2.6530555555582396</v>
      </c>
      <c r="N209" s="17" t="s">
        <v>12604</v>
      </c>
      <c r="O209" s="81" t="s">
        <v>20</v>
      </c>
      <c r="P209" s="81" t="s">
        <v>26</v>
      </c>
      <c r="Q209" s="17" t="s">
        <v>1252</v>
      </c>
      <c r="R209" s="22" t="s">
        <v>52</v>
      </c>
      <c r="S209" s="16" t="str">
        <f>IF(AND(M209&gt;10,G209="ATENDIDO"),"FUERA DE TIEMPO",IF(AND(M209&gt;=0,M209&lt;=10,G209="ATENDIDO"),"DENTRO DE TIEMPO",IF(AND(M209&gt;=0,#REF!&lt;=10,G209="REASIGNADO"),"REASIGNADO",IF(AND(J209="",G209="EN TRAMITE"),"PENDIENTE","VERIFICAR INFORMACION"))))</f>
        <v>DENTRO DE TIEMPO</v>
      </c>
      <c r="T209" s="23"/>
    </row>
    <row r="210" spans="1:20" ht="19.5" x14ac:dyDescent="0.15">
      <c r="A210" s="16">
        <v>205</v>
      </c>
      <c r="B210" s="17" t="s">
        <v>12605</v>
      </c>
      <c r="C210" s="20">
        <v>45252</v>
      </c>
      <c r="D210" s="20">
        <v>45252</v>
      </c>
      <c r="E210" s="81">
        <v>240</v>
      </c>
      <c r="F210" s="81">
        <v>0</v>
      </c>
      <c r="G210" s="16" t="s">
        <v>18</v>
      </c>
      <c r="H210" s="17" t="s">
        <v>158</v>
      </c>
      <c r="I210" s="17" t="s">
        <v>12129</v>
      </c>
      <c r="J210" s="17" t="s">
        <v>12591</v>
      </c>
      <c r="K210" s="20">
        <v>45259.306597222225</v>
      </c>
      <c r="L210" s="20">
        <v>45259.306597222225</v>
      </c>
      <c r="M210" s="21">
        <f>'NOV2023'!$L210-'NOV2023'!$D210</f>
        <v>7.3065972222248092</v>
      </c>
      <c r="N210" s="17" t="s">
        <v>12606</v>
      </c>
      <c r="O210" s="81" t="s">
        <v>20</v>
      </c>
      <c r="P210" s="81" t="s">
        <v>26</v>
      </c>
      <c r="Q210" s="17" t="s">
        <v>9958</v>
      </c>
      <c r="R210" s="22" t="s">
        <v>47</v>
      </c>
      <c r="S210" s="16" t="str">
        <f>IF(AND(M210&gt;10,G210="ATENDIDO"),"FUERA DE TIEMPO",IF(AND(M210&gt;=0,M210&lt;=10,G210="ATENDIDO"),"DENTRO DE TIEMPO",IF(AND(M210&gt;=0,#REF!&lt;=10,G210="REASIGNADO"),"REASIGNADO",IF(AND(J210="",G210="EN TRAMITE"),"PENDIENTE","VERIFICAR INFORMACION"))))</f>
        <v>DENTRO DE TIEMPO</v>
      </c>
      <c r="T210" s="23"/>
    </row>
    <row r="211" spans="1:20" ht="19.5" x14ac:dyDescent="0.15">
      <c r="A211" s="16">
        <v>206</v>
      </c>
      <c r="B211" s="17" t="s">
        <v>12607</v>
      </c>
      <c r="C211" s="20">
        <v>45252</v>
      </c>
      <c r="D211" s="20">
        <v>45252</v>
      </c>
      <c r="E211" s="81">
        <v>2</v>
      </c>
      <c r="F211" s="81">
        <v>0</v>
      </c>
      <c r="G211" s="16" t="s">
        <v>18</v>
      </c>
      <c r="H211" s="17" t="s">
        <v>158</v>
      </c>
      <c r="I211" s="17" t="s">
        <v>12116</v>
      </c>
      <c r="J211" s="17" t="s">
        <v>85</v>
      </c>
      <c r="K211" s="20">
        <v>45257.391701388886</v>
      </c>
      <c r="L211" s="20">
        <v>45257.391701388886</v>
      </c>
      <c r="M211" s="21">
        <f>'NOV2023'!$L211-'NOV2023'!$D211</f>
        <v>5.3917013888858492</v>
      </c>
      <c r="N211" s="17" t="s">
        <v>12608</v>
      </c>
      <c r="O211" s="81" t="s">
        <v>20</v>
      </c>
      <c r="P211" s="81" t="s">
        <v>26</v>
      </c>
      <c r="Q211" s="17" t="s">
        <v>286</v>
      </c>
      <c r="R211" s="22" t="s">
        <v>47</v>
      </c>
      <c r="S211" s="16" t="str">
        <f>IF(AND(M211&gt;10,G211="ATENDIDO"),"FUERA DE TIEMPO",IF(AND(M211&gt;=0,M211&lt;=10,G211="ATENDIDO"),"DENTRO DE TIEMPO",IF(AND(M211&gt;=0,#REF!&lt;=10,G211="REASIGNADO"),"REASIGNADO",IF(AND(J211="",G211="EN TRAMITE"),"PENDIENTE","VERIFICAR INFORMACION"))))</f>
        <v>DENTRO DE TIEMPO</v>
      </c>
      <c r="T211" s="23"/>
    </row>
    <row r="212" spans="1:20" ht="19.5" x14ac:dyDescent="0.15">
      <c r="A212" s="16">
        <v>207</v>
      </c>
      <c r="B212" s="17" t="s">
        <v>12609</v>
      </c>
      <c r="C212" s="20">
        <v>45252</v>
      </c>
      <c r="D212" s="20">
        <v>45252</v>
      </c>
      <c r="E212" s="81">
        <v>2</v>
      </c>
      <c r="F212" s="81">
        <v>0</v>
      </c>
      <c r="G212" s="16" t="s">
        <v>18</v>
      </c>
      <c r="H212" s="17" t="s">
        <v>158</v>
      </c>
      <c r="I212" s="17" t="s">
        <v>12116</v>
      </c>
      <c r="J212" s="17" t="s">
        <v>85</v>
      </c>
      <c r="K212" s="20">
        <v>45257.432280092595</v>
      </c>
      <c r="L212" s="20">
        <v>45257.432280092595</v>
      </c>
      <c r="M212" s="21">
        <f>'NOV2023'!$L212-'NOV2023'!$D212</f>
        <v>5.4322800925947377</v>
      </c>
      <c r="N212" s="17" t="s">
        <v>12610</v>
      </c>
      <c r="O212" s="81" t="s">
        <v>20</v>
      </c>
      <c r="P212" s="81" t="s">
        <v>26</v>
      </c>
      <c r="Q212" s="17" t="s">
        <v>12209</v>
      </c>
      <c r="R212" s="22" t="s">
        <v>821</v>
      </c>
      <c r="S212" s="16" t="str">
        <f>IF(AND(M212&gt;10,G212="ATENDIDO"),"FUERA DE TIEMPO",IF(AND(M212&gt;=0,M212&lt;=10,G212="ATENDIDO"),"DENTRO DE TIEMPO",IF(AND(M212&gt;=0,#REF!&lt;=10,G212="REASIGNADO"),"REASIGNADO",IF(AND(J212="",G212="EN TRAMITE"),"PENDIENTE","VERIFICAR INFORMACION"))))</f>
        <v>DENTRO DE TIEMPO</v>
      </c>
      <c r="T212" s="23"/>
    </row>
    <row r="213" spans="1:20" ht="19.5" x14ac:dyDescent="0.15">
      <c r="A213" s="16">
        <v>208</v>
      </c>
      <c r="B213" s="17" t="s">
        <v>12611</v>
      </c>
      <c r="C213" s="20">
        <v>45252</v>
      </c>
      <c r="D213" s="20">
        <v>45252</v>
      </c>
      <c r="E213" s="81">
        <v>2</v>
      </c>
      <c r="F213" s="81">
        <v>0</v>
      </c>
      <c r="G213" s="16" t="s">
        <v>18</v>
      </c>
      <c r="H213" s="17" t="s">
        <v>158</v>
      </c>
      <c r="I213" s="17" t="s">
        <v>12116</v>
      </c>
      <c r="J213" s="17" t="s">
        <v>85</v>
      </c>
      <c r="K213" s="20">
        <v>45257.441504629627</v>
      </c>
      <c r="L213" s="20">
        <v>45257.441504629627</v>
      </c>
      <c r="M213" s="21">
        <f>'NOV2023'!$L213-'NOV2023'!$D213</f>
        <v>5.4415046296271612</v>
      </c>
      <c r="N213" s="17" t="s">
        <v>12612</v>
      </c>
      <c r="O213" s="81" t="s">
        <v>20</v>
      </c>
      <c r="P213" s="81" t="s">
        <v>26</v>
      </c>
      <c r="Q213" s="17" t="s">
        <v>12613</v>
      </c>
      <c r="R213" s="22" t="s">
        <v>825</v>
      </c>
      <c r="S213" s="16" t="str">
        <f>IF(AND(M213&gt;10,G213="ATENDIDO"),"FUERA DE TIEMPO",IF(AND(M213&gt;=0,M213&lt;=10,G213="ATENDIDO"),"DENTRO DE TIEMPO",IF(AND(M213&gt;=0,#REF!&lt;=10,G213="REASIGNADO"),"REASIGNADO",IF(AND(J213="",G213="EN TRAMITE"),"PENDIENTE","VERIFICAR INFORMACION"))))</f>
        <v>DENTRO DE TIEMPO</v>
      </c>
      <c r="T213" s="23"/>
    </row>
    <row r="214" spans="1:20" ht="19.5" x14ac:dyDescent="0.15">
      <c r="A214" s="16">
        <v>209</v>
      </c>
      <c r="B214" s="17" t="s">
        <v>12614</v>
      </c>
      <c r="C214" s="20">
        <v>45253</v>
      </c>
      <c r="D214" s="20">
        <v>45253</v>
      </c>
      <c r="E214" s="81">
        <v>118</v>
      </c>
      <c r="F214" s="81">
        <v>0</v>
      </c>
      <c r="G214" s="16" t="s">
        <v>18</v>
      </c>
      <c r="H214" s="17" t="s">
        <v>158</v>
      </c>
      <c r="I214" s="17" t="s">
        <v>182</v>
      </c>
      <c r="J214" s="17" t="s">
        <v>12591</v>
      </c>
      <c r="K214" s="20">
        <v>45259.413587962961</v>
      </c>
      <c r="L214" s="20">
        <v>45259.413587962961</v>
      </c>
      <c r="M214" s="21">
        <f>'NOV2023'!$L214-'NOV2023'!$D214</f>
        <v>6.4135879629611736</v>
      </c>
      <c r="N214" s="17" t="s">
        <v>12615</v>
      </c>
      <c r="O214" s="81" t="s">
        <v>20</v>
      </c>
      <c r="P214" s="81" t="s">
        <v>26</v>
      </c>
      <c r="Q214" s="17" t="s">
        <v>12616</v>
      </c>
      <c r="R214" s="22" t="s">
        <v>39</v>
      </c>
      <c r="S214" s="16" t="str">
        <f>IF(AND(M214&gt;10,G214="ATENDIDO"),"FUERA DE TIEMPO",IF(AND(M214&gt;=0,M214&lt;=10,G214="ATENDIDO"),"DENTRO DE TIEMPO",IF(AND(M214&gt;=0,#REF!&lt;=10,G214="REASIGNADO"),"REASIGNADO",IF(AND(J214="",G214="EN TRAMITE"),"PENDIENTE","VERIFICAR INFORMACION"))))</f>
        <v>DENTRO DE TIEMPO</v>
      </c>
      <c r="T214" s="23"/>
    </row>
    <row r="215" spans="1:20" ht="19.5" x14ac:dyDescent="0.15">
      <c r="A215" s="16">
        <v>210</v>
      </c>
      <c r="B215" s="17" t="s">
        <v>12617</v>
      </c>
      <c r="C215" s="20">
        <v>45253</v>
      </c>
      <c r="D215" s="20">
        <v>45253</v>
      </c>
      <c r="E215" s="81">
        <v>2</v>
      </c>
      <c r="F215" s="81">
        <v>0</v>
      </c>
      <c r="G215" s="16" t="s">
        <v>18</v>
      </c>
      <c r="H215" s="17" t="s">
        <v>158</v>
      </c>
      <c r="I215" s="17" t="s">
        <v>12116</v>
      </c>
      <c r="J215" s="17" t="s">
        <v>85</v>
      </c>
      <c r="K215" s="20">
        <v>45257.456076388888</v>
      </c>
      <c r="L215" s="20">
        <v>45257.456076388888</v>
      </c>
      <c r="M215" s="21">
        <f>'NOV2023'!$L215-'NOV2023'!$D215</f>
        <v>4.4560763888875954</v>
      </c>
      <c r="N215" s="17" t="s">
        <v>12618</v>
      </c>
      <c r="O215" s="81" t="s">
        <v>20</v>
      </c>
      <c r="P215" s="81" t="s">
        <v>26</v>
      </c>
      <c r="Q215" s="17" t="s">
        <v>421</v>
      </c>
      <c r="R215" s="22" t="s">
        <v>830</v>
      </c>
      <c r="S215" s="16" t="str">
        <f>IF(AND(M215&gt;10,G215="ATENDIDO"),"FUERA DE TIEMPO",IF(AND(M215&gt;=0,M215&lt;=10,G215="ATENDIDO"),"DENTRO DE TIEMPO",IF(AND(M215&gt;=0,#REF!&lt;=10,G215="REASIGNADO"),"REASIGNADO",IF(AND(J215="",G215="EN TRAMITE"),"PENDIENTE","VERIFICAR INFORMACION"))))</f>
        <v>DENTRO DE TIEMPO</v>
      </c>
      <c r="T215" s="23"/>
    </row>
    <row r="216" spans="1:20" ht="19.5" x14ac:dyDescent="0.15">
      <c r="A216" s="16">
        <v>211</v>
      </c>
      <c r="B216" s="17" t="s">
        <v>12619</v>
      </c>
      <c r="C216" s="20">
        <v>45253</v>
      </c>
      <c r="D216" s="20">
        <v>45253</v>
      </c>
      <c r="E216" s="81">
        <v>0</v>
      </c>
      <c r="F216" s="81">
        <v>13</v>
      </c>
      <c r="G216" s="16" t="s">
        <v>18</v>
      </c>
      <c r="H216" s="17" t="s">
        <v>158</v>
      </c>
      <c r="I216" s="17" t="s">
        <v>196</v>
      </c>
      <c r="J216" s="17" t="s">
        <v>12591</v>
      </c>
      <c r="K216" s="20">
        <v>45254.353750000002</v>
      </c>
      <c r="L216" s="20">
        <v>45254.353750000002</v>
      </c>
      <c r="M216" s="21">
        <f>'NOV2023'!$L216-'NOV2023'!$D216</f>
        <v>1.3537500000020373</v>
      </c>
      <c r="N216" s="17" t="s">
        <v>12620</v>
      </c>
      <c r="O216" s="81" t="s">
        <v>20</v>
      </c>
      <c r="P216" s="81" t="s">
        <v>30</v>
      </c>
      <c r="Q216" s="17" t="s">
        <v>994</v>
      </c>
      <c r="R216" s="22" t="s">
        <v>834</v>
      </c>
      <c r="S216" s="16" t="str">
        <f>IF(AND(M216&gt;10,G216="ATENDIDO"),"FUERA DE TIEMPO",IF(AND(M216&gt;=0,M216&lt;=10,G216="ATENDIDO"),"DENTRO DE TIEMPO",IF(AND(M216&gt;=0,#REF!&lt;=10,G216="REASIGNADO"),"REASIGNADO",IF(AND(J216="",G216="EN TRAMITE"),"PENDIENTE","VERIFICAR INFORMACION"))))</f>
        <v>DENTRO DE TIEMPO</v>
      </c>
      <c r="T216" s="23"/>
    </row>
    <row r="217" spans="1:20" ht="19.5" x14ac:dyDescent="0.15">
      <c r="A217" s="16">
        <v>212</v>
      </c>
      <c r="B217" s="17" t="s">
        <v>12621</v>
      </c>
      <c r="C217" s="20">
        <v>45253</v>
      </c>
      <c r="D217" s="20">
        <v>45253</v>
      </c>
      <c r="E217" s="81">
        <v>2</v>
      </c>
      <c r="F217" s="81">
        <v>0</v>
      </c>
      <c r="G217" s="16" t="s">
        <v>18</v>
      </c>
      <c r="H217" s="17" t="s">
        <v>158</v>
      </c>
      <c r="I217" s="17" t="s">
        <v>12116</v>
      </c>
      <c r="J217" s="17" t="s">
        <v>85</v>
      </c>
      <c r="K217" s="20">
        <v>45257.471319444441</v>
      </c>
      <c r="L217" s="20">
        <v>45257.471319444441</v>
      </c>
      <c r="M217" s="21">
        <f>'NOV2023'!$L217-'NOV2023'!$D217</f>
        <v>4.4713194444411783</v>
      </c>
      <c r="N217" s="17" t="s">
        <v>12622</v>
      </c>
      <c r="O217" s="81" t="s">
        <v>20</v>
      </c>
      <c r="P217" s="81" t="s">
        <v>26</v>
      </c>
      <c r="Q217" s="17" t="s">
        <v>271</v>
      </c>
      <c r="R217" s="22" t="s">
        <v>838</v>
      </c>
      <c r="S217" s="16" t="str">
        <f>IF(AND(M217&gt;10,G217="ATENDIDO"),"FUERA DE TIEMPO",IF(AND(M217&gt;=0,M217&lt;=10,G217="ATENDIDO"),"DENTRO DE TIEMPO",IF(AND(M217&gt;=0,#REF!&lt;=10,G217="REASIGNADO"),"REASIGNADO",IF(AND(J217="",G217="EN TRAMITE"),"PENDIENTE","VERIFICAR INFORMACION"))))</f>
        <v>DENTRO DE TIEMPO</v>
      </c>
      <c r="T217" s="23"/>
    </row>
    <row r="218" spans="1:20" ht="19.5" x14ac:dyDescent="0.15">
      <c r="A218" s="16">
        <v>213</v>
      </c>
      <c r="B218" s="17" t="s">
        <v>12623</v>
      </c>
      <c r="C218" s="20">
        <v>45253</v>
      </c>
      <c r="D218" s="20">
        <v>45253</v>
      </c>
      <c r="E218" s="81">
        <v>5</v>
      </c>
      <c r="F218" s="81">
        <v>0</v>
      </c>
      <c r="G218" s="16" t="s">
        <v>18</v>
      </c>
      <c r="H218" s="17" t="s">
        <v>158</v>
      </c>
      <c r="I218" s="17" t="s">
        <v>12624</v>
      </c>
      <c r="J218" s="17" t="s">
        <v>12591</v>
      </c>
      <c r="K218" s="20">
        <v>45257.471319444441</v>
      </c>
      <c r="L218" s="20">
        <v>45257.471319444441</v>
      </c>
      <c r="M218" s="21">
        <f>'NOV2023'!$L218-'NOV2023'!$D218</f>
        <v>4.4713194444411783</v>
      </c>
      <c r="N218" s="17" t="s">
        <v>12625</v>
      </c>
      <c r="O218" s="81" t="s">
        <v>20</v>
      </c>
      <c r="P218" s="81" t="s">
        <v>30</v>
      </c>
      <c r="Q218" s="17" t="s">
        <v>885</v>
      </c>
      <c r="R218" s="22" t="s">
        <v>841</v>
      </c>
      <c r="S218" s="16" t="str">
        <f>IF(AND(M218&gt;10,G218="ATENDIDO"),"FUERA DE TIEMPO",IF(AND(M218&gt;=0,M218&lt;=10,G218="ATENDIDO"),"DENTRO DE TIEMPO",IF(AND(M218&gt;=0,#REF!&lt;=10,G218="REASIGNADO"),"REASIGNADO",IF(AND(J218="",G218="EN TRAMITE"),"PENDIENTE","VERIFICAR INFORMACION"))))</f>
        <v>DENTRO DE TIEMPO</v>
      </c>
      <c r="T218" s="23"/>
    </row>
    <row r="219" spans="1:20" ht="19.5" x14ac:dyDescent="0.15">
      <c r="A219" s="16">
        <v>214</v>
      </c>
      <c r="B219" s="17" t="s">
        <v>12626</v>
      </c>
      <c r="C219" s="20">
        <v>45253</v>
      </c>
      <c r="D219" s="20">
        <v>45253</v>
      </c>
      <c r="E219" s="81">
        <v>5</v>
      </c>
      <c r="F219" s="81">
        <v>0</v>
      </c>
      <c r="G219" s="16" t="s">
        <v>18</v>
      </c>
      <c r="H219" s="17" t="s">
        <v>158</v>
      </c>
      <c r="I219" s="17" t="s">
        <v>177</v>
      </c>
      <c r="J219" s="17" t="s">
        <v>12591</v>
      </c>
      <c r="K219" s="20">
        <v>45261.471932870372</v>
      </c>
      <c r="L219" s="20">
        <v>45261.471932870372</v>
      </c>
      <c r="M219" s="21">
        <f>'NOV2023'!$L219-'NOV2023'!$D219</f>
        <v>8.4719328703722567</v>
      </c>
      <c r="N219" s="17" t="s">
        <v>12627</v>
      </c>
      <c r="O219" s="81" t="s">
        <v>20</v>
      </c>
      <c r="P219" s="81" t="s">
        <v>30</v>
      </c>
      <c r="Q219" s="17" t="s">
        <v>885</v>
      </c>
      <c r="R219" s="22" t="s">
        <v>844</v>
      </c>
      <c r="S219" s="16" t="str">
        <f>IF(AND(M219&gt;10,G219="ATENDIDO"),"FUERA DE TIEMPO",IF(AND(M219&gt;=0,M219&lt;=10,G219="ATENDIDO"),"DENTRO DE TIEMPO",IF(AND(M219&gt;=0,#REF!&lt;=10,G219="REASIGNADO"),"REASIGNADO",IF(AND(J219="",G219="EN TRAMITE"),"PENDIENTE","VERIFICAR INFORMACION"))))</f>
        <v>DENTRO DE TIEMPO</v>
      </c>
      <c r="T219" s="23"/>
    </row>
    <row r="220" spans="1:20" ht="19.5" x14ac:dyDescent="0.15">
      <c r="A220" s="16">
        <v>215</v>
      </c>
      <c r="B220" s="17" t="s">
        <v>12628</v>
      </c>
      <c r="C220" s="20">
        <v>45253</v>
      </c>
      <c r="D220" s="20">
        <v>45253</v>
      </c>
      <c r="E220" s="81">
        <v>2</v>
      </c>
      <c r="F220" s="81">
        <v>0</v>
      </c>
      <c r="G220" s="16" t="s">
        <v>18</v>
      </c>
      <c r="H220" s="17" t="s">
        <v>158</v>
      </c>
      <c r="I220" s="17" t="s">
        <v>12116</v>
      </c>
      <c r="J220" s="17" t="s">
        <v>85</v>
      </c>
      <c r="K220" s="20">
        <v>45257.484976851854</v>
      </c>
      <c r="L220" s="20">
        <v>45257.484976851854</v>
      </c>
      <c r="M220" s="21">
        <f>'NOV2023'!$L220-'NOV2023'!$D220</f>
        <v>4.4849768518542987</v>
      </c>
      <c r="N220" s="17" t="s">
        <v>12629</v>
      </c>
      <c r="O220" s="81" t="s">
        <v>20</v>
      </c>
      <c r="P220" s="81" t="s">
        <v>26</v>
      </c>
      <c r="Q220" s="17" t="s">
        <v>12630</v>
      </c>
      <c r="R220" s="22" t="s">
        <v>847</v>
      </c>
      <c r="S220" s="16" t="str">
        <f>IF(AND(M220&gt;10,G220="ATENDIDO"),"FUERA DE TIEMPO",IF(AND(M220&gt;=0,M220&lt;=10,G220="ATENDIDO"),"DENTRO DE TIEMPO",IF(AND(M220&gt;=0,#REF!&lt;=10,G220="REASIGNADO"),"REASIGNADO",IF(AND(J220="",G220="EN TRAMITE"),"PENDIENTE","VERIFICAR INFORMACION"))))</f>
        <v>DENTRO DE TIEMPO</v>
      </c>
      <c r="T220" s="23"/>
    </row>
    <row r="221" spans="1:20" ht="19.5" x14ac:dyDescent="0.15">
      <c r="A221" s="16">
        <v>216</v>
      </c>
      <c r="B221" s="17" t="s">
        <v>12631</v>
      </c>
      <c r="C221" s="20">
        <v>45253</v>
      </c>
      <c r="D221" s="20">
        <v>45253</v>
      </c>
      <c r="E221" s="81">
        <v>2</v>
      </c>
      <c r="F221" s="81">
        <v>0</v>
      </c>
      <c r="G221" s="16" t="s">
        <v>18</v>
      </c>
      <c r="H221" s="17" t="s">
        <v>158</v>
      </c>
      <c r="I221" s="17" t="s">
        <v>12116</v>
      </c>
      <c r="J221" s="17" t="s">
        <v>85</v>
      </c>
      <c r="K221" s="20">
        <v>45260.53800925926</v>
      </c>
      <c r="L221" s="20">
        <v>45260.53800925926</v>
      </c>
      <c r="M221" s="21">
        <f>'NOV2023'!$L221-'NOV2023'!$D221</f>
        <v>7.5380092592604342</v>
      </c>
      <c r="N221" s="17" t="s">
        <v>12632</v>
      </c>
      <c r="O221" s="81" t="s">
        <v>20</v>
      </c>
      <c r="P221" s="81" t="s">
        <v>12152</v>
      </c>
      <c r="Q221" s="17" t="s">
        <v>421</v>
      </c>
      <c r="R221" s="22" t="s">
        <v>847</v>
      </c>
      <c r="S221" s="16" t="str">
        <f>IF(AND(M221&gt;10,G221="ATENDIDO"),"FUERA DE TIEMPO",IF(AND(M221&gt;=0,M221&lt;=10,G221="ATENDIDO"),"DENTRO DE TIEMPO",IF(AND(M221&gt;=0,#REF!&lt;=10,G221="REASIGNADO"),"REASIGNADO",IF(AND(J221="",G221="EN TRAMITE"),"PENDIENTE","VERIFICAR INFORMACION"))))</f>
        <v>DENTRO DE TIEMPO</v>
      </c>
      <c r="T221" s="23"/>
    </row>
    <row r="222" spans="1:20" ht="19.5" x14ac:dyDescent="0.15">
      <c r="A222" s="16">
        <v>217</v>
      </c>
      <c r="B222" s="17" t="s">
        <v>12633</v>
      </c>
      <c r="C222" s="20">
        <v>45253</v>
      </c>
      <c r="D222" s="20">
        <v>45253</v>
      </c>
      <c r="E222" s="81">
        <v>2</v>
      </c>
      <c r="F222" s="81">
        <v>0</v>
      </c>
      <c r="G222" s="16" t="s">
        <v>18</v>
      </c>
      <c r="H222" s="17" t="s">
        <v>158</v>
      </c>
      <c r="I222" s="17" t="s">
        <v>12116</v>
      </c>
      <c r="J222" s="17" t="s">
        <v>85</v>
      </c>
      <c r="K222" s="20">
        <v>45257.637615740743</v>
      </c>
      <c r="L222" s="20">
        <v>45257.637615740743</v>
      </c>
      <c r="M222" s="21">
        <f>'NOV2023'!$L222-'NOV2023'!$D222</f>
        <v>4.6376157407430583</v>
      </c>
      <c r="N222" s="17" t="s">
        <v>12634</v>
      </c>
      <c r="O222" s="81" t="s">
        <v>20</v>
      </c>
      <c r="P222" s="81" t="s">
        <v>12152</v>
      </c>
      <c r="Q222" s="17" t="s">
        <v>421</v>
      </c>
      <c r="R222" s="22" t="s">
        <v>853</v>
      </c>
      <c r="S222" s="16" t="str">
        <f>IF(AND(M222&gt;10,G222="ATENDIDO"),"FUERA DE TIEMPO",IF(AND(M222&gt;=0,M222&lt;=10,G222="ATENDIDO"),"DENTRO DE TIEMPO",IF(AND(M222&gt;=0,#REF!&lt;=10,G222="REASIGNADO"),"REASIGNADO",IF(AND(J222="",G222="EN TRAMITE"),"PENDIENTE","VERIFICAR INFORMACION"))))</f>
        <v>DENTRO DE TIEMPO</v>
      </c>
      <c r="T222" s="23"/>
    </row>
    <row r="223" spans="1:20" ht="19.5" x14ac:dyDescent="0.15">
      <c r="A223" s="16">
        <v>218</v>
      </c>
      <c r="B223" s="17" t="s">
        <v>12635</v>
      </c>
      <c r="C223" s="20">
        <v>45253</v>
      </c>
      <c r="D223" s="20">
        <v>45253</v>
      </c>
      <c r="E223" s="81">
        <v>2</v>
      </c>
      <c r="F223" s="81">
        <v>0</v>
      </c>
      <c r="G223" s="16" t="s">
        <v>18</v>
      </c>
      <c r="H223" s="17" t="s">
        <v>158</v>
      </c>
      <c r="I223" s="17" t="s">
        <v>12116</v>
      </c>
      <c r="J223" s="17" t="s">
        <v>85</v>
      </c>
      <c r="K223" s="20">
        <v>45257.649027777778</v>
      </c>
      <c r="L223" s="20">
        <v>45257.649027777778</v>
      </c>
      <c r="M223" s="21">
        <f>'NOV2023'!$L223-'NOV2023'!$D223</f>
        <v>4.6490277777775191</v>
      </c>
      <c r="N223" s="17" t="s">
        <v>12636</v>
      </c>
      <c r="O223" s="81" t="s">
        <v>20</v>
      </c>
      <c r="P223" s="81" t="s">
        <v>26</v>
      </c>
      <c r="Q223" s="17" t="s">
        <v>12317</v>
      </c>
      <c r="R223" s="22" t="s">
        <v>856</v>
      </c>
      <c r="S223" s="16" t="str">
        <f>IF(AND(M223&gt;10,G223="ATENDIDO"),"FUERA DE TIEMPO",IF(AND(M223&gt;=0,M223&lt;=10,G223="ATENDIDO"),"DENTRO DE TIEMPO",IF(AND(M223&gt;=0,#REF!&lt;=10,G223="REASIGNADO"),"REASIGNADO",IF(AND(J223="",G223="EN TRAMITE"),"PENDIENTE","VERIFICAR INFORMACION"))))</f>
        <v>DENTRO DE TIEMPO</v>
      </c>
      <c r="T223" s="23"/>
    </row>
    <row r="224" spans="1:20" ht="19.5" x14ac:dyDescent="0.15">
      <c r="A224" s="16">
        <v>219</v>
      </c>
      <c r="B224" s="17" t="s">
        <v>12637</v>
      </c>
      <c r="C224" s="20">
        <v>45253</v>
      </c>
      <c r="D224" s="20">
        <v>45253</v>
      </c>
      <c r="E224" s="81">
        <v>2</v>
      </c>
      <c r="F224" s="81">
        <v>0</v>
      </c>
      <c r="G224" s="16" t="s">
        <v>18</v>
      </c>
      <c r="H224" s="17" t="s">
        <v>158</v>
      </c>
      <c r="I224" s="17" t="s">
        <v>12116</v>
      </c>
      <c r="J224" s="17" t="s">
        <v>85</v>
      </c>
      <c r="K224" s="20">
        <v>45257.659780092596</v>
      </c>
      <c r="L224" s="20">
        <v>45257.659780092596</v>
      </c>
      <c r="M224" s="21">
        <f>'NOV2023'!$L224-'NOV2023'!$D224</f>
        <v>4.6597800925956108</v>
      </c>
      <c r="N224" s="17" t="s">
        <v>12638</v>
      </c>
      <c r="O224" s="81" t="s">
        <v>20</v>
      </c>
      <c r="P224" s="81" t="s">
        <v>12152</v>
      </c>
      <c r="Q224" s="17" t="s">
        <v>421</v>
      </c>
      <c r="R224" s="22" t="s">
        <v>860</v>
      </c>
      <c r="S224" s="16" t="str">
        <f>IF(AND(M224&gt;10,G224="ATENDIDO"),"FUERA DE TIEMPO",IF(AND(M224&gt;=0,M224&lt;=10,G224="ATENDIDO"),"DENTRO DE TIEMPO",IF(AND(M224&gt;=0,#REF!&lt;=10,G224="REASIGNADO"),"REASIGNADO",IF(AND(J224="",G224="EN TRAMITE"),"PENDIENTE","VERIFICAR INFORMACION"))))</f>
        <v>DENTRO DE TIEMPO</v>
      </c>
      <c r="T224" s="23"/>
    </row>
    <row r="225" spans="1:20" ht="19.5" x14ac:dyDescent="0.15">
      <c r="A225" s="16">
        <v>220</v>
      </c>
      <c r="B225" s="17" t="s">
        <v>12639</v>
      </c>
      <c r="C225" s="20">
        <v>45253</v>
      </c>
      <c r="D225" s="20">
        <v>45253</v>
      </c>
      <c r="E225" s="81">
        <v>2</v>
      </c>
      <c r="F225" s="81">
        <v>0</v>
      </c>
      <c r="G225" s="16" t="s">
        <v>18</v>
      </c>
      <c r="H225" s="17" t="s">
        <v>158</v>
      </c>
      <c r="I225" s="17" t="s">
        <v>12116</v>
      </c>
      <c r="J225" s="17" t="s">
        <v>85</v>
      </c>
      <c r="K225" s="20">
        <v>45257.66851851852</v>
      </c>
      <c r="L225" s="20">
        <v>45257.66851851852</v>
      </c>
      <c r="M225" s="21">
        <f>'NOV2023'!$L225-'NOV2023'!$D225</f>
        <v>4.6685185185197042</v>
      </c>
      <c r="N225" s="17" t="s">
        <v>12640</v>
      </c>
      <c r="O225" s="81" t="s">
        <v>20</v>
      </c>
      <c r="P225" s="81" t="s">
        <v>26</v>
      </c>
      <c r="Q225" s="17" t="s">
        <v>755</v>
      </c>
      <c r="R225" s="22" t="s">
        <v>864</v>
      </c>
      <c r="S225" s="16" t="str">
        <f>IF(AND(M225&gt;10,G225="ATENDIDO"),"FUERA DE TIEMPO",IF(AND(M225&gt;=0,M225&lt;=10,G225="ATENDIDO"),"DENTRO DE TIEMPO",IF(AND(M225&gt;=0,#REF!&lt;=10,G225="REASIGNADO"),"REASIGNADO",IF(AND(J225="",G225="EN TRAMITE"),"PENDIENTE","VERIFICAR INFORMACION"))))</f>
        <v>DENTRO DE TIEMPO</v>
      </c>
      <c r="T225" s="23"/>
    </row>
    <row r="226" spans="1:20" ht="19.5" x14ac:dyDescent="0.15">
      <c r="A226" s="16">
        <v>221</v>
      </c>
      <c r="B226" s="17" t="s">
        <v>12641</v>
      </c>
      <c r="C226" s="20">
        <v>45253</v>
      </c>
      <c r="D226" s="20">
        <v>45253</v>
      </c>
      <c r="E226" s="81">
        <v>2</v>
      </c>
      <c r="F226" s="81">
        <v>0</v>
      </c>
      <c r="G226" s="16" t="s">
        <v>18</v>
      </c>
      <c r="H226" s="17" t="s">
        <v>158</v>
      </c>
      <c r="I226" s="17" t="s">
        <v>12116</v>
      </c>
      <c r="J226" s="17" t="s">
        <v>85</v>
      </c>
      <c r="K226" s="20">
        <v>45257.67559027778</v>
      </c>
      <c r="L226" s="20">
        <v>45257.67559027778</v>
      </c>
      <c r="M226" s="21">
        <f>'NOV2023'!$L226-'NOV2023'!$D226</f>
        <v>4.6755902777804295</v>
      </c>
      <c r="N226" s="17" t="s">
        <v>12642</v>
      </c>
      <c r="O226" s="81" t="s">
        <v>20</v>
      </c>
      <c r="P226" s="81" t="s">
        <v>12152</v>
      </c>
      <c r="Q226" s="17" t="s">
        <v>421</v>
      </c>
      <c r="R226" s="22" t="s">
        <v>588</v>
      </c>
      <c r="S226" s="16" t="str">
        <f>IF(AND(M226&gt;10,G226="ATENDIDO"),"FUERA DE TIEMPO",IF(AND(M226&gt;=0,M226&lt;=10,G226="ATENDIDO"),"DENTRO DE TIEMPO",IF(AND(M226&gt;=0,#REF!&lt;=10,G226="REASIGNADO"),"REASIGNADO",IF(AND(J226="",G226="EN TRAMITE"),"PENDIENTE","VERIFICAR INFORMACION"))))</f>
        <v>DENTRO DE TIEMPO</v>
      </c>
      <c r="T226" s="23"/>
    </row>
    <row r="227" spans="1:20" ht="19.5" x14ac:dyDescent="0.15">
      <c r="A227" s="16">
        <v>222</v>
      </c>
      <c r="B227" s="17" t="s">
        <v>12643</v>
      </c>
      <c r="C227" s="20">
        <v>45253</v>
      </c>
      <c r="D227" s="20">
        <v>45253</v>
      </c>
      <c r="E227" s="81">
        <v>2</v>
      </c>
      <c r="F227" s="81">
        <v>0</v>
      </c>
      <c r="G227" s="16" t="s">
        <v>18</v>
      </c>
      <c r="H227" s="17" t="s">
        <v>158</v>
      </c>
      <c r="I227" s="17" t="s">
        <v>12116</v>
      </c>
      <c r="J227" s="17" t="s">
        <v>85</v>
      </c>
      <c r="K227" s="20">
        <v>45257.690868055557</v>
      </c>
      <c r="L227" s="20">
        <v>45257.690868055557</v>
      </c>
      <c r="M227" s="21">
        <f>'NOV2023'!$L227-'NOV2023'!$D227</f>
        <v>4.6908680555570754</v>
      </c>
      <c r="N227" s="17" t="s">
        <v>12644</v>
      </c>
      <c r="O227" s="81" t="s">
        <v>20</v>
      </c>
      <c r="P227" s="81" t="s">
        <v>12152</v>
      </c>
      <c r="Q227" s="17" t="s">
        <v>421</v>
      </c>
      <c r="R227" s="22" t="s">
        <v>656</v>
      </c>
      <c r="S227" s="16" t="str">
        <f>IF(AND(M227&gt;10,G227="ATENDIDO"),"FUERA DE TIEMPO",IF(AND(M227&gt;=0,M227&lt;=10,G227="ATENDIDO"),"DENTRO DE TIEMPO",IF(AND(M227&gt;=0,#REF!&lt;=10,G227="REASIGNADO"),"REASIGNADO",IF(AND(J227="",G227="EN TRAMITE"),"PENDIENTE","VERIFICAR INFORMACION"))))</f>
        <v>DENTRO DE TIEMPO</v>
      </c>
      <c r="T227" s="23"/>
    </row>
    <row r="228" spans="1:20" ht="19.5" x14ac:dyDescent="0.15">
      <c r="A228" s="16">
        <v>223</v>
      </c>
      <c r="B228" s="17" t="s">
        <v>12645</v>
      </c>
      <c r="C228" s="20">
        <v>45253</v>
      </c>
      <c r="D228" s="20">
        <v>45253</v>
      </c>
      <c r="E228" s="81">
        <v>2</v>
      </c>
      <c r="F228" s="81">
        <v>0</v>
      </c>
      <c r="G228" s="16" t="s">
        <v>18</v>
      </c>
      <c r="H228" s="17" t="s">
        <v>158</v>
      </c>
      <c r="I228" s="17" t="s">
        <v>12116</v>
      </c>
      <c r="J228" s="17" t="s">
        <v>85</v>
      </c>
      <c r="K228" s="20">
        <v>45258.34946759259</v>
      </c>
      <c r="L228" s="20">
        <v>45258.34946759259</v>
      </c>
      <c r="M228" s="21">
        <f>'NOV2023'!$L228-'NOV2023'!$D228</f>
        <v>5.3494675925903721</v>
      </c>
      <c r="N228" s="17" t="s">
        <v>12646</v>
      </c>
      <c r="O228" s="81" t="s">
        <v>20</v>
      </c>
      <c r="P228" s="81" t="s">
        <v>12152</v>
      </c>
      <c r="Q228" s="17" t="s">
        <v>421</v>
      </c>
      <c r="R228" s="22" t="s">
        <v>656</v>
      </c>
      <c r="S228" s="16" t="str">
        <f>IF(AND(M228&gt;10,G228="ATENDIDO"),"FUERA DE TIEMPO",IF(AND(M228&gt;=0,M228&lt;=10,G228="ATENDIDO"),"DENTRO DE TIEMPO",IF(AND(M228&gt;=0,#REF!&lt;=10,G228="REASIGNADO"),"REASIGNADO",IF(AND(J228="",G228="EN TRAMITE"),"PENDIENTE","VERIFICAR INFORMACION"))))</f>
        <v>DENTRO DE TIEMPO</v>
      </c>
      <c r="T228" s="23"/>
    </row>
    <row r="229" spans="1:20" ht="19.5" x14ac:dyDescent="0.15">
      <c r="A229" s="16">
        <v>224</v>
      </c>
      <c r="B229" s="17" t="s">
        <v>12647</v>
      </c>
      <c r="C229" s="20">
        <v>45253</v>
      </c>
      <c r="D229" s="20">
        <v>45253</v>
      </c>
      <c r="E229" s="81">
        <v>2</v>
      </c>
      <c r="F229" s="81">
        <v>0</v>
      </c>
      <c r="G229" s="16" t="s">
        <v>18</v>
      </c>
      <c r="H229" s="17" t="s">
        <v>158</v>
      </c>
      <c r="I229" s="17" t="s">
        <v>12116</v>
      </c>
      <c r="J229" s="17" t="s">
        <v>85</v>
      </c>
      <c r="K229" s="20">
        <v>45258.367337962962</v>
      </c>
      <c r="L229" s="20">
        <v>45258.367337962962</v>
      </c>
      <c r="M229" s="21">
        <f>'NOV2023'!$L229-'NOV2023'!$D229</f>
        <v>5.3673379629617557</v>
      </c>
      <c r="N229" s="17" t="s">
        <v>12648</v>
      </c>
      <c r="O229" s="81" t="s">
        <v>20</v>
      </c>
      <c r="P229" s="81" t="s">
        <v>26</v>
      </c>
      <c r="Q229" s="17" t="s">
        <v>12649</v>
      </c>
      <c r="R229" s="22" t="s">
        <v>874</v>
      </c>
      <c r="S229" s="16" t="str">
        <f>IF(AND(M229&gt;10,G229="ATENDIDO"),"FUERA DE TIEMPO",IF(AND(M229&gt;=0,M229&lt;=10,G229="ATENDIDO"),"DENTRO DE TIEMPO",IF(AND(M229&gt;=0,#REF!&lt;=10,G229="REASIGNADO"),"REASIGNADO",IF(AND(J229="",G229="EN TRAMITE"),"PENDIENTE","VERIFICAR INFORMACION"))))</f>
        <v>DENTRO DE TIEMPO</v>
      </c>
      <c r="T229" s="23"/>
    </row>
    <row r="230" spans="1:20" ht="19.5" x14ac:dyDescent="0.15">
      <c r="A230" s="16">
        <v>225</v>
      </c>
      <c r="B230" s="17" t="s">
        <v>12650</v>
      </c>
      <c r="C230" s="20">
        <v>45253</v>
      </c>
      <c r="D230" s="20">
        <v>45253</v>
      </c>
      <c r="E230" s="81">
        <v>2</v>
      </c>
      <c r="F230" s="81">
        <v>0</v>
      </c>
      <c r="G230" s="16" t="s">
        <v>18</v>
      </c>
      <c r="H230" s="17" t="s">
        <v>158</v>
      </c>
      <c r="I230" s="17" t="s">
        <v>12116</v>
      </c>
      <c r="J230" s="17" t="s">
        <v>85</v>
      </c>
      <c r="K230" s="20">
        <v>45259.652974537035</v>
      </c>
      <c r="L230" s="20">
        <v>45259.652974537035</v>
      </c>
      <c r="M230" s="21">
        <f>'NOV2023'!$L230-'NOV2023'!$D230</f>
        <v>6.6529745370353339</v>
      </c>
      <c r="N230" s="17" t="s">
        <v>12651</v>
      </c>
      <c r="O230" s="81" t="s">
        <v>20</v>
      </c>
      <c r="P230" s="81" t="s">
        <v>26</v>
      </c>
      <c r="Q230" s="17" t="s">
        <v>10130</v>
      </c>
      <c r="R230" s="22" t="s">
        <v>878</v>
      </c>
      <c r="S230" s="16" t="str">
        <f>IF(AND(M230&gt;10,G230="ATENDIDO"),"FUERA DE TIEMPO",IF(AND(M230&gt;=0,M230&lt;=10,G230="ATENDIDO"),"DENTRO DE TIEMPO",IF(AND(M230&gt;=0,#REF!&lt;=10,G230="REASIGNADO"),"REASIGNADO",IF(AND(J230="",G230="EN TRAMITE"),"PENDIENTE","VERIFICAR INFORMACION"))))</f>
        <v>DENTRO DE TIEMPO</v>
      </c>
      <c r="T230" s="23"/>
    </row>
    <row r="231" spans="1:20" ht="19.5" x14ac:dyDescent="0.15">
      <c r="A231" s="16">
        <v>226</v>
      </c>
      <c r="B231" s="17" t="s">
        <v>12652</v>
      </c>
      <c r="C231" s="20">
        <v>45253</v>
      </c>
      <c r="D231" s="20">
        <v>45253</v>
      </c>
      <c r="E231" s="81">
        <v>38</v>
      </c>
      <c r="F231" s="81">
        <v>0</v>
      </c>
      <c r="G231" s="16" t="s">
        <v>18</v>
      </c>
      <c r="H231" s="17" t="s">
        <v>158</v>
      </c>
      <c r="I231" s="17" t="s">
        <v>12129</v>
      </c>
      <c r="J231" s="17" t="s">
        <v>12591</v>
      </c>
      <c r="K231" s="20">
        <v>45259.325497685182</v>
      </c>
      <c r="L231" s="20">
        <v>45259.325497685182</v>
      </c>
      <c r="M231" s="21">
        <f>'NOV2023'!$L231-'NOV2023'!$D231</f>
        <v>6.3254976851821993</v>
      </c>
      <c r="N231" s="17" t="s">
        <v>12653</v>
      </c>
      <c r="O231" s="81" t="s">
        <v>20</v>
      </c>
      <c r="P231" s="81" t="s">
        <v>26</v>
      </c>
      <c r="Q231" s="17" t="s">
        <v>12654</v>
      </c>
      <c r="R231" s="22" t="s">
        <v>47</v>
      </c>
      <c r="S231" s="16" t="str">
        <f>IF(AND(M231&gt;10,G231="ATENDIDO"),"FUERA DE TIEMPO",IF(AND(M231&gt;=0,M231&lt;=10,G231="ATENDIDO"),"DENTRO DE TIEMPO",IF(AND(M231&gt;=0,#REF!&lt;=10,G231="REASIGNADO"),"REASIGNADO",IF(AND(J231="",G231="EN TRAMITE"),"PENDIENTE","VERIFICAR INFORMACION"))))</f>
        <v>DENTRO DE TIEMPO</v>
      </c>
      <c r="T231" s="23"/>
    </row>
    <row r="232" spans="1:20" ht="19.5" x14ac:dyDescent="0.15">
      <c r="A232" s="16">
        <v>227</v>
      </c>
      <c r="B232" s="17" t="s">
        <v>12655</v>
      </c>
      <c r="C232" s="20">
        <v>45253</v>
      </c>
      <c r="D232" s="20">
        <v>45253</v>
      </c>
      <c r="E232" s="81">
        <v>24</v>
      </c>
      <c r="F232" s="81">
        <v>0</v>
      </c>
      <c r="G232" s="16" t="s">
        <v>18</v>
      </c>
      <c r="H232" s="17" t="s">
        <v>158</v>
      </c>
      <c r="I232" s="17" t="s">
        <v>12143</v>
      </c>
      <c r="J232" s="17" t="s">
        <v>12591</v>
      </c>
      <c r="K232" s="20">
        <v>45257.639594907407</v>
      </c>
      <c r="L232" s="20">
        <v>45257.639594907407</v>
      </c>
      <c r="M232" s="21">
        <f>'NOV2023'!$L232-'NOV2023'!$D232</f>
        <v>4.6395949074067175</v>
      </c>
      <c r="N232" s="17" t="s">
        <v>12656</v>
      </c>
      <c r="O232" s="81" t="s">
        <v>20</v>
      </c>
      <c r="P232" s="81" t="s">
        <v>26</v>
      </c>
      <c r="Q232" s="17" t="s">
        <v>12657</v>
      </c>
      <c r="R232" s="22" t="s">
        <v>47</v>
      </c>
      <c r="S232" s="16" t="str">
        <f>IF(AND(M232&gt;10,G232="ATENDIDO"),"FUERA DE TIEMPO",IF(AND(M232&gt;=0,M232&lt;=10,G232="ATENDIDO"),"DENTRO DE TIEMPO",IF(AND(M232&gt;=0,#REF!&lt;=10,G232="REASIGNADO"),"REASIGNADO",IF(AND(J232="",G232="EN TRAMITE"),"PENDIENTE","VERIFICAR INFORMACION"))))</f>
        <v>DENTRO DE TIEMPO</v>
      </c>
      <c r="T232" s="23"/>
    </row>
    <row r="233" spans="1:20" ht="19.5" x14ac:dyDescent="0.15">
      <c r="A233" s="16">
        <v>228</v>
      </c>
      <c r="B233" s="17" t="s">
        <v>12658</v>
      </c>
      <c r="C233" s="20">
        <v>45253</v>
      </c>
      <c r="D233" s="20">
        <v>45253</v>
      </c>
      <c r="E233" s="81">
        <v>2</v>
      </c>
      <c r="F233" s="81">
        <v>0</v>
      </c>
      <c r="G233" s="16" t="s">
        <v>18</v>
      </c>
      <c r="H233" s="17" t="s">
        <v>158</v>
      </c>
      <c r="I233" s="17" t="s">
        <v>12116</v>
      </c>
      <c r="J233" s="17" t="s">
        <v>85</v>
      </c>
      <c r="K233" s="20">
        <v>45258.424618055556</v>
      </c>
      <c r="L233" s="20">
        <v>45258.424618055556</v>
      </c>
      <c r="M233" s="21">
        <f>'NOV2023'!$L233-'NOV2023'!$D233</f>
        <v>5.4246180555564933</v>
      </c>
      <c r="N233" s="17" t="s">
        <v>12659</v>
      </c>
      <c r="O233" s="81" t="s">
        <v>20</v>
      </c>
      <c r="P233" s="81" t="s">
        <v>26</v>
      </c>
      <c r="Q233" s="17" t="s">
        <v>609</v>
      </c>
      <c r="R233" s="22" t="s">
        <v>886</v>
      </c>
      <c r="S233" s="16" t="str">
        <f>IF(AND(M233&gt;10,G233="ATENDIDO"),"FUERA DE TIEMPO",IF(AND(M233&gt;=0,M233&lt;=10,G233="ATENDIDO"),"DENTRO DE TIEMPO",IF(AND(M233&gt;=0,#REF!&lt;=10,G233="REASIGNADO"),"REASIGNADO",IF(AND(J233="",G233="EN TRAMITE"),"PENDIENTE","VERIFICAR INFORMACION"))))</f>
        <v>DENTRO DE TIEMPO</v>
      </c>
      <c r="T233" s="23"/>
    </row>
    <row r="234" spans="1:20" ht="19.5" x14ac:dyDescent="0.15">
      <c r="A234" s="16">
        <v>229</v>
      </c>
      <c r="B234" s="17" t="s">
        <v>12660</v>
      </c>
      <c r="C234" s="20">
        <v>45253</v>
      </c>
      <c r="D234" s="20">
        <v>45253</v>
      </c>
      <c r="E234" s="81">
        <v>2</v>
      </c>
      <c r="F234" s="81">
        <v>0</v>
      </c>
      <c r="G234" s="16" t="s">
        <v>18</v>
      </c>
      <c r="H234" s="17" t="s">
        <v>158</v>
      </c>
      <c r="I234" s="17" t="s">
        <v>12624</v>
      </c>
      <c r="J234" s="17" t="s">
        <v>12591</v>
      </c>
      <c r="K234" s="20">
        <v>45257.695277777777</v>
      </c>
      <c r="L234" s="20">
        <v>45257.695277777777</v>
      </c>
      <c r="M234" s="21">
        <f>'NOV2023'!$L234-'NOV2023'!$D234</f>
        <v>4.695277777776937</v>
      </c>
      <c r="N234" s="17" t="s">
        <v>12661</v>
      </c>
      <c r="O234" s="81" t="s">
        <v>20</v>
      </c>
      <c r="P234" s="81" t="s">
        <v>26</v>
      </c>
      <c r="Q234" s="17" t="s">
        <v>12662</v>
      </c>
      <c r="R234" s="22" t="s">
        <v>886</v>
      </c>
      <c r="S234" s="16" t="str">
        <f>IF(AND(M234&gt;10,G234="ATENDIDO"),"FUERA DE TIEMPO",IF(AND(M234&gt;=0,M234&lt;=10,G234="ATENDIDO"),"DENTRO DE TIEMPO",IF(AND(M234&gt;=0,#REF!&lt;=10,G234="REASIGNADO"),"REASIGNADO",IF(AND(J234="",G234="EN TRAMITE"),"PENDIENTE","VERIFICAR INFORMACION"))))</f>
        <v>DENTRO DE TIEMPO</v>
      </c>
      <c r="T234" s="23"/>
    </row>
    <row r="235" spans="1:20" ht="19.5" x14ac:dyDescent="0.15">
      <c r="A235" s="16">
        <v>230</v>
      </c>
      <c r="B235" s="17" t="s">
        <v>12663</v>
      </c>
      <c r="C235" s="20">
        <v>45253</v>
      </c>
      <c r="D235" s="20">
        <v>45253</v>
      </c>
      <c r="E235" s="81">
        <v>2</v>
      </c>
      <c r="F235" s="81">
        <v>0</v>
      </c>
      <c r="G235" s="16" t="s">
        <v>18</v>
      </c>
      <c r="H235" s="17" t="s">
        <v>158</v>
      </c>
      <c r="I235" s="17" t="s">
        <v>12116</v>
      </c>
      <c r="J235" s="17" t="s">
        <v>85</v>
      </c>
      <c r="K235" s="20">
        <v>45258.499409722222</v>
      </c>
      <c r="L235" s="20">
        <v>45258.499409722222</v>
      </c>
      <c r="M235" s="21">
        <f>'NOV2023'!$L235-'NOV2023'!$D235</f>
        <v>5.4994097222224809</v>
      </c>
      <c r="N235" s="17" t="s">
        <v>12664</v>
      </c>
      <c r="O235" s="81" t="s">
        <v>20</v>
      </c>
      <c r="P235" s="81" t="s">
        <v>26</v>
      </c>
      <c r="Q235" s="17" t="s">
        <v>265</v>
      </c>
      <c r="R235" s="22" t="s">
        <v>886</v>
      </c>
      <c r="S235" s="16" t="str">
        <f>IF(AND(M235&gt;10,G235="ATENDIDO"),"FUERA DE TIEMPO",IF(AND(M235&gt;=0,M235&lt;=10,G235="ATENDIDO"),"DENTRO DE TIEMPO",IF(AND(M235&gt;=0,#REF!&lt;=10,G235="REASIGNADO"),"REASIGNADO",IF(AND(J235="",G235="EN TRAMITE"),"PENDIENTE","VERIFICAR INFORMACION"))))</f>
        <v>DENTRO DE TIEMPO</v>
      </c>
      <c r="T235" s="23"/>
    </row>
    <row r="236" spans="1:20" ht="19.5" x14ac:dyDescent="0.15">
      <c r="A236" s="16">
        <v>231</v>
      </c>
      <c r="B236" s="17" t="s">
        <v>12665</v>
      </c>
      <c r="C236" s="20">
        <v>45254</v>
      </c>
      <c r="D236" s="20">
        <v>45254</v>
      </c>
      <c r="E236" s="81">
        <v>2</v>
      </c>
      <c r="F236" s="81">
        <v>0</v>
      </c>
      <c r="G236" s="16" t="s">
        <v>18</v>
      </c>
      <c r="H236" s="17" t="s">
        <v>158</v>
      </c>
      <c r="I236" s="17" t="s">
        <v>12116</v>
      </c>
      <c r="J236" s="17" t="s">
        <v>85</v>
      </c>
      <c r="K236" s="20">
        <v>45258.509409722225</v>
      </c>
      <c r="L236" s="20">
        <v>45258.509409722225</v>
      </c>
      <c r="M236" s="21">
        <f>'NOV2023'!$L236-'NOV2023'!$D236</f>
        <v>4.5094097222245182</v>
      </c>
      <c r="N236" s="17" t="s">
        <v>12666</v>
      </c>
      <c r="O236" s="81" t="s">
        <v>20</v>
      </c>
      <c r="P236" s="81" t="s">
        <v>26</v>
      </c>
      <c r="Q236" s="17" t="s">
        <v>12667</v>
      </c>
      <c r="R236" s="22" t="s">
        <v>886</v>
      </c>
      <c r="S236" s="16" t="str">
        <f>IF(AND(M236&gt;10,G236="ATENDIDO"),"FUERA DE TIEMPO",IF(AND(M236&gt;=0,M236&lt;=10,G236="ATENDIDO"),"DENTRO DE TIEMPO",IF(AND(M236&gt;=0,#REF!&lt;=10,G236="REASIGNADO"),"REASIGNADO",IF(AND(J236="",G236="EN TRAMITE"),"PENDIENTE","VERIFICAR INFORMACION"))))</f>
        <v>DENTRO DE TIEMPO</v>
      </c>
      <c r="T236" s="23"/>
    </row>
    <row r="237" spans="1:20" ht="19.5" x14ac:dyDescent="0.15">
      <c r="A237" s="16">
        <v>232</v>
      </c>
      <c r="B237" s="17" t="s">
        <v>12668</v>
      </c>
      <c r="C237" s="20">
        <v>45254</v>
      </c>
      <c r="D237" s="20">
        <v>45254</v>
      </c>
      <c r="E237" s="81">
        <v>9</v>
      </c>
      <c r="F237" s="81">
        <v>0</v>
      </c>
      <c r="G237" s="16" t="s">
        <v>18</v>
      </c>
      <c r="H237" s="17" t="s">
        <v>158</v>
      </c>
      <c r="I237" s="17" t="s">
        <v>12143</v>
      </c>
      <c r="J237" s="17" t="s">
        <v>12591</v>
      </c>
      <c r="K237" s="20">
        <v>45261.39439814815</v>
      </c>
      <c r="L237" s="20">
        <v>45261.39439814815</v>
      </c>
      <c r="M237" s="21">
        <f>'NOV2023'!$L237-'NOV2023'!$D237</f>
        <v>7.3943981481497758</v>
      </c>
      <c r="N237" s="17" t="s">
        <v>12669</v>
      </c>
      <c r="O237" s="81" t="s">
        <v>20</v>
      </c>
      <c r="P237" s="81" t="s">
        <v>26</v>
      </c>
      <c r="Q237" s="17" t="s">
        <v>12670</v>
      </c>
      <c r="R237" s="22" t="s">
        <v>886</v>
      </c>
      <c r="S237" s="16" t="str">
        <f>IF(AND(M237&gt;10,G237="ATENDIDO"),"FUERA DE TIEMPO",IF(AND(M237&gt;=0,M237&lt;=10,G237="ATENDIDO"),"DENTRO DE TIEMPO",IF(AND(M237&gt;=0,#REF!&lt;=10,G237="REASIGNADO"),"REASIGNADO",IF(AND(J237="",G237="EN TRAMITE"),"PENDIENTE","VERIFICAR INFORMACION"))))</f>
        <v>DENTRO DE TIEMPO</v>
      </c>
      <c r="T237" s="23"/>
    </row>
    <row r="238" spans="1:20" ht="19.5" x14ac:dyDescent="0.15">
      <c r="A238" s="16">
        <v>233</v>
      </c>
      <c r="B238" s="17" t="s">
        <v>12671</v>
      </c>
      <c r="C238" s="20">
        <v>45254</v>
      </c>
      <c r="D238" s="20">
        <v>45254</v>
      </c>
      <c r="E238" s="81">
        <v>2</v>
      </c>
      <c r="F238" s="81">
        <v>0</v>
      </c>
      <c r="G238" s="16" t="s">
        <v>18</v>
      </c>
      <c r="H238" s="17" t="s">
        <v>158</v>
      </c>
      <c r="I238" s="17" t="s">
        <v>12116</v>
      </c>
      <c r="J238" s="17" t="s">
        <v>85</v>
      </c>
      <c r="K238" s="20">
        <v>45258.522662037038</v>
      </c>
      <c r="L238" s="20">
        <v>45258.522662037038</v>
      </c>
      <c r="M238" s="21">
        <f>'NOV2023'!$L238-'NOV2023'!$D238</f>
        <v>4.5226620370376622</v>
      </c>
      <c r="N238" s="17" t="s">
        <v>12672</v>
      </c>
      <c r="O238" s="81" t="s">
        <v>20</v>
      </c>
      <c r="P238" s="81" t="s">
        <v>26</v>
      </c>
      <c r="Q238" s="17" t="s">
        <v>255</v>
      </c>
      <c r="R238" s="22" t="s">
        <v>886</v>
      </c>
      <c r="S238" s="16" t="str">
        <f>IF(AND(M238&gt;10,G238="ATENDIDO"),"FUERA DE TIEMPO",IF(AND(M238&gt;=0,M238&lt;=10,G238="ATENDIDO"),"DENTRO DE TIEMPO",IF(AND(M238&gt;=0,#REF!&lt;=10,G238="REASIGNADO"),"REASIGNADO",IF(AND(J238="",G238="EN TRAMITE"),"PENDIENTE","VERIFICAR INFORMACION"))))</f>
        <v>DENTRO DE TIEMPO</v>
      </c>
      <c r="T238" s="23"/>
    </row>
    <row r="239" spans="1:20" ht="19.5" x14ac:dyDescent="0.15">
      <c r="A239" s="16">
        <v>234</v>
      </c>
      <c r="B239" s="17" t="s">
        <v>12673</v>
      </c>
      <c r="C239" s="20">
        <v>45254</v>
      </c>
      <c r="D239" s="20">
        <v>45254</v>
      </c>
      <c r="E239" s="81">
        <v>2</v>
      </c>
      <c r="F239" s="81">
        <v>0</v>
      </c>
      <c r="G239" s="16" t="s">
        <v>18</v>
      </c>
      <c r="H239" s="17" t="s">
        <v>158</v>
      </c>
      <c r="I239" s="17" t="s">
        <v>12116</v>
      </c>
      <c r="J239" s="17" t="s">
        <v>85</v>
      </c>
      <c r="K239" s="20">
        <v>45259.439513888887</v>
      </c>
      <c r="L239" s="20">
        <v>45259.439513888887</v>
      </c>
      <c r="M239" s="21">
        <f>'NOV2023'!$L239-'NOV2023'!$D239</f>
        <v>5.4395138888867223</v>
      </c>
      <c r="N239" s="17" t="s">
        <v>12674</v>
      </c>
      <c r="O239" s="81" t="s">
        <v>20</v>
      </c>
      <c r="P239" s="81" t="s">
        <v>26</v>
      </c>
      <c r="Q239" s="17" t="s">
        <v>12675</v>
      </c>
      <c r="R239" s="22" t="s">
        <v>886</v>
      </c>
      <c r="S239" s="16" t="str">
        <f>IF(AND(M239&gt;10,G239="ATENDIDO"),"FUERA DE TIEMPO",IF(AND(M239&gt;=0,M239&lt;=10,G239="ATENDIDO"),"DENTRO DE TIEMPO",IF(AND(M239&gt;=0,#REF!&lt;=10,G239="REASIGNADO"),"REASIGNADO",IF(AND(J239="",G239="EN TRAMITE"),"PENDIENTE","VERIFICAR INFORMACION"))))</f>
        <v>DENTRO DE TIEMPO</v>
      </c>
      <c r="T239" s="23"/>
    </row>
    <row r="240" spans="1:20" ht="19.5" x14ac:dyDescent="0.15">
      <c r="A240" s="16">
        <v>235</v>
      </c>
      <c r="B240" s="17" t="s">
        <v>12676</v>
      </c>
      <c r="C240" s="20">
        <v>45254</v>
      </c>
      <c r="D240" s="20">
        <v>45254</v>
      </c>
      <c r="E240" s="81">
        <v>88</v>
      </c>
      <c r="F240" s="81">
        <v>0</v>
      </c>
      <c r="G240" s="16" t="s">
        <v>18</v>
      </c>
      <c r="H240" s="17" t="s">
        <v>158</v>
      </c>
      <c r="I240" s="17" t="s">
        <v>12143</v>
      </c>
      <c r="J240" s="17" t="s">
        <v>12591</v>
      </c>
      <c r="K240" s="20">
        <v>45261.445034722223</v>
      </c>
      <c r="L240" s="20">
        <v>45261.445034722223</v>
      </c>
      <c r="M240" s="21">
        <f>'NOV2023'!$L240-'NOV2023'!$D240</f>
        <v>7.445034722222772</v>
      </c>
      <c r="N240" s="17" t="s">
        <v>12677</v>
      </c>
      <c r="O240" s="81" t="s">
        <v>20</v>
      </c>
      <c r="P240" s="81" t="s">
        <v>26</v>
      </c>
      <c r="Q240" s="17" t="s">
        <v>12678</v>
      </c>
      <c r="R240" s="22" t="s">
        <v>886</v>
      </c>
      <c r="S240" s="16" t="str">
        <f>IF(AND(M240&gt;10,G240="ATENDIDO"),"FUERA DE TIEMPO",IF(AND(M240&gt;=0,M240&lt;=10,G240="ATENDIDO"),"DENTRO DE TIEMPO",IF(AND(M240&gt;=0,#REF!&lt;=10,G240="REASIGNADO"),"REASIGNADO",IF(AND(J240="",G240="EN TRAMITE"),"PENDIENTE","VERIFICAR INFORMACION"))))</f>
        <v>DENTRO DE TIEMPO</v>
      </c>
      <c r="T240" s="23"/>
    </row>
    <row r="241" spans="1:20" ht="19.5" x14ac:dyDescent="0.15">
      <c r="A241" s="16">
        <v>236</v>
      </c>
      <c r="B241" s="17" t="s">
        <v>12679</v>
      </c>
      <c r="C241" s="20">
        <v>45254</v>
      </c>
      <c r="D241" s="20">
        <v>45254</v>
      </c>
      <c r="E241" s="81">
        <v>2</v>
      </c>
      <c r="F241" s="81">
        <v>0</v>
      </c>
      <c r="G241" s="16" t="s">
        <v>18</v>
      </c>
      <c r="H241" s="17" t="s">
        <v>158</v>
      </c>
      <c r="I241" s="17" t="s">
        <v>12116</v>
      </c>
      <c r="J241" s="17" t="s">
        <v>85</v>
      </c>
      <c r="K241" s="20">
        <v>45259.445127314815</v>
      </c>
      <c r="L241" s="20">
        <v>45259.445127314815</v>
      </c>
      <c r="M241" s="21">
        <f>'NOV2023'!$L241-'NOV2023'!$D241</f>
        <v>5.4451273148151813</v>
      </c>
      <c r="N241" s="17" t="s">
        <v>12680</v>
      </c>
      <c r="O241" s="81" t="s">
        <v>20</v>
      </c>
      <c r="P241" s="81" t="s">
        <v>26</v>
      </c>
      <c r="Q241" s="17" t="s">
        <v>12681</v>
      </c>
      <c r="R241" s="22" t="s">
        <v>886</v>
      </c>
      <c r="S241" s="16" t="str">
        <f>IF(AND(M241&gt;10,G241="ATENDIDO"),"FUERA DE TIEMPO",IF(AND(M241&gt;=0,M241&lt;=10,G241="ATENDIDO"),"DENTRO DE TIEMPO",IF(AND(M241&gt;=0,#REF!&lt;=10,G241="REASIGNADO"),"REASIGNADO",IF(AND(J241="",G241="EN TRAMITE"),"PENDIENTE","VERIFICAR INFORMACION"))))</f>
        <v>DENTRO DE TIEMPO</v>
      </c>
      <c r="T241" s="23"/>
    </row>
    <row r="242" spans="1:20" ht="19.5" x14ac:dyDescent="0.15">
      <c r="A242" s="16">
        <v>237</v>
      </c>
      <c r="B242" s="17" t="s">
        <v>12682</v>
      </c>
      <c r="C242" s="20">
        <v>45254</v>
      </c>
      <c r="D242" s="20">
        <v>45254</v>
      </c>
      <c r="E242" s="81">
        <v>2</v>
      </c>
      <c r="F242" s="81">
        <v>0</v>
      </c>
      <c r="G242" s="16" t="s">
        <v>18</v>
      </c>
      <c r="H242" s="17" t="s">
        <v>158</v>
      </c>
      <c r="I242" s="17" t="s">
        <v>12116</v>
      </c>
      <c r="J242" s="17" t="s">
        <v>85</v>
      </c>
      <c r="K242" s="20">
        <v>45258.609282407408</v>
      </c>
      <c r="L242" s="20">
        <v>45258.609282407408</v>
      </c>
      <c r="M242" s="21">
        <f>'NOV2023'!$L242-'NOV2023'!$D242</f>
        <v>4.6092824074075907</v>
      </c>
      <c r="N242" s="17" t="s">
        <v>12683</v>
      </c>
      <c r="O242" s="81" t="s">
        <v>20</v>
      </c>
      <c r="P242" s="81" t="s">
        <v>26</v>
      </c>
      <c r="Q242" s="17" t="s">
        <v>960</v>
      </c>
      <c r="R242" s="22" t="s">
        <v>886</v>
      </c>
      <c r="S242" s="16" t="str">
        <f>IF(AND(M242&gt;10,G242="ATENDIDO"),"FUERA DE TIEMPO",IF(AND(M242&gt;=0,M242&lt;=10,G242="ATENDIDO"),"DENTRO DE TIEMPO",IF(AND(M242&gt;=0,#REF!&lt;=10,G242="REASIGNADO"),"REASIGNADO",IF(AND(J242="",G242="EN TRAMITE"),"PENDIENTE","VERIFICAR INFORMACION"))))</f>
        <v>DENTRO DE TIEMPO</v>
      </c>
      <c r="T242" s="23"/>
    </row>
    <row r="243" spans="1:20" ht="19.5" x14ac:dyDescent="0.15">
      <c r="A243" s="16">
        <v>238</v>
      </c>
      <c r="B243" s="17" t="s">
        <v>12684</v>
      </c>
      <c r="C243" s="20">
        <v>45254</v>
      </c>
      <c r="D243" s="20">
        <v>45254</v>
      </c>
      <c r="E243" s="81">
        <v>2</v>
      </c>
      <c r="F243" s="81">
        <v>0</v>
      </c>
      <c r="G243" s="16" t="s">
        <v>18</v>
      </c>
      <c r="H243" s="17" t="s">
        <v>158</v>
      </c>
      <c r="I243" s="17" t="s">
        <v>12116</v>
      </c>
      <c r="J243" s="17" t="s">
        <v>85</v>
      </c>
      <c r="K243" s="20">
        <v>45259.431215277778</v>
      </c>
      <c r="L243" s="20">
        <v>45259.431215277778</v>
      </c>
      <c r="M243" s="21">
        <f>'NOV2023'!$L243-'NOV2023'!$D243</f>
        <v>5.4312152777783922</v>
      </c>
      <c r="N243" s="17" t="s">
        <v>12685</v>
      </c>
      <c r="O243" s="81" t="s">
        <v>20</v>
      </c>
      <c r="P243" s="81" t="s">
        <v>26</v>
      </c>
      <c r="Q243" s="17" t="s">
        <v>12686</v>
      </c>
      <c r="R243" s="22" t="s">
        <v>886</v>
      </c>
      <c r="S243" s="16" t="str">
        <f>IF(AND(M243&gt;10,G243="ATENDIDO"),"FUERA DE TIEMPO",IF(AND(M243&gt;=0,M243&lt;=10,G243="ATENDIDO"),"DENTRO DE TIEMPO",IF(AND(M243&gt;=0,#REF!&lt;=10,G243="REASIGNADO"),"REASIGNADO",IF(AND(J243="",G243="EN TRAMITE"),"PENDIENTE","VERIFICAR INFORMACION"))))</f>
        <v>DENTRO DE TIEMPO</v>
      </c>
      <c r="T243" s="23"/>
    </row>
    <row r="244" spans="1:20" ht="19.5" x14ac:dyDescent="0.15">
      <c r="A244" s="16">
        <v>239</v>
      </c>
      <c r="B244" s="17" t="s">
        <v>12687</v>
      </c>
      <c r="C244" s="20">
        <v>45254</v>
      </c>
      <c r="D244" s="20">
        <v>45254</v>
      </c>
      <c r="E244" s="81">
        <v>22</v>
      </c>
      <c r="F244" s="81">
        <v>0</v>
      </c>
      <c r="G244" s="16" t="s">
        <v>18</v>
      </c>
      <c r="H244" s="17" t="s">
        <v>158</v>
      </c>
      <c r="I244" s="17" t="s">
        <v>12129</v>
      </c>
      <c r="J244" s="17" t="s">
        <v>12591</v>
      </c>
      <c r="K244" s="20">
        <v>45260.525011574071</v>
      </c>
      <c r="L244" s="20">
        <v>45260.525011574071</v>
      </c>
      <c r="M244" s="21">
        <f>'NOV2023'!$L244-'NOV2023'!$D244</f>
        <v>6.5250115740709589</v>
      </c>
      <c r="N244" s="17" t="s">
        <v>12688</v>
      </c>
      <c r="O244" s="81" t="s">
        <v>20</v>
      </c>
      <c r="P244" s="81" t="s">
        <v>26</v>
      </c>
      <c r="Q244" s="17" t="s">
        <v>12689</v>
      </c>
      <c r="R244" s="22" t="s">
        <v>886</v>
      </c>
      <c r="S244" s="16" t="str">
        <f>IF(AND(M244&gt;10,G244="ATENDIDO"),"FUERA DE TIEMPO",IF(AND(M244&gt;=0,M244&lt;=10,G244="ATENDIDO"),"DENTRO DE TIEMPO",IF(AND(M244&gt;=0,#REF!&lt;=10,G244="REASIGNADO"),"REASIGNADO",IF(AND(J244="",G244="EN TRAMITE"),"PENDIENTE","VERIFICAR INFORMACION"))))</f>
        <v>DENTRO DE TIEMPO</v>
      </c>
      <c r="T244" s="23"/>
    </row>
    <row r="245" spans="1:20" ht="19.5" x14ac:dyDescent="0.15">
      <c r="A245" s="16">
        <v>240</v>
      </c>
      <c r="B245" s="17" t="s">
        <v>12690</v>
      </c>
      <c r="C245" s="20">
        <v>45254</v>
      </c>
      <c r="D245" s="20">
        <v>45254</v>
      </c>
      <c r="E245" s="81">
        <v>2</v>
      </c>
      <c r="F245" s="81">
        <v>0</v>
      </c>
      <c r="G245" s="16" t="s">
        <v>18</v>
      </c>
      <c r="H245" s="17" t="s">
        <v>158</v>
      </c>
      <c r="I245" s="17" t="s">
        <v>12116</v>
      </c>
      <c r="J245" s="17" t="s">
        <v>12591</v>
      </c>
      <c r="K245" s="20">
        <v>45259.44091435185</v>
      </c>
      <c r="L245" s="20">
        <v>45259.44091435185</v>
      </c>
      <c r="M245" s="21">
        <f>'NOV2023'!$L245-'NOV2023'!$D245</f>
        <v>5.4409143518496421</v>
      </c>
      <c r="N245" s="17" t="s">
        <v>12691</v>
      </c>
      <c r="O245" s="81" t="s">
        <v>12692</v>
      </c>
      <c r="P245" s="81" t="s">
        <v>30</v>
      </c>
      <c r="Q245" s="17" t="s">
        <v>12693</v>
      </c>
      <c r="R245" s="22" t="s">
        <v>886</v>
      </c>
      <c r="S245" s="16" t="str">
        <f>IF(AND(M245&gt;10,G245="ATENDIDO"),"FUERA DE TIEMPO",IF(AND(M245&gt;=0,M245&lt;=10,G245="ATENDIDO"),"DENTRO DE TIEMPO",IF(AND(M245&gt;=0,#REF!&lt;=10,G245="REASIGNADO"),"REASIGNADO",IF(AND(J245="",G245="EN TRAMITE"),"PENDIENTE","VERIFICAR INFORMACION"))))</f>
        <v>DENTRO DE TIEMPO</v>
      </c>
      <c r="T245" s="23"/>
    </row>
    <row r="246" spans="1:20" ht="19.5" x14ac:dyDescent="0.15">
      <c r="A246" s="16">
        <v>241</v>
      </c>
      <c r="B246" s="17" t="s">
        <v>12694</v>
      </c>
      <c r="C246" s="20">
        <v>45254</v>
      </c>
      <c r="D246" s="20">
        <v>45254</v>
      </c>
      <c r="E246" s="81">
        <v>2</v>
      </c>
      <c r="F246" s="81">
        <v>0</v>
      </c>
      <c r="G246" s="16" t="s">
        <v>18</v>
      </c>
      <c r="H246" s="17" t="s">
        <v>158</v>
      </c>
      <c r="I246" s="17" t="s">
        <v>12116</v>
      </c>
      <c r="J246" s="17" t="s">
        <v>85</v>
      </c>
      <c r="K246" s="20">
        <v>45259.426018518519</v>
      </c>
      <c r="L246" s="20">
        <v>45259.426018518519</v>
      </c>
      <c r="M246" s="21">
        <f>'NOV2023'!$L246-'NOV2023'!$D246</f>
        <v>5.4260185185194132</v>
      </c>
      <c r="N246" s="17" t="s">
        <v>12695</v>
      </c>
      <c r="O246" s="81" t="s">
        <v>20</v>
      </c>
      <c r="P246" s="81" t="s">
        <v>26</v>
      </c>
      <c r="Q246" s="17" t="s">
        <v>271</v>
      </c>
      <c r="R246" s="22" t="s">
        <v>886</v>
      </c>
      <c r="S246" s="16" t="str">
        <f>IF(AND(M246&gt;10,G246="ATENDIDO"),"FUERA DE TIEMPO",IF(AND(M246&gt;=0,M246&lt;=10,G246="ATENDIDO"),"DENTRO DE TIEMPO",IF(AND(M246&gt;=0,#REF!&lt;=10,G246="REASIGNADO"),"REASIGNADO",IF(AND(J246="",G246="EN TRAMITE"),"PENDIENTE","VERIFICAR INFORMACION"))))</f>
        <v>DENTRO DE TIEMPO</v>
      </c>
      <c r="T246" s="23"/>
    </row>
    <row r="247" spans="1:20" ht="19.5" x14ac:dyDescent="0.15">
      <c r="A247" s="16">
        <v>242</v>
      </c>
      <c r="B247" s="17" t="s">
        <v>12696</v>
      </c>
      <c r="C247" s="20">
        <v>45254</v>
      </c>
      <c r="D247" s="20">
        <v>45254</v>
      </c>
      <c r="E247" s="81">
        <v>2</v>
      </c>
      <c r="F247" s="81">
        <v>0</v>
      </c>
      <c r="G247" s="16" t="s">
        <v>18</v>
      </c>
      <c r="H247" s="17" t="s">
        <v>158</v>
      </c>
      <c r="I247" s="17" t="s">
        <v>12116</v>
      </c>
      <c r="J247" s="17" t="s">
        <v>85</v>
      </c>
      <c r="K247" s="20">
        <v>45259.418217592596</v>
      </c>
      <c r="L247" s="20">
        <v>45259.418217592596</v>
      </c>
      <c r="M247" s="21">
        <f>'NOV2023'!$L247-'NOV2023'!$D247</f>
        <v>5.4182175925961928</v>
      </c>
      <c r="N247" s="17" t="s">
        <v>12697</v>
      </c>
      <c r="O247" s="81" t="s">
        <v>20</v>
      </c>
      <c r="P247" s="81" t="s">
        <v>26</v>
      </c>
      <c r="Q247" s="17" t="s">
        <v>12698</v>
      </c>
      <c r="R247" s="22" t="s">
        <v>886</v>
      </c>
      <c r="S247" s="16" t="str">
        <f>IF(AND(M247&gt;10,G247="ATENDIDO"),"FUERA DE TIEMPO",IF(AND(M247&gt;=0,M247&lt;=10,G247="ATENDIDO"),"DENTRO DE TIEMPO",IF(AND(M247&gt;=0,#REF!&lt;=10,G247="REASIGNADO"),"REASIGNADO",IF(AND(J247="",G247="EN TRAMITE"),"PENDIENTE","VERIFICAR INFORMACION"))))</f>
        <v>DENTRO DE TIEMPO</v>
      </c>
      <c r="T247" s="23"/>
    </row>
    <row r="248" spans="1:20" ht="19.5" x14ac:dyDescent="0.15">
      <c r="A248" s="16">
        <v>243</v>
      </c>
      <c r="B248" s="17" t="s">
        <v>12699</v>
      </c>
      <c r="C248" s="20">
        <v>45257</v>
      </c>
      <c r="D248" s="20">
        <v>45257</v>
      </c>
      <c r="E248" s="81">
        <v>2</v>
      </c>
      <c r="F248" s="81">
        <v>0</v>
      </c>
      <c r="G248" s="16" t="s">
        <v>18</v>
      </c>
      <c r="H248" s="17" t="s">
        <v>158</v>
      </c>
      <c r="I248" s="17" t="s">
        <v>12116</v>
      </c>
      <c r="J248" s="17" t="s">
        <v>85</v>
      </c>
      <c r="K248" s="20">
        <v>45258.438645833332</v>
      </c>
      <c r="L248" s="20">
        <v>45258.438645833332</v>
      </c>
      <c r="M248" s="21">
        <f>'NOV2023'!$L248-'NOV2023'!$D248</f>
        <v>1.4386458333319752</v>
      </c>
      <c r="N248" s="17" t="s">
        <v>12700</v>
      </c>
      <c r="O248" s="81" t="s">
        <v>20</v>
      </c>
      <c r="P248" s="81" t="s">
        <v>26</v>
      </c>
      <c r="Q248" s="17" t="s">
        <v>12701</v>
      </c>
      <c r="R248" s="22" t="s">
        <v>886</v>
      </c>
      <c r="S248" s="16" t="str">
        <f>IF(AND(M248&gt;10,G248="ATENDIDO"),"FUERA DE TIEMPO",IF(AND(M248&gt;=0,M248&lt;=10,G248="ATENDIDO"),"DENTRO DE TIEMPO",IF(AND(M248&gt;=0,#REF!&lt;=10,G248="REASIGNADO"),"REASIGNADO",IF(AND(J248="",G248="EN TRAMITE"),"PENDIENTE","VERIFICAR INFORMACION"))))</f>
        <v>DENTRO DE TIEMPO</v>
      </c>
      <c r="T248" s="23"/>
    </row>
    <row r="249" spans="1:20" ht="19.5" x14ac:dyDescent="0.15">
      <c r="A249" s="16">
        <v>244</v>
      </c>
      <c r="B249" s="17" t="s">
        <v>12702</v>
      </c>
      <c r="C249" s="20">
        <v>45257</v>
      </c>
      <c r="D249" s="20">
        <v>45257</v>
      </c>
      <c r="E249" s="81">
        <v>2</v>
      </c>
      <c r="F249" s="81">
        <v>0</v>
      </c>
      <c r="G249" s="16" t="s">
        <v>18</v>
      </c>
      <c r="H249" s="17" t="s">
        <v>158</v>
      </c>
      <c r="I249" s="17" t="s">
        <v>12116</v>
      </c>
      <c r="J249" s="17" t="s">
        <v>85</v>
      </c>
      <c r="K249" s="20">
        <v>45259.413136574076</v>
      </c>
      <c r="L249" s="20">
        <v>45259.413136574076</v>
      </c>
      <c r="M249" s="21">
        <f>'NOV2023'!$L249-'NOV2023'!$D249</f>
        <v>2.4131365740759065</v>
      </c>
      <c r="N249" s="17" t="s">
        <v>12703</v>
      </c>
      <c r="O249" s="81" t="s">
        <v>20</v>
      </c>
      <c r="P249" s="81" t="s">
        <v>26</v>
      </c>
      <c r="Q249" s="17" t="s">
        <v>12704</v>
      </c>
      <c r="R249" s="22" t="s">
        <v>886</v>
      </c>
      <c r="S249" s="16" t="str">
        <f>IF(AND(M249&gt;10,G249="ATENDIDO"),"FUERA DE TIEMPO",IF(AND(M249&gt;=0,M249&lt;=10,G249="ATENDIDO"),"DENTRO DE TIEMPO",IF(AND(M249&gt;=0,#REF!&lt;=10,G249="REASIGNADO"),"REASIGNADO",IF(AND(J249="",G249="EN TRAMITE"),"PENDIENTE","VERIFICAR INFORMACION"))))</f>
        <v>DENTRO DE TIEMPO</v>
      </c>
      <c r="T249" s="23"/>
    </row>
    <row r="250" spans="1:20" ht="19.5" x14ac:dyDescent="0.15">
      <c r="A250" s="16">
        <v>245</v>
      </c>
      <c r="B250" s="17" t="s">
        <v>12705</v>
      </c>
      <c r="C250" s="20">
        <v>45257</v>
      </c>
      <c r="D250" s="20">
        <v>45257</v>
      </c>
      <c r="E250" s="81">
        <v>2</v>
      </c>
      <c r="F250" s="81">
        <v>0</v>
      </c>
      <c r="G250" s="16" t="s">
        <v>18</v>
      </c>
      <c r="H250" s="17" t="s">
        <v>158</v>
      </c>
      <c r="I250" s="17" t="s">
        <v>12624</v>
      </c>
      <c r="J250" s="17" t="s">
        <v>85</v>
      </c>
      <c r="K250" s="20">
        <v>45260.413136574076</v>
      </c>
      <c r="L250" s="20">
        <v>45260.413136574076</v>
      </c>
      <c r="M250" s="21">
        <f>'NOV2023'!$L250-'NOV2023'!$D250</f>
        <v>3.4131365740759065</v>
      </c>
      <c r="N250" s="17" t="s">
        <v>12706</v>
      </c>
      <c r="O250" s="81" t="s">
        <v>20</v>
      </c>
      <c r="P250" s="81" t="s">
        <v>26</v>
      </c>
      <c r="Q250" s="17" t="s">
        <v>12482</v>
      </c>
      <c r="R250" s="22" t="s">
        <v>886</v>
      </c>
      <c r="S250" s="16" t="str">
        <f>IF(AND(M250&gt;10,G250="ATENDIDO"),"FUERA DE TIEMPO",IF(AND(M250&gt;=0,M250&lt;=10,G250="ATENDIDO"),"DENTRO DE TIEMPO",IF(AND(M250&gt;=0,#REF!&lt;=10,G250="REASIGNADO"),"REASIGNADO",IF(AND(J250="",G250="EN TRAMITE"),"PENDIENTE","VERIFICAR INFORMACION"))))</f>
        <v>DENTRO DE TIEMPO</v>
      </c>
      <c r="T250" s="23"/>
    </row>
    <row r="251" spans="1:20" ht="19.5" x14ac:dyDescent="0.15">
      <c r="A251" s="16">
        <v>246</v>
      </c>
      <c r="B251" s="17" t="s">
        <v>12707</v>
      </c>
      <c r="C251" s="20">
        <v>45257</v>
      </c>
      <c r="D251" s="20">
        <v>45257</v>
      </c>
      <c r="E251" s="81">
        <v>2</v>
      </c>
      <c r="F251" s="81">
        <v>0</v>
      </c>
      <c r="G251" s="16" t="s">
        <v>18</v>
      </c>
      <c r="H251" s="17" t="s">
        <v>158</v>
      </c>
      <c r="I251" s="17" t="s">
        <v>12116</v>
      </c>
      <c r="J251" s="17" t="s">
        <v>85</v>
      </c>
      <c r="K251" s="20">
        <v>45258.67355324074</v>
      </c>
      <c r="L251" s="20">
        <v>45258.67355324074</v>
      </c>
      <c r="M251" s="21">
        <f>'NOV2023'!$L251-'NOV2023'!$D251</f>
        <v>1.6735532407401479</v>
      </c>
      <c r="N251" s="17" t="s">
        <v>12708</v>
      </c>
      <c r="O251" s="81" t="s">
        <v>20</v>
      </c>
      <c r="P251" s="81" t="s">
        <v>26</v>
      </c>
      <c r="Q251" s="17" t="s">
        <v>12709</v>
      </c>
      <c r="R251" s="22" t="s">
        <v>886</v>
      </c>
      <c r="S251" s="16" t="str">
        <f>IF(AND(M251&gt;10,G251="ATENDIDO"),"FUERA DE TIEMPO",IF(AND(M251&gt;=0,M251&lt;=10,G251="ATENDIDO"),"DENTRO DE TIEMPO",IF(AND(M251&gt;=0,#REF!&lt;=10,G251="REASIGNADO"),"REASIGNADO",IF(AND(J251="",G251="EN TRAMITE"),"PENDIENTE","VERIFICAR INFORMACION"))))</f>
        <v>DENTRO DE TIEMPO</v>
      </c>
      <c r="T251" s="23"/>
    </row>
    <row r="252" spans="1:20" ht="19.5" x14ac:dyDescent="0.15">
      <c r="A252" s="16">
        <v>247</v>
      </c>
      <c r="B252" s="17" t="s">
        <v>12710</v>
      </c>
      <c r="C252" s="20">
        <v>45257</v>
      </c>
      <c r="D252" s="20">
        <v>45257</v>
      </c>
      <c r="E252" s="81">
        <v>0</v>
      </c>
      <c r="F252" s="81">
        <v>0</v>
      </c>
      <c r="G252" s="16" t="s">
        <v>18</v>
      </c>
      <c r="H252" s="17" t="s">
        <v>158</v>
      </c>
      <c r="I252" s="17"/>
      <c r="J252" s="17" t="s">
        <v>12591</v>
      </c>
      <c r="K252" s="20">
        <v>45261</v>
      </c>
      <c r="L252" s="20">
        <v>45261</v>
      </c>
      <c r="M252" s="21">
        <f>'NOV2023'!$L252-'NOV2023'!$D252</f>
        <v>4</v>
      </c>
      <c r="N252" s="17" t="s">
        <v>12711</v>
      </c>
      <c r="O252" s="81" t="s">
        <v>20</v>
      </c>
      <c r="P252" s="81" t="s">
        <v>26</v>
      </c>
      <c r="Q252" s="17" t="s">
        <v>12712</v>
      </c>
      <c r="R252" s="22" t="s">
        <v>886</v>
      </c>
      <c r="S252" s="16" t="str">
        <f>IF(AND(M252&gt;10,G252="ATENDIDO"),"FUERA DE TIEMPO",IF(AND(M252&gt;=0,M252&lt;=10,G252="ATENDIDO"),"DENTRO DE TIEMPO",IF(AND(M252&gt;=0,#REF!&lt;=10,G252="REASIGNADO"),"REASIGNADO",IF(AND(J252="",G252="EN TRAMITE"),"PENDIENTE","VERIFICAR INFORMACION"))))</f>
        <v>DENTRO DE TIEMPO</v>
      </c>
      <c r="T252" s="23"/>
    </row>
    <row r="253" spans="1:20" ht="19.5" x14ac:dyDescent="0.15">
      <c r="A253" s="16">
        <v>248</v>
      </c>
      <c r="B253" s="17" t="s">
        <v>12713</v>
      </c>
      <c r="C253" s="20">
        <v>45257</v>
      </c>
      <c r="D253" s="20">
        <v>45257</v>
      </c>
      <c r="E253" s="81">
        <v>2</v>
      </c>
      <c r="F253" s="81">
        <v>0</v>
      </c>
      <c r="G253" s="16" t="s">
        <v>18</v>
      </c>
      <c r="H253" s="17" t="s">
        <v>158</v>
      </c>
      <c r="I253" s="17" t="s">
        <v>12116</v>
      </c>
      <c r="J253" s="17" t="s">
        <v>85</v>
      </c>
      <c r="K253" s="20">
        <v>45259.459814814814</v>
      </c>
      <c r="L253" s="20">
        <v>45259.459814814814</v>
      </c>
      <c r="M253" s="21">
        <f>'NOV2023'!$L253-'NOV2023'!$D253</f>
        <v>2.4598148148143082</v>
      </c>
      <c r="N253" s="17" t="s">
        <v>12714</v>
      </c>
      <c r="O253" s="81" t="s">
        <v>20</v>
      </c>
      <c r="P253" s="81" t="s">
        <v>26</v>
      </c>
      <c r="Q253" s="17" t="s">
        <v>877</v>
      </c>
      <c r="R253" s="22" t="s">
        <v>886</v>
      </c>
      <c r="S253" s="16" t="str">
        <f>IF(AND(M253&gt;10,G253="ATENDIDO"),"FUERA DE TIEMPO",IF(AND(M253&gt;=0,M253&lt;=10,G253="ATENDIDO"),"DENTRO DE TIEMPO",IF(AND(M253&gt;=0,#REF!&lt;=10,G253="REASIGNADO"),"REASIGNADO",IF(AND(J253="",G253="EN TRAMITE"),"PENDIENTE","VERIFICAR INFORMACION"))))</f>
        <v>DENTRO DE TIEMPO</v>
      </c>
      <c r="T253" s="23"/>
    </row>
    <row r="254" spans="1:20" ht="19.5" x14ac:dyDescent="0.15">
      <c r="A254" s="16">
        <v>249</v>
      </c>
      <c r="B254" s="17" t="s">
        <v>12715</v>
      </c>
      <c r="C254" s="20">
        <v>45257</v>
      </c>
      <c r="D254" s="20">
        <v>45257</v>
      </c>
      <c r="E254" s="81">
        <v>2</v>
      </c>
      <c r="F254" s="81">
        <v>0</v>
      </c>
      <c r="G254" s="16" t="s">
        <v>18</v>
      </c>
      <c r="H254" s="17" t="s">
        <v>158</v>
      </c>
      <c r="I254" s="17" t="s">
        <v>12438</v>
      </c>
      <c r="J254" s="17" t="s">
        <v>12591</v>
      </c>
      <c r="K254" s="20">
        <v>45259.459814814814</v>
      </c>
      <c r="L254" s="20">
        <v>45259.459814814814</v>
      </c>
      <c r="M254" s="21">
        <f>'NOV2023'!$L254-'NOV2023'!$D254</f>
        <v>2.4598148148143082</v>
      </c>
      <c r="N254" s="17" t="s">
        <v>12716</v>
      </c>
      <c r="O254" s="81" t="s">
        <v>20</v>
      </c>
      <c r="P254" s="81" t="s">
        <v>26</v>
      </c>
      <c r="Q254" s="17" t="s">
        <v>12717</v>
      </c>
      <c r="R254" s="22" t="s">
        <v>886</v>
      </c>
      <c r="S254" s="16" t="str">
        <f>IF(AND(M254&gt;10,G254="ATENDIDO"),"FUERA DE TIEMPO",IF(AND(M254&gt;=0,M254&lt;=10,G254="ATENDIDO"),"DENTRO DE TIEMPO",IF(AND(M254&gt;=0,#REF!&lt;=10,G254="REASIGNADO"),"REASIGNADO",IF(AND(J254="",G254="EN TRAMITE"),"PENDIENTE","VERIFICAR INFORMACION"))))</f>
        <v>DENTRO DE TIEMPO</v>
      </c>
      <c r="T254" s="23"/>
    </row>
    <row r="255" spans="1:20" ht="19.5" x14ac:dyDescent="0.15">
      <c r="A255" s="16">
        <v>250</v>
      </c>
      <c r="B255" s="17" t="s">
        <v>12718</v>
      </c>
      <c r="C255" s="20">
        <v>45257</v>
      </c>
      <c r="D255" s="20">
        <v>45257</v>
      </c>
      <c r="E255" s="81">
        <v>26</v>
      </c>
      <c r="F255" s="81">
        <v>0</v>
      </c>
      <c r="G255" s="16" t="s">
        <v>18</v>
      </c>
      <c r="H255" s="17" t="s">
        <v>158</v>
      </c>
      <c r="I255" s="17" t="s">
        <v>12129</v>
      </c>
      <c r="J255" s="17" t="s">
        <v>12591</v>
      </c>
      <c r="K255" s="20">
        <v>45261.379745370374</v>
      </c>
      <c r="L255" s="20">
        <v>45261.379745370374</v>
      </c>
      <c r="M255" s="21">
        <f>'NOV2023'!$L255-'NOV2023'!$D255</f>
        <v>4.3797453703737119</v>
      </c>
      <c r="N255" s="17" t="s">
        <v>12719</v>
      </c>
      <c r="O255" s="81" t="s">
        <v>20</v>
      </c>
      <c r="P255" s="81" t="s">
        <v>26</v>
      </c>
      <c r="Q255" s="17" t="s">
        <v>12720</v>
      </c>
      <c r="R255" s="22" t="s">
        <v>933</v>
      </c>
      <c r="S255" s="16" t="str">
        <f>IF(AND(M255&gt;10,G255="ATENDIDO"),"FUERA DE TIEMPO",IF(AND(M255&gt;=0,M255&lt;=10,G255="ATENDIDO"),"DENTRO DE TIEMPO",IF(AND(M255&gt;=0,#REF!&lt;=10,G255="REASIGNADO"),"REASIGNADO",IF(AND(J255="",G255="EN TRAMITE"),"PENDIENTE","VERIFICAR INFORMACION"))))</f>
        <v>DENTRO DE TIEMPO</v>
      </c>
      <c r="T255" s="23"/>
    </row>
    <row r="256" spans="1:20" ht="19.5" x14ac:dyDescent="0.15">
      <c r="A256" s="16">
        <v>251</v>
      </c>
      <c r="B256" s="17" t="s">
        <v>12721</v>
      </c>
      <c r="C256" s="20">
        <v>45257</v>
      </c>
      <c r="D256" s="20">
        <v>45257</v>
      </c>
      <c r="E256" s="81">
        <v>2</v>
      </c>
      <c r="F256" s="81">
        <v>0</v>
      </c>
      <c r="G256" s="16" t="s">
        <v>18</v>
      </c>
      <c r="H256" s="17" t="s">
        <v>158</v>
      </c>
      <c r="I256" s="17" t="s">
        <v>12116</v>
      </c>
      <c r="J256" s="17" t="s">
        <v>85</v>
      </c>
      <c r="K256" s="20">
        <v>45259.49181712963</v>
      </c>
      <c r="L256" s="20">
        <v>45259.49181712963</v>
      </c>
      <c r="M256" s="21">
        <f>'NOV2023'!$L256-'NOV2023'!$D256</f>
        <v>2.4918171296303626</v>
      </c>
      <c r="N256" s="17" t="s">
        <v>12722</v>
      </c>
      <c r="O256" s="81" t="s">
        <v>20</v>
      </c>
      <c r="P256" s="81" t="s">
        <v>26</v>
      </c>
      <c r="Q256" s="17" t="s">
        <v>236</v>
      </c>
      <c r="R256" s="22" t="s">
        <v>937</v>
      </c>
      <c r="S256" s="16" t="str">
        <f>IF(AND(M256&gt;10,G256="ATENDIDO"),"FUERA DE TIEMPO",IF(AND(M256&gt;=0,M256&lt;=10,G256="ATENDIDO"),"DENTRO DE TIEMPO",IF(AND(M256&gt;=0,#REF!&lt;=10,G256="REASIGNADO"),"REASIGNADO",IF(AND(J256="",G256="EN TRAMITE"),"PENDIENTE","VERIFICAR INFORMACION"))))</f>
        <v>DENTRO DE TIEMPO</v>
      </c>
      <c r="T256" s="23"/>
    </row>
    <row r="257" spans="1:20" ht="19.5" x14ac:dyDescent="0.15">
      <c r="A257" s="16">
        <v>252</v>
      </c>
      <c r="B257" s="17" t="s">
        <v>12723</v>
      </c>
      <c r="C257" s="20">
        <v>45257</v>
      </c>
      <c r="D257" s="20">
        <v>45257</v>
      </c>
      <c r="E257" s="81">
        <v>290</v>
      </c>
      <c r="F257" s="81">
        <v>0</v>
      </c>
      <c r="G257" s="16" t="s">
        <v>18</v>
      </c>
      <c r="H257" s="17" t="s">
        <v>158</v>
      </c>
      <c r="I257" s="17" t="s">
        <v>12724</v>
      </c>
      <c r="J257" s="17" t="s">
        <v>12591</v>
      </c>
      <c r="K257" s="20">
        <v>45261.487766203703</v>
      </c>
      <c r="L257" s="20">
        <v>45261.487766203703</v>
      </c>
      <c r="M257" s="21">
        <f>'NOV2023'!$L257-'NOV2023'!$D257</f>
        <v>4.4877662037033588</v>
      </c>
      <c r="N257" s="17" t="s">
        <v>12725</v>
      </c>
      <c r="O257" s="81" t="s">
        <v>20</v>
      </c>
      <c r="P257" s="81" t="s">
        <v>26</v>
      </c>
      <c r="Q257" s="17" t="s">
        <v>12726</v>
      </c>
      <c r="R257" s="22" t="s">
        <v>945</v>
      </c>
      <c r="S257" s="16" t="str">
        <f>IF(AND(M257&gt;10,G257="ATENDIDO"),"FUERA DE TIEMPO",IF(AND(M257&gt;=0,M257&lt;=10,G257="ATENDIDO"),"DENTRO DE TIEMPO",IF(AND(M257&gt;=0,#REF!&lt;=10,G257="REASIGNADO"),"REASIGNADO",IF(AND(J257="",G257="EN TRAMITE"),"PENDIENTE","VERIFICAR INFORMACION"))))</f>
        <v>DENTRO DE TIEMPO</v>
      </c>
      <c r="T257" s="23"/>
    </row>
    <row r="258" spans="1:20" ht="19.5" x14ac:dyDescent="0.15">
      <c r="A258" s="16">
        <v>253</v>
      </c>
      <c r="B258" s="17" t="s">
        <v>12727</v>
      </c>
      <c r="C258" s="20">
        <v>45257</v>
      </c>
      <c r="D258" s="20">
        <v>45257</v>
      </c>
      <c r="E258" s="81">
        <v>2</v>
      </c>
      <c r="F258" s="81">
        <v>0</v>
      </c>
      <c r="G258" s="16" t="s">
        <v>18</v>
      </c>
      <c r="H258" s="17" t="s">
        <v>158</v>
      </c>
      <c r="I258" s="17" t="s">
        <v>12116</v>
      </c>
      <c r="J258" s="17" t="s">
        <v>85</v>
      </c>
      <c r="K258" s="20">
        <v>45259.514108796298</v>
      </c>
      <c r="L258" s="20">
        <v>45259.514108796298</v>
      </c>
      <c r="M258" s="21">
        <f>'NOV2023'!$L258-'NOV2023'!$D258</f>
        <v>2.5141087962983875</v>
      </c>
      <c r="N258" s="17" t="s">
        <v>12728</v>
      </c>
      <c r="O258" s="81" t="s">
        <v>20</v>
      </c>
      <c r="P258" s="81" t="s">
        <v>26</v>
      </c>
      <c r="Q258" s="17" t="s">
        <v>1088</v>
      </c>
      <c r="R258" s="22" t="s">
        <v>948</v>
      </c>
      <c r="S258" s="16" t="str">
        <f>IF(AND(M258&gt;10,G258="ATENDIDO"),"FUERA DE TIEMPO",IF(AND(M258&gt;=0,M258&lt;=10,G258="ATENDIDO"),"DENTRO DE TIEMPO",IF(AND(M258&gt;=0,#REF!&lt;=10,G258="REASIGNADO"),"REASIGNADO",IF(AND(J258="",G258="EN TRAMITE"),"PENDIENTE","VERIFICAR INFORMACION"))))</f>
        <v>DENTRO DE TIEMPO</v>
      </c>
      <c r="T258" s="23"/>
    </row>
    <row r="259" spans="1:20" ht="19.5" x14ac:dyDescent="0.15">
      <c r="A259" s="16">
        <v>254</v>
      </c>
      <c r="B259" s="17" t="s">
        <v>12729</v>
      </c>
      <c r="C259" s="20">
        <v>45257</v>
      </c>
      <c r="D259" s="20">
        <v>45257</v>
      </c>
      <c r="E259" s="81">
        <v>2</v>
      </c>
      <c r="F259" s="81">
        <v>0</v>
      </c>
      <c r="G259" s="16" t="s">
        <v>18</v>
      </c>
      <c r="H259" s="17" t="s">
        <v>158</v>
      </c>
      <c r="I259" s="17" t="s">
        <v>12116</v>
      </c>
      <c r="J259" s="17" t="s">
        <v>85</v>
      </c>
      <c r="K259" s="20">
        <v>45259.52207175926</v>
      </c>
      <c r="L259" s="20">
        <v>45259.52207175926</v>
      </c>
      <c r="M259" s="21">
        <f>'NOV2023'!$L259-'NOV2023'!$D259</f>
        <v>2.5220717592601432</v>
      </c>
      <c r="N259" s="17" t="s">
        <v>12730</v>
      </c>
      <c r="O259" s="81" t="s">
        <v>20</v>
      </c>
      <c r="P259" s="81" t="s">
        <v>26</v>
      </c>
      <c r="Q259" s="17" t="s">
        <v>12731</v>
      </c>
      <c r="R259" s="22" t="s">
        <v>948</v>
      </c>
      <c r="S259" s="16" t="str">
        <f>IF(AND(M259&gt;10,G259="ATENDIDO"),"FUERA DE TIEMPO",IF(AND(M259&gt;=0,M259&lt;=10,G259="ATENDIDO"),"DENTRO DE TIEMPO",IF(AND(M259&gt;=0,#REF!&lt;=10,G259="REASIGNADO"),"REASIGNADO",IF(AND(J259="",G259="EN TRAMITE"),"PENDIENTE","VERIFICAR INFORMACION"))))</f>
        <v>DENTRO DE TIEMPO</v>
      </c>
      <c r="T259" s="23"/>
    </row>
    <row r="260" spans="1:20" ht="19.5" x14ac:dyDescent="0.15">
      <c r="A260" s="16">
        <v>255</v>
      </c>
      <c r="B260" s="17" t="s">
        <v>12732</v>
      </c>
      <c r="C260" s="20">
        <v>45257</v>
      </c>
      <c r="D260" s="20">
        <v>45257</v>
      </c>
      <c r="E260" s="81">
        <v>2</v>
      </c>
      <c r="F260" s="81">
        <v>0</v>
      </c>
      <c r="G260" s="16" t="s">
        <v>18</v>
      </c>
      <c r="H260" s="17" t="s">
        <v>158</v>
      </c>
      <c r="I260" s="17" t="s">
        <v>12116</v>
      </c>
      <c r="J260" s="17" t="s">
        <v>85</v>
      </c>
      <c r="K260" s="20">
        <v>45259.592002314814</v>
      </c>
      <c r="L260" s="20">
        <v>45259.592002314814</v>
      </c>
      <c r="M260" s="21">
        <f>'NOV2023'!$L260-'NOV2023'!$D260</f>
        <v>2.5920023148137261</v>
      </c>
      <c r="N260" s="17" t="s">
        <v>12733</v>
      </c>
      <c r="O260" s="81" t="s">
        <v>20</v>
      </c>
      <c r="P260" s="81" t="s">
        <v>26</v>
      </c>
      <c r="Q260" s="17" t="s">
        <v>268</v>
      </c>
      <c r="R260" s="22" t="s">
        <v>948</v>
      </c>
      <c r="S260" s="16" t="str">
        <f>IF(AND(M260&gt;10,G260="ATENDIDO"),"FUERA DE TIEMPO",IF(AND(M260&gt;=0,M260&lt;=10,G260="ATENDIDO"),"DENTRO DE TIEMPO",IF(AND(M260&gt;=0,#REF!&lt;=10,G260="REASIGNADO"),"REASIGNADO",IF(AND(J260="",G260="EN TRAMITE"),"PENDIENTE","VERIFICAR INFORMACION"))))</f>
        <v>DENTRO DE TIEMPO</v>
      </c>
      <c r="T260" s="23"/>
    </row>
    <row r="261" spans="1:20" ht="19.5" x14ac:dyDescent="0.15">
      <c r="A261" s="16">
        <v>256</v>
      </c>
      <c r="B261" s="17" t="s">
        <v>12734</v>
      </c>
      <c r="C261" s="20">
        <v>45257</v>
      </c>
      <c r="D261" s="20">
        <v>45257</v>
      </c>
      <c r="E261" s="81">
        <v>2</v>
      </c>
      <c r="F261" s="81">
        <v>0</v>
      </c>
      <c r="G261" s="16" t="s">
        <v>18</v>
      </c>
      <c r="H261" s="17" t="s">
        <v>158</v>
      </c>
      <c r="I261" s="17" t="s">
        <v>12116</v>
      </c>
      <c r="J261" s="17" t="s">
        <v>85</v>
      </c>
      <c r="K261" s="20">
        <v>45259.618726851855</v>
      </c>
      <c r="L261" s="20">
        <v>45259.618726851855</v>
      </c>
      <c r="M261" s="21">
        <f>'NOV2023'!$L261-'NOV2023'!$D261</f>
        <v>2.6187268518551718</v>
      </c>
      <c r="N261" s="17" t="s">
        <v>12735</v>
      </c>
      <c r="O261" s="81" t="s">
        <v>20</v>
      </c>
      <c r="P261" s="81" t="s">
        <v>26</v>
      </c>
      <c r="Q261" s="17" t="s">
        <v>236</v>
      </c>
      <c r="R261" s="22" t="s">
        <v>957</v>
      </c>
      <c r="S261" s="16" t="str">
        <f>IF(AND(M261&gt;10,G261="ATENDIDO"),"FUERA DE TIEMPO",IF(AND(M261&gt;=0,M261&lt;=10,G261="ATENDIDO"),"DENTRO DE TIEMPO",IF(AND(M261&gt;=0,#REF!&lt;=10,G261="REASIGNADO"),"REASIGNADO",IF(AND(J261="",G261="EN TRAMITE"),"PENDIENTE","VERIFICAR INFORMACION"))))</f>
        <v>DENTRO DE TIEMPO</v>
      </c>
      <c r="T261" s="23"/>
    </row>
    <row r="262" spans="1:20" ht="19.5" x14ac:dyDescent="0.15">
      <c r="A262" s="16">
        <v>257</v>
      </c>
      <c r="B262" s="17" t="s">
        <v>12736</v>
      </c>
      <c r="C262" s="20">
        <v>45257</v>
      </c>
      <c r="D262" s="20">
        <v>45257</v>
      </c>
      <c r="E262" s="81">
        <v>2</v>
      </c>
      <c r="F262" s="81">
        <v>0</v>
      </c>
      <c r="G262" s="16" t="s">
        <v>18</v>
      </c>
      <c r="H262" s="17" t="s">
        <v>158</v>
      </c>
      <c r="I262" s="17" t="s">
        <v>12116</v>
      </c>
      <c r="J262" s="17" t="s">
        <v>85</v>
      </c>
      <c r="K262" s="20">
        <v>45259.625833333332</v>
      </c>
      <c r="L262" s="20">
        <v>45259.625833333332</v>
      </c>
      <c r="M262" s="21">
        <f>'NOV2023'!$L262-'NOV2023'!$D262</f>
        <v>2.6258333333316841</v>
      </c>
      <c r="N262" s="17" t="s">
        <v>12737</v>
      </c>
      <c r="O262" s="81" t="s">
        <v>20</v>
      </c>
      <c r="P262" s="81" t="s">
        <v>26</v>
      </c>
      <c r="Q262" s="17" t="s">
        <v>964</v>
      </c>
      <c r="R262" s="22" t="s">
        <v>961</v>
      </c>
      <c r="S262" s="16" t="str">
        <f>IF(AND(M262&gt;10,G262="ATENDIDO"),"FUERA DE TIEMPO",IF(AND(M262&gt;=0,M262&lt;=10,G262="ATENDIDO"),"DENTRO DE TIEMPO",IF(AND(M262&gt;=0,#REF!&lt;=10,G262="REASIGNADO"),"REASIGNADO",IF(AND(J262="",G262="EN TRAMITE"),"PENDIENTE","VERIFICAR INFORMACION"))))</f>
        <v>DENTRO DE TIEMPO</v>
      </c>
      <c r="T262" s="23"/>
    </row>
    <row r="263" spans="1:20" ht="19.5" x14ac:dyDescent="0.15">
      <c r="A263" s="16">
        <v>258</v>
      </c>
      <c r="B263" s="17" t="s">
        <v>12738</v>
      </c>
      <c r="C263" s="20">
        <v>45258</v>
      </c>
      <c r="D263" s="20">
        <v>45258</v>
      </c>
      <c r="E263" s="81">
        <v>2</v>
      </c>
      <c r="F263" s="81">
        <v>0</v>
      </c>
      <c r="G263" s="16" t="s">
        <v>18</v>
      </c>
      <c r="H263" s="17" t="s">
        <v>158</v>
      </c>
      <c r="I263" s="17" t="s">
        <v>12116</v>
      </c>
      <c r="J263" s="17" t="s">
        <v>85</v>
      </c>
      <c r="K263" s="20">
        <v>45259.660370370373</v>
      </c>
      <c r="L263" s="20">
        <v>45259.660370370373</v>
      </c>
      <c r="M263" s="21">
        <f>'NOV2023'!$L263-'NOV2023'!$D263</f>
        <v>1.6603703703731298</v>
      </c>
      <c r="N263" s="17" t="s">
        <v>12739</v>
      </c>
      <c r="O263" s="81" t="s">
        <v>20</v>
      </c>
      <c r="P263" s="81" t="s">
        <v>26</v>
      </c>
      <c r="Q263" s="17" t="s">
        <v>12740</v>
      </c>
      <c r="R263" s="22" t="s">
        <v>965</v>
      </c>
      <c r="S263" s="16" t="str">
        <f>IF(AND(M263&gt;10,G263="ATENDIDO"),"FUERA DE TIEMPO",IF(AND(M263&gt;=0,M263&lt;=10,G263="ATENDIDO"),"DENTRO DE TIEMPO",IF(AND(M263&gt;=0,#REF!&lt;=10,G263="REASIGNADO"),"REASIGNADO",IF(AND(J263="",G263="EN TRAMITE"),"PENDIENTE","VERIFICAR INFORMACION"))))</f>
        <v>DENTRO DE TIEMPO</v>
      </c>
      <c r="T263" s="23"/>
    </row>
    <row r="264" spans="1:20" ht="19.5" x14ac:dyDescent="0.15">
      <c r="A264" s="16">
        <v>259</v>
      </c>
      <c r="B264" s="17" t="s">
        <v>12741</v>
      </c>
      <c r="C264" s="20">
        <v>45258</v>
      </c>
      <c r="D264" s="20">
        <v>45258</v>
      </c>
      <c r="E264" s="81">
        <v>2</v>
      </c>
      <c r="F264" s="81">
        <v>0</v>
      </c>
      <c r="G264" s="16" t="s">
        <v>18</v>
      </c>
      <c r="H264" s="17" t="s">
        <v>158</v>
      </c>
      <c r="I264" s="17" t="s">
        <v>12116</v>
      </c>
      <c r="J264" s="17" t="s">
        <v>85</v>
      </c>
      <c r="K264" s="20">
        <v>45260.387858796297</v>
      </c>
      <c r="L264" s="20">
        <v>45260.387858796297</v>
      </c>
      <c r="M264" s="21">
        <f>'NOV2023'!$L264-'NOV2023'!$D264</f>
        <v>2.3878587962972233</v>
      </c>
      <c r="N264" s="17" t="s">
        <v>12742</v>
      </c>
      <c r="O264" s="81" t="s">
        <v>20</v>
      </c>
      <c r="P264" s="81" t="s">
        <v>26</v>
      </c>
      <c r="Q264" s="17" t="s">
        <v>12743</v>
      </c>
      <c r="R264" s="22" t="s">
        <v>968</v>
      </c>
      <c r="S264" s="16" t="str">
        <f>IF(AND(M264&gt;10,G264="ATENDIDO"),"FUERA DE TIEMPO",IF(AND(M264&gt;=0,M264&lt;=10,G264="ATENDIDO"),"DENTRO DE TIEMPO",IF(AND(M264&gt;=0,#REF!&lt;=10,G264="REASIGNADO"),"REASIGNADO",IF(AND(J264="",G264="EN TRAMITE"),"PENDIENTE","VERIFICAR INFORMACION"))))</f>
        <v>DENTRO DE TIEMPO</v>
      </c>
      <c r="T264" s="23"/>
    </row>
    <row r="265" spans="1:20" ht="19.5" x14ac:dyDescent="0.15">
      <c r="A265" s="16">
        <v>260</v>
      </c>
      <c r="B265" s="17" t="s">
        <v>12744</v>
      </c>
      <c r="C265" s="20">
        <v>45258</v>
      </c>
      <c r="D265" s="20">
        <v>45258</v>
      </c>
      <c r="E265" s="81">
        <v>2</v>
      </c>
      <c r="F265" s="81">
        <v>0</v>
      </c>
      <c r="G265" s="16" t="s">
        <v>18</v>
      </c>
      <c r="H265" s="17" t="s">
        <v>158</v>
      </c>
      <c r="I265" s="17" t="s">
        <v>12116</v>
      </c>
      <c r="J265" s="17" t="s">
        <v>85</v>
      </c>
      <c r="K265" s="20">
        <v>45260.367847222224</v>
      </c>
      <c r="L265" s="20">
        <v>45260.367847222224</v>
      </c>
      <c r="M265" s="21">
        <f>'NOV2023'!$L265-'NOV2023'!$D265</f>
        <v>2.3678472222236451</v>
      </c>
      <c r="N265" s="17" t="s">
        <v>12745</v>
      </c>
      <c r="O265" s="81" t="s">
        <v>20</v>
      </c>
      <c r="P265" s="81" t="s">
        <v>26</v>
      </c>
      <c r="Q265" s="17" t="s">
        <v>460</v>
      </c>
      <c r="R265" s="22" t="s">
        <v>39</v>
      </c>
      <c r="S265" s="16" t="str">
        <f>IF(AND(M265&gt;10,G265="ATENDIDO"),"FUERA DE TIEMPO",IF(AND(M265&gt;=0,M265&lt;=10,G265="ATENDIDO"),"DENTRO DE TIEMPO",IF(AND(M265&gt;=0,#REF!&lt;=10,G265="REASIGNADO"),"REASIGNADO",IF(AND(J265="",G265="EN TRAMITE"),"PENDIENTE","VERIFICAR INFORMACION"))))</f>
        <v>DENTRO DE TIEMPO</v>
      </c>
      <c r="T265" s="23"/>
    </row>
    <row r="266" spans="1:20" ht="19.5" x14ac:dyDescent="0.15">
      <c r="A266" s="16">
        <v>261</v>
      </c>
      <c r="B266" s="17" t="s">
        <v>12746</v>
      </c>
      <c r="C266" s="20">
        <v>45258</v>
      </c>
      <c r="D266" s="20">
        <v>45258</v>
      </c>
      <c r="E266" s="81">
        <v>2</v>
      </c>
      <c r="F266" s="81">
        <v>0</v>
      </c>
      <c r="G266" s="16" t="s">
        <v>18</v>
      </c>
      <c r="H266" s="17" t="s">
        <v>158</v>
      </c>
      <c r="I266" s="17" t="s">
        <v>12116</v>
      </c>
      <c r="J266" s="17" t="s">
        <v>85</v>
      </c>
      <c r="K266" s="20">
        <v>45259.682175925926</v>
      </c>
      <c r="L266" s="20">
        <v>45259.682175925926</v>
      </c>
      <c r="M266" s="21">
        <f>'NOV2023'!$L266-'NOV2023'!$D266</f>
        <v>1.6821759259255487</v>
      </c>
      <c r="N266" s="17" t="s">
        <v>12747</v>
      </c>
      <c r="O266" s="81" t="s">
        <v>20</v>
      </c>
      <c r="P266" s="81" t="s">
        <v>26</v>
      </c>
      <c r="Q266" s="17" t="s">
        <v>12748</v>
      </c>
      <c r="R266" s="22" t="s">
        <v>39</v>
      </c>
      <c r="S266" s="16" t="str">
        <f>IF(AND(M266&gt;10,G266="ATENDIDO"),"FUERA DE TIEMPO",IF(AND(M266&gt;=0,M266&lt;=10,G266="ATENDIDO"),"DENTRO DE TIEMPO",IF(AND(M266&gt;=0,#REF!&lt;=10,G266="REASIGNADO"),"REASIGNADO",IF(AND(J266="",G266="EN TRAMITE"),"PENDIENTE","VERIFICAR INFORMACION"))))</f>
        <v>DENTRO DE TIEMPO</v>
      </c>
      <c r="T266" s="23"/>
    </row>
    <row r="267" spans="1:20" ht="19.5" x14ac:dyDescent="0.15">
      <c r="A267" s="16">
        <v>262</v>
      </c>
      <c r="B267" s="17" t="s">
        <v>12749</v>
      </c>
      <c r="C267" s="20">
        <v>45258</v>
      </c>
      <c r="D267" s="20">
        <v>45258</v>
      </c>
      <c r="E267" s="81">
        <v>2</v>
      </c>
      <c r="F267" s="81">
        <v>0</v>
      </c>
      <c r="G267" s="16" t="s">
        <v>18</v>
      </c>
      <c r="H267" s="17" t="s">
        <v>158</v>
      </c>
      <c r="I267" s="17" t="s">
        <v>12116</v>
      </c>
      <c r="J267" s="17" t="s">
        <v>85</v>
      </c>
      <c r="K267" s="20">
        <v>45260.420439814814</v>
      </c>
      <c r="L267" s="20">
        <v>45260.420439814814</v>
      </c>
      <c r="M267" s="21">
        <f>'NOV2023'!$L267-'NOV2023'!$D267</f>
        <v>2.4204398148140172</v>
      </c>
      <c r="N267" s="17" t="s">
        <v>12750</v>
      </c>
      <c r="O267" s="81" t="s">
        <v>20</v>
      </c>
      <c r="P267" s="81" t="s">
        <v>26</v>
      </c>
      <c r="Q267" s="17" t="s">
        <v>12751</v>
      </c>
      <c r="R267" s="22" t="s">
        <v>976</v>
      </c>
      <c r="S267" s="16" t="str">
        <f>IF(AND(M267&gt;10,G267="ATENDIDO"),"FUERA DE TIEMPO",IF(AND(M267&gt;=0,M267&lt;=10,G267="ATENDIDO"),"DENTRO DE TIEMPO",IF(AND(M267&gt;=0,#REF!&lt;=10,G267="REASIGNADO"),"REASIGNADO",IF(AND(J267="",G267="EN TRAMITE"),"PENDIENTE","VERIFICAR INFORMACION"))))</f>
        <v>DENTRO DE TIEMPO</v>
      </c>
      <c r="T267" s="23"/>
    </row>
    <row r="268" spans="1:20" ht="19.5" x14ac:dyDescent="0.15">
      <c r="A268" s="16">
        <v>263</v>
      </c>
      <c r="B268" s="17" t="s">
        <v>12752</v>
      </c>
      <c r="C268" s="20">
        <v>45258</v>
      </c>
      <c r="D268" s="20">
        <v>45258</v>
      </c>
      <c r="E268" s="81">
        <v>2</v>
      </c>
      <c r="F268" s="81">
        <v>0</v>
      </c>
      <c r="G268" s="16" t="s">
        <v>18</v>
      </c>
      <c r="H268" s="17" t="s">
        <v>158</v>
      </c>
      <c r="I268" s="17" t="s">
        <v>12116</v>
      </c>
      <c r="J268" s="17" t="s">
        <v>85</v>
      </c>
      <c r="K268" s="20">
        <v>45260.461504629631</v>
      </c>
      <c r="L268" s="20">
        <v>45260.461504629631</v>
      </c>
      <c r="M268" s="21">
        <f>'NOV2023'!$L268-'NOV2023'!$D268</f>
        <v>2.4615046296312357</v>
      </c>
      <c r="N268" s="17" t="s">
        <v>12753</v>
      </c>
      <c r="O268" s="81" t="s">
        <v>20</v>
      </c>
      <c r="P268" s="81" t="s">
        <v>26</v>
      </c>
      <c r="Q268" s="17" t="s">
        <v>12754</v>
      </c>
      <c r="R268" s="22" t="s">
        <v>976</v>
      </c>
      <c r="S268" s="16" t="str">
        <f>IF(AND(M268&gt;10,G268="ATENDIDO"),"FUERA DE TIEMPO",IF(AND(M268&gt;=0,M268&lt;=10,G268="ATENDIDO"),"DENTRO DE TIEMPO",IF(AND(M268&gt;=0,#REF!&lt;=10,G268="REASIGNADO"),"REASIGNADO",IF(AND(J268="",G268="EN TRAMITE"),"PENDIENTE","VERIFICAR INFORMACION"))))</f>
        <v>DENTRO DE TIEMPO</v>
      </c>
      <c r="T268" s="23"/>
    </row>
    <row r="269" spans="1:20" ht="19.5" x14ac:dyDescent="0.15">
      <c r="A269" s="16">
        <v>264</v>
      </c>
      <c r="B269" s="17" t="s">
        <v>12755</v>
      </c>
      <c r="C269" s="20">
        <v>45258</v>
      </c>
      <c r="D269" s="20">
        <v>45258</v>
      </c>
      <c r="E269" s="81">
        <v>2</v>
      </c>
      <c r="F269" s="81">
        <v>0</v>
      </c>
      <c r="G269" s="16" t="s">
        <v>18</v>
      </c>
      <c r="H269" s="17" t="s">
        <v>158</v>
      </c>
      <c r="I269" s="17" t="s">
        <v>12116</v>
      </c>
      <c r="J269" s="17" t="s">
        <v>85</v>
      </c>
      <c r="K269" s="20">
        <v>45260.47855324074</v>
      </c>
      <c r="L269" s="20">
        <v>45260.47855324074</v>
      </c>
      <c r="M269" s="21">
        <f>'NOV2023'!$L269-'NOV2023'!$D269</f>
        <v>2.4785532407404389</v>
      </c>
      <c r="N269" s="17" t="s">
        <v>12756</v>
      </c>
      <c r="O269" s="81" t="s">
        <v>20</v>
      </c>
      <c r="P269" s="81" t="s">
        <v>26</v>
      </c>
      <c r="Q269" s="17" t="s">
        <v>12757</v>
      </c>
      <c r="R269" s="22" t="s">
        <v>982</v>
      </c>
      <c r="S269" s="16" t="str">
        <f>IF(AND(M269&gt;10,G269="ATENDIDO"),"FUERA DE TIEMPO",IF(AND(M269&gt;=0,M269&lt;=10,G269="ATENDIDO"),"DENTRO DE TIEMPO",IF(AND(M269&gt;=0,#REF!&lt;=10,G269="REASIGNADO"),"REASIGNADO",IF(AND(J269="",G269="EN TRAMITE"),"PENDIENTE","VERIFICAR INFORMACION"))))</f>
        <v>DENTRO DE TIEMPO</v>
      </c>
      <c r="T269" s="23"/>
    </row>
    <row r="270" spans="1:20" ht="19.5" x14ac:dyDescent="0.15">
      <c r="A270" s="16">
        <v>265</v>
      </c>
      <c r="B270" s="17" t="s">
        <v>12758</v>
      </c>
      <c r="C270" s="20">
        <v>45258</v>
      </c>
      <c r="D270" s="20">
        <v>45258</v>
      </c>
      <c r="E270" s="81">
        <v>2</v>
      </c>
      <c r="F270" s="81">
        <v>0</v>
      </c>
      <c r="G270" s="16" t="s">
        <v>18</v>
      </c>
      <c r="H270" s="17" t="s">
        <v>158</v>
      </c>
      <c r="I270" s="17" t="s">
        <v>12116</v>
      </c>
      <c r="J270" s="17" t="s">
        <v>85</v>
      </c>
      <c r="K270" s="20">
        <v>45260.497349537036</v>
      </c>
      <c r="L270" s="20">
        <v>45260.497349537036</v>
      </c>
      <c r="M270" s="21">
        <f>'NOV2023'!$L270-'NOV2023'!$D270</f>
        <v>2.497349537035916</v>
      </c>
      <c r="N270" s="17" t="s">
        <v>12759</v>
      </c>
      <c r="O270" s="81" t="s">
        <v>20</v>
      </c>
      <c r="P270" s="81" t="s">
        <v>26</v>
      </c>
      <c r="Q270" s="17" t="s">
        <v>12760</v>
      </c>
      <c r="R270" s="22" t="s">
        <v>986</v>
      </c>
      <c r="S270" s="16" t="str">
        <f>IF(AND(M270&gt;10,G270="ATENDIDO"),"FUERA DE TIEMPO",IF(AND(M270&gt;=0,M270&lt;=10,G270="ATENDIDO"),"DENTRO DE TIEMPO",IF(AND(M270&gt;=0,#REF!&lt;=10,G270="REASIGNADO"),"REASIGNADO",IF(AND(J270="",G270="EN TRAMITE"),"PENDIENTE","VERIFICAR INFORMACION"))))</f>
        <v>DENTRO DE TIEMPO</v>
      </c>
      <c r="T270" s="23"/>
    </row>
    <row r="271" spans="1:20" ht="19.5" x14ac:dyDescent="0.15">
      <c r="A271" s="16">
        <v>266</v>
      </c>
      <c r="B271" s="17" t="s">
        <v>12761</v>
      </c>
      <c r="C271" s="20">
        <v>45258</v>
      </c>
      <c r="D271" s="20">
        <v>45258</v>
      </c>
      <c r="E271" s="81">
        <v>32</v>
      </c>
      <c r="F271" s="81">
        <v>0</v>
      </c>
      <c r="G271" s="16" t="s">
        <v>18</v>
      </c>
      <c r="H271" s="17" t="s">
        <v>158</v>
      </c>
      <c r="I271" s="17" t="s">
        <v>12143</v>
      </c>
      <c r="J271" s="17" t="s">
        <v>12591</v>
      </c>
      <c r="K271" s="20">
        <v>45258.612951388888</v>
      </c>
      <c r="L271" s="20">
        <v>45258.612951388888</v>
      </c>
      <c r="M271" s="21">
        <f>'NOV2023'!$L271-'NOV2023'!$D271</f>
        <v>0.61295138888817746</v>
      </c>
      <c r="N271" s="17" t="s">
        <v>12762</v>
      </c>
      <c r="O271" s="81" t="s">
        <v>20</v>
      </c>
      <c r="P271" s="81" t="s">
        <v>26</v>
      </c>
      <c r="Q271" s="17" t="s">
        <v>12657</v>
      </c>
      <c r="R271" s="22" t="s">
        <v>990</v>
      </c>
      <c r="S271" s="16" t="str">
        <f>IF(AND(M271&gt;10,G271="ATENDIDO"),"FUERA DE TIEMPO",IF(AND(M271&gt;=0,M271&lt;=10,G271="ATENDIDO"),"DENTRO DE TIEMPO",IF(AND(M271&gt;=0,#REF!&lt;=10,G271="REASIGNADO"),"REASIGNADO",IF(AND(J271="",G271="EN TRAMITE"),"PENDIENTE","VERIFICAR INFORMACION"))))</f>
        <v>DENTRO DE TIEMPO</v>
      </c>
      <c r="T271" s="23"/>
    </row>
    <row r="272" spans="1:20" ht="19.5" x14ac:dyDescent="0.15">
      <c r="A272" s="16">
        <v>267</v>
      </c>
      <c r="B272" s="17" t="s">
        <v>12763</v>
      </c>
      <c r="C272" s="20">
        <v>45258</v>
      </c>
      <c r="D272" s="20">
        <v>45258</v>
      </c>
      <c r="E272" s="81">
        <v>2</v>
      </c>
      <c r="F272" s="81">
        <v>0</v>
      </c>
      <c r="G272" s="16" t="s">
        <v>18</v>
      </c>
      <c r="H272" s="17" t="s">
        <v>158</v>
      </c>
      <c r="I272" s="17" t="s">
        <v>12116</v>
      </c>
      <c r="J272" s="17" t="s">
        <v>85</v>
      </c>
      <c r="K272" s="20">
        <v>45260.514710648145</v>
      </c>
      <c r="L272" s="20">
        <v>45260.514710648145</v>
      </c>
      <c r="M272" s="21">
        <f>'NOV2023'!$L272-'NOV2023'!$D272</f>
        <v>2.5147106481454102</v>
      </c>
      <c r="N272" s="17" t="s">
        <v>12764</v>
      </c>
      <c r="O272" s="81" t="s">
        <v>20</v>
      </c>
      <c r="P272" s="81" t="s">
        <v>26</v>
      </c>
      <c r="Q272" s="17" t="s">
        <v>12765</v>
      </c>
      <c r="R272" s="22" t="s">
        <v>995</v>
      </c>
      <c r="S272" s="16" t="str">
        <f>IF(AND(M272&gt;10,G272="ATENDIDO"),"FUERA DE TIEMPO",IF(AND(M272&gt;=0,M272&lt;=10,G272="ATENDIDO"),"DENTRO DE TIEMPO",IF(AND(M272&gt;=0,#REF!&lt;=10,G272="REASIGNADO"),"REASIGNADO",IF(AND(J272="",G272="EN TRAMITE"),"PENDIENTE","VERIFICAR INFORMACION"))))</f>
        <v>DENTRO DE TIEMPO</v>
      </c>
      <c r="T272" s="23"/>
    </row>
    <row r="273" spans="1:20" ht="19.5" x14ac:dyDescent="0.15">
      <c r="A273" s="16">
        <v>268</v>
      </c>
      <c r="B273" s="17" t="s">
        <v>12766</v>
      </c>
      <c r="C273" s="20">
        <v>45258</v>
      </c>
      <c r="D273" s="20">
        <v>45258</v>
      </c>
      <c r="E273" s="81">
        <v>2</v>
      </c>
      <c r="F273" s="81">
        <v>0</v>
      </c>
      <c r="G273" s="16" t="s">
        <v>18</v>
      </c>
      <c r="H273" s="17" t="s">
        <v>158</v>
      </c>
      <c r="I273" s="17" t="s">
        <v>12116</v>
      </c>
      <c r="J273" s="17" t="s">
        <v>85</v>
      </c>
      <c r="K273" s="20">
        <v>45260.522951388892</v>
      </c>
      <c r="L273" s="20">
        <v>45260.522951388892</v>
      </c>
      <c r="M273" s="21">
        <f>'NOV2023'!$L273-'NOV2023'!$D273</f>
        <v>2.5229513888916699</v>
      </c>
      <c r="N273" s="17" t="s">
        <v>12767</v>
      </c>
      <c r="O273" s="81" t="s">
        <v>20</v>
      </c>
      <c r="P273" s="81" t="s">
        <v>26</v>
      </c>
      <c r="Q273" s="17" t="s">
        <v>265</v>
      </c>
      <c r="R273" s="22" t="s">
        <v>1000</v>
      </c>
      <c r="S273" s="16" t="str">
        <f>IF(AND(M273&gt;10,G273="ATENDIDO"),"FUERA DE TIEMPO",IF(AND(M273&gt;=0,M273&lt;=10,G273="ATENDIDO"),"DENTRO DE TIEMPO",IF(AND(M273&gt;=0,#REF!&lt;=10,G273="REASIGNADO"),"REASIGNADO",IF(AND(J273="",G273="EN TRAMITE"),"PENDIENTE","VERIFICAR INFORMACION"))))</f>
        <v>DENTRO DE TIEMPO</v>
      </c>
      <c r="T273" s="23"/>
    </row>
    <row r="274" spans="1:20" ht="19.5" x14ac:dyDescent="0.15">
      <c r="A274" s="16">
        <v>269</v>
      </c>
      <c r="B274" s="17" t="s">
        <v>12768</v>
      </c>
      <c r="C274" s="20">
        <v>45258</v>
      </c>
      <c r="D274" s="20">
        <v>45258</v>
      </c>
      <c r="E274" s="81">
        <v>2</v>
      </c>
      <c r="F274" s="81">
        <v>0</v>
      </c>
      <c r="G274" s="16" t="s">
        <v>18</v>
      </c>
      <c r="H274" s="17" t="s">
        <v>158</v>
      </c>
      <c r="I274" s="17" t="s">
        <v>12116</v>
      </c>
      <c r="J274" s="17" t="s">
        <v>85</v>
      </c>
      <c r="K274" s="20">
        <v>45260.532210648147</v>
      </c>
      <c r="L274" s="20">
        <v>45260.532210648147</v>
      </c>
      <c r="M274" s="21">
        <f>'NOV2023'!$L274-'NOV2023'!$D274</f>
        <v>2.5322106481471565</v>
      </c>
      <c r="N274" s="17" t="s">
        <v>12769</v>
      </c>
      <c r="O274" s="81" t="s">
        <v>20</v>
      </c>
      <c r="P274" s="81" t="s">
        <v>26</v>
      </c>
      <c r="Q274" s="17" t="s">
        <v>362</v>
      </c>
      <c r="R274" s="22" t="s">
        <v>1004</v>
      </c>
      <c r="S274" s="16" t="str">
        <f>IF(AND(M274&gt;10,G274="ATENDIDO"),"FUERA DE TIEMPO",IF(AND(M274&gt;=0,M274&lt;=10,G274="ATENDIDO"),"DENTRO DE TIEMPO",IF(AND(M274&gt;=0,#REF!&lt;=10,G274="REASIGNADO"),"REASIGNADO",IF(AND(J274="",G274="EN TRAMITE"),"PENDIENTE","VERIFICAR INFORMACION"))))</f>
        <v>DENTRO DE TIEMPO</v>
      </c>
      <c r="T274" s="23"/>
    </row>
    <row r="275" spans="1:20" ht="19.5" x14ac:dyDescent="0.15">
      <c r="A275" s="16">
        <v>270</v>
      </c>
      <c r="B275" s="17" t="s">
        <v>12770</v>
      </c>
      <c r="C275" s="20">
        <v>45258</v>
      </c>
      <c r="D275" s="20">
        <v>45258</v>
      </c>
      <c r="E275" s="81">
        <v>2</v>
      </c>
      <c r="F275" s="81">
        <v>0</v>
      </c>
      <c r="G275" s="16" t="s">
        <v>18</v>
      </c>
      <c r="H275" s="17" t="s">
        <v>158</v>
      </c>
      <c r="I275" s="17" t="s">
        <v>12116</v>
      </c>
      <c r="J275" s="17" t="s">
        <v>85</v>
      </c>
      <c r="K275" s="20">
        <v>45264.374861111108</v>
      </c>
      <c r="L275" s="20">
        <v>45264.374861111108</v>
      </c>
      <c r="M275" s="21">
        <f>'NOV2023'!$L275-'NOV2023'!$D275</f>
        <v>6.374861111107748</v>
      </c>
      <c r="N275" s="17" t="s">
        <v>12771</v>
      </c>
      <c r="O275" s="81" t="s">
        <v>20</v>
      </c>
      <c r="P275" s="81" t="s">
        <v>26</v>
      </c>
      <c r="Q275" s="17" t="s">
        <v>279</v>
      </c>
      <c r="R275" s="22" t="s">
        <v>1008</v>
      </c>
      <c r="S275" s="16" t="str">
        <f>IF(AND(M275&gt;10,G275="ATENDIDO"),"FUERA DE TIEMPO",IF(AND(M275&gt;=0,M275&lt;=10,G275="ATENDIDO"),"DENTRO DE TIEMPO",IF(AND(M275&gt;=0,#REF!&lt;=10,G275="REASIGNADO"),"REASIGNADO",IF(AND(J275="",G275="EN TRAMITE"),"PENDIENTE","VERIFICAR INFORMACION"))))</f>
        <v>DENTRO DE TIEMPO</v>
      </c>
      <c r="T275" s="23"/>
    </row>
    <row r="276" spans="1:20" ht="19.5" x14ac:dyDescent="0.15">
      <c r="A276" s="16">
        <v>271</v>
      </c>
      <c r="B276" s="17" t="s">
        <v>12772</v>
      </c>
      <c r="C276" s="20">
        <v>45258</v>
      </c>
      <c r="D276" s="20">
        <v>45258</v>
      </c>
      <c r="E276" s="81">
        <v>2</v>
      </c>
      <c r="F276" s="81">
        <v>0</v>
      </c>
      <c r="G276" s="16" t="s">
        <v>18</v>
      </c>
      <c r="H276" s="17" t="s">
        <v>158</v>
      </c>
      <c r="I276" s="17" t="s">
        <v>12116</v>
      </c>
      <c r="J276" s="17" t="s">
        <v>85</v>
      </c>
      <c r="K276" s="20">
        <v>45260.636932870373</v>
      </c>
      <c r="L276" s="20">
        <v>45260.636932870373</v>
      </c>
      <c r="M276" s="21">
        <f>'NOV2023'!$L276-'NOV2023'!$D276</f>
        <v>2.6369328703731298</v>
      </c>
      <c r="N276" s="17" t="s">
        <v>12773</v>
      </c>
      <c r="O276" s="81" t="s">
        <v>20</v>
      </c>
      <c r="P276" s="81" t="s">
        <v>26</v>
      </c>
      <c r="Q276" s="17" t="s">
        <v>12774</v>
      </c>
      <c r="R276" s="22" t="s">
        <v>1011</v>
      </c>
      <c r="S276" s="16" t="str">
        <f>IF(AND(M276&gt;10,G276="ATENDIDO"),"FUERA DE TIEMPO",IF(AND(M276&gt;=0,M276&lt;=10,G276="ATENDIDO"),"DENTRO DE TIEMPO",IF(AND(M276&gt;=0,#REF!&lt;=10,G276="REASIGNADO"),"REASIGNADO",IF(AND(J276="",G276="EN TRAMITE"),"PENDIENTE","VERIFICAR INFORMACION"))))</f>
        <v>DENTRO DE TIEMPO</v>
      </c>
      <c r="T276" s="23"/>
    </row>
    <row r="277" spans="1:20" ht="19.5" x14ac:dyDescent="0.15">
      <c r="A277" s="16">
        <v>272</v>
      </c>
      <c r="B277" s="17" t="s">
        <v>12775</v>
      </c>
      <c r="C277" s="20">
        <v>45258</v>
      </c>
      <c r="D277" s="20">
        <v>45258</v>
      </c>
      <c r="E277" s="81">
        <v>2</v>
      </c>
      <c r="F277" s="81">
        <v>0</v>
      </c>
      <c r="G277" s="16" t="s">
        <v>18</v>
      </c>
      <c r="H277" s="17" t="s">
        <v>158</v>
      </c>
      <c r="I277" s="17" t="s">
        <v>12116</v>
      </c>
      <c r="J277" s="17" t="s">
        <v>85</v>
      </c>
      <c r="K277" s="20">
        <v>45260.65351851852</v>
      </c>
      <c r="L277" s="20">
        <v>45260.65351851852</v>
      </c>
      <c r="M277" s="21">
        <f>'NOV2023'!$L277-'NOV2023'!$D277</f>
        <v>2.6535185185202863</v>
      </c>
      <c r="N277" s="17" t="s">
        <v>12776</v>
      </c>
      <c r="O277" s="81" t="s">
        <v>20</v>
      </c>
      <c r="P277" s="81" t="s">
        <v>26</v>
      </c>
      <c r="Q277" s="17" t="s">
        <v>3787</v>
      </c>
      <c r="R277" s="22" t="s">
        <v>1015</v>
      </c>
      <c r="S277" s="16" t="str">
        <f>IF(AND(M277&gt;10,G277="ATENDIDO"),"FUERA DE TIEMPO",IF(AND(M277&gt;=0,M277&lt;=10,G277="ATENDIDO"),"DENTRO DE TIEMPO",IF(AND(M277&gt;=0,#REF!&lt;=10,G277="REASIGNADO"),"REASIGNADO",IF(AND(J277="",G277="EN TRAMITE"),"PENDIENTE","VERIFICAR INFORMACION"))))</f>
        <v>DENTRO DE TIEMPO</v>
      </c>
      <c r="T277" s="23"/>
    </row>
    <row r="278" spans="1:20" ht="19.5" x14ac:dyDescent="0.15">
      <c r="A278" s="16">
        <v>273</v>
      </c>
      <c r="B278" s="17" t="s">
        <v>12777</v>
      </c>
      <c r="C278" s="20">
        <v>45258</v>
      </c>
      <c r="D278" s="20">
        <v>45258</v>
      </c>
      <c r="E278" s="81">
        <v>2</v>
      </c>
      <c r="F278" s="81">
        <v>0</v>
      </c>
      <c r="G278" s="16" t="s">
        <v>18</v>
      </c>
      <c r="H278" s="17" t="s">
        <v>158</v>
      </c>
      <c r="I278" s="17" t="s">
        <v>12116</v>
      </c>
      <c r="J278" s="17" t="s">
        <v>85</v>
      </c>
      <c r="K278" s="20">
        <v>45260.668738425928</v>
      </c>
      <c r="L278" s="20">
        <v>45260.668738425928</v>
      </c>
      <c r="M278" s="21">
        <f>'NOV2023'!$L278-'NOV2023'!$D278</f>
        <v>2.6687384259275859</v>
      </c>
      <c r="N278" s="17" t="s">
        <v>12778</v>
      </c>
      <c r="O278" s="81" t="s">
        <v>20</v>
      </c>
      <c r="P278" s="81" t="s">
        <v>26</v>
      </c>
      <c r="Q278" s="17" t="s">
        <v>455</v>
      </c>
      <c r="R278" s="22" t="s">
        <v>1019</v>
      </c>
      <c r="S278" s="16" t="str">
        <f>IF(AND(M278&gt;10,G278="ATENDIDO"),"FUERA DE TIEMPO",IF(AND(M278&gt;=0,M278&lt;=10,G278="ATENDIDO"),"DENTRO DE TIEMPO",IF(AND(M278&gt;=0,#REF!&lt;=10,G278="REASIGNADO"),"REASIGNADO",IF(AND(J278="",G278="EN TRAMITE"),"PENDIENTE","VERIFICAR INFORMACION"))))</f>
        <v>DENTRO DE TIEMPO</v>
      </c>
      <c r="T278" s="23"/>
    </row>
    <row r="279" spans="1:20" ht="19.5" x14ac:dyDescent="0.15">
      <c r="A279" s="16">
        <v>274</v>
      </c>
      <c r="B279" s="17" t="s">
        <v>12779</v>
      </c>
      <c r="C279" s="20">
        <v>45258</v>
      </c>
      <c r="D279" s="20">
        <v>45258</v>
      </c>
      <c r="E279" s="81">
        <v>2</v>
      </c>
      <c r="F279" s="81">
        <v>0</v>
      </c>
      <c r="G279" s="16" t="s">
        <v>18</v>
      </c>
      <c r="H279" s="17" t="s">
        <v>158</v>
      </c>
      <c r="I279" s="17" t="s">
        <v>12116</v>
      </c>
      <c r="J279" s="17" t="s">
        <v>85</v>
      </c>
      <c r="K279" s="20">
        <v>45260.685682870368</v>
      </c>
      <c r="L279" s="20">
        <v>45260.685682870368</v>
      </c>
      <c r="M279" s="21">
        <f>'NOV2023'!$L279-'NOV2023'!$D279</f>
        <v>2.6856828703676001</v>
      </c>
      <c r="N279" s="17" t="s">
        <v>12780</v>
      </c>
      <c r="O279" s="81" t="s">
        <v>20</v>
      </c>
      <c r="P279" s="81" t="s">
        <v>26</v>
      </c>
      <c r="Q279" s="17" t="s">
        <v>455</v>
      </c>
      <c r="R279" s="22" t="s">
        <v>1023</v>
      </c>
      <c r="S279" s="16" t="str">
        <f>IF(AND(M279&gt;10,G279="ATENDIDO"),"FUERA DE TIEMPO",IF(AND(M279&gt;=0,M279&lt;=10,G279="ATENDIDO"),"DENTRO DE TIEMPO",IF(AND(M279&gt;=0,#REF!&lt;=10,G279="REASIGNADO"),"REASIGNADO",IF(AND(J279="",G279="EN TRAMITE"),"PENDIENTE","VERIFICAR INFORMACION"))))</f>
        <v>DENTRO DE TIEMPO</v>
      </c>
      <c r="T279" s="23"/>
    </row>
    <row r="280" spans="1:20" ht="19.5" x14ac:dyDescent="0.15">
      <c r="A280" s="16">
        <v>275</v>
      </c>
      <c r="B280" s="17" t="s">
        <v>12781</v>
      </c>
      <c r="C280" s="20">
        <v>45258</v>
      </c>
      <c r="D280" s="20">
        <v>45258</v>
      </c>
      <c r="E280" s="81">
        <v>2</v>
      </c>
      <c r="F280" s="81">
        <v>0</v>
      </c>
      <c r="G280" s="16" t="s">
        <v>18</v>
      </c>
      <c r="H280" s="17" t="s">
        <v>158</v>
      </c>
      <c r="I280" s="17" t="s">
        <v>12116</v>
      </c>
      <c r="J280" s="17" t="s">
        <v>85</v>
      </c>
      <c r="K280" s="20">
        <v>45264.353796296295</v>
      </c>
      <c r="L280" s="20">
        <v>45264.353796296295</v>
      </c>
      <c r="M280" s="21">
        <f>'NOV2023'!$L280-'NOV2023'!$D280</f>
        <v>6.353796296294604</v>
      </c>
      <c r="N280" s="17" t="s">
        <v>12782</v>
      </c>
      <c r="O280" s="81" t="s">
        <v>20</v>
      </c>
      <c r="P280" s="81" t="s">
        <v>26</v>
      </c>
      <c r="Q280" s="17" t="s">
        <v>455</v>
      </c>
      <c r="R280" s="22" t="s">
        <v>1027</v>
      </c>
      <c r="S280" s="16" t="str">
        <f>IF(AND(M280&gt;10,G280="ATENDIDO"),"FUERA DE TIEMPO",IF(AND(M280&gt;=0,M280&lt;=10,G280="ATENDIDO"),"DENTRO DE TIEMPO",IF(AND(M280&gt;=0,#REF!&lt;=10,G280="REASIGNADO"),"REASIGNADO",IF(AND(J280="",G280="EN TRAMITE"),"PENDIENTE","VERIFICAR INFORMACION"))))</f>
        <v>DENTRO DE TIEMPO</v>
      </c>
      <c r="T280" s="23"/>
    </row>
    <row r="281" spans="1:20" ht="19.5" x14ac:dyDescent="0.15">
      <c r="A281" s="16">
        <v>276</v>
      </c>
      <c r="B281" s="17" t="s">
        <v>12783</v>
      </c>
      <c r="C281" s="20">
        <v>45259</v>
      </c>
      <c r="D281" s="20">
        <v>45259</v>
      </c>
      <c r="E281" s="81">
        <v>2</v>
      </c>
      <c r="F281" s="81">
        <v>0</v>
      </c>
      <c r="G281" s="16" t="s">
        <v>18</v>
      </c>
      <c r="H281" s="17" t="s">
        <v>158</v>
      </c>
      <c r="I281" s="17" t="s">
        <v>12116</v>
      </c>
      <c r="J281" s="17" t="s">
        <v>85</v>
      </c>
      <c r="K281" s="20">
        <v>45261.34847222222</v>
      </c>
      <c r="L281" s="20">
        <v>45261.34847222222</v>
      </c>
      <c r="M281" s="21">
        <f>'NOV2023'!$L281-'NOV2023'!$D281</f>
        <v>2.3484722222201526</v>
      </c>
      <c r="N281" s="17" t="s">
        <v>12784</v>
      </c>
      <c r="O281" s="81" t="s">
        <v>20</v>
      </c>
      <c r="P281" s="81" t="s">
        <v>26</v>
      </c>
      <c r="Q281" s="17" t="s">
        <v>12785</v>
      </c>
      <c r="R281" s="22" t="s">
        <v>65</v>
      </c>
      <c r="S281" s="16" t="str">
        <f>IF(AND(M281&gt;10,G281="ATENDIDO"),"FUERA DE TIEMPO",IF(AND(M281&gt;=0,M281&lt;=10,G281="ATENDIDO"),"DENTRO DE TIEMPO",IF(AND(M281&gt;=0,#REF!&lt;=10,G281="REASIGNADO"),"REASIGNADO",IF(AND(J281="",G281="EN TRAMITE"),"PENDIENTE","VERIFICAR INFORMACION"))))</f>
        <v>DENTRO DE TIEMPO</v>
      </c>
      <c r="T281" s="23"/>
    </row>
    <row r="282" spans="1:20" ht="19.5" x14ac:dyDescent="0.15">
      <c r="A282" s="16">
        <v>277</v>
      </c>
      <c r="B282" s="17" t="s">
        <v>12786</v>
      </c>
      <c r="C282" s="20">
        <v>45259</v>
      </c>
      <c r="D282" s="20">
        <v>45259</v>
      </c>
      <c r="E282" s="81">
        <v>2</v>
      </c>
      <c r="F282" s="81">
        <v>0</v>
      </c>
      <c r="G282" s="16" t="s">
        <v>18</v>
      </c>
      <c r="H282" s="17" t="s">
        <v>158</v>
      </c>
      <c r="I282" s="17" t="s">
        <v>12116</v>
      </c>
      <c r="J282" s="17" t="s">
        <v>85</v>
      </c>
      <c r="K282" s="20">
        <v>45261.36922453704</v>
      </c>
      <c r="L282" s="20">
        <v>45261.36922453704</v>
      </c>
      <c r="M282" s="21">
        <f>'NOV2023'!$L282-'NOV2023'!$D282</f>
        <v>2.3692245370402816</v>
      </c>
      <c r="N282" s="17" t="s">
        <v>12787</v>
      </c>
      <c r="O282" s="81" t="s">
        <v>20</v>
      </c>
      <c r="P282" s="81" t="s">
        <v>26</v>
      </c>
      <c r="Q282" s="17" t="s">
        <v>12788</v>
      </c>
      <c r="R282" s="22" t="s">
        <v>1036</v>
      </c>
      <c r="S282" s="16" t="str">
        <f>IF(AND(M282&gt;10,G282="ATENDIDO"),"FUERA DE TIEMPO",IF(AND(M282&gt;=0,M282&lt;=10,G282="ATENDIDO"),"DENTRO DE TIEMPO",IF(AND(M282&gt;=0,#REF!&lt;=10,G282="REASIGNADO"),"REASIGNADO",IF(AND(J282="",G282="EN TRAMITE"),"PENDIENTE","VERIFICAR INFORMACION"))))</f>
        <v>DENTRO DE TIEMPO</v>
      </c>
      <c r="T282" s="23"/>
    </row>
    <row r="283" spans="1:20" ht="19.5" x14ac:dyDescent="0.15">
      <c r="A283" s="16">
        <v>278</v>
      </c>
      <c r="B283" s="17" t="s">
        <v>12789</v>
      </c>
      <c r="C283" s="20">
        <v>45259</v>
      </c>
      <c r="D283" s="20">
        <v>45259</v>
      </c>
      <c r="E283" s="81">
        <v>2</v>
      </c>
      <c r="F283" s="81">
        <v>0</v>
      </c>
      <c r="G283" s="16" t="s">
        <v>18</v>
      </c>
      <c r="H283" s="17" t="s">
        <v>158</v>
      </c>
      <c r="I283" s="17" t="s">
        <v>12116</v>
      </c>
      <c r="J283" s="17" t="s">
        <v>85</v>
      </c>
      <c r="K283" s="20">
        <v>45261.379687499997</v>
      </c>
      <c r="L283" s="20">
        <v>45261.379687499997</v>
      </c>
      <c r="M283" s="21">
        <f>'NOV2023'!$L283-'NOV2023'!$D283</f>
        <v>2.3796874999970896</v>
      </c>
      <c r="N283" s="17" t="s">
        <v>12790</v>
      </c>
      <c r="O283" s="81" t="s">
        <v>20</v>
      </c>
      <c r="P283" s="81" t="s">
        <v>26</v>
      </c>
      <c r="Q283" s="17" t="s">
        <v>12788</v>
      </c>
      <c r="R283" s="22" t="s">
        <v>1040</v>
      </c>
      <c r="S283" s="16" t="str">
        <f>IF(AND(M283&gt;10,G283="ATENDIDO"),"FUERA DE TIEMPO",IF(AND(M283&gt;=0,M283&lt;=10,G283="ATENDIDO"),"DENTRO DE TIEMPO",IF(AND(M283&gt;=0,#REF!&lt;=10,G283="REASIGNADO"),"REASIGNADO",IF(AND(J283="",G283="EN TRAMITE"),"PENDIENTE","VERIFICAR INFORMACION"))))</f>
        <v>DENTRO DE TIEMPO</v>
      </c>
      <c r="T283" s="23"/>
    </row>
    <row r="284" spans="1:20" ht="19.5" x14ac:dyDescent="0.15">
      <c r="A284" s="16">
        <v>279</v>
      </c>
      <c r="B284" s="17" t="s">
        <v>12791</v>
      </c>
      <c r="C284" s="20">
        <v>45259</v>
      </c>
      <c r="D284" s="20">
        <v>45259</v>
      </c>
      <c r="E284" s="81">
        <v>2</v>
      </c>
      <c r="F284" s="81">
        <v>0</v>
      </c>
      <c r="G284" s="16" t="s">
        <v>18</v>
      </c>
      <c r="H284" s="17" t="s">
        <v>158</v>
      </c>
      <c r="I284" s="17" t="s">
        <v>12116</v>
      </c>
      <c r="J284" s="17" t="s">
        <v>85</v>
      </c>
      <c r="K284" s="20">
        <v>45261.389328703706</v>
      </c>
      <c r="L284" s="20">
        <v>45261.389328703706</v>
      </c>
      <c r="M284" s="21">
        <f>'NOV2023'!$L284-'NOV2023'!$D284</f>
        <v>2.3893287037062692</v>
      </c>
      <c r="N284" s="17" t="s">
        <v>12792</v>
      </c>
      <c r="O284" s="81" t="s">
        <v>20</v>
      </c>
      <c r="P284" s="81" t="s">
        <v>26</v>
      </c>
      <c r="Q284" s="17" t="s">
        <v>12788</v>
      </c>
      <c r="R284" s="22" t="s">
        <v>1044</v>
      </c>
      <c r="S284" s="16" t="str">
        <f>IF(AND(M284&gt;10,G284="ATENDIDO"),"FUERA DE TIEMPO",IF(AND(M284&gt;=0,M284&lt;=10,G284="ATENDIDO"),"DENTRO DE TIEMPO",IF(AND(M284&gt;=0,#REF!&lt;=10,G284="REASIGNADO"),"REASIGNADO",IF(AND(J284="",G284="EN TRAMITE"),"PENDIENTE","VERIFICAR INFORMACION"))))</f>
        <v>DENTRO DE TIEMPO</v>
      </c>
      <c r="T284" s="23"/>
    </row>
    <row r="285" spans="1:20" ht="19.5" x14ac:dyDescent="0.15">
      <c r="A285" s="16">
        <v>280</v>
      </c>
      <c r="B285" s="17" t="s">
        <v>12793</v>
      </c>
      <c r="C285" s="20">
        <v>45259</v>
      </c>
      <c r="D285" s="20">
        <v>45259</v>
      </c>
      <c r="E285" s="81">
        <v>2</v>
      </c>
      <c r="F285" s="81">
        <v>0</v>
      </c>
      <c r="G285" s="16" t="s">
        <v>18</v>
      </c>
      <c r="H285" s="17" t="s">
        <v>158</v>
      </c>
      <c r="I285" s="17" t="s">
        <v>12116</v>
      </c>
      <c r="J285" s="17" t="s">
        <v>85</v>
      </c>
      <c r="K285" s="20">
        <v>45261.429537037038</v>
      </c>
      <c r="L285" s="20">
        <v>45261.429537037038</v>
      </c>
      <c r="M285" s="21">
        <f>'NOV2023'!$L285-'NOV2023'!$D285</f>
        <v>2.4295370370382443</v>
      </c>
      <c r="N285" s="17" t="s">
        <v>12794</v>
      </c>
      <c r="O285" s="81" t="s">
        <v>20</v>
      </c>
      <c r="P285" s="81" t="s">
        <v>26</v>
      </c>
      <c r="Q285" s="17" t="s">
        <v>12795</v>
      </c>
      <c r="R285" s="22" t="s">
        <v>1047</v>
      </c>
      <c r="S285" s="16" t="str">
        <f>IF(AND(M285&gt;10,G285="ATENDIDO"),"FUERA DE TIEMPO",IF(AND(M285&gt;=0,M285&lt;=10,G285="ATENDIDO"),"DENTRO DE TIEMPO",IF(AND(M285&gt;=0,#REF!&lt;=10,G285="REASIGNADO"),"REASIGNADO",IF(AND(J285="",G285="EN TRAMITE"),"PENDIENTE","VERIFICAR INFORMACION"))))</f>
        <v>DENTRO DE TIEMPO</v>
      </c>
      <c r="T285" s="23"/>
    </row>
    <row r="286" spans="1:20" ht="19.5" x14ac:dyDescent="0.15">
      <c r="A286" s="16">
        <v>281</v>
      </c>
      <c r="B286" s="17" t="s">
        <v>12796</v>
      </c>
      <c r="C286" s="20">
        <v>45259</v>
      </c>
      <c r="D286" s="20">
        <v>45259</v>
      </c>
      <c r="E286" s="81">
        <v>2</v>
      </c>
      <c r="F286" s="81">
        <v>0</v>
      </c>
      <c r="G286" s="16" t="s">
        <v>18</v>
      </c>
      <c r="H286" s="17" t="s">
        <v>158</v>
      </c>
      <c r="I286" s="17" t="s">
        <v>12116</v>
      </c>
      <c r="J286" s="17" t="s">
        <v>85</v>
      </c>
      <c r="K286" s="20">
        <v>45261.443935185183</v>
      </c>
      <c r="L286" s="20">
        <v>45261.443935185183</v>
      </c>
      <c r="M286" s="21">
        <f>'NOV2023'!$L286-'NOV2023'!$D286</f>
        <v>2.4439351851833635</v>
      </c>
      <c r="N286" s="17" t="s">
        <v>12797</v>
      </c>
      <c r="O286" s="81" t="s">
        <v>20</v>
      </c>
      <c r="P286" s="81" t="s">
        <v>26</v>
      </c>
      <c r="Q286" s="17" t="s">
        <v>12798</v>
      </c>
      <c r="R286" s="22" t="s">
        <v>1047</v>
      </c>
      <c r="S286" s="16" t="str">
        <f>IF(AND(M286&gt;10,G286="ATENDIDO"),"FUERA DE TIEMPO",IF(AND(M286&gt;=0,M286&lt;=10,G286="ATENDIDO"),"DENTRO DE TIEMPO",IF(AND(M286&gt;=0,#REF!&lt;=10,G286="REASIGNADO"),"REASIGNADO",IF(AND(J286="",G286="EN TRAMITE"),"PENDIENTE","VERIFICAR INFORMACION"))))</f>
        <v>DENTRO DE TIEMPO</v>
      </c>
      <c r="T286" s="23"/>
    </row>
    <row r="287" spans="1:20" ht="19.5" x14ac:dyDescent="0.15">
      <c r="A287" s="16">
        <v>282</v>
      </c>
      <c r="B287" s="17" t="s">
        <v>12799</v>
      </c>
      <c r="C287" s="20">
        <v>45259</v>
      </c>
      <c r="D287" s="20">
        <v>45259</v>
      </c>
      <c r="E287" s="81">
        <v>2</v>
      </c>
      <c r="F287" s="81">
        <v>0</v>
      </c>
      <c r="G287" s="16" t="s">
        <v>18</v>
      </c>
      <c r="H287" s="17" t="s">
        <v>158</v>
      </c>
      <c r="I287" s="17" t="s">
        <v>12116</v>
      </c>
      <c r="J287" s="17" t="s">
        <v>85</v>
      </c>
      <c r="K287" s="20">
        <v>45261.450787037036</v>
      </c>
      <c r="L287" s="20">
        <v>45261.450787037036</v>
      </c>
      <c r="M287" s="21">
        <f>'NOV2023'!$L287-'NOV2023'!$D287</f>
        <v>2.450787037036207</v>
      </c>
      <c r="N287" s="17" t="s">
        <v>12800</v>
      </c>
      <c r="O287" s="81" t="s">
        <v>20</v>
      </c>
      <c r="P287" s="81" t="s">
        <v>26</v>
      </c>
      <c r="Q287" s="17" t="s">
        <v>1478</v>
      </c>
      <c r="R287" s="22" t="s">
        <v>1047</v>
      </c>
      <c r="S287" s="16" t="str">
        <f>IF(AND(M287&gt;10,G287="ATENDIDO"),"FUERA DE TIEMPO",IF(AND(M287&gt;=0,M287&lt;=10,G287="ATENDIDO"),"DENTRO DE TIEMPO",IF(AND(M287&gt;=0,#REF!&lt;=10,G287="REASIGNADO"),"REASIGNADO",IF(AND(J287="",G287="EN TRAMITE"),"PENDIENTE","VERIFICAR INFORMACION"))))</f>
        <v>DENTRO DE TIEMPO</v>
      </c>
      <c r="T287" s="23"/>
    </row>
    <row r="288" spans="1:20" ht="19.5" x14ac:dyDescent="0.15">
      <c r="A288" s="16">
        <v>283</v>
      </c>
      <c r="B288" s="17" t="s">
        <v>12801</v>
      </c>
      <c r="C288" s="20">
        <v>45259</v>
      </c>
      <c r="D288" s="20">
        <v>45259</v>
      </c>
      <c r="E288" s="81">
        <v>2</v>
      </c>
      <c r="F288" s="81">
        <v>0</v>
      </c>
      <c r="G288" s="16" t="s">
        <v>18</v>
      </c>
      <c r="H288" s="17" t="s">
        <v>158</v>
      </c>
      <c r="I288" s="17" t="s">
        <v>12116</v>
      </c>
      <c r="J288" s="17" t="s">
        <v>85</v>
      </c>
      <c r="K288" s="20">
        <v>45261.466157407405</v>
      </c>
      <c r="L288" s="20">
        <v>45261.466157407405</v>
      </c>
      <c r="M288" s="21">
        <f>'NOV2023'!$L288-'NOV2023'!$D288</f>
        <v>2.4661574074052623</v>
      </c>
      <c r="N288" s="17" t="s">
        <v>12802</v>
      </c>
      <c r="O288" s="81" t="s">
        <v>20</v>
      </c>
      <c r="P288" s="81" t="s">
        <v>26</v>
      </c>
      <c r="Q288" s="17" t="s">
        <v>12803</v>
      </c>
      <c r="R288" s="22" t="s">
        <v>1055</v>
      </c>
      <c r="S288" s="16" t="str">
        <f>IF(AND(M288&gt;10,G288="ATENDIDO"),"FUERA DE TIEMPO",IF(AND(M288&gt;=0,M288&lt;=10,G288="ATENDIDO"),"DENTRO DE TIEMPO",IF(AND(M288&gt;=0,#REF!&lt;=10,G288="REASIGNADO"),"REASIGNADO",IF(AND(J288="",G288="EN TRAMITE"),"PENDIENTE","VERIFICAR INFORMACION"))))</f>
        <v>DENTRO DE TIEMPO</v>
      </c>
      <c r="T288" s="23"/>
    </row>
    <row r="289" spans="1:20" ht="19.5" x14ac:dyDescent="0.15">
      <c r="A289" s="16">
        <v>284</v>
      </c>
      <c r="B289" s="17" t="s">
        <v>12804</v>
      </c>
      <c r="C289" s="20">
        <v>45259</v>
      </c>
      <c r="D289" s="20">
        <v>45259</v>
      </c>
      <c r="E289" s="81">
        <v>2</v>
      </c>
      <c r="F289" s="81">
        <v>0</v>
      </c>
      <c r="G289" s="16" t="s">
        <v>18</v>
      </c>
      <c r="H289" s="17" t="s">
        <v>158</v>
      </c>
      <c r="I289" s="17" t="s">
        <v>12116</v>
      </c>
      <c r="J289" s="17" t="s">
        <v>85</v>
      </c>
      <c r="K289" s="20">
        <v>45261.472280092596</v>
      </c>
      <c r="L289" s="20">
        <v>45261.472280092596</v>
      </c>
      <c r="M289" s="21">
        <f>'NOV2023'!$L289-'NOV2023'!$D289</f>
        <v>2.4722800925956108</v>
      </c>
      <c r="N289" s="17" t="s">
        <v>12805</v>
      </c>
      <c r="O289" s="81" t="s">
        <v>20</v>
      </c>
      <c r="P289" s="81" t="s">
        <v>26</v>
      </c>
      <c r="Q289" s="17" t="s">
        <v>12803</v>
      </c>
      <c r="R289" s="22" t="s">
        <v>1059</v>
      </c>
      <c r="S289" s="16" t="str">
        <f>IF(AND(M289&gt;10,G289="ATENDIDO"),"FUERA DE TIEMPO",IF(AND(M289&gt;=0,M289&lt;=10,G289="ATENDIDO"),"DENTRO DE TIEMPO",IF(AND(M289&gt;=0,#REF!&lt;=10,G289="REASIGNADO"),"REASIGNADO",IF(AND(J289="",G289="EN TRAMITE"),"PENDIENTE","VERIFICAR INFORMACION"))))</f>
        <v>DENTRO DE TIEMPO</v>
      </c>
      <c r="T289" s="23"/>
    </row>
    <row r="290" spans="1:20" ht="19.5" x14ac:dyDescent="0.15">
      <c r="A290" s="16">
        <v>285</v>
      </c>
      <c r="B290" s="17" t="s">
        <v>12806</v>
      </c>
      <c r="C290" s="20">
        <v>45259</v>
      </c>
      <c r="D290" s="20">
        <v>45259</v>
      </c>
      <c r="E290" s="81">
        <v>2</v>
      </c>
      <c r="F290" s="81">
        <v>0</v>
      </c>
      <c r="G290" s="16" t="s">
        <v>18</v>
      </c>
      <c r="H290" s="17" t="s">
        <v>158</v>
      </c>
      <c r="I290" s="17" t="s">
        <v>12116</v>
      </c>
      <c r="J290" s="17" t="s">
        <v>85</v>
      </c>
      <c r="K290" s="20">
        <v>45261.480034722219</v>
      </c>
      <c r="L290" s="20">
        <v>45261.480034722219</v>
      </c>
      <c r="M290" s="21">
        <f>'NOV2023'!$L290-'NOV2023'!$D290</f>
        <v>2.4800347222189885</v>
      </c>
      <c r="N290" s="17" t="s">
        <v>12807</v>
      </c>
      <c r="O290" s="81" t="s">
        <v>20</v>
      </c>
      <c r="P290" s="81" t="s">
        <v>26</v>
      </c>
      <c r="Q290" s="17" t="s">
        <v>12808</v>
      </c>
      <c r="R290" s="22" t="s">
        <v>825</v>
      </c>
      <c r="S290" s="16" t="str">
        <f>IF(AND(M290&gt;10,G290="ATENDIDO"),"FUERA DE TIEMPO",IF(AND(M290&gt;=0,M290&lt;=10,G290="ATENDIDO"),"DENTRO DE TIEMPO",IF(AND(M290&gt;=0,#REF!&lt;=10,G290="REASIGNADO"),"REASIGNADO",IF(AND(J290="",G290="EN TRAMITE"),"PENDIENTE","VERIFICAR INFORMACION"))))</f>
        <v>DENTRO DE TIEMPO</v>
      </c>
      <c r="T290" s="23"/>
    </row>
    <row r="291" spans="1:20" ht="19.5" hidden="1" x14ac:dyDescent="0.15">
      <c r="A291" s="16">
        <v>286</v>
      </c>
      <c r="B291" s="17" t="s">
        <v>12809</v>
      </c>
      <c r="C291" s="20">
        <v>45259</v>
      </c>
      <c r="D291" s="20">
        <v>45259</v>
      </c>
      <c r="E291" s="81">
        <v>0</v>
      </c>
      <c r="F291" s="81">
        <v>0</v>
      </c>
      <c r="G291" s="16" t="s">
        <v>19</v>
      </c>
      <c r="H291" s="17" t="s">
        <v>12810</v>
      </c>
      <c r="I291" s="17"/>
      <c r="J291" s="17" t="s">
        <v>12811</v>
      </c>
      <c r="K291" s="20">
        <v>45261.480034722219</v>
      </c>
      <c r="L291" s="20">
        <v>45261.480034722219</v>
      </c>
      <c r="M291" s="21">
        <f>'NOV2023'!$L291-'NOV2023'!$D291</f>
        <v>2.4800347222189885</v>
      </c>
      <c r="N291" s="17" t="s">
        <v>12812</v>
      </c>
      <c r="O291" s="81" t="s">
        <v>20</v>
      </c>
      <c r="P291" s="81" t="s">
        <v>26</v>
      </c>
      <c r="Q291" s="17" t="s">
        <v>12813</v>
      </c>
      <c r="R291" s="22" t="s">
        <v>1066</v>
      </c>
      <c r="S291" s="16" t="str">
        <f>IF(AND(M291&gt;10,G291="ATENDIDO"),"FUERA DE TIEMPO",IF(AND(M291&gt;=0,M291&lt;=10,G291="ATENDIDO"),"DENTRO DE TIEMPO",IF(AND(M291&gt;=0,G291="REASIGNADO"),"REASIGNADO")))</f>
        <v>REASIGNADO</v>
      </c>
      <c r="T291" s="23"/>
    </row>
    <row r="292" spans="1:20" ht="19.5" x14ac:dyDescent="0.15">
      <c r="A292" s="16">
        <v>287</v>
      </c>
      <c r="B292" s="17" t="s">
        <v>12814</v>
      </c>
      <c r="C292" s="20">
        <v>45259</v>
      </c>
      <c r="D292" s="20">
        <v>45259</v>
      </c>
      <c r="E292" s="81">
        <v>2</v>
      </c>
      <c r="F292" s="81">
        <v>0</v>
      </c>
      <c r="G292" s="16" t="s">
        <v>18</v>
      </c>
      <c r="H292" s="17" t="s">
        <v>158</v>
      </c>
      <c r="I292" s="17" t="s">
        <v>12116</v>
      </c>
      <c r="J292" s="17" t="s">
        <v>85</v>
      </c>
      <c r="K292" s="20">
        <v>45261.492488425924</v>
      </c>
      <c r="L292" s="20">
        <v>45261.492488425924</v>
      </c>
      <c r="M292" s="21">
        <f>'NOV2023'!$L292-'NOV2023'!$D292</f>
        <v>2.4924884259235114</v>
      </c>
      <c r="N292" s="17" t="s">
        <v>12815</v>
      </c>
      <c r="O292" s="81" t="s">
        <v>20</v>
      </c>
      <c r="P292" s="81" t="s">
        <v>12152</v>
      </c>
      <c r="Q292" s="17" t="s">
        <v>12153</v>
      </c>
      <c r="R292" s="22" t="s">
        <v>79</v>
      </c>
      <c r="S292" s="16" t="str">
        <f>IF(AND(M292&gt;10,G292="ATENDIDO"),"FUERA DE TIEMPO",IF(AND(M292&gt;=0,M292&lt;=10,G292="ATENDIDO"),"DENTRO DE TIEMPO",IF(AND(M292&gt;=0,#REF!&lt;=10,G292="REASIGNADO"),"REASIGNADO",IF(AND(J292="",G292="EN TRAMITE"),"PENDIENTE","VERIFICAR INFORMACION"))))</f>
        <v>DENTRO DE TIEMPO</v>
      </c>
      <c r="T292" s="23"/>
    </row>
    <row r="293" spans="1:20" ht="19.5" x14ac:dyDescent="0.15">
      <c r="A293" s="16">
        <v>288</v>
      </c>
      <c r="B293" s="17" t="s">
        <v>12816</v>
      </c>
      <c r="C293" s="20">
        <v>45259</v>
      </c>
      <c r="D293" s="20">
        <v>45259</v>
      </c>
      <c r="E293" s="81">
        <v>2</v>
      </c>
      <c r="F293" s="81">
        <v>0</v>
      </c>
      <c r="G293" s="16" t="s">
        <v>18</v>
      </c>
      <c r="H293" s="17" t="s">
        <v>158</v>
      </c>
      <c r="I293" s="17" t="s">
        <v>12116</v>
      </c>
      <c r="J293" s="17" t="s">
        <v>85</v>
      </c>
      <c r="K293" s="20">
        <v>45261.517916666664</v>
      </c>
      <c r="L293" s="20">
        <v>45261.517916666664</v>
      </c>
      <c r="M293" s="21">
        <f>'NOV2023'!$L293-'NOV2023'!$D293</f>
        <v>2.5179166666639503</v>
      </c>
      <c r="N293" s="17" t="s">
        <v>12817</v>
      </c>
      <c r="O293" s="81" t="s">
        <v>20</v>
      </c>
      <c r="P293" s="81" t="s">
        <v>12152</v>
      </c>
      <c r="Q293" s="17" t="s">
        <v>12153</v>
      </c>
      <c r="R293" s="22" t="s">
        <v>1073</v>
      </c>
      <c r="S293" s="16" t="str">
        <f>IF(AND(M293&gt;10,G293="ATENDIDO"),"FUERA DE TIEMPO",IF(AND(M293&gt;=0,M293&lt;=10,G293="ATENDIDO"),"DENTRO DE TIEMPO",IF(AND(M293&gt;=0,#REF!&lt;=10,G293="REASIGNADO"),"REASIGNADO",IF(AND(J293="",G293="EN TRAMITE"),"PENDIENTE","VERIFICAR INFORMACION"))))</f>
        <v>DENTRO DE TIEMPO</v>
      </c>
      <c r="T293" s="23"/>
    </row>
    <row r="294" spans="1:20" ht="19.5" x14ac:dyDescent="0.15">
      <c r="A294" s="16">
        <v>289</v>
      </c>
      <c r="B294" s="17" t="s">
        <v>12818</v>
      </c>
      <c r="C294" s="20">
        <v>45259</v>
      </c>
      <c r="D294" s="20">
        <v>45259</v>
      </c>
      <c r="E294" s="81">
        <v>2</v>
      </c>
      <c r="F294" s="81">
        <v>0</v>
      </c>
      <c r="G294" s="16" t="s">
        <v>18</v>
      </c>
      <c r="H294" s="17" t="s">
        <v>158</v>
      </c>
      <c r="I294" s="17" t="s">
        <v>12116</v>
      </c>
      <c r="J294" s="17" t="s">
        <v>85</v>
      </c>
      <c r="K294" s="20">
        <v>45261.54515046296</v>
      </c>
      <c r="L294" s="20">
        <v>45261.54515046296</v>
      </c>
      <c r="M294" s="21">
        <f>'NOV2023'!$L294-'NOV2023'!$D294</f>
        <v>2.5451504629600095</v>
      </c>
      <c r="N294" s="17" t="s">
        <v>12819</v>
      </c>
      <c r="O294" s="81" t="s">
        <v>20</v>
      </c>
      <c r="P294" s="81" t="s">
        <v>12152</v>
      </c>
      <c r="Q294" s="17" t="s">
        <v>12153</v>
      </c>
      <c r="R294" s="22" t="s">
        <v>1077</v>
      </c>
      <c r="S294" s="16" t="str">
        <f>IF(AND(M294&gt;10,G294="ATENDIDO"),"FUERA DE TIEMPO",IF(AND(M294&gt;=0,M294&lt;=10,G294="ATENDIDO"),"DENTRO DE TIEMPO",IF(AND(M294&gt;=0,#REF!&lt;=10,G294="REASIGNADO"),"REASIGNADO",IF(AND(J294="",G294="EN TRAMITE"),"PENDIENTE","VERIFICAR INFORMACION"))))</f>
        <v>DENTRO DE TIEMPO</v>
      </c>
      <c r="T294" s="23"/>
    </row>
    <row r="295" spans="1:20" ht="19.5" x14ac:dyDescent="0.15">
      <c r="A295" s="16">
        <v>290</v>
      </c>
      <c r="B295" s="17" t="s">
        <v>12820</v>
      </c>
      <c r="C295" s="20">
        <v>45259</v>
      </c>
      <c r="D295" s="20">
        <v>45259</v>
      </c>
      <c r="E295" s="81">
        <v>2</v>
      </c>
      <c r="F295" s="81">
        <v>0</v>
      </c>
      <c r="G295" s="16" t="s">
        <v>18</v>
      </c>
      <c r="H295" s="17" t="s">
        <v>158</v>
      </c>
      <c r="I295" s="17" t="s">
        <v>12116</v>
      </c>
      <c r="J295" s="17" t="s">
        <v>85</v>
      </c>
      <c r="K295" s="20">
        <v>45261.553946759261</v>
      </c>
      <c r="L295" s="20">
        <v>45261.553946759261</v>
      </c>
      <c r="M295" s="21">
        <f>'NOV2023'!$L295-'NOV2023'!$D295</f>
        <v>2.5539467592607252</v>
      </c>
      <c r="N295" s="17" t="s">
        <v>12821</v>
      </c>
      <c r="O295" s="81" t="s">
        <v>20</v>
      </c>
      <c r="P295" s="81" t="s">
        <v>26</v>
      </c>
      <c r="Q295" s="17" t="s">
        <v>12822</v>
      </c>
      <c r="R295" s="22" t="s">
        <v>1081</v>
      </c>
      <c r="S295" s="16" t="str">
        <f>IF(AND(M295&gt;10,G295="ATENDIDO"),"FUERA DE TIEMPO",IF(AND(M295&gt;=0,M295&lt;=10,G295="ATENDIDO"),"DENTRO DE TIEMPO",IF(AND(M295&gt;=0,#REF!&lt;=10,G295="REASIGNADO"),"REASIGNADO",IF(AND(J295="",G295="EN TRAMITE"),"PENDIENTE","VERIFICAR INFORMACION"))))</f>
        <v>DENTRO DE TIEMPO</v>
      </c>
      <c r="T295" s="23"/>
    </row>
    <row r="296" spans="1:20" ht="19.5" x14ac:dyDescent="0.15">
      <c r="A296" s="16">
        <v>291</v>
      </c>
      <c r="B296" s="17" t="s">
        <v>12823</v>
      </c>
      <c r="C296" s="20">
        <v>45259</v>
      </c>
      <c r="D296" s="20">
        <v>45259</v>
      </c>
      <c r="E296" s="81">
        <v>2</v>
      </c>
      <c r="F296" s="81">
        <v>0</v>
      </c>
      <c r="G296" s="16" t="s">
        <v>18</v>
      </c>
      <c r="H296" s="17" t="s">
        <v>158</v>
      </c>
      <c r="I296" s="17" t="s">
        <v>12116</v>
      </c>
      <c r="J296" s="17" t="s">
        <v>85</v>
      </c>
      <c r="K296" s="20">
        <v>45261.561828703707</v>
      </c>
      <c r="L296" s="20">
        <v>45261.561828703707</v>
      </c>
      <c r="M296" s="21">
        <f>'NOV2023'!$L296-'NOV2023'!$D296</f>
        <v>2.5618287037068512</v>
      </c>
      <c r="N296" s="17" t="s">
        <v>12824</v>
      </c>
      <c r="O296" s="81" t="s">
        <v>20</v>
      </c>
      <c r="P296" s="81" t="s">
        <v>12152</v>
      </c>
      <c r="Q296" s="17" t="s">
        <v>12153</v>
      </c>
      <c r="R296" s="22" t="s">
        <v>1085</v>
      </c>
      <c r="S296" s="16" t="str">
        <f>IF(AND(M296&gt;10,G296="ATENDIDO"),"FUERA DE TIEMPO",IF(AND(M296&gt;=0,M296&lt;=10,G296="ATENDIDO"),"DENTRO DE TIEMPO",IF(AND(M296&gt;=0,#REF!&lt;=10,G296="REASIGNADO"),"REASIGNADO",IF(AND(J296="",G296="EN TRAMITE"),"PENDIENTE","VERIFICAR INFORMACION"))))</f>
        <v>DENTRO DE TIEMPO</v>
      </c>
      <c r="T296" s="23"/>
    </row>
    <row r="297" spans="1:20" ht="19.5" x14ac:dyDescent="0.15">
      <c r="A297" s="16">
        <v>292</v>
      </c>
      <c r="B297" s="17" t="s">
        <v>12825</v>
      </c>
      <c r="C297" s="20">
        <v>45259</v>
      </c>
      <c r="D297" s="20">
        <v>45259</v>
      </c>
      <c r="E297" s="81">
        <v>2</v>
      </c>
      <c r="F297" s="81">
        <v>0</v>
      </c>
      <c r="G297" s="16" t="s">
        <v>18</v>
      </c>
      <c r="H297" s="17" t="s">
        <v>158</v>
      </c>
      <c r="I297" s="17" t="s">
        <v>12116</v>
      </c>
      <c r="J297" s="17" t="s">
        <v>85</v>
      </c>
      <c r="K297" s="20">
        <v>45261.614282407405</v>
      </c>
      <c r="L297" s="20">
        <v>45261.614282407405</v>
      </c>
      <c r="M297" s="21">
        <f>'NOV2023'!$L297-'NOV2023'!$D297</f>
        <v>2.6142824074049713</v>
      </c>
      <c r="N297" s="17" t="s">
        <v>12826</v>
      </c>
      <c r="O297" s="81" t="s">
        <v>20</v>
      </c>
      <c r="P297" s="81" t="s">
        <v>12152</v>
      </c>
      <c r="Q297" s="17" t="s">
        <v>12153</v>
      </c>
      <c r="R297" s="22" t="s">
        <v>41</v>
      </c>
      <c r="S297" s="16" t="str">
        <f>IF(AND(M297&gt;10,G297="ATENDIDO"),"FUERA DE TIEMPO",IF(AND(M297&gt;=0,M297&lt;=10,G297="ATENDIDO"),"DENTRO DE TIEMPO",IF(AND(M297&gt;=0,#REF!&lt;=10,G297="REASIGNADO"),"REASIGNADO",IF(AND(J297="",G297="EN TRAMITE"),"PENDIENTE","VERIFICAR INFORMACION"))))</f>
        <v>DENTRO DE TIEMPO</v>
      </c>
      <c r="T297" s="23"/>
    </row>
    <row r="298" spans="1:20" ht="19.5" x14ac:dyDescent="0.15">
      <c r="A298" s="16">
        <v>293</v>
      </c>
      <c r="B298" s="17" t="s">
        <v>12827</v>
      </c>
      <c r="C298" s="20">
        <v>45259</v>
      </c>
      <c r="D298" s="20">
        <v>45259</v>
      </c>
      <c r="E298" s="81">
        <v>2</v>
      </c>
      <c r="F298" s="81">
        <v>0</v>
      </c>
      <c r="G298" s="16" t="s">
        <v>18</v>
      </c>
      <c r="H298" s="17" t="s">
        <v>158</v>
      </c>
      <c r="I298" s="17" t="s">
        <v>12116</v>
      </c>
      <c r="J298" s="17" t="s">
        <v>85</v>
      </c>
      <c r="K298" s="20">
        <v>45261.632557870369</v>
      </c>
      <c r="L298" s="20">
        <v>45261.632557870369</v>
      </c>
      <c r="M298" s="21">
        <f>'NOV2023'!$L298-'NOV2023'!$D298</f>
        <v>2.6325578703690553</v>
      </c>
      <c r="N298" s="17" t="s">
        <v>12828</v>
      </c>
      <c r="O298" s="81" t="s">
        <v>20</v>
      </c>
      <c r="P298" s="81" t="s">
        <v>12152</v>
      </c>
      <c r="Q298" s="17" t="s">
        <v>12153</v>
      </c>
      <c r="R298" s="22" t="s">
        <v>41</v>
      </c>
      <c r="S298" s="16" t="str">
        <f>IF(AND(M298&gt;10,G298="ATENDIDO"),"FUERA DE TIEMPO",IF(AND(M298&gt;=0,M298&lt;=10,G298="ATENDIDO"),"DENTRO DE TIEMPO",IF(AND(M298&gt;=0,#REF!&lt;=10,G298="REASIGNADO"),"REASIGNADO",IF(AND(J298="",G298="EN TRAMITE"),"PENDIENTE","VERIFICAR INFORMACION"))))</f>
        <v>DENTRO DE TIEMPO</v>
      </c>
      <c r="T298" s="23"/>
    </row>
    <row r="299" spans="1:20" ht="19.5" x14ac:dyDescent="0.15">
      <c r="A299" s="16">
        <v>294</v>
      </c>
      <c r="B299" s="17" t="s">
        <v>12829</v>
      </c>
      <c r="C299" s="20">
        <v>45259</v>
      </c>
      <c r="D299" s="20">
        <v>45259</v>
      </c>
      <c r="E299" s="81">
        <v>2</v>
      </c>
      <c r="F299" s="81">
        <v>0</v>
      </c>
      <c r="G299" s="16" t="s">
        <v>18</v>
      </c>
      <c r="H299" s="17" t="s">
        <v>158</v>
      </c>
      <c r="I299" s="17" t="s">
        <v>12116</v>
      </c>
      <c r="J299" s="17" t="s">
        <v>85</v>
      </c>
      <c r="K299" s="20">
        <v>45261.651400462964</v>
      </c>
      <c r="L299" s="20">
        <v>45261.651400462964</v>
      </c>
      <c r="M299" s="21">
        <f>'NOV2023'!$L299-'NOV2023'!$D299</f>
        <v>2.651400462964375</v>
      </c>
      <c r="N299" s="17" t="s">
        <v>12830</v>
      </c>
      <c r="O299" s="81" t="s">
        <v>20</v>
      </c>
      <c r="P299" s="81" t="s">
        <v>12152</v>
      </c>
      <c r="Q299" s="17" t="s">
        <v>12153</v>
      </c>
      <c r="R299" s="22" t="s">
        <v>1095</v>
      </c>
      <c r="S299" s="16" t="str">
        <f>IF(AND(M299&gt;10,G299="ATENDIDO"),"FUERA DE TIEMPO",IF(AND(M299&gt;=0,M299&lt;=10,G299="ATENDIDO"),"DENTRO DE TIEMPO",IF(AND(M299&gt;=0,#REF!&lt;=10,G299="REASIGNADO"),"REASIGNADO",IF(AND(J299="",G299="EN TRAMITE"),"PENDIENTE","VERIFICAR INFORMACION"))))</f>
        <v>DENTRO DE TIEMPO</v>
      </c>
      <c r="T299" s="23"/>
    </row>
    <row r="300" spans="1:20" ht="19.5" x14ac:dyDescent="0.15">
      <c r="A300" s="16">
        <v>295</v>
      </c>
      <c r="B300" s="17" t="s">
        <v>12831</v>
      </c>
      <c r="C300" s="20">
        <v>45259</v>
      </c>
      <c r="D300" s="20">
        <v>45259</v>
      </c>
      <c r="E300" s="81">
        <v>2</v>
      </c>
      <c r="F300" s="81">
        <v>0</v>
      </c>
      <c r="G300" s="16" t="s">
        <v>18</v>
      </c>
      <c r="H300" s="17" t="s">
        <v>158</v>
      </c>
      <c r="I300" s="17" t="s">
        <v>12116</v>
      </c>
      <c r="J300" s="17" t="s">
        <v>85</v>
      </c>
      <c r="K300" s="20">
        <v>45261.67560185185</v>
      </c>
      <c r="L300" s="20">
        <v>45261.67560185185</v>
      </c>
      <c r="M300" s="21">
        <f>'NOV2023'!$L300-'NOV2023'!$D300</f>
        <v>2.6756018518499332</v>
      </c>
      <c r="N300" s="17" t="s">
        <v>12832</v>
      </c>
      <c r="O300" s="81" t="s">
        <v>20</v>
      </c>
      <c r="P300" s="81" t="s">
        <v>12152</v>
      </c>
      <c r="Q300" s="17" t="s">
        <v>12153</v>
      </c>
      <c r="R300" s="22" t="s">
        <v>326</v>
      </c>
      <c r="S300" s="16" t="str">
        <f>IF(AND(M300&gt;10,G300="ATENDIDO"),"FUERA DE TIEMPO",IF(AND(M300&gt;=0,M300&lt;=10,G300="ATENDIDO"),"DENTRO DE TIEMPO",IF(AND(M300&gt;=0,#REF!&lt;=10,G300="REASIGNADO"),"REASIGNADO",IF(AND(J300="",G300="EN TRAMITE"),"PENDIENTE","VERIFICAR INFORMACION"))))</f>
        <v>DENTRO DE TIEMPO</v>
      </c>
      <c r="T300" s="23"/>
    </row>
    <row r="301" spans="1:20" ht="19.5" x14ac:dyDescent="0.15">
      <c r="A301" s="16">
        <v>296</v>
      </c>
      <c r="B301" s="17" t="s">
        <v>12833</v>
      </c>
      <c r="C301" s="20">
        <v>45259</v>
      </c>
      <c r="D301" s="20">
        <v>45259</v>
      </c>
      <c r="E301" s="81">
        <v>2</v>
      </c>
      <c r="F301" s="81">
        <v>0</v>
      </c>
      <c r="G301" s="16" t="s">
        <v>18</v>
      </c>
      <c r="H301" s="17" t="s">
        <v>158</v>
      </c>
      <c r="I301" s="17" t="s">
        <v>12116</v>
      </c>
      <c r="J301" s="17" t="s">
        <v>85</v>
      </c>
      <c r="K301" s="20">
        <v>45261.682384259257</v>
      </c>
      <c r="L301" s="20">
        <v>45261.682384259257</v>
      </c>
      <c r="M301" s="21">
        <f>'NOV2023'!$L301-'NOV2023'!$D301</f>
        <v>2.6823842592566507</v>
      </c>
      <c r="N301" s="17" t="s">
        <v>12834</v>
      </c>
      <c r="O301" s="81" t="s">
        <v>20</v>
      </c>
      <c r="P301" s="81" t="s">
        <v>12152</v>
      </c>
      <c r="Q301" s="17" t="s">
        <v>12153</v>
      </c>
      <c r="R301" s="22" t="s">
        <v>326</v>
      </c>
      <c r="S301" s="16" t="str">
        <f>IF(AND(M301&gt;10,G301="ATENDIDO"),"FUERA DE TIEMPO",IF(AND(M301&gt;=0,M301&lt;=10,G301="ATENDIDO"),"DENTRO DE TIEMPO",IF(AND(M301&gt;=0,#REF!&lt;=10,G301="REASIGNADO"),"REASIGNADO",IF(AND(J301="",G301="EN TRAMITE"),"PENDIENTE","VERIFICAR INFORMACION"))))</f>
        <v>DENTRO DE TIEMPO</v>
      </c>
      <c r="T301" s="23"/>
    </row>
    <row r="302" spans="1:20" ht="19.5" x14ac:dyDescent="0.15">
      <c r="A302" s="16">
        <v>297</v>
      </c>
      <c r="B302" s="17" t="s">
        <v>12835</v>
      </c>
      <c r="C302" s="20">
        <v>45259</v>
      </c>
      <c r="D302" s="20">
        <v>45259</v>
      </c>
      <c r="E302" s="81">
        <v>2</v>
      </c>
      <c r="F302" s="81">
        <v>0</v>
      </c>
      <c r="G302" s="16" t="s">
        <v>18</v>
      </c>
      <c r="H302" s="17" t="s">
        <v>158</v>
      </c>
      <c r="I302" s="17" t="s">
        <v>12116</v>
      </c>
      <c r="J302" s="17" t="s">
        <v>85</v>
      </c>
      <c r="K302" s="20">
        <v>45264.413321759261</v>
      </c>
      <c r="L302" s="20">
        <v>45264.413321759261</v>
      </c>
      <c r="M302" s="21">
        <f>'NOV2023'!$L302-'NOV2023'!$D302</f>
        <v>5.4133217592607252</v>
      </c>
      <c r="N302" s="17" t="s">
        <v>12836</v>
      </c>
      <c r="O302" s="81" t="s">
        <v>20</v>
      </c>
      <c r="P302" s="81" t="s">
        <v>12152</v>
      </c>
      <c r="Q302" s="17" t="s">
        <v>12153</v>
      </c>
      <c r="R302" s="22" t="s">
        <v>1105</v>
      </c>
      <c r="S302" s="16" t="str">
        <f>IF(AND(M302&gt;10,G302="ATENDIDO"),"FUERA DE TIEMPO",IF(AND(M302&gt;=0,M302&lt;=10,G302="ATENDIDO"),"DENTRO DE TIEMPO",IF(AND(M302&gt;=0,#REF!&lt;=10,G302="REASIGNADO"),"REASIGNADO",IF(AND(J302="",G302="EN TRAMITE"),"PENDIENTE","VERIFICAR INFORMACION"))))</f>
        <v>DENTRO DE TIEMPO</v>
      </c>
      <c r="T302" s="23"/>
    </row>
    <row r="303" spans="1:20" ht="19.5" x14ac:dyDescent="0.15">
      <c r="A303" s="16">
        <v>298</v>
      </c>
      <c r="B303" s="17" t="s">
        <v>12837</v>
      </c>
      <c r="C303" s="20">
        <v>45259</v>
      </c>
      <c r="D303" s="20">
        <v>45259</v>
      </c>
      <c r="E303" s="81">
        <v>2</v>
      </c>
      <c r="F303" s="81">
        <v>0</v>
      </c>
      <c r="G303" s="16" t="s">
        <v>18</v>
      </c>
      <c r="H303" s="17" t="s">
        <v>158</v>
      </c>
      <c r="I303" s="17" t="s">
        <v>12116</v>
      </c>
      <c r="J303" s="17" t="s">
        <v>85</v>
      </c>
      <c r="K303" s="20">
        <v>45264.422407407408</v>
      </c>
      <c r="L303" s="20">
        <v>45264.422407407408</v>
      </c>
      <c r="M303" s="21">
        <f>'NOV2023'!$L303-'NOV2023'!$D303</f>
        <v>5.4224074074081727</v>
      </c>
      <c r="N303" s="17" t="s">
        <v>12838</v>
      </c>
      <c r="O303" s="81" t="s">
        <v>20</v>
      </c>
      <c r="P303" s="81" t="s">
        <v>12152</v>
      </c>
      <c r="Q303" s="17" t="s">
        <v>12153</v>
      </c>
      <c r="R303" s="22" t="s">
        <v>315</v>
      </c>
      <c r="S303" s="16" t="str">
        <f>IF(AND(M303&gt;10,G303="ATENDIDO"),"FUERA DE TIEMPO",IF(AND(M303&gt;=0,M303&lt;=10,G303="ATENDIDO"),"DENTRO DE TIEMPO",IF(AND(M303&gt;=0,#REF!&lt;=10,G303="REASIGNADO"),"REASIGNADO",IF(AND(J303="",G303="EN TRAMITE"),"PENDIENTE","VERIFICAR INFORMACION"))))</f>
        <v>DENTRO DE TIEMPO</v>
      </c>
      <c r="T303" s="23"/>
    </row>
    <row r="304" spans="1:20" ht="19.5" x14ac:dyDescent="0.15">
      <c r="A304" s="16">
        <v>299</v>
      </c>
      <c r="B304" s="17" t="s">
        <v>12839</v>
      </c>
      <c r="C304" s="20">
        <v>45259</v>
      </c>
      <c r="D304" s="20">
        <v>45259</v>
      </c>
      <c r="E304" s="81">
        <v>2</v>
      </c>
      <c r="F304" s="81">
        <v>0</v>
      </c>
      <c r="G304" s="16" t="s">
        <v>18</v>
      </c>
      <c r="H304" s="17" t="s">
        <v>158</v>
      </c>
      <c r="I304" s="17" t="s">
        <v>12116</v>
      </c>
      <c r="J304" s="17" t="s">
        <v>85</v>
      </c>
      <c r="K304" s="20">
        <v>45264.440324074072</v>
      </c>
      <c r="L304" s="20">
        <v>45264.440324074072</v>
      </c>
      <c r="M304" s="21">
        <f>'NOV2023'!$L304-'NOV2023'!$D304</f>
        <v>5.440324074072123</v>
      </c>
      <c r="N304" s="17" t="s">
        <v>12840</v>
      </c>
      <c r="O304" s="81" t="s">
        <v>20</v>
      </c>
      <c r="P304" s="81" t="s">
        <v>12152</v>
      </c>
      <c r="Q304" s="17" t="s">
        <v>12153</v>
      </c>
      <c r="R304" s="22" t="s">
        <v>1111</v>
      </c>
      <c r="S304" s="16" t="str">
        <f>IF(AND(M304&gt;10,G304="ATENDIDO"),"FUERA DE TIEMPO",IF(AND(M304&gt;=0,M304&lt;=10,G304="ATENDIDO"),"DENTRO DE TIEMPO",IF(AND(M304&gt;=0,#REF!&lt;=10,G304="REASIGNADO"),"REASIGNADO",IF(AND(J304="",G304="EN TRAMITE"),"PENDIENTE","VERIFICAR INFORMACION"))))</f>
        <v>DENTRO DE TIEMPO</v>
      </c>
      <c r="T304" s="23"/>
    </row>
    <row r="305" spans="1:20" ht="19.5" x14ac:dyDescent="0.15">
      <c r="A305" s="16">
        <v>300</v>
      </c>
      <c r="B305" s="17" t="s">
        <v>12841</v>
      </c>
      <c r="C305" s="20">
        <v>45259</v>
      </c>
      <c r="D305" s="20">
        <v>45259</v>
      </c>
      <c r="E305" s="81">
        <v>2</v>
      </c>
      <c r="F305" s="81">
        <v>0</v>
      </c>
      <c r="G305" s="16" t="s">
        <v>18</v>
      </c>
      <c r="H305" s="17" t="s">
        <v>158</v>
      </c>
      <c r="I305" s="17" t="s">
        <v>12116</v>
      </c>
      <c r="J305" s="17" t="s">
        <v>85</v>
      </c>
      <c r="K305" s="20">
        <v>45264.450046296297</v>
      </c>
      <c r="L305" s="20">
        <v>45264.450046296297</v>
      </c>
      <c r="M305" s="21">
        <f>'NOV2023'!$L305-'NOV2023'!$D305</f>
        <v>5.4500462962969323</v>
      </c>
      <c r="N305" s="17" t="s">
        <v>12842</v>
      </c>
      <c r="O305" s="81" t="s">
        <v>20</v>
      </c>
      <c r="P305" s="81" t="s">
        <v>12152</v>
      </c>
      <c r="Q305" s="17" t="s">
        <v>12153</v>
      </c>
      <c r="R305" s="22" t="s">
        <v>1115</v>
      </c>
      <c r="S305" s="16" t="str">
        <f>IF(AND(M305&gt;10,G305="ATENDIDO"),"FUERA DE TIEMPO",IF(AND(M305&gt;=0,M305&lt;=10,G305="ATENDIDO"),"DENTRO DE TIEMPO",IF(AND(M305&gt;=0,#REF!&lt;=10,G305="REASIGNADO"),"REASIGNADO",IF(AND(J305="",G305="EN TRAMITE"),"PENDIENTE","VERIFICAR INFORMACION"))))</f>
        <v>DENTRO DE TIEMPO</v>
      </c>
      <c r="T305" s="23"/>
    </row>
    <row r="306" spans="1:20" ht="19.5" x14ac:dyDescent="0.15">
      <c r="A306" s="16">
        <v>301</v>
      </c>
      <c r="B306" s="17" t="s">
        <v>12843</v>
      </c>
      <c r="C306" s="20">
        <v>45259</v>
      </c>
      <c r="D306" s="20">
        <v>45259</v>
      </c>
      <c r="E306" s="81">
        <v>2</v>
      </c>
      <c r="F306" s="81">
        <v>0</v>
      </c>
      <c r="G306" s="16" t="s">
        <v>18</v>
      </c>
      <c r="H306" s="17" t="s">
        <v>158</v>
      </c>
      <c r="I306" s="17" t="s">
        <v>12116</v>
      </c>
      <c r="J306" s="17" t="s">
        <v>85</v>
      </c>
      <c r="K306" s="20">
        <v>45264.45579861111</v>
      </c>
      <c r="L306" s="20">
        <v>45264.45579861111</v>
      </c>
      <c r="M306" s="21">
        <f>'NOV2023'!$L306-'NOV2023'!$D306</f>
        <v>5.4557986111103673</v>
      </c>
      <c r="N306" s="17" t="s">
        <v>12844</v>
      </c>
      <c r="O306" s="81" t="s">
        <v>20</v>
      </c>
      <c r="P306" s="81" t="s">
        <v>12152</v>
      </c>
      <c r="Q306" s="17" t="s">
        <v>12153</v>
      </c>
      <c r="R306" s="22" t="s">
        <v>1119</v>
      </c>
      <c r="S306" s="16" t="str">
        <f>IF(AND(M306&gt;10,G306="ATENDIDO"),"FUERA DE TIEMPO",IF(AND(M306&gt;=0,M306&lt;=10,G306="ATENDIDO"),"DENTRO DE TIEMPO",IF(AND(M306&gt;=0,#REF!&lt;=10,G306="REASIGNADO"),"REASIGNADO",IF(AND(J306="",G306="EN TRAMITE"),"PENDIENTE","VERIFICAR INFORMACION"))))</f>
        <v>DENTRO DE TIEMPO</v>
      </c>
      <c r="T306" s="23"/>
    </row>
    <row r="307" spans="1:20" ht="19.5" x14ac:dyDescent="0.15">
      <c r="A307" s="16">
        <v>302</v>
      </c>
      <c r="B307" s="17" t="s">
        <v>12845</v>
      </c>
      <c r="C307" s="20">
        <v>45259</v>
      </c>
      <c r="D307" s="20">
        <v>45259</v>
      </c>
      <c r="E307" s="81">
        <v>2</v>
      </c>
      <c r="F307" s="81">
        <v>0</v>
      </c>
      <c r="G307" s="16" t="s">
        <v>18</v>
      </c>
      <c r="H307" s="17" t="s">
        <v>158</v>
      </c>
      <c r="I307" s="17" t="s">
        <v>12116</v>
      </c>
      <c r="J307" s="17" t="s">
        <v>85</v>
      </c>
      <c r="K307" s="20">
        <v>45264.463078703702</v>
      </c>
      <c r="L307" s="20">
        <v>45264.463078703702</v>
      </c>
      <c r="M307" s="21">
        <f>'NOV2023'!$L307-'NOV2023'!$D307</f>
        <v>5.4630787037021946</v>
      </c>
      <c r="N307" s="17" t="s">
        <v>12846</v>
      </c>
      <c r="O307" s="81" t="s">
        <v>20</v>
      </c>
      <c r="P307" s="81" t="s">
        <v>12152</v>
      </c>
      <c r="Q307" s="17" t="s">
        <v>12153</v>
      </c>
      <c r="R307" s="22" t="s">
        <v>1123</v>
      </c>
      <c r="S307" s="16" t="str">
        <f>IF(AND(M307&gt;10,G307="ATENDIDO"),"FUERA DE TIEMPO",IF(AND(M307&gt;=0,M307&lt;=10,G307="ATENDIDO"),"DENTRO DE TIEMPO",IF(AND(M307&gt;=0,#REF!&lt;=10,G307="REASIGNADO"),"REASIGNADO",IF(AND(J307="",G307="EN TRAMITE"),"PENDIENTE","VERIFICAR INFORMACION"))))</f>
        <v>DENTRO DE TIEMPO</v>
      </c>
      <c r="T307" s="23"/>
    </row>
    <row r="308" spans="1:20" ht="19.5" x14ac:dyDescent="0.15">
      <c r="A308" s="16">
        <v>303</v>
      </c>
      <c r="B308" s="17" t="s">
        <v>12847</v>
      </c>
      <c r="C308" s="20">
        <v>45259</v>
      </c>
      <c r="D308" s="20">
        <v>45259</v>
      </c>
      <c r="E308" s="81">
        <v>172</v>
      </c>
      <c r="F308" s="81">
        <v>0</v>
      </c>
      <c r="G308" s="16" t="s">
        <v>18</v>
      </c>
      <c r="H308" s="17" t="s">
        <v>158</v>
      </c>
      <c r="I308" s="17" t="s">
        <v>249</v>
      </c>
      <c r="J308" s="17" t="s">
        <v>12591</v>
      </c>
      <c r="K308" s="20">
        <v>45264.678518518522</v>
      </c>
      <c r="L308" s="20">
        <v>45264.678518518522</v>
      </c>
      <c r="M308" s="21">
        <f>'NOV2023'!$L308-'NOV2023'!$D308</f>
        <v>5.6785185185217415</v>
      </c>
      <c r="N308" s="17" t="s">
        <v>12848</v>
      </c>
      <c r="O308" s="81" t="s">
        <v>20</v>
      </c>
      <c r="P308" s="81" t="s">
        <v>26</v>
      </c>
      <c r="Q308" s="17" t="s">
        <v>12530</v>
      </c>
      <c r="R308" s="22" t="s">
        <v>1123</v>
      </c>
      <c r="S308" s="16" t="str">
        <f>IF(AND(M308&gt;10,G308="ATENDIDO"),"FUERA DE TIEMPO",IF(AND(M308&gt;=0,M308&lt;=10,G308="ATENDIDO"),"DENTRO DE TIEMPO",IF(AND(M308&gt;=0,#REF!&lt;=10,G308="REASIGNADO"),"REASIGNADO",IF(AND(J308="",G308="EN TRAMITE"),"PENDIENTE","VERIFICAR INFORMACION"))))</f>
        <v>DENTRO DE TIEMPO</v>
      </c>
      <c r="T308" s="23"/>
    </row>
    <row r="309" spans="1:20" ht="19.5" x14ac:dyDescent="0.15">
      <c r="A309" s="16">
        <v>304</v>
      </c>
      <c r="B309" s="17" t="s">
        <v>12849</v>
      </c>
      <c r="C309" s="20">
        <v>45259</v>
      </c>
      <c r="D309" s="20">
        <v>45259</v>
      </c>
      <c r="E309" s="81">
        <v>2</v>
      </c>
      <c r="F309" s="81">
        <v>0</v>
      </c>
      <c r="G309" s="16" t="s">
        <v>18</v>
      </c>
      <c r="H309" s="17" t="s">
        <v>158</v>
      </c>
      <c r="I309" s="17" t="s">
        <v>12116</v>
      </c>
      <c r="J309" s="17" t="s">
        <v>85</v>
      </c>
      <c r="K309" s="20">
        <v>45264.497974537036</v>
      </c>
      <c r="L309" s="20">
        <v>45264.497974537036</v>
      </c>
      <c r="M309" s="21">
        <f>'NOV2023'!$L309-'NOV2023'!$D309</f>
        <v>5.4979745370364981</v>
      </c>
      <c r="N309" s="17" t="s">
        <v>12850</v>
      </c>
      <c r="O309" s="81" t="s">
        <v>20</v>
      </c>
      <c r="P309" s="81" t="s">
        <v>26</v>
      </c>
      <c r="Q309" s="17" t="s">
        <v>439</v>
      </c>
      <c r="R309" s="22" t="s">
        <v>347</v>
      </c>
      <c r="S309" s="16" t="str">
        <f>IF(AND(M309&gt;10,G309="ATENDIDO"),"FUERA DE TIEMPO",IF(AND(M309&gt;=0,M309&lt;=10,G309="ATENDIDO"),"DENTRO DE TIEMPO",IF(AND(M309&gt;=0,#REF!&lt;=10,G309="REASIGNADO"),"REASIGNADO",IF(AND(J309="",G309="EN TRAMITE"),"PENDIENTE","VERIFICAR INFORMACION"))))</f>
        <v>DENTRO DE TIEMPO</v>
      </c>
      <c r="T309" s="23"/>
    </row>
    <row r="310" spans="1:20" ht="19.5" x14ac:dyDescent="0.15">
      <c r="A310" s="16">
        <v>305</v>
      </c>
      <c r="B310" s="17" t="s">
        <v>12851</v>
      </c>
      <c r="C310" s="20">
        <v>45259</v>
      </c>
      <c r="D310" s="20">
        <v>45259</v>
      </c>
      <c r="E310" s="81">
        <v>2</v>
      </c>
      <c r="F310" s="81">
        <v>0</v>
      </c>
      <c r="G310" s="16" t="s">
        <v>18</v>
      </c>
      <c r="H310" s="17" t="s">
        <v>158</v>
      </c>
      <c r="I310" s="17" t="s">
        <v>12116</v>
      </c>
      <c r="J310" s="17" t="s">
        <v>85</v>
      </c>
      <c r="K310" s="20">
        <v>45264.509293981479</v>
      </c>
      <c r="L310" s="20">
        <v>45264.509293981479</v>
      </c>
      <c r="M310" s="21">
        <f>'NOV2023'!$L310-'NOV2023'!$D310</f>
        <v>5.5092939814785495</v>
      </c>
      <c r="N310" s="17" t="s">
        <v>12852</v>
      </c>
      <c r="O310" s="81" t="s">
        <v>20</v>
      </c>
      <c r="P310" s="81" t="s">
        <v>26</v>
      </c>
      <c r="Q310" s="17" t="s">
        <v>439</v>
      </c>
      <c r="R310" s="22" t="s">
        <v>1131</v>
      </c>
      <c r="S310" s="16" t="str">
        <f>IF(AND(M310&gt;10,G310="ATENDIDO"),"FUERA DE TIEMPO",IF(AND(M310&gt;=0,M310&lt;=10,G310="ATENDIDO"),"DENTRO DE TIEMPO",IF(AND(M310&gt;=0,#REF!&lt;=10,G310="REASIGNADO"),"REASIGNADO",IF(AND(J310="",G310="EN TRAMITE"),"PENDIENTE","VERIFICAR INFORMACION"))))</f>
        <v>DENTRO DE TIEMPO</v>
      </c>
      <c r="T310" s="23"/>
    </row>
    <row r="311" spans="1:20" ht="19.5" x14ac:dyDescent="0.15">
      <c r="A311" s="16">
        <v>306</v>
      </c>
      <c r="B311" s="17" t="s">
        <v>12853</v>
      </c>
      <c r="C311" s="20">
        <v>45260</v>
      </c>
      <c r="D311" s="20">
        <v>45260</v>
      </c>
      <c r="E311" s="81">
        <v>2</v>
      </c>
      <c r="F311" s="81">
        <v>0</v>
      </c>
      <c r="G311" s="16" t="s">
        <v>18</v>
      </c>
      <c r="H311" s="17" t="s">
        <v>158</v>
      </c>
      <c r="I311" s="17" t="s">
        <v>12116</v>
      </c>
      <c r="J311" s="17" t="s">
        <v>12591</v>
      </c>
      <c r="K311" s="20">
        <v>45261.494398148148</v>
      </c>
      <c r="L311" s="20">
        <v>45261.494398148148</v>
      </c>
      <c r="M311" s="21">
        <f>'NOV2023'!$L311-'NOV2023'!$D311</f>
        <v>1.4943981481483206</v>
      </c>
      <c r="N311" s="17" t="s">
        <v>12854</v>
      </c>
      <c r="O311" s="81" t="s">
        <v>20</v>
      </c>
      <c r="P311" s="81" t="s">
        <v>26</v>
      </c>
      <c r="Q311" s="17" t="s">
        <v>2317</v>
      </c>
      <c r="R311" s="22" t="s">
        <v>1135</v>
      </c>
      <c r="S311" s="16" t="str">
        <f>IF(AND(M311&gt;10,G311="ATENDIDO"),"FUERA DE TIEMPO",IF(AND(M311&gt;=0,M311&lt;=10,G311="ATENDIDO"),"DENTRO DE TIEMPO",IF(AND(M311&gt;=0,#REF!&lt;=10,G311="REASIGNADO"),"REASIGNADO",IF(AND(J311="",G311="EN TRAMITE"),"PENDIENTE","VERIFICAR INFORMACION"))))</f>
        <v>DENTRO DE TIEMPO</v>
      </c>
      <c r="T311" s="23"/>
    </row>
    <row r="312" spans="1:20" ht="19.5" x14ac:dyDescent="0.15">
      <c r="A312" s="16">
        <v>307</v>
      </c>
      <c r="B312" s="17" t="s">
        <v>12855</v>
      </c>
      <c r="C312" s="20">
        <v>45260</v>
      </c>
      <c r="D312" s="20">
        <v>45260</v>
      </c>
      <c r="E312" s="81">
        <v>2</v>
      </c>
      <c r="F312" s="81">
        <v>0</v>
      </c>
      <c r="G312" s="16" t="s">
        <v>18</v>
      </c>
      <c r="H312" s="17" t="s">
        <v>158</v>
      </c>
      <c r="I312" s="17" t="s">
        <v>12116</v>
      </c>
      <c r="J312" s="17" t="s">
        <v>85</v>
      </c>
      <c r="K312" s="20">
        <v>45264.528055555558</v>
      </c>
      <c r="L312" s="20">
        <v>45264.528055555558</v>
      </c>
      <c r="M312" s="21">
        <f>'NOV2023'!$L312-'NOV2023'!$D312</f>
        <v>4.5280555555582396</v>
      </c>
      <c r="N312" s="17" t="s">
        <v>12856</v>
      </c>
      <c r="O312" s="81" t="s">
        <v>20</v>
      </c>
      <c r="P312" s="81" t="s">
        <v>26</v>
      </c>
      <c r="Q312" s="17" t="s">
        <v>12857</v>
      </c>
      <c r="R312" s="22" t="s">
        <v>1139</v>
      </c>
      <c r="S312" s="16" t="str">
        <f>IF(AND(M312&gt;10,G312="ATENDIDO"),"FUERA DE TIEMPO",IF(AND(M312&gt;=0,M312&lt;=10,G312="ATENDIDO"),"DENTRO DE TIEMPO",IF(AND(M312&gt;=0,#REF!&lt;=10,G312="REASIGNADO"),"REASIGNADO",IF(AND(J312="",G312="EN TRAMITE"),"PENDIENTE","VERIFICAR INFORMACION"))))</f>
        <v>DENTRO DE TIEMPO</v>
      </c>
      <c r="T312" s="23"/>
    </row>
    <row r="313" spans="1:20" ht="19.5" x14ac:dyDescent="0.15">
      <c r="A313" s="16">
        <v>308</v>
      </c>
      <c r="B313" s="17" t="s">
        <v>12858</v>
      </c>
      <c r="C313" s="20">
        <v>45260</v>
      </c>
      <c r="D313" s="20">
        <v>45260</v>
      </c>
      <c r="E313" s="81">
        <v>2</v>
      </c>
      <c r="F313" s="81">
        <v>0</v>
      </c>
      <c r="G313" s="16" t="s">
        <v>18</v>
      </c>
      <c r="H313" s="17" t="s">
        <v>158</v>
      </c>
      <c r="I313" s="17" t="s">
        <v>12116</v>
      </c>
      <c r="J313" s="17" t="s">
        <v>85</v>
      </c>
      <c r="K313" s="20">
        <v>45264.555856481478</v>
      </c>
      <c r="L313" s="20">
        <v>45264.555856481478</v>
      </c>
      <c r="M313" s="21">
        <f>'NOV2023'!$L313-'NOV2023'!$D313</f>
        <v>4.5558564814782585</v>
      </c>
      <c r="N313" s="17" t="s">
        <v>12859</v>
      </c>
      <c r="O313" s="81" t="s">
        <v>20</v>
      </c>
      <c r="P313" s="81" t="s">
        <v>26</v>
      </c>
      <c r="Q313" s="17" t="s">
        <v>12860</v>
      </c>
      <c r="R313" s="22" t="s">
        <v>1143</v>
      </c>
      <c r="S313" s="16" t="str">
        <f>IF(AND(M313&gt;10,G313="ATENDIDO"),"FUERA DE TIEMPO",IF(AND(M313&gt;=0,M313&lt;=10,G313="ATENDIDO"),"DENTRO DE TIEMPO",IF(AND(M313&gt;=0,#REF!&lt;=10,G313="REASIGNADO"),"REASIGNADO",IF(AND(J313="",G313="EN TRAMITE"),"PENDIENTE","VERIFICAR INFORMACION"))))</f>
        <v>DENTRO DE TIEMPO</v>
      </c>
      <c r="T313" s="23"/>
    </row>
    <row r="314" spans="1:20" ht="19.5" x14ac:dyDescent="0.15">
      <c r="A314" s="16">
        <v>309</v>
      </c>
      <c r="B314" s="17" t="s">
        <v>12861</v>
      </c>
      <c r="C314" s="20">
        <v>45260</v>
      </c>
      <c r="D314" s="20">
        <v>45260</v>
      </c>
      <c r="E314" s="81">
        <v>2</v>
      </c>
      <c r="F314" s="81">
        <v>0</v>
      </c>
      <c r="G314" s="16" t="s">
        <v>18</v>
      </c>
      <c r="H314" s="17" t="s">
        <v>158</v>
      </c>
      <c r="I314" s="17" t="s">
        <v>12116</v>
      </c>
      <c r="J314" s="17" t="s">
        <v>85</v>
      </c>
      <c r="K314" s="20">
        <v>45264.631423611114</v>
      </c>
      <c r="L314" s="20">
        <v>45264.631423611114</v>
      </c>
      <c r="M314" s="21">
        <f>'NOV2023'!$L314-'NOV2023'!$D314</f>
        <v>4.6314236111138598</v>
      </c>
      <c r="N314" s="17" t="s">
        <v>12862</v>
      </c>
      <c r="O314" s="81" t="s">
        <v>20</v>
      </c>
      <c r="P314" s="81" t="s">
        <v>26</v>
      </c>
      <c r="Q314" s="17" t="s">
        <v>12860</v>
      </c>
      <c r="R314" s="22" t="s">
        <v>1147</v>
      </c>
      <c r="S314" s="16" t="str">
        <f>IF(AND(M314&gt;10,G314="ATENDIDO"),"FUERA DE TIEMPO",IF(AND(M314&gt;=0,M314&lt;=10,G314="ATENDIDO"),"DENTRO DE TIEMPO",IF(AND(M314&gt;=0,#REF!&lt;=10,G314="REASIGNADO"),"REASIGNADO",IF(AND(J314="",G314="EN TRAMITE"),"PENDIENTE","VERIFICAR INFORMACION"))))</f>
        <v>DENTRO DE TIEMPO</v>
      </c>
      <c r="T314" s="23"/>
    </row>
    <row r="315" spans="1:20" ht="19.5" x14ac:dyDescent="0.15">
      <c r="A315" s="16">
        <v>310</v>
      </c>
      <c r="B315" s="17" t="s">
        <v>12863</v>
      </c>
      <c r="C315" s="20">
        <v>45260</v>
      </c>
      <c r="D315" s="20">
        <v>45260</v>
      </c>
      <c r="E315" s="81">
        <v>2</v>
      </c>
      <c r="F315" s="81">
        <v>0</v>
      </c>
      <c r="G315" s="16" t="s">
        <v>18</v>
      </c>
      <c r="H315" s="17" t="s">
        <v>158</v>
      </c>
      <c r="I315" s="17" t="s">
        <v>12116</v>
      </c>
      <c r="J315" s="17" t="s">
        <v>85</v>
      </c>
      <c r="K315" s="20">
        <v>45264.646504629629</v>
      </c>
      <c r="L315" s="20">
        <v>45264.646504629629</v>
      </c>
      <c r="M315" s="21">
        <f>'NOV2023'!$L315-'NOV2023'!$D315</f>
        <v>4.6465046296289074</v>
      </c>
      <c r="N315" s="17" t="s">
        <v>12864</v>
      </c>
      <c r="O315" s="81" t="s">
        <v>20</v>
      </c>
      <c r="P315" s="81" t="s">
        <v>26</v>
      </c>
      <c r="Q315" s="17" t="s">
        <v>12860</v>
      </c>
      <c r="R315" s="22" t="s">
        <v>326</v>
      </c>
      <c r="S315" s="16" t="str">
        <f>IF(AND(M315&gt;10,G315="ATENDIDO"),"FUERA DE TIEMPO",IF(AND(M315&gt;=0,M315&lt;=10,G315="ATENDIDO"),"DENTRO DE TIEMPO",IF(AND(M315&gt;=0,#REF!&lt;=10,G315="REASIGNADO"),"REASIGNADO",IF(AND(J315="",G315="EN TRAMITE"),"PENDIENTE","VERIFICAR INFORMACION"))))</f>
        <v>DENTRO DE TIEMPO</v>
      </c>
      <c r="T315" s="23"/>
    </row>
    <row r="316" spans="1:20" ht="19.5" x14ac:dyDescent="0.15">
      <c r="A316" s="16">
        <v>311</v>
      </c>
      <c r="B316" s="17" t="s">
        <v>12865</v>
      </c>
      <c r="C316" s="20">
        <v>45260</v>
      </c>
      <c r="D316" s="20">
        <v>45260</v>
      </c>
      <c r="E316" s="81">
        <v>2</v>
      </c>
      <c r="F316" s="81">
        <v>0</v>
      </c>
      <c r="G316" s="16" t="s">
        <v>18</v>
      </c>
      <c r="H316" s="17" t="s">
        <v>158</v>
      </c>
      <c r="I316" s="17" t="s">
        <v>12116</v>
      </c>
      <c r="J316" s="17" t="s">
        <v>85</v>
      </c>
      <c r="K316" s="20">
        <v>45264.664282407408</v>
      </c>
      <c r="L316" s="20">
        <v>45264.664282407408</v>
      </c>
      <c r="M316" s="21">
        <f>'NOV2023'!$L316-'NOV2023'!$D316</f>
        <v>4.6642824074078817</v>
      </c>
      <c r="N316" s="17" t="s">
        <v>12866</v>
      </c>
      <c r="O316" s="81" t="s">
        <v>20</v>
      </c>
      <c r="P316" s="81" t="s">
        <v>26</v>
      </c>
      <c r="Q316" s="17" t="s">
        <v>12464</v>
      </c>
      <c r="R316" s="22" t="s">
        <v>359</v>
      </c>
      <c r="S316" s="16" t="str">
        <f>IF(AND(M316&gt;10,G316="ATENDIDO"),"FUERA DE TIEMPO",IF(AND(M316&gt;=0,M316&lt;=10,G316="ATENDIDO"),"DENTRO DE TIEMPO",IF(AND(M316&gt;=0,#REF!&lt;=10,G316="REASIGNADO"),"REASIGNADO",IF(AND(J316="",G316="EN TRAMITE"),"PENDIENTE","VERIFICAR INFORMACION"))))</f>
        <v>DENTRO DE TIEMPO</v>
      </c>
      <c r="T316" s="23"/>
    </row>
    <row r="317" spans="1:20" ht="19.5" x14ac:dyDescent="0.15">
      <c r="A317" s="16">
        <v>312</v>
      </c>
      <c r="B317" s="17" t="s">
        <v>12867</v>
      </c>
      <c r="C317" s="20">
        <v>45260</v>
      </c>
      <c r="D317" s="20">
        <v>45260</v>
      </c>
      <c r="E317" s="81">
        <v>2</v>
      </c>
      <c r="F317" s="81">
        <v>0</v>
      </c>
      <c r="G317" s="16" t="s">
        <v>18</v>
      </c>
      <c r="H317" s="17" t="s">
        <v>158</v>
      </c>
      <c r="I317" s="17" t="s">
        <v>12116</v>
      </c>
      <c r="J317" s="17" t="s">
        <v>85</v>
      </c>
      <c r="K317" s="20">
        <v>45264.673668981479</v>
      </c>
      <c r="L317" s="20">
        <v>45264.673668981479</v>
      </c>
      <c r="M317" s="21">
        <f>'NOV2023'!$L317-'NOV2023'!$D317</f>
        <v>4.6736689814788406</v>
      </c>
      <c r="N317" s="17" t="s">
        <v>12868</v>
      </c>
      <c r="O317" s="81" t="s">
        <v>20</v>
      </c>
      <c r="P317" s="81" t="s">
        <v>26</v>
      </c>
      <c r="Q317" s="17" t="s">
        <v>12869</v>
      </c>
      <c r="R317" s="22" t="s">
        <v>1157</v>
      </c>
      <c r="S317" s="16" t="str">
        <f>IF(AND(M317&gt;10,G317="ATENDIDO"),"FUERA DE TIEMPO",IF(AND(M317&gt;=0,M317&lt;=10,G317="ATENDIDO"),"DENTRO DE TIEMPO",IF(AND(M317&gt;=0,#REF!&lt;=10,G317="REASIGNADO"),"REASIGNADO",IF(AND(J317="",G317="EN TRAMITE"),"PENDIENTE","VERIFICAR INFORMACION"))))</f>
        <v>DENTRO DE TIEMPO</v>
      </c>
      <c r="T317" s="23"/>
    </row>
    <row r="318" spans="1:20" ht="19.5" x14ac:dyDescent="0.15">
      <c r="A318" s="16">
        <v>313</v>
      </c>
      <c r="B318" s="17" t="s">
        <v>12870</v>
      </c>
      <c r="C318" s="20">
        <v>45260</v>
      </c>
      <c r="D318" s="20">
        <v>45260</v>
      </c>
      <c r="E318" s="81">
        <v>2</v>
      </c>
      <c r="F318" s="81">
        <v>0</v>
      </c>
      <c r="G318" s="16" t="s">
        <v>18</v>
      </c>
      <c r="H318" s="17" t="s">
        <v>158</v>
      </c>
      <c r="I318" s="17" t="s">
        <v>12116</v>
      </c>
      <c r="J318" s="17" t="s">
        <v>85</v>
      </c>
      <c r="K318" s="20">
        <v>45264.691782407404</v>
      </c>
      <c r="L318" s="20">
        <v>45264.691782407404</v>
      </c>
      <c r="M318" s="21">
        <f>'NOV2023'!$L318-'NOV2023'!$D318</f>
        <v>4.6917824074043892</v>
      </c>
      <c r="N318" s="17" t="s">
        <v>12871</v>
      </c>
      <c r="O318" s="81" t="s">
        <v>20</v>
      </c>
      <c r="P318" s="81" t="s">
        <v>26</v>
      </c>
      <c r="Q318" s="17" t="s">
        <v>12872</v>
      </c>
      <c r="R318" s="22" t="s">
        <v>1161</v>
      </c>
      <c r="S318" s="16" t="str">
        <f>IF(AND(M318&gt;10,G318="ATENDIDO"),"FUERA DE TIEMPO",IF(AND(M318&gt;=0,M318&lt;=10,G318="ATENDIDO"),"DENTRO DE TIEMPO",IF(AND(M318&gt;=0,#REF!&lt;=10,G318="REASIGNADO"),"REASIGNADO",IF(AND(J318="",G318="EN TRAMITE"),"PENDIENTE","VERIFICAR INFORMACION"))))</f>
        <v>DENTRO DE TIEMPO</v>
      </c>
      <c r="T318" s="23"/>
    </row>
    <row r="319" spans="1:20" ht="19.5" x14ac:dyDescent="0.15">
      <c r="A319" s="16">
        <v>314</v>
      </c>
      <c r="B319" s="17" t="s">
        <v>12873</v>
      </c>
      <c r="C319" s="20">
        <v>45260</v>
      </c>
      <c r="D319" s="20">
        <v>45260</v>
      </c>
      <c r="E319" s="81">
        <v>2</v>
      </c>
      <c r="F319" s="81">
        <v>0</v>
      </c>
      <c r="G319" s="16" t="s">
        <v>18</v>
      </c>
      <c r="H319" s="17" t="s">
        <v>158</v>
      </c>
      <c r="I319" s="17" t="s">
        <v>12874</v>
      </c>
      <c r="J319" s="17" t="s">
        <v>85</v>
      </c>
      <c r="K319" s="20">
        <v>45265.691782407404</v>
      </c>
      <c r="L319" s="20">
        <v>45265.691782407404</v>
      </c>
      <c r="M319" s="21">
        <f>'NOV2023'!$L319-'NOV2023'!$D319</f>
        <v>5.6917824074043892</v>
      </c>
      <c r="N319" s="17" t="s">
        <v>12875</v>
      </c>
      <c r="O319" s="81" t="s">
        <v>20</v>
      </c>
      <c r="P319" s="81" t="s">
        <v>26</v>
      </c>
      <c r="Q319" s="17" t="s">
        <v>12876</v>
      </c>
      <c r="R319" s="22" t="s">
        <v>825</v>
      </c>
      <c r="S319" s="16" t="str">
        <f>IF(AND(M319&gt;10,G319="ATENDIDO"),"FUERA DE TIEMPO",IF(AND(M319&gt;=0,M319&lt;=10,G319="ATENDIDO"),"DENTRO DE TIEMPO",IF(AND(M319&gt;=0,#REF!&lt;=10,G319="REASIGNADO"),"REASIGNADO",IF(AND(J319="",G319="EN TRAMITE"),"PENDIENTE","VERIFICAR INFORMACION"))))</f>
        <v>DENTRO DE TIEMPO</v>
      </c>
      <c r="T319" s="23"/>
    </row>
    <row r="320" spans="1:20" ht="19.5" x14ac:dyDescent="0.15">
      <c r="A320" s="16">
        <v>315</v>
      </c>
      <c r="B320" s="17" t="s">
        <v>12877</v>
      </c>
      <c r="C320" s="20">
        <v>45260</v>
      </c>
      <c r="D320" s="20">
        <v>45260</v>
      </c>
      <c r="E320" s="81">
        <v>2</v>
      </c>
      <c r="F320" s="81">
        <v>0</v>
      </c>
      <c r="G320" s="16" t="s">
        <v>18</v>
      </c>
      <c r="H320" s="17" t="s">
        <v>158</v>
      </c>
      <c r="I320" s="17" t="s">
        <v>12116</v>
      </c>
      <c r="J320" s="17" t="s">
        <v>85</v>
      </c>
      <c r="K320" s="20">
        <v>45265.372523148151</v>
      </c>
      <c r="L320" s="20">
        <v>45265.372523148151</v>
      </c>
      <c r="M320" s="21">
        <f>'NOV2023'!$L320-'NOV2023'!$D320</f>
        <v>5.372523148151231</v>
      </c>
      <c r="N320" s="17" t="s">
        <v>12878</v>
      </c>
      <c r="O320" s="81" t="s">
        <v>20</v>
      </c>
      <c r="P320" s="81" t="s">
        <v>26</v>
      </c>
      <c r="Q320" s="17" t="s">
        <v>12879</v>
      </c>
      <c r="R320" s="22" t="s">
        <v>825</v>
      </c>
      <c r="S320" s="16" t="str">
        <f>IF(AND(M320&gt;10,G320="ATENDIDO"),"FUERA DE TIEMPO",IF(AND(M320&gt;=0,M320&lt;=10,G320="ATENDIDO"),"DENTRO DE TIEMPO",IF(AND(M320&gt;=0,#REF!&lt;=10,G320="REASIGNADO"),"REASIGNADO",IF(AND(J320="",G320="EN TRAMITE"),"PENDIENTE","VERIFICAR INFORMACION"))))</f>
        <v>DENTRO DE TIEMPO</v>
      </c>
      <c r="T320" s="23"/>
    </row>
    <row r="321" spans="1:20" ht="19.5" x14ac:dyDescent="0.15">
      <c r="A321" s="16">
        <v>316</v>
      </c>
      <c r="B321" s="82" t="s">
        <v>1278</v>
      </c>
      <c r="C321" s="83">
        <v>45226</v>
      </c>
      <c r="D321" s="83">
        <v>45238</v>
      </c>
      <c r="E321" s="84">
        <v>0</v>
      </c>
      <c r="F321" s="84">
        <v>78</v>
      </c>
      <c r="G321" s="85" t="s">
        <v>18</v>
      </c>
      <c r="H321" s="17" t="s">
        <v>1279</v>
      </c>
      <c r="I321" s="82" t="s">
        <v>182</v>
      </c>
      <c r="J321" s="82" t="s">
        <v>7472</v>
      </c>
      <c r="K321" s="83">
        <v>45238</v>
      </c>
      <c r="L321" s="83">
        <v>45238</v>
      </c>
      <c r="M321" s="21">
        <f>'NOV2023'!$L321-'NOV2023'!$D321</f>
        <v>0</v>
      </c>
      <c r="N321" s="86" t="s">
        <v>1281</v>
      </c>
      <c r="O321" s="81" t="s">
        <v>29</v>
      </c>
      <c r="P321" s="87" t="s">
        <v>26</v>
      </c>
      <c r="Q321" s="88" t="s">
        <v>12880</v>
      </c>
      <c r="R321" s="89" t="s">
        <v>315</v>
      </c>
      <c r="S321" s="16" t="str">
        <f>IF(AND(M321&gt;10,G321="ATENDIDO"),"FUERA DE TIEMPO",IF(AND(M321&gt;=0,M321&lt;=10,G321="ATENDIDO"),"DENTRO DE TIEMPO",IF(AND(M321&gt;=0,#REF!&lt;=10,G321="REASIGNADO"),"REASIGNADO",IF(AND(J321="",G321="EN TRAMITE"),"PENDIENTE","VERIFICAR INFORMACION"))))</f>
        <v>DENTRO DE TIEMPO</v>
      </c>
      <c r="T321" s="23"/>
    </row>
    <row r="322" spans="1:20" ht="20.25" x14ac:dyDescent="0.2">
      <c r="A322" s="16">
        <v>317</v>
      </c>
      <c r="B322" s="82" t="s">
        <v>12881</v>
      </c>
      <c r="C322" s="83">
        <v>45238</v>
      </c>
      <c r="D322" s="83">
        <v>45238</v>
      </c>
      <c r="E322" s="84">
        <v>0</v>
      </c>
      <c r="F322" s="84">
        <v>2</v>
      </c>
      <c r="G322" s="85" t="s">
        <v>18</v>
      </c>
      <c r="H322" s="17" t="s">
        <v>1279</v>
      </c>
      <c r="I322" s="82" t="s">
        <v>12116</v>
      </c>
      <c r="J322" s="82" t="s">
        <v>1760</v>
      </c>
      <c r="K322" s="83">
        <v>45238</v>
      </c>
      <c r="L322" s="83">
        <v>45238</v>
      </c>
      <c r="M322" s="21">
        <f>'NOV2023'!$L322-'NOV2023'!$D322</f>
        <v>0</v>
      </c>
      <c r="N322" s="86" t="s">
        <v>12882</v>
      </c>
      <c r="O322" s="81" t="s">
        <v>29</v>
      </c>
      <c r="P322" s="87" t="s">
        <v>26</v>
      </c>
      <c r="Q322" s="90" t="s">
        <v>12883</v>
      </c>
      <c r="R322" s="89" t="s">
        <v>8423</v>
      </c>
      <c r="S322" s="16" t="str">
        <f>IF(AND(M322&gt;10,G322="ATENDIDO"),"FUERA DE TIEMPO",IF(AND(M322&gt;=0,M322&lt;=10,G322="ATENDIDO"),"DENTRO DE TIEMPO",IF(AND(M322&gt;=0,#REF!&lt;=10,G322="REASIGNADO"),"REASIGNADO",IF(AND(J322="",G322="EN TRAMITE"),"PENDIENTE","VERIFICAR INFORMACION"))))</f>
        <v>DENTRO DE TIEMPO</v>
      </c>
      <c r="T322" s="23"/>
    </row>
    <row r="323" spans="1:20" ht="20.25" x14ac:dyDescent="0.2">
      <c r="A323" s="16">
        <v>318</v>
      </c>
      <c r="B323" s="82" t="s">
        <v>12884</v>
      </c>
      <c r="C323" s="83">
        <v>45239</v>
      </c>
      <c r="D323" s="83">
        <v>45239</v>
      </c>
      <c r="E323" s="84">
        <v>0</v>
      </c>
      <c r="F323" s="84">
        <v>2</v>
      </c>
      <c r="G323" s="85" t="s">
        <v>18</v>
      </c>
      <c r="H323" s="17" t="s">
        <v>1279</v>
      </c>
      <c r="I323" s="82" t="s">
        <v>12116</v>
      </c>
      <c r="J323" s="82" t="s">
        <v>1760</v>
      </c>
      <c r="K323" s="83">
        <v>45239</v>
      </c>
      <c r="L323" s="83">
        <v>45239</v>
      </c>
      <c r="M323" s="21">
        <f>'NOV2023'!$L323-'NOV2023'!$D323</f>
        <v>0</v>
      </c>
      <c r="N323" s="86" t="s">
        <v>12885</v>
      </c>
      <c r="O323" s="81" t="s">
        <v>29</v>
      </c>
      <c r="P323" s="87" t="s">
        <v>26</v>
      </c>
      <c r="Q323" s="90" t="s">
        <v>12886</v>
      </c>
      <c r="R323" s="89" t="s">
        <v>12887</v>
      </c>
      <c r="S323" s="16" t="str">
        <f>IF(AND(M323&gt;10,G323="ATENDIDO"),"FUERA DE TIEMPO",IF(AND(M323&gt;=0,M323&lt;=10,G323="ATENDIDO"),"DENTRO DE TIEMPO",IF(AND(M323&gt;=0,#REF!&lt;=10,G323="REASIGNADO"),"REASIGNADO",IF(AND(J323="",G323="EN TRAMITE"),"PENDIENTE","VERIFICAR INFORMACION"))))</f>
        <v>DENTRO DE TIEMPO</v>
      </c>
      <c r="T323" s="23"/>
    </row>
    <row r="324" spans="1:20" ht="20.25" x14ac:dyDescent="0.2">
      <c r="A324" s="16">
        <v>319</v>
      </c>
      <c r="B324" s="82" t="s">
        <v>12888</v>
      </c>
      <c r="C324" s="83">
        <v>45239</v>
      </c>
      <c r="D324" s="83">
        <v>45239</v>
      </c>
      <c r="E324" s="84">
        <v>0</v>
      </c>
      <c r="F324" s="84">
        <v>2</v>
      </c>
      <c r="G324" s="85" t="s">
        <v>18</v>
      </c>
      <c r="H324" s="17" t="s">
        <v>1279</v>
      </c>
      <c r="I324" s="82" t="s">
        <v>12889</v>
      </c>
      <c r="J324" s="82" t="s">
        <v>1760</v>
      </c>
      <c r="K324" s="83">
        <v>45239</v>
      </c>
      <c r="L324" s="83">
        <v>45239</v>
      </c>
      <c r="M324" s="21">
        <f>'NOV2023'!$L324-'NOV2023'!$D324</f>
        <v>0</v>
      </c>
      <c r="N324" s="86" t="s">
        <v>12890</v>
      </c>
      <c r="O324" s="81" t="s">
        <v>29</v>
      </c>
      <c r="P324" s="87" t="s">
        <v>26</v>
      </c>
      <c r="Q324" s="90" t="s">
        <v>12891</v>
      </c>
      <c r="R324" s="89" t="s">
        <v>12892</v>
      </c>
      <c r="S324" s="16" t="str">
        <f>IF(AND(M324&gt;10,G324="ATENDIDO"),"FUERA DE TIEMPO",IF(AND(M324&gt;=0,M324&lt;=10,G324="ATENDIDO"),"DENTRO DE TIEMPO",IF(AND(M324&gt;=0,#REF!&lt;=10,G324="REASIGNADO"),"REASIGNADO",IF(AND(J324="",G324="EN TRAMITE"),"PENDIENTE","VERIFICAR INFORMACION"))))</f>
        <v>DENTRO DE TIEMPO</v>
      </c>
      <c r="T324" s="23"/>
    </row>
    <row r="325" spans="1:20" ht="20.25" x14ac:dyDescent="0.2">
      <c r="A325" s="16">
        <v>320</v>
      </c>
      <c r="B325" s="82" t="s">
        <v>12893</v>
      </c>
      <c r="C325" s="83">
        <v>45239</v>
      </c>
      <c r="D325" s="83">
        <v>45239</v>
      </c>
      <c r="E325" s="84">
        <v>0</v>
      </c>
      <c r="F325" s="84">
        <v>2</v>
      </c>
      <c r="G325" s="85" t="s">
        <v>18</v>
      </c>
      <c r="H325" s="17" t="s">
        <v>1279</v>
      </c>
      <c r="I325" s="82" t="s">
        <v>12116</v>
      </c>
      <c r="J325" s="82" t="s">
        <v>1760</v>
      </c>
      <c r="K325" s="83">
        <v>45239</v>
      </c>
      <c r="L325" s="83">
        <v>45239</v>
      </c>
      <c r="M325" s="21">
        <f>'NOV2023'!$L325-'NOV2023'!$D325</f>
        <v>0</v>
      </c>
      <c r="N325" s="86" t="s">
        <v>12894</v>
      </c>
      <c r="O325" s="81" t="s">
        <v>29</v>
      </c>
      <c r="P325" s="89" t="s">
        <v>30</v>
      </c>
      <c r="Q325" s="90" t="s">
        <v>12895</v>
      </c>
      <c r="R325" s="89" t="s">
        <v>9730</v>
      </c>
      <c r="S325" s="16" t="str">
        <f>IF(AND(M325&gt;10,G325="ATENDIDO"),"FUERA DE TIEMPO",IF(AND(M325&gt;=0,M325&lt;=10,G325="ATENDIDO"),"DENTRO DE TIEMPO",IF(AND(M325&gt;=0,#REF!&lt;=10,G325="REASIGNADO"),"REASIGNADO",IF(AND(J325="",G325="EN TRAMITE"),"PENDIENTE","VERIFICAR INFORMACION"))))</f>
        <v>DENTRO DE TIEMPO</v>
      </c>
      <c r="T325" s="23"/>
    </row>
    <row r="326" spans="1:20" ht="20.25" x14ac:dyDescent="0.2">
      <c r="A326" s="16">
        <v>321</v>
      </c>
      <c r="B326" s="82" t="s">
        <v>12896</v>
      </c>
      <c r="C326" s="83">
        <v>45239</v>
      </c>
      <c r="D326" s="83">
        <v>45239</v>
      </c>
      <c r="E326" s="84">
        <v>0</v>
      </c>
      <c r="F326" s="84">
        <v>2</v>
      </c>
      <c r="G326" s="85" t="s">
        <v>18</v>
      </c>
      <c r="H326" s="17" t="s">
        <v>1279</v>
      </c>
      <c r="I326" s="82" t="s">
        <v>12116</v>
      </c>
      <c r="J326" s="82" t="s">
        <v>1760</v>
      </c>
      <c r="K326" s="83">
        <v>45239</v>
      </c>
      <c r="L326" s="83">
        <v>45239</v>
      </c>
      <c r="M326" s="21">
        <f>'NOV2023'!$L326-'NOV2023'!$D326</f>
        <v>0</v>
      </c>
      <c r="N326" s="86" t="s">
        <v>12897</v>
      </c>
      <c r="O326" s="81" t="s">
        <v>29</v>
      </c>
      <c r="P326" s="89" t="s">
        <v>30</v>
      </c>
      <c r="Q326" s="90" t="s">
        <v>12895</v>
      </c>
      <c r="R326" s="89" t="s">
        <v>9730</v>
      </c>
      <c r="S326" s="16" t="str">
        <f>IF(AND(M326&gt;10,G326="ATENDIDO"),"FUERA DE TIEMPO",IF(AND(M326&gt;=0,M326&lt;=10,G326="ATENDIDO"),"DENTRO DE TIEMPO",IF(AND(M326&gt;=0,#REF!&lt;=10,G326="REASIGNADO"),"REASIGNADO",IF(AND(J326="",G326="EN TRAMITE"),"PENDIENTE","VERIFICAR INFORMACION"))))</f>
        <v>DENTRO DE TIEMPO</v>
      </c>
      <c r="T326" s="23"/>
    </row>
    <row r="327" spans="1:20" ht="20.25" x14ac:dyDescent="0.2">
      <c r="A327" s="16">
        <v>322</v>
      </c>
      <c r="B327" s="82" t="s">
        <v>12898</v>
      </c>
      <c r="C327" s="83">
        <v>45239</v>
      </c>
      <c r="D327" s="83">
        <v>45239</v>
      </c>
      <c r="E327" s="84">
        <v>0</v>
      </c>
      <c r="F327" s="84">
        <v>2</v>
      </c>
      <c r="G327" s="85" t="s">
        <v>18</v>
      </c>
      <c r="H327" s="17" t="s">
        <v>1279</v>
      </c>
      <c r="I327" s="82" t="s">
        <v>12624</v>
      </c>
      <c r="J327" s="82" t="s">
        <v>1760</v>
      </c>
      <c r="K327" s="83">
        <v>45239</v>
      </c>
      <c r="L327" s="83">
        <v>45239</v>
      </c>
      <c r="M327" s="21">
        <f>'NOV2023'!$L327-'NOV2023'!$D327</f>
        <v>0</v>
      </c>
      <c r="N327" s="86" t="s">
        <v>12899</v>
      </c>
      <c r="O327" s="81" t="s">
        <v>29</v>
      </c>
      <c r="P327" s="89" t="s">
        <v>30</v>
      </c>
      <c r="Q327" s="90" t="s">
        <v>12895</v>
      </c>
      <c r="R327" s="89" t="s">
        <v>9730</v>
      </c>
      <c r="S327" s="16" t="str">
        <f>IF(AND(M327&gt;10,G327="ATENDIDO"),"FUERA DE TIEMPO",IF(AND(M327&gt;=0,M327&lt;=10,G327="ATENDIDO"),"DENTRO DE TIEMPO",IF(AND(M327&gt;=0,#REF!&lt;=10,G327="REASIGNADO"),"REASIGNADO",IF(AND(J327="",G327="EN TRAMITE"),"PENDIENTE","VERIFICAR INFORMACION"))))</f>
        <v>DENTRO DE TIEMPO</v>
      </c>
      <c r="T327" s="23"/>
    </row>
    <row r="328" spans="1:20" ht="20.25" x14ac:dyDescent="0.2">
      <c r="A328" s="16">
        <v>323</v>
      </c>
      <c r="B328" s="82" t="s">
        <v>12900</v>
      </c>
      <c r="C328" s="83">
        <v>45224</v>
      </c>
      <c r="D328" s="83">
        <v>45244</v>
      </c>
      <c r="E328" s="84">
        <v>0</v>
      </c>
      <c r="F328" s="84">
        <v>78</v>
      </c>
      <c r="G328" s="85" t="s">
        <v>18</v>
      </c>
      <c r="H328" s="17" t="s">
        <v>1279</v>
      </c>
      <c r="I328" s="82" t="s">
        <v>182</v>
      </c>
      <c r="J328" s="82" t="s">
        <v>7472</v>
      </c>
      <c r="K328" s="83">
        <v>45244</v>
      </c>
      <c r="L328" s="83">
        <v>45244</v>
      </c>
      <c r="M328" s="21">
        <f>'NOV2023'!$L328-'NOV2023'!$D328</f>
        <v>0</v>
      </c>
      <c r="N328" s="86" t="s">
        <v>12901</v>
      </c>
      <c r="O328" s="81" t="s">
        <v>29</v>
      </c>
      <c r="P328" s="89" t="s">
        <v>26</v>
      </c>
      <c r="Q328" s="90" t="s">
        <v>12902</v>
      </c>
      <c r="R328" s="89" t="s">
        <v>12903</v>
      </c>
      <c r="S328" s="16" t="str">
        <f>IF(AND(M328&gt;10,G328="ATENDIDO"),"FUERA DE TIEMPO",IF(AND(M328&gt;=0,M328&lt;=10,G328="ATENDIDO"),"DENTRO DE TIEMPO",IF(AND(M328&gt;=0,#REF!&lt;=10,G328="REASIGNADO"),"REASIGNADO",IF(AND(J328="",G328="EN TRAMITE"),"PENDIENTE","VERIFICAR INFORMACION"))))</f>
        <v>DENTRO DE TIEMPO</v>
      </c>
      <c r="T328" s="23"/>
    </row>
    <row r="329" spans="1:20" ht="20.25" x14ac:dyDescent="0.2">
      <c r="A329" s="16">
        <v>324</v>
      </c>
      <c r="B329" s="82" t="s">
        <v>12904</v>
      </c>
      <c r="C329" s="83">
        <v>45243</v>
      </c>
      <c r="D329" s="83">
        <v>45244</v>
      </c>
      <c r="E329" s="84">
        <v>0</v>
      </c>
      <c r="F329" s="84">
        <v>2</v>
      </c>
      <c r="G329" s="85" t="s">
        <v>18</v>
      </c>
      <c r="H329" s="17" t="s">
        <v>1279</v>
      </c>
      <c r="I329" s="82" t="s">
        <v>12116</v>
      </c>
      <c r="J329" s="82" t="s">
        <v>1760</v>
      </c>
      <c r="K329" s="83">
        <v>45244</v>
      </c>
      <c r="L329" s="83">
        <v>45244</v>
      </c>
      <c r="M329" s="21">
        <f>'NOV2023'!$L329-'NOV2023'!$D329</f>
        <v>0</v>
      </c>
      <c r="N329" s="86" t="s">
        <v>12905</v>
      </c>
      <c r="O329" s="81" t="s">
        <v>29</v>
      </c>
      <c r="P329" s="89" t="s">
        <v>26</v>
      </c>
      <c r="Q329" s="90" t="s">
        <v>12906</v>
      </c>
      <c r="R329" s="89" t="s">
        <v>12907</v>
      </c>
      <c r="S329" s="16" t="str">
        <f>IF(AND(M329&gt;10,G329="ATENDIDO"),"FUERA DE TIEMPO",IF(AND(M329&gt;=0,M329&lt;=10,G329="ATENDIDO"),"DENTRO DE TIEMPO",IF(AND(M329&gt;=0,#REF!&lt;=10,G329="REASIGNADO"),"REASIGNADO",IF(AND(J329="",G329="EN TRAMITE"),"PENDIENTE","VERIFICAR INFORMACION"))))</f>
        <v>DENTRO DE TIEMPO</v>
      </c>
      <c r="T329" s="23"/>
    </row>
    <row r="330" spans="1:20" ht="20.25" x14ac:dyDescent="0.2">
      <c r="A330" s="16">
        <v>325</v>
      </c>
      <c r="B330" s="82" t="s">
        <v>12908</v>
      </c>
      <c r="C330" s="83">
        <v>45231</v>
      </c>
      <c r="D330" s="83">
        <v>45244</v>
      </c>
      <c r="E330" s="84">
        <v>0</v>
      </c>
      <c r="F330" s="84">
        <v>6</v>
      </c>
      <c r="G330" s="85" t="s">
        <v>18</v>
      </c>
      <c r="H330" s="17" t="s">
        <v>1279</v>
      </c>
      <c r="I330" s="82" t="s">
        <v>12129</v>
      </c>
      <c r="J330" s="82" t="s">
        <v>7472</v>
      </c>
      <c r="K330" s="83">
        <v>45244</v>
      </c>
      <c r="L330" s="83">
        <v>45244</v>
      </c>
      <c r="M330" s="21">
        <f>'NOV2023'!$L330-'NOV2023'!$D330</f>
        <v>0</v>
      </c>
      <c r="N330" s="86" t="s">
        <v>12909</v>
      </c>
      <c r="O330" s="81" t="s">
        <v>29</v>
      </c>
      <c r="P330" s="89" t="s">
        <v>26</v>
      </c>
      <c r="Q330" s="90" t="s">
        <v>12910</v>
      </c>
      <c r="R330" s="89" t="s">
        <v>12911</v>
      </c>
      <c r="S330" s="16" t="str">
        <f>IF(AND(M330&gt;10,G330="ATENDIDO"),"FUERA DE TIEMPO",IF(AND(M330&gt;=0,M330&lt;=10,G330="ATENDIDO"),"DENTRO DE TIEMPO",IF(AND(M330&gt;=0,#REF!&lt;=10,G330="REASIGNADO"),"REASIGNADO",IF(AND(J330="",G330="EN TRAMITE"),"PENDIENTE","VERIFICAR INFORMACION"))))</f>
        <v>DENTRO DE TIEMPO</v>
      </c>
      <c r="T330" s="23"/>
    </row>
    <row r="331" spans="1:20" ht="20.25" x14ac:dyDescent="0.2">
      <c r="A331" s="16">
        <v>326</v>
      </c>
      <c r="B331" s="82" t="s">
        <v>12912</v>
      </c>
      <c r="C331" s="83">
        <v>45237</v>
      </c>
      <c r="D331" s="83">
        <v>45245</v>
      </c>
      <c r="E331" s="84">
        <v>0</v>
      </c>
      <c r="F331" s="84">
        <v>52</v>
      </c>
      <c r="G331" s="85" t="s">
        <v>18</v>
      </c>
      <c r="H331" s="17" t="s">
        <v>1279</v>
      </c>
      <c r="I331" s="82" t="s">
        <v>12913</v>
      </c>
      <c r="J331" s="82" t="s">
        <v>7472</v>
      </c>
      <c r="K331" s="83">
        <v>45245</v>
      </c>
      <c r="L331" s="83">
        <v>45245</v>
      </c>
      <c r="M331" s="21">
        <f>'NOV2023'!$L331-'NOV2023'!$D331</f>
        <v>0</v>
      </c>
      <c r="N331" s="86" t="s">
        <v>12914</v>
      </c>
      <c r="O331" s="81" t="s">
        <v>29</v>
      </c>
      <c r="P331" s="89" t="s">
        <v>26</v>
      </c>
      <c r="Q331" s="90" t="s">
        <v>12915</v>
      </c>
      <c r="R331" s="89" t="s">
        <v>12916</v>
      </c>
      <c r="S331" s="16" t="str">
        <f>IF(AND(M331&gt;10,G331="ATENDIDO"),"FUERA DE TIEMPO",IF(AND(M331&gt;=0,M331&lt;=10,G331="ATENDIDO"),"DENTRO DE TIEMPO",IF(AND(M331&gt;=0,#REF!&lt;=10,G331="REASIGNADO"),"REASIGNADO",IF(AND(J331="",G331="EN TRAMITE"),"PENDIENTE","VERIFICAR INFORMACION"))))</f>
        <v>DENTRO DE TIEMPO</v>
      </c>
      <c r="T331" s="23"/>
    </row>
    <row r="332" spans="1:20" ht="20.25" x14ac:dyDescent="0.2">
      <c r="A332" s="16">
        <v>327</v>
      </c>
      <c r="B332" s="82" t="s">
        <v>12917</v>
      </c>
      <c r="C332" s="83">
        <v>45245</v>
      </c>
      <c r="D332" s="83">
        <v>45245</v>
      </c>
      <c r="E332" s="84">
        <v>0</v>
      </c>
      <c r="F332" s="84">
        <v>2</v>
      </c>
      <c r="G332" s="85" t="s">
        <v>18</v>
      </c>
      <c r="H332" s="17" t="s">
        <v>1279</v>
      </c>
      <c r="I332" s="82" t="s">
        <v>12116</v>
      </c>
      <c r="J332" s="82" t="s">
        <v>1760</v>
      </c>
      <c r="K332" s="83">
        <v>45245</v>
      </c>
      <c r="L332" s="83">
        <v>45245</v>
      </c>
      <c r="M332" s="21">
        <f>'NOV2023'!$L332-'NOV2023'!$D332</f>
        <v>0</v>
      </c>
      <c r="N332" s="86" t="s">
        <v>12918</v>
      </c>
      <c r="O332" s="81" t="s">
        <v>29</v>
      </c>
      <c r="P332" s="89" t="s">
        <v>26</v>
      </c>
      <c r="Q332" s="90" t="s">
        <v>1824</v>
      </c>
      <c r="R332" s="89" t="s">
        <v>1785</v>
      </c>
      <c r="S332" s="16" t="str">
        <f>IF(AND(M332&gt;10,G332="ATENDIDO"),"FUERA DE TIEMPO",IF(AND(M332&gt;=0,M332&lt;=10,G332="ATENDIDO"),"DENTRO DE TIEMPO",IF(AND(M332&gt;=0,#REF!&lt;=10,G332="REASIGNADO"),"REASIGNADO",IF(AND(J332="",G332="EN TRAMITE"),"PENDIENTE","VERIFICAR INFORMACION"))))</f>
        <v>DENTRO DE TIEMPO</v>
      </c>
      <c r="T332" s="23"/>
    </row>
    <row r="333" spans="1:20" ht="20.25" x14ac:dyDescent="0.2">
      <c r="A333" s="16">
        <v>328</v>
      </c>
      <c r="B333" s="82" t="s">
        <v>12919</v>
      </c>
      <c r="C333" s="83">
        <v>45245</v>
      </c>
      <c r="D333" s="83">
        <v>45246</v>
      </c>
      <c r="E333" s="84">
        <v>0</v>
      </c>
      <c r="F333" s="84">
        <v>2</v>
      </c>
      <c r="G333" s="85" t="s">
        <v>18</v>
      </c>
      <c r="H333" s="17" t="s">
        <v>1279</v>
      </c>
      <c r="I333" s="82" t="s">
        <v>12116</v>
      </c>
      <c r="J333" s="82" t="s">
        <v>1760</v>
      </c>
      <c r="K333" s="83">
        <v>45246</v>
      </c>
      <c r="L333" s="83">
        <v>45246</v>
      </c>
      <c r="M333" s="21">
        <f>'NOV2023'!$L333-'NOV2023'!$D333</f>
        <v>0</v>
      </c>
      <c r="N333" s="86" t="s">
        <v>12920</v>
      </c>
      <c r="O333" s="81" t="s">
        <v>29</v>
      </c>
      <c r="P333" s="89" t="s">
        <v>26</v>
      </c>
      <c r="Q333" s="90" t="s">
        <v>12921</v>
      </c>
      <c r="R333" s="89" t="s">
        <v>12922</v>
      </c>
      <c r="S333" s="16" t="str">
        <f>IF(AND(M333&gt;10,G333="ATENDIDO"),"FUERA DE TIEMPO",IF(AND(M333&gt;=0,M333&lt;=10,G333="ATENDIDO"),"DENTRO DE TIEMPO",IF(AND(M333&gt;=0,#REF!&lt;=10,G333="REASIGNADO"),"REASIGNADO",IF(AND(J333="",G333="EN TRAMITE"),"PENDIENTE","VERIFICAR INFORMACION"))))</f>
        <v>DENTRO DE TIEMPO</v>
      </c>
      <c r="T333" s="23"/>
    </row>
    <row r="334" spans="1:20" ht="20.25" x14ac:dyDescent="0.2">
      <c r="A334" s="16">
        <v>329</v>
      </c>
      <c r="B334" s="82" t="s">
        <v>12923</v>
      </c>
      <c r="C334" s="83">
        <v>45251</v>
      </c>
      <c r="D334" s="83">
        <v>45251</v>
      </c>
      <c r="E334" s="84">
        <v>0</v>
      </c>
      <c r="F334" s="84">
        <v>2</v>
      </c>
      <c r="G334" s="85" t="s">
        <v>18</v>
      </c>
      <c r="H334" s="17" t="s">
        <v>1279</v>
      </c>
      <c r="I334" s="82" t="s">
        <v>12116</v>
      </c>
      <c r="J334" s="82" t="s">
        <v>1760</v>
      </c>
      <c r="K334" s="83">
        <v>45251</v>
      </c>
      <c r="L334" s="83">
        <v>45251</v>
      </c>
      <c r="M334" s="21">
        <f>'NOV2023'!$L334-'NOV2023'!$D334</f>
        <v>0</v>
      </c>
      <c r="N334" s="86" t="s">
        <v>12924</v>
      </c>
      <c r="O334" s="81" t="s">
        <v>29</v>
      </c>
      <c r="P334" s="89" t="s">
        <v>26</v>
      </c>
      <c r="Q334" s="90" t="s">
        <v>12925</v>
      </c>
      <c r="R334" s="89" t="s">
        <v>1785</v>
      </c>
      <c r="S334" s="16" t="str">
        <f>IF(AND(M334&gt;10,G334="ATENDIDO"),"FUERA DE TIEMPO",IF(AND(M334&gt;=0,M334&lt;=10,G334="ATENDIDO"),"DENTRO DE TIEMPO",IF(AND(M334&gt;=0,#REF!&lt;=10,G334="REASIGNADO"),"REASIGNADO",IF(AND(J334="",G334="EN TRAMITE"),"PENDIENTE","VERIFICAR INFORMACION"))))</f>
        <v>DENTRO DE TIEMPO</v>
      </c>
      <c r="T334" s="23"/>
    </row>
    <row r="335" spans="1:20" ht="20.25" x14ac:dyDescent="0.2">
      <c r="A335" s="16">
        <v>330</v>
      </c>
      <c r="B335" s="82" t="s">
        <v>12926</v>
      </c>
      <c r="C335" s="83">
        <v>45251</v>
      </c>
      <c r="D335" s="83">
        <v>45251</v>
      </c>
      <c r="E335" s="84">
        <v>0</v>
      </c>
      <c r="F335" s="84">
        <v>2</v>
      </c>
      <c r="G335" s="85" t="s">
        <v>18</v>
      </c>
      <c r="H335" s="17" t="s">
        <v>1279</v>
      </c>
      <c r="I335" s="82" t="s">
        <v>12116</v>
      </c>
      <c r="J335" s="82" t="s">
        <v>1760</v>
      </c>
      <c r="K335" s="83">
        <v>45251</v>
      </c>
      <c r="L335" s="83">
        <v>45251</v>
      </c>
      <c r="M335" s="21">
        <f>'NOV2023'!$L335-'NOV2023'!$D335</f>
        <v>0</v>
      </c>
      <c r="N335" s="86" t="s">
        <v>12927</v>
      </c>
      <c r="O335" s="81" t="s">
        <v>29</v>
      </c>
      <c r="P335" s="89" t="s">
        <v>26</v>
      </c>
      <c r="Q335" s="90" t="s">
        <v>12928</v>
      </c>
      <c r="R335" s="89" t="s">
        <v>12929</v>
      </c>
      <c r="S335" s="16" t="str">
        <f>IF(AND(M335&gt;10,G335="ATENDIDO"),"FUERA DE TIEMPO",IF(AND(M335&gt;=0,M335&lt;=10,G335="ATENDIDO"),"DENTRO DE TIEMPO",IF(AND(M335&gt;=0,#REF!&lt;=10,G335="REASIGNADO"),"REASIGNADO",IF(AND(J335="",G335="EN TRAMITE"),"PENDIENTE","VERIFICAR INFORMACION"))))</f>
        <v>DENTRO DE TIEMPO</v>
      </c>
      <c r="T335" s="23"/>
    </row>
    <row r="336" spans="1:20" ht="20.25" x14ac:dyDescent="0.2">
      <c r="A336" s="16">
        <v>331</v>
      </c>
      <c r="B336" s="82" t="s">
        <v>12930</v>
      </c>
      <c r="C336" s="83">
        <v>45253</v>
      </c>
      <c r="D336" s="83">
        <v>45253</v>
      </c>
      <c r="E336" s="84">
        <v>0</v>
      </c>
      <c r="F336" s="84">
        <v>137</v>
      </c>
      <c r="G336" s="85" t="s">
        <v>18</v>
      </c>
      <c r="H336" s="17" t="s">
        <v>1279</v>
      </c>
      <c r="I336" s="82" t="s">
        <v>12116</v>
      </c>
      <c r="J336" s="82" t="s">
        <v>7472</v>
      </c>
      <c r="K336" s="83">
        <v>45253</v>
      </c>
      <c r="L336" s="83">
        <v>45253</v>
      </c>
      <c r="M336" s="21">
        <f>'NOV2023'!$L336-'NOV2023'!$D336</f>
        <v>0</v>
      </c>
      <c r="N336" s="86" t="s">
        <v>12931</v>
      </c>
      <c r="O336" s="81" t="s">
        <v>29</v>
      </c>
      <c r="P336" s="89" t="s">
        <v>26</v>
      </c>
      <c r="Q336" s="90" t="s">
        <v>12932</v>
      </c>
      <c r="R336" s="89" t="s">
        <v>12933</v>
      </c>
      <c r="S336" s="16" t="str">
        <f>IF(AND(M336&gt;10,G336="ATENDIDO"),"FUERA DE TIEMPO",IF(AND(M336&gt;=0,M336&lt;=10,G336="ATENDIDO"),"DENTRO DE TIEMPO",IF(AND(M336&gt;=0,#REF!&lt;=10,G336="REASIGNADO"),"REASIGNADO",IF(AND(J336="",G336="EN TRAMITE"),"PENDIENTE","VERIFICAR INFORMACION"))))</f>
        <v>DENTRO DE TIEMPO</v>
      </c>
      <c r="T336" s="23"/>
    </row>
    <row r="337" spans="1:20" ht="20.25" x14ac:dyDescent="0.2">
      <c r="A337" s="16">
        <v>332</v>
      </c>
      <c r="B337" s="82" t="s">
        <v>12934</v>
      </c>
      <c r="C337" s="83">
        <v>45253</v>
      </c>
      <c r="D337" s="83">
        <v>45254</v>
      </c>
      <c r="E337" s="84">
        <v>0</v>
      </c>
      <c r="F337" s="84">
        <v>0</v>
      </c>
      <c r="G337" s="85" t="s">
        <v>18</v>
      </c>
      <c r="H337" s="17" t="s">
        <v>1279</v>
      </c>
      <c r="I337" s="82" t="s">
        <v>12116</v>
      </c>
      <c r="J337" s="82" t="s">
        <v>1760</v>
      </c>
      <c r="K337" s="83">
        <v>45254</v>
      </c>
      <c r="L337" s="83">
        <v>45254</v>
      </c>
      <c r="M337" s="21">
        <f>'NOV2023'!$L337-'NOV2023'!$D337</f>
        <v>0</v>
      </c>
      <c r="N337" s="86" t="s">
        <v>12935</v>
      </c>
      <c r="O337" s="81" t="s">
        <v>29</v>
      </c>
      <c r="P337" s="89" t="s">
        <v>26</v>
      </c>
      <c r="Q337" s="90" t="s">
        <v>12936</v>
      </c>
      <c r="R337" s="89" t="s">
        <v>12937</v>
      </c>
      <c r="S337" s="16" t="str">
        <f>IF(AND(M337&gt;10,G337="ATENDIDO"),"FUERA DE TIEMPO",IF(AND(M337&gt;=0,M337&lt;=10,G337="ATENDIDO"),"DENTRO DE TIEMPO",IF(AND(M337&gt;=0,#REF!&lt;=10,G337="REASIGNADO"),"REASIGNADO",IF(AND(J337="",G337="EN TRAMITE"),"PENDIENTE","VERIFICAR INFORMACION"))))</f>
        <v>DENTRO DE TIEMPO</v>
      </c>
      <c r="T337" s="23"/>
    </row>
    <row r="338" spans="1:20" ht="20.25" x14ac:dyDescent="0.2">
      <c r="A338" s="16">
        <v>333</v>
      </c>
      <c r="B338" s="82" t="s">
        <v>12938</v>
      </c>
      <c r="C338" s="83">
        <v>45254</v>
      </c>
      <c r="D338" s="83">
        <v>45254</v>
      </c>
      <c r="E338" s="84">
        <v>0</v>
      </c>
      <c r="F338" s="84">
        <v>0</v>
      </c>
      <c r="G338" s="85" t="s">
        <v>18</v>
      </c>
      <c r="H338" s="17" t="s">
        <v>1279</v>
      </c>
      <c r="I338" s="82" t="s">
        <v>12116</v>
      </c>
      <c r="J338" s="82" t="s">
        <v>1760</v>
      </c>
      <c r="K338" s="83">
        <v>45254</v>
      </c>
      <c r="L338" s="83">
        <v>45254</v>
      </c>
      <c r="M338" s="21">
        <f>'NOV2023'!$L338-'NOV2023'!$D338</f>
        <v>0</v>
      </c>
      <c r="N338" s="86" t="s">
        <v>12939</v>
      </c>
      <c r="O338" s="81" t="s">
        <v>29</v>
      </c>
      <c r="P338" s="89" t="s">
        <v>26</v>
      </c>
      <c r="Q338" s="90" t="s">
        <v>12940</v>
      </c>
      <c r="R338" s="89" t="s">
        <v>12941</v>
      </c>
      <c r="S338" s="16" t="str">
        <f>IF(AND(M338&gt;10,G338="ATENDIDO"),"FUERA DE TIEMPO",IF(AND(M338&gt;=0,M338&lt;=10,G338="ATENDIDO"),"DENTRO DE TIEMPO",IF(AND(M338&gt;=0,#REF!&lt;=10,G338="REASIGNADO"),"REASIGNADO",IF(AND(J338="",G338="EN TRAMITE"),"PENDIENTE","VERIFICAR INFORMACION"))))</f>
        <v>DENTRO DE TIEMPO</v>
      </c>
      <c r="T338" s="23"/>
    </row>
    <row r="339" spans="1:20" ht="20.25" x14ac:dyDescent="0.2">
      <c r="A339" s="16">
        <v>334</v>
      </c>
      <c r="B339" s="82" t="s">
        <v>12942</v>
      </c>
      <c r="C339" s="83">
        <v>45254</v>
      </c>
      <c r="D339" s="83">
        <v>45254</v>
      </c>
      <c r="E339" s="84">
        <v>0</v>
      </c>
      <c r="F339" s="84">
        <v>0</v>
      </c>
      <c r="G339" s="85" t="s">
        <v>18</v>
      </c>
      <c r="H339" s="17" t="s">
        <v>1279</v>
      </c>
      <c r="I339" s="82" t="s">
        <v>12116</v>
      </c>
      <c r="J339" s="82" t="s">
        <v>1760</v>
      </c>
      <c r="K339" s="83">
        <v>45254</v>
      </c>
      <c r="L339" s="83">
        <v>45254</v>
      </c>
      <c r="M339" s="21">
        <f>'NOV2023'!$L339-'NOV2023'!$D339</f>
        <v>0</v>
      </c>
      <c r="N339" s="86" t="s">
        <v>12943</v>
      </c>
      <c r="O339" s="81" t="s">
        <v>29</v>
      </c>
      <c r="P339" s="89" t="s">
        <v>26</v>
      </c>
      <c r="Q339" s="90" t="s">
        <v>1845</v>
      </c>
      <c r="R339" s="89" t="s">
        <v>1785</v>
      </c>
      <c r="S339" s="16" t="str">
        <f>IF(AND(M339&gt;10,G339="ATENDIDO"),"FUERA DE TIEMPO",IF(AND(M339&gt;=0,M339&lt;=10,G339="ATENDIDO"),"DENTRO DE TIEMPO",IF(AND(M339&gt;=0,#REF!&lt;=10,G339="REASIGNADO"),"REASIGNADO",IF(AND(J339="",G339="EN TRAMITE"),"PENDIENTE","VERIFICAR INFORMACION"))))</f>
        <v>DENTRO DE TIEMPO</v>
      </c>
      <c r="T339" s="23"/>
    </row>
    <row r="340" spans="1:20" ht="20.25" x14ac:dyDescent="0.2">
      <c r="A340" s="16">
        <v>335</v>
      </c>
      <c r="B340" s="82" t="s">
        <v>12944</v>
      </c>
      <c r="C340" s="83">
        <v>45257</v>
      </c>
      <c r="D340" s="83">
        <v>45257</v>
      </c>
      <c r="E340" s="84">
        <v>0</v>
      </c>
      <c r="F340" s="84">
        <v>0</v>
      </c>
      <c r="G340" s="85" t="s">
        <v>18</v>
      </c>
      <c r="H340" s="17" t="s">
        <v>1279</v>
      </c>
      <c r="I340" s="82" t="s">
        <v>12116</v>
      </c>
      <c r="J340" s="82" t="s">
        <v>1760</v>
      </c>
      <c r="K340" s="83">
        <v>45257</v>
      </c>
      <c r="L340" s="83">
        <v>45257</v>
      </c>
      <c r="M340" s="21">
        <f>'NOV2023'!$L340-'NOV2023'!$D340</f>
        <v>0</v>
      </c>
      <c r="N340" s="86" t="s">
        <v>12945</v>
      </c>
      <c r="O340" s="81" t="s">
        <v>29</v>
      </c>
      <c r="P340" s="89" t="s">
        <v>26</v>
      </c>
      <c r="Q340" s="90" t="s">
        <v>1824</v>
      </c>
      <c r="R340" s="89" t="s">
        <v>8412</v>
      </c>
      <c r="S340" s="16" t="str">
        <f>IF(AND(M340&gt;10,G340="ATENDIDO"),"FUERA DE TIEMPO",IF(AND(M340&gt;=0,M340&lt;=10,G340="ATENDIDO"),"DENTRO DE TIEMPO",IF(AND(M340&gt;=0,#REF!&lt;=10,G340="REASIGNADO"),"REASIGNADO",IF(AND(J340="",G340="EN TRAMITE"),"PENDIENTE","VERIFICAR INFORMACION"))))</f>
        <v>DENTRO DE TIEMPO</v>
      </c>
      <c r="T340" s="23"/>
    </row>
    <row r="341" spans="1:20" ht="20.25" x14ac:dyDescent="0.2">
      <c r="A341" s="16">
        <v>336</v>
      </c>
      <c r="B341" s="82" t="s">
        <v>12946</v>
      </c>
      <c r="C341" s="83">
        <v>45257</v>
      </c>
      <c r="D341" s="83">
        <v>45257</v>
      </c>
      <c r="E341" s="84">
        <v>0</v>
      </c>
      <c r="F341" s="84">
        <v>0</v>
      </c>
      <c r="G341" s="85" t="s">
        <v>18</v>
      </c>
      <c r="H341" s="17" t="s">
        <v>1279</v>
      </c>
      <c r="I341" s="82" t="s">
        <v>12116</v>
      </c>
      <c r="J341" s="82" t="s">
        <v>1760</v>
      </c>
      <c r="K341" s="83">
        <v>45257</v>
      </c>
      <c r="L341" s="83">
        <v>45257</v>
      </c>
      <c r="M341" s="21">
        <f>'NOV2023'!$L341-'NOV2023'!$D341</f>
        <v>0</v>
      </c>
      <c r="N341" s="86" t="s">
        <v>12947</v>
      </c>
      <c r="O341" s="81" t="s">
        <v>29</v>
      </c>
      <c r="P341" s="89" t="s">
        <v>26</v>
      </c>
      <c r="Q341" s="90" t="s">
        <v>1824</v>
      </c>
      <c r="R341" s="89" t="s">
        <v>12948</v>
      </c>
      <c r="S341" s="16" t="str">
        <f>IF(AND(M341&gt;10,G341="ATENDIDO"),"FUERA DE TIEMPO",IF(AND(M341&gt;=0,M341&lt;=10,G341="ATENDIDO"),"DENTRO DE TIEMPO",IF(AND(M341&gt;=0,#REF!&lt;=10,G341="REASIGNADO"),"REASIGNADO",IF(AND(J341="",G341="EN TRAMITE"),"PENDIENTE","VERIFICAR INFORMACION"))))</f>
        <v>DENTRO DE TIEMPO</v>
      </c>
      <c r="T341" s="23"/>
    </row>
    <row r="342" spans="1:20" ht="26.25" customHeight="1" x14ac:dyDescent="0.2">
      <c r="A342" s="16">
        <v>337</v>
      </c>
      <c r="B342" s="82" t="s">
        <v>12949</v>
      </c>
      <c r="C342" s="83">
        <v>45258</v>
      </c>
      <c r="D342" s="83">
        <v>45258</v>
      </c>
      <c r="E342" s="84">
        <v>20</v>
      </c>
      <c r="F342" s="84">
        <v>0</v>
      </c>
      <c r="G342" s="85" t="s">
        <v>18</v>
      </c>
      <c r="H342" s="17" t="s">
        <v>1279</v>
      </c>
      <c r="I342" s="82" t="s">
        <v>12129</v>
      </c>
      <c r="J342" s="82" t="s">
        <v>1760</v>
      </c>
      <c r="K342" s="83">
        <v>45258</v>
      </c>
      <c r="L342" s="83">
        <v>45258</v>
      </c>
      <c r="M342" s="21">
        <f>'NOV2023'!$L342-'NOV2023'!$D342</f>
        <v>0</v>
      </c>
      <c r="N342" s="86" t="s">
        <v>12950</v>
      </c>
      <c r="O342" s="81" t="s">
        <v>29</v>
      </c>
      <c r="P342" s="91" t="s">
        <v>30</v>
      </c>
      <c r="Q342" s="90" t="s">
        <v>12951</v>
      </c>
      <c r="R342" s="91" t="s">
        <v>12952</v>
      </c>
      <c r="S342" s="16" t="str">
        <f>IF(AND(M342&gt;10,G342="ATENDIDO"),"FUERA DE TIEMPO",IF(AND(M342&gt;=0,M342&lt;=10,G342="ATENDIDO"),"DENTRO DE TIEMPO",IF(AND(M342&gt;=0,#REF!&lt;=10,G342="REASIGNADO"),"REASIGNADO",IF(AND(J342="",G342="EN TRAMITE"),"PENDIENTE","VERIFICAR INFORMACION"))))</f>
        <v>DENTRO DE TIEMPO</v>
      </c>
      <c r="T342" s="23"/>
    </row>
    <row r="343" spans="1:20" ht="20.25" x14ac:dyDescent="0.2">
      <c r="A343" s="16">
        <v>338</v>
      </c>
      <c r="B343" s="82" t="s">
        <v>12953</v>
      </c>
      <c r="C343" s="83">
        <v>45258</v>
      </c>
      <c r="D343" s="83">
        <v>45258</v>
      </c>
      <c r="E343" s="84">
        <v>0</v>
      </c>
      <c r="F343" s="84">
        <v>0</v>
      </c>
      <c r="G343" s="85" t="s">
        <v>18</v>
      </c>
      <c r="H343" s="17" t="s">
        <v>1279</v>
      </c>
      <c r="I343" s="82" t="s">
        <v>12116</v>
      </c>
      <c r="J343" s="82" t="s">
        <v>1760</v>
      </c>
      <c r="K343" s="83">
        <v>45258</v>
      </c>
      <c r="L343" s="83">
        <v>45258</v>
      </c>
      <c r="M343" s="21">
        <f>'NOV2023'!$L343-'NOV2023'!$D343</f>
        <v>0</v>
      </c>
      <c r="N343" s="86" t="s">
        <v>12954</v>
      </c>
      <c r="O343" s="81" t="s">
        <v>29</v>
      </c>
      <c r="P343" s="89" t="s">
        <v>26</v>
      </c>
      <c r="Q343" s="90" t="s">
        <v>12955</v>
      </c>
      <c r="R343" s="91" t="s">
        <v>12956</v>
      </c>
      <c r="S343" s="16" t="str">
        <f>IF(AND(M343&gt;10,G343="ATENDIDO"),"FUERA DE TIEMPO",IF(AND(M343&gt;=0,M343&lt;=10,G343="ATENDIDO"),"DENTRO DE TIEMPO",IF(AND(M343&gt;=0,#REF!&lt;=10,G343="REASIGNADO"),"REASIGNADO",IF(AND(J343="",G343="EN TRAMITE"),"PENDIENTE","VERIFICAR INFORMACION"))))</f>
        <v>DENTRO DE TIEMPO</v>
      </c>
      <c r="T343" s="23"/>
    </row>
    <row r="344" spans="1:20" ht="20.25" x14ac:dyDescent="0.2">
      <c r="A344" s="16">
        <v>339</v>
      </c>
      <c r="B344" s="82" t="s">
        <v>12957</v>
      </c>
      <c r="C344" s="83">
        <v>45258</v>
      </c>
      <c r="D344" s="83">
        <v>45258</v>
      </c>
      <c r="E344" s="84">
        <v>0</v>
      </c>
      <c r="F344" s="84">
        <v>0</v>
      </c>
      <c r="G344" s="85" t="s">
        <v>18</v>
      </c>
      <c r="H344" s="17" t="s">
        <v>1279</v>
      </c>
      <c r="I344" s="82" t="s">
        <v>12116</v>
      </c>
      <c r="J344" s="82" t="s">
        <v>1760</v>
      </c>
      <c r="K344" s="83">
        <v>45258</v>
      </c>
      <c r="L344" s="83">
        <v>45258</v>
      </c>
      <c r="M344" s="21">
        <f>'NOV2023'!$L344-'NOV2023'!$D344</f>
        <v>0</v>
      </c>
      <c r="N344" s="86" t="s">
        <v>12958</v>
      </c>
      <c r="O344" s="81" t="s">
        <v>29</v>
      </c>
      <c r="P344" s="89" t="s">
        <v>26</v>
      </c>
      <c r="Q344" s="90" t="s">
        <v>1845</v>
      </c>
      <c r="R344" s="89" t="s">
        <v>8412</v>
      </c>
      <c r="S344" s="16" t="str">
        <f>IF(AND(M344&gt;10,G344="ATENDIDO"),"FUERA DE TIEMPO",IF(AND(M344&gt;=0,M344&lt;=10,G344="ATENDIDO"),"DENTRO DE TIEMPO",IF(AND(M344&gt;=0,#REF!&lt;=10,G344="REASIGNADO"),"REASIGNADO",IF(AND(J344="",G344="EN TRAMITE"),"PENDIENTE","VERIFICAR INFORMACION"))))</f>
        <v>DENTRO DE TIEMPO</v>
      </c>
      <c r="T344" s="23"/>
    </row>
    <row r="345" spans="1:20" ht="20.25" x14ac:dyDescent="0.2">
      <c r="A345" s="16">
        <v>340</v>
      </c>
      <c r="B345" s="82" t="s">
        <v>12959</v>
      </c>
      <c r="C345" s="83">
        <v>45259</v>
      </c>
      <c r="D345" s="83">
        <v>45259</v>
      </c>
      <c r="E345" s="84">
        <v>0</v>
      </c>
      <c r="F345" s="84">
        <v>0</v>
      </c>
      <c r="G345" s="85" t="s">
        <v>18</v>
      </c>
      <c r="H345" s="17" t="s">
        <v>1279</v>
      </c>
      <c r="I345" s="82" t="s">
        <v>12116</v>
      </c>
      <c r="J345" s="82" t="s">
        <v>1760</v>
      </c>
      <c r="K345" s="83">
        <v>45259</v>
      </c>
      <c r="L345" s="83">
        <v>45259</v>
      </c>
      <c r="M345" s="21">
        <f>'NOV2023'!$L345-'NOV2023'!$D345</f>
        <v>0</v>
      </c>
      <c r="N345" s="86" t="s">
        <v>12960</v>
      </c>
      <c r="O345" s="81" t="s">
        <v>29</v>
      </c>
      <c r="P345" s="89" t="s">
        <v>30</v>
      </c>
      <c r="Q345" s="90" t="s">
        <v>12895</v>
      </c>
      <c r="R345" s="89" t="s">
        <v>9730</v>
      </c>
      <c r="S345" s="16" t="str">
        <f>IF(AND(M345&gt;10,G345="ATENDIDO"),"FUERA DE TIEMPO",IF(AND(M345&gt;=0,M345&lt;=10,G345="ATENDIDO"),"DENTRO DE TIEMPO",IF(AND(M345&gt;=0,#REF!&lt;=10,G345="REASIGNADO"),"REASIGNADO",IF(AND(J345="",G345="EN TRAMITE"),"PENDIENTE","VERIFICAR INFORMACION"))))</f>
        <v>DENTRO DE TIEMPO</v>
      </c>
      <c r="T345" s="23"/>
    </row>
    <row r="346" spans="1:20" ht="20.25" x14ac:dyDescent="0.2">
      <c r="A346" s="16">
        <v>341</v>
      </c>
      <c r="B346" s="82" t="s">
        <v>12961</v>
      </c>
      <c r="C346" s="83">
        <v>45260</v>
      </c>
      <c r="D346" s="83">
        <v>45260</v>
      </c>
      <c r="E346" s="84">
        <v>0</v>
      </c>
      <c r="F346" s="84">
        <v>0</v>
      </c>
      <c r="G346" s="85" t="s">
        <v>18</v>
      </c>
      <c r="H346" s="17" t="s">
        <v>1279</v>
      </c>
      <c r="I346" s="82" t="s">
        <v>12116</v>
      </c>
      <c r="J346" s="82" t="s">
        <v>1760</v>
      </c>
      <c r="K346" s="83">
        <v>45260</v>
      </c>
      <c r="L346" s="83">
        <v>45260</v>
      </c>
      <c r="M346" s="21">
        <f>'NOV2023'!$L346-'NOV2023'!$D346</f>
        <v>0</v>
      </c>
      <c r="N346" s="86" t="s">
        <v>12962</v>
      </c>
      <c r="O346" s="81" t="s">
        <v>29</v>
      </c>
      <c r="P346" s="89" t="s">
        <v>26</v>
      </c>
      <c r="Q346" s="90" t="s">
        <v>12963</v>
      </c>
      <c r="R346" s="89" t="s">
        <v>12964</v>
      </c>
      <c r="S346" s="16" t="str">
        <f>IF(AND(M346&gt;10,G346="ATENDIDO"),"FUERA DE TIEMPO",IF(AND(M346&gt;=0,M346&lt;=10,G346="ATENDIDO"),"DENTRO DE TIEMPO",IF(AND(M346&gt;=0,#REF!&lt;=10,G346="REASIGNADO"),"REASIGNADO",IF(AND(J346="",G346="EN TRAMITE"),"PENDIENTE","VERIFICAR INFORMACION"))))</f>
        <v>DENTRO DE TIEMPO</v>
      </c>
      <c r="T346" s="23"/>
    </row>
    <row r="347" spans="1:20" ht="20.25" x14ac:dyDescent="0.2">
      <c r="A347" s="16">
        <v>342</v>
      </c>
      <c r="B347" s="92" t="s">
        <v>12965</v>
      </c>
      <c r="C347" s="93">
        <v>45260</v>
      </c>
      <c r="D347" s="93">
        <v>45260</v>
      </c>
      <c r="E347" s="84">
        <v>0</v>
      </c>
      <c r="F347" s="94">
        <v>0</v>
      </c>
      <c r="G347" s="95" t="s">
        <v>18</v>
      </c>
      <c r="H347" s="17" t="s">
        <v>1279</v>
      </c>
      <c r="I347" s="92" t="s">
        <v>12116</v>
      </c>
      <c r="J347" s="92" t="s">
        <v>1760</v>
      </c>
      <c r="K347" s="93">
        <v>45260</v>
      </c>
      <c r="L347" s="93">
        <v>45260</v>
      </c>
      <c r="M347" s="21">
        <f>'NOV2023'!$L347-'NOV2023'!$D347</f>
        <v>0</v>
      </c>
      <c r="N347" s="96" t="s">
        <v>12966</v>
      </c>
      <c r="O347" s="81" t="s">
        <v>29</v>
      </c>
      <c r="P347" s="89" t="s">
        <v>26</v>
      </c>
      <c r="Q347" s="90" t="s">
        <v>12967</v>
      </c>
      <c r="R347" s="97" t="s">
        <v>12100</v>
      </c>
      <c r="S347" s="16" t="str">
        <f>IF(AND(M347&gt;10,G347="ATENDIDO"),"FUERA DE TIEMPO",IF(AND(M347&gt;=0,M347&lt;=10,G347="ATENDIDO"),"DENTRO DE TIEMPO",IF(AND(M347&gt;=0,#REF!&lt;=10,G347="REASIGNADO"),"REASIGNADO",IF(AND(J347="",G347="EN TRAMITE"),"PENDIENTE","VERIFICAR INFORMACION"))))</f>
        <v>DENTRO DE TIEMPO</v>
      </c>
      <c r="T347" s="98"/>
    </row>
    <row r="348" spans="1:20" ht="20.25" x14ac:dyDescent="0.2">
      <c r="A348" s="16">
        <v>343</v>
      </c>
      <c r="B348" s="92" t="s">
        <v>12968</v>
      </c>
      <c r="C348" s="93">
        <v>45219</v>
      </c>
      <c r="D348" s="93">
        <v>45236</v>
      </c>
      <c r="E348" s="84">
        <v>0</v>
      </c>
      <c r="F348" s="94">
        <v>1</v>
      </c>
      <c r="G348" s="95" t="s">
        <v>18</v>
      </c>
      <c r="H348" s="17" t="s">
        <v>1497</v>
      </c>
      <c r="I348" s="92" t="s">
        <v>207</v>
      </c>
      <c r="J348" s="92" t="s">
        <v>1498</v>
      </c>
      <c r="K348" s="93">
        <v>45246</v>
      </c>
      <c r="L348" s="93">
        <v>45246</v>
      </c>
      <c r="M348" s="21">
        <f>'NOV2023'!$L348-'NOV2023'!$D348</f>
        <v>10</v>
      </c>
      <c r="N348" s="96" t="s">
        <v>12969</v>
      </c>
      <c r="O348" s="81" t="s">
        <v>25</v>
      </c>
      <c r="P348" s="89" t="s">
        <v>26</v>
      </c>
      <c r="Q348" s="90" t="s">
        <v>1550</v>
      </c>
      <c r="R348" s="97" t="s">
        <v>1551</v>
      </c>
      <c r="S348" s="16" t="str">
        <f>IF(AND(M348&gt;10,G348="ATENDIDO"),"FUERA DE TIEMPO",IF(AND(M348&gt;=0,M348&lt;=10,G348="ATENDIDO"),"DENTRO DE TIEMPO",IF(AND(M348&gt;=0,#REF!&lt;=10,G348="REASIGNADO"),"REASIGNADO",IF(AND(J348="",G348="EN TRAMITE"),"PENDIENTE","VERIFICAR INFORMACION"))))</f>
        <v>DENTRO DE TIEMPO</v>
      </c>
      <c r="T348" s="98"/>
    </row>
    <row r="349" spans="1:20" ht="20.25" x14ac:dyDescent="0.2">
      <c r="A349" s="16">
        <v>344</v>
      </c>
      <c r="B349" s="92" t="s">
        <v>12970</v>
      </c>
      <c r="C349" s="93">
        <v>45237</v>
      </c>
      <c r="D349" s="93">
        <v>45237</v>
      </c>
      <c r="E349" s="84">
        <v>0</v>
      </c>
      <c r="F349" s="94">
        <v>4</v>
      </c>
      <c r="G349" s="95" t="s">
        <v>18</v>
      </c>
      <c r="H349" s="17" t="s">
        <v>1497</v>
      </c>
      <c r="I349" s="92" t="s">
        <v>802</v>
      </c>
      <c r="J349" s="92" t="s">
        <v>1498</v>
      </c>
      <c r="K349" s="93">
        <v>45238</v>
      </c>
      <c r="L349" s="93">
        <v>45238</v>
      </c>
      <c r="M349" s="21">
        <f>'NOV2023'!$L349-'NOV2023'!$D349</f>
        <v>1</v>
      </c>
      <c r="N349" s="96" t="s">
        <v>12971</v>
      </c>
      <c r="O349" s="81" t="s">
        <v>25</v>
      </c>
      <c r="P349" s="89" t="s">
        <v>26</v>
      </c>
      <c r="Q349" s="90" t="s">
        <v>12972</v>
      </c>
      <c r="R349" s="97" t="s">
        <v>12973</v>
      </c>
      <c r="S349" s="16" t="str">
        <f>IF(AND(M349&gt;10,G349="ATENDIDO"),"FUERA DE TIEMPO",IF(AND(M349&gt;=0,M349&lt;=10,G349="ATENDIDO"),"DENTRO DE TIEMPO",IF(AND(M349&gt;=0,#REF!&lt;=10,G349="REASIGNADO"),"REASIGNADO",IF(AND(J349="",G349="EN TRAMITE"),"PENDIENTE","VERIFICAR INFORMACION"))))</f>
        <v>DENTRO DE TIEMPO</v>
      </c>
      <c r="T349" s="98"/>
    </row>
    <row r="350" spans="1:20" ht="20.25" x14ac:dyDescent="0.2">
      <c r="A350" s="16">
        <v>345</v>
      </c>
      <c r="B350" s="92" t="s">
        <v>12974</v>
      </c>
      <c r="C350" s="93">
        <v>45237</v>
      </c>
      <c r="D350" s="93">
        <v>45237</v>
      </c>
      <c r="E350" s="84">
        <v>0</v>
      </c>
      <c r="F350" s="94">
        <v>3</v>
      </c>
      <c r="G350" s="95" t="s">
        <v>18</v>
      </c>
      <c r="H350" s="17" t="s">
        <v>1497</v>
      </c>
      <c r="I350" s="92" t="s">
        <v>802</v>
      </c>
      <c r="J350" s="92" t="s">
        <v>1498</v>
      </c>
      <c r="K350" s="93">
        <v>45239</v>
      </c>
      <c r="L350" s="93">
        <v>45239</v>
      </c>
      <c r="M350" s="21">
        <f>'NOV2023'!$L350-'NOV2023'!$D350</f>
        <v>2</v>
      </c>
      <c r="N350" s="96" t="s">
        <v>12975</v>
      </c>
      <c r="O350" s="81" t="s">
        <v>25</v>
      </c>
      <c r="P350" s="89" t="s">
        <v>26</v>
      </c>
      <c r="Q350" s="90" t="s">
        <v>12976</v>
      </c>
      <c r="R350" s="99" t="s">
        <v>12977</v>
      </c>
      <c r="S350" s="16" t="str">
        <f>IF(AND(M350&gt;10,G350="ATENDIDO"),"FUERA DE TIEMPO",IF(AND(M350&gt;=0,M350&lt;=10,G350="ATENDIDO"),"DENTRO DE TIEMPO",IF(AND(M350&gt;=0,#REF!&lt;=10,G350="REASIGNADO"),"REASIGNADO",IF(AND(J350="",G350="EN TRAMITE"),"PENDIENTE","VERIFICAR INFORMACION"))))</f>
        <v>DENTRO DE TIEMPO</v>
      </c>
      <c r="T350" s="98"/>
    </row>
    <row r="351" spans="1:20" ht="20.25" x14ac:dyDescent="0.2">
      <c r="A351" s="16">
        <v>346</v>
      </c>
      <c r="B351" s="92" t="s">
        <v>12978</v>
      </c>
      <c r="C351" s="93">
        <v>45236</v>
      </c>
      <c r="D351" s="93">
        <v>45240</v>
      </c>
      <c r="E351" s="84">
        <v>0</v>
      </c>
      <c r="F351" s="94">
        <v>1</v>
      </c>
      <c r="G351" s="95" t="s">
        <v>18</v>
      </c>
      <c r="H351" s="17" t="s">
        <v>1497</v>
      </c>
      <c r="I351" s="92" t="s">
        <v>802</v>
      </c>
      <c r="J351" s="92" t="s">
        <v>1498</v>
      </c>
      <c r="K351" s="93">
        <v>45247</v>
      </c>
      <c r="L351" s="93">
        <v>45247</v>
      </c>
      <c r="M351" s="21">
        <f>'NOV2023'!$L351-'NOV2023'!$D351</f>
        <v>7</v>
      </c>
      <c r="N351" s="96" t="s">
        <v>12979</v>
      </c>
      <c r="O351" s="81" t="s">
        <v>25</v>
      </c>
      <c r="P351" s="89" t="s">
        <v>26</v>
      </c>
      <c r="Q351" s="90" t="s">
        <v>12980</v>
      </c>
      <c r="R351" s="99" t="s">
        <v>12981</v>
      </c>
      <c r="S351" s="16" t="str">
        <f>IF(AND(M351&gt;10,G351="ATENDIDO"),"FUERA DE TIEMPO",IF(AND(M351&gt;=0,M351&lt;=10,G351="ATENDIDO"),"DENTRO DE TIEMPO",IF(AND(M351&gt;=0,#REF!&lt;=10,G351="REASIGNADO"),"REASIGNADO",IF(AND(J351="",G351="EN TRAMITE"),"PENDIENTE","VERIFICAR INFORMACION"))))</f>
        <v>DENTRO DE TIEMPO</v>
      </c>
      <c r="T351" s="98"/>
    </row>
    <row r="352" spans="1:20" ht="20.25" x14ac:dyDescent="0.2">
      <c r="A352" s="16">
        <v>347</v>
      </c>
      <c r="B352" s="92" t="s">
        <v>12982</v>
      </c>
      <c r="C352" s="93">
        <v>45243</v>
      </c>
      <c r="D352" s="93">
        <v>45243</v>
      </c>
      <c r="E352" s="84">
        <v>0</v>
      </c>
      <c r="F352" s="94">
        <v>5</v>
      </c>
      <c r="G352" s="95" t="s">
        <v>18</v>
      </c>
      <c r="H352" s="17" t="s">
        <v>1497</v>
      </c>
      <c r="I352" s="92" t="s">
        <v>207</v>
      </c>
      <c r="J352" s="92" t="s">
        <v>1498</v>
      </c>
      <c r="K352" s="93">
        <v>45243</v>
      </c>
      <c r="L352" s="93">
        <v>45243</v>
      </c>
      <c r="M352" s="21">
        <f>'NOV2023'!$L352-'NOV2023'!$D352</f>
        <v>0</v>
      </c>
      <c r="N352" s="96" t="s">
        <v>12983</v>
      </c>
      <c r="O352" s="81" t="s">
        <v>25</v>
      </c>
      <c r="P352" s="89" t="s">
        <v>26</v>
      </c>
      <c r="Q352" s="90" t="s">
        <v>12984</v>
      </c>
      <c r="R352" s="99" t="s">
        <v>12985</v>
      </c>
      <c r="S352" s="16" t="str">
        <f>IF(AND(M352&gt;10,G352="ATENDIDO"),"FUERA DE TIEMPO",IF(AND(M352&gt;=0,M352&lt;=10,G352="ATENDIDO"),"DENTRO DE TIEMPO",IF(AND(M352&gt;=0,#REF!&lt;=10,G352="REASIGNADO"),"REASIGNADO",IF(AND(J352="",G352="EN TRAMITE"),"PENDIENTE","VERIFICAR INFORMACION"))))</f>
        <v>DENTRO DE TIEMPO</v>
      </c>
      <c r="T352" s="98"/>
    </row>
    <row r="353" spans="1:20" ht="20.25" x14ac:dyDescent="0.2">
      <c r="A353" s="16">
        <v>348</v>
      </c>
      <c r="B353" s="92" t="s">
        <v>12986</v>
      </c>
      <c r="C353" s="93">
        <v>45243</v>
      </c>
      <c r="D353" s="93">
        <v>45243</v>
      </c>
      <c r="E353" s="84">
        <v>0</v>
      </c>
      <c r="F353" s="94">
        <v>1</v>
      </c>
      <c r="G353" s="95" t="s">
        <v>18</v>
      </c>
      <c r="H353" s="17" t="s">
        <v>1497</v>
      </c>
      <c r="I353" s="92" t="s">
        <v>207</v>
      </c>
      <c r="J353" s="92" t="s">
        <v>1498</v>
      </c>
      <c r="K353" s="93">
        <v>45247</v>
      </c>
      <c r="L353" s="93">
        <v>45247</v>
      </c>
      <c r="M353" s="21">
        <f>'NOV2023'!$L353-'NOV2023'!$D353</f>
        <v>4</v>
      </c>
      <c r="N353" s="96" t="s">
        <v>12987</v>
      </c>
      <c r="O353" s="81" t="s">
        <v>25</v>
      </c>
      <c r="P353" s="89" t="s">
        <v>26</v>
      </c>
      <c r="Q353" s="90" t="s">
        <v>12152</v>
      </c>
      <c r="R353" s="97" t="s">
        <v>12988</v>
      </c>
      <c r="S353" s="16" t="str">
        <f>IF(AND(M353&gt;10,G353="ATENDIDO"),"FUERA DE TIEMPO",IF(AND(M353&gt;=0,M353&lt;=10,G353="ATENDIDO"),"DENTRO DE TIEMPO",IF(AND(M353&gt;=0,#REF!&lt;=10,G353="REASIGNADO"),"REASIGNADO",IF(AND(J353="",G353="EN TRAMITE"),"PENDIENTE","VERIFICAR INFORMACION"))))</f>
        <v>DENTRO DE TIEMPO</v>
      </c>
      <c r="T353" s="98"/>
    </row>
    <row r="354" spans="1:20" ht="20.25" x14ac:dyDescent="0.2">
      <c r="A354" s="16">
        <v>349</v>
      </c>
      <c r="B354" s="92" t="s">
        <v>12989</v>
      </c>
      <c r="C354" s="93">
        <v>45209</v>
      </c>
      <c r="D354" s="93">
        <v>45244</v>
      </c>
      <c r="E354" s="84">
        <v>0</v>
      </c>
      <c r="F354" s="94">
        <v>10</v>
      </c>
      <c r="G354" s="95" t="s">
        <v>18</v>
      </c>
      <c r="H354" s="17" t="s">
        <v>1497</v>
      </c>
      <c r="I354" s="92" t="s">
        <v>1605</v>
      </c>
      <c r="J354" s="92" t="s">
        <v>1498</v>
      </c>
      <c r="K354" s="93">
        <v>45253</v>
      </c>
      <c r="L354" s="93">
        <v>45253</v>
      </c>
      <c r="M354" s="21">
        <f>'NOV2023'!$L354-'NOV2023'!$D354</f>
        <v>9</v>
      </c>
      <c r="N354" s="96" t="s">
        <v>12990</v>
      </c>
      <c r="O354" s="81" t="s">
        <v>25</v>
      </c>
      <c r="P354" s="89" t="s">
        <v>26</v>
      </c>
      <c r="Q354" s="90" t="s">
        <v>12991</v>
      </c>
      <c r="R354" s="99" t="s">
        <v>12992</v>
      </c>
      <c r="S354" s="16" t="str">
        <f>IF(AND(M354&gt;10,G354="ATENDIDO"),"FUERA DE TIEMPO",IF(AND(M354&gt;=0,M354&lt;=10,G354="ATENDIDO"),"DENTRO DE TIEMPO",IF(AND(M354&gt;=0,#REF!&lt;=10,G354="REASIGNADO"),"REASIGNADO",IF(AND(J354="",G354="EN TRAMITE"),"PENDIENTE","VERIFICAR INFORMACION"))))</f>
        <v>DENTRO DE TIEMPO</v>
      </c>
      <c r="T354" s="98"/>
    </row>
    <row r="355" spans="1:20" ht="20.25" x14ac:dyDescent="0.2">
      <c r="A355" s="16">
        <v>350</v>
      </c>
      <c r="B355" s="92" t="s">
        <v>12993</v>
      </c>
      <c r="C355" s="93">
        <v>45124</v>
      </c>
      <c r="D355" s="93">
        <v>45244</v>
      </c>
      <c r="E355" s="84">
        <v>0</v>
      </c>
      <c r="F355" s="94">
        <v>312</v>
      </c>
      <c r="G355" s="95" t="s">
        <v>18</v>
      </c>
      <c r="H355" s="17" t="s">
        <v>1497</v>
      </c>
      <c r="I355" s="92" t="s">
        <v>1617</v>
      </c>
      <c r="J355" s="92" t="s">
        <v>1498</v>
      </c>
      <c r="K355" s="93">
        <v>45244</v>
      </c>
      <c r="L355" s="93">
        <v>45244</v>
      </c>
      <c r="M355" s="21">
        <f>'NOV2023'!$L355-'NOV2023'!$D355</f>
        <v>0</v>
      </c>
      <c r="N355" s="96" t="s">
        <v>12994</v>
      </c>
      <c r="O355" s="81" t="s">
        <v>25</v>
      </c>
      <c r="P355" s="89" t="s">
        <v>26</v>
      </c>
      <c r="Q355" s="90" t="s">
        <v>12991</v>
      </c>
      <c r="R355" s="99" t="s">
        <v>12992</v>
      </c>
      <c r="S355" s="16" t="str">
        <f>IF(AND(M355&gt;10,G355="ATENDIDO"),"FUERA DE TIEMPO",IF(AND(M355&gt;=0,M355&lt;=10,G355="ATENDIDO"),"DENTRO DE TIEMPO",IF(AND(M355&gt;=0,#REF!&lt;=10,G355="REASIGNADO"),"REASIGNADO",IF(AND(J355="",G355="EN TRAMITE"),"PENDIENTE","VERIFICAR INFORMACION"))))</f>
        <v>DENTRO DE TIEMPO</v>
      </c>
      <c r="T355" s="98"/>
    </row>
    <row r="356" spans="1:20" ht="20.25" x14ac:dyDescent="0.2">
      <c r="A356" s="16">
        <v>351</v>
      </c>
      <c r="B356" s="92" t="s">
        <v>12995</v>
      </c>
      <c r="C356" s="93">
        <v>45244</v>
      </c>
      <c r="D356" s="93">
        <v>45244</v>
      </c>
      <c r="E356" s="84">
        <v>0</v>
      </c>
      <c r="F356" s="94">
        <v>1</v>
      </c>
      <c r="G356" s="95" t="s">
        <v>18</v>
      </c>
      <c r="H356" s="17" t="s">
        <v>1497</v>
      </c>
      <c r="I356" s="92" t="s">
        <v>802</v>
      </c>
      <c r="J356" s="92" t="s">
        <v>1498</v>
      </c>
      <c r="K356" s="93">
        <v>45247</v>
      </c>
      <c r="L356" s="93">
        <v>45247</v>
      </c>
      <c r="M356" s="21">
        <f>'NOV2023'!$L356-'NOV2023'!$D356</f>
        <v>3</v>
      </c>
      <c r="N356" s="96" t="s">
        <v>12996</v>
      </c>
      <c r="O356" s="81" t="s">
        <v>25</v>
      </c>
      <c r="P356" s="89" t="s">
        <v>26</v>
      </c>
      <c r="Q356" s="90" t="s">
        <v>12997</v>
      </c>
      <c r="R356" s="99" t="s">
        <v>12998</v>
      </c>
      <c r="S356" s="16" t="str">
        <f>IF(AND(M356&gt;10,G356="ATENDIDO"),"FUERA DE TIEMPO",IF(AND(M356&gt;=0,M356&lt;=10,G356="ATENDIDO"),"DENTRO DE TIEMPO",IF(AND(M356&gt;=0,#REF!&lt;=10,G356="REASIGNADO"),"REASIGNADO",IF(AND(J356="",G356="EN TRAMITE"),"PENDIENTE","VERIFICAR INFORMACION"))))</f>
        <v>DENTRO DE TIEMPO</v>
      </c>
      <c r="T356" s="98"/>
    </row>
    <row r="357" spans="1:20" ht="20.25" x14ac:dyDescent="0.2">
      <c r="A357" s="16">
        <v>352</v>
      </c>
      <c r="B357" s="92" t="s">
        <v>12999</v>
      </c>
      <c r="C357" s="93">
        <v>45244</v>
      </c>
      <c r="D357" s="93">
        <v>45244</v>
      </c>
      <c r="E357" s="84">
        <v>0</v>
      </c>
      <c r="F357" s="94">
        <v>4</v>
      </c>
      <c r="G357" s="95" t="s">
        <v>18</v>
      </c>
      <c r="H357" s="17" t="s">
        <v>1497</v>
      </c>
      <c r="I357" s="92" t="s">
        <v>802</v>
      </c>
      <c r="J357" s="92" t="s">
        <v>1498</v>
      </c>
      <c r="K357" s="93">
        <v>45251</v>
      </c>
      <c r="L357" s="93">
        <v>45251</v>
      </c>
      <c r="M357" s="21">
        <f>'NOV2023'!$L357-'NOV2023'!$D357</f>
        <v>7</v>
      </c>
      <c r="N357" s="96" t="s">
        <v>13000</v>
      </c>
      <c r="O357" s="81" t="s">
        <v>25</v>
      </c>
      <c r="P357" s="89" t="s">
        <v>26</v>
      </c>
      <c r="Q357" s="90" t="s">
        <v>12997</v>
      </c>
      <c r="R357" s="99" t="s">
        <v>13001</v>
      </c>
      <c r="S357" s="16" t="str">
        <f>IF(AND(M357&gt;10,G357="ATENDIDO"),"FUERA DE TIEMPO",IF(AND(M357&gt;=0,M357&lt;=10,G357="ATENDIDO"),"DENTRO DE TIEMPO",IF(AND(M357&gt;=0,#REF!&lt;=10,G357="REASIGNADO"),"REASIGNADO",IF(AND(J357="",G357="EN TRAMITE"),"PENDIENTE","VERIFICAR INFORMACION"))))</f>
        <v>DENTRO DE TIEMPO</v>
      </c>
      <c r="T357" s="98"/>
    </row>
    <row r="358" spans="1:20" ht="20.25" x14ac:dyDescent="0.2">
      <c r="A358" s="16">
        <v>353</v>
      </c>
      <c r="B358" s="92" t="s">
        <v>13002</v>
      </c>
      <c r="C358" s="93">
        <v>45244</v>
      </c>
      <c r="D358" s="93">
        <v>45244</v>
      </c>
      <c r="E358" s="84">
        <v>0</v>
      </c>
      <c r="F358" s="94">
        <v>1</v>
      </c>
      <c r="G358" s="95" t="s">
        <v>18</v>
      </c>
      <c r="H358" s="17" t="s">
        <v>1497</v>
      </c>
      <c r="I358" s="92" t="s">
        <v>802</v>
      </c>
      <c r="J358" s="92" t="s">
        <v>1498</v>
      </c>
      <c r="K358" s="93">
        <v>45251</v>
      </c>
      <c r="L358" s="93">
        <v>45251</v>
      </c>
      <c r="M358" s="21">
        <f>'NOV2023'!$L358-'NOV2023'!$D358</f>
        <v>7</v>
      </c>
      <c r="N358" s="96" t="s">
        <v>13003</v>
      </c>
      <c r="O358" s="81" t="s">
        <v>25</v>
      </c>
      <c r="P358" s="89" t="s">
        <v>26</v>
      </c>
      <c r="Q358" s="90" t="s">
        <v>13004</v>
      </c>
      <c r="R358" s="99" t="s">
        <v>13005</v>
      </c>
      <c r="S358" s="16" t="str">
        <f>IF(AND(M358&gt;10,G358="ATENDIDO"),"FUERA DE TIEMPO",IF(AND(M358&gt;=0,M358&lt;=10,G358="ATENDIDO"),"DENTRO DE TIEMPO",IF(AND(M358&gt;=0,#REF!&lt;=10,G358="REASIGNADO"),"REASIGNADO",IF(AND(J358="",G358="EN TRAMITE"),"PENDIENTE","VERIFICAR INFORMACION"))))</f>
        <v>DENTRO DE TIEMPO</v>
      </c>
      <c r="T358" s="98"/>
    </row>
    <row r="359" spans="1:20" ht="20.25" x14ac:dyDescent="0.2">
      <c r="A359" s="16">
        <v>354</v>
      </c>
      <c r="B359" s="92" t="s">
        <v>13006</v>
      </c>
      <c r="C359" s="93">
        <v>45244</v>
      </c>
      <c r="D359" s="93">
        <v>45244</v>
      </c>
      <c r="E359" s="84">
        <v>0</v>
      </c>
      <c r="F359" s="94">
        <v>3</v>
      </c>
      <c r="G359" s="95" t="s">
        <v>18</v>
      </c>
      <c r="H359" s="17" t="s">
        <v>1497</v>
      </c>
      <c r="I359" s="92" t="s">
        <v>802</v>
      </c>
      <c r="J359" s="92" t="s">
        <v>1498</v>
      </c>
      <c r="K359" s="93">
        <v>45251</v>
      </c>
      <c r="L359" s="93">
        <v>45251</v>
      </c>
      <c r="M359" s="21">
        <f>'NOV2023'!$L359-'NOV2023'!$D359</f>
        <v>7</v>
      </c>
      <c r="N359" s="96" t="s">
        <v>13007</v>
      </c>
      <c r="O359" s="81" t="s">
        <v>25</v>
      </c>
      <c r="P359" s="89" t="s">
        <v>26</v>
      </c>
      <c r="Q359" s="90" t="s">
        <v>13004</v>
      </c>
      <c r="R359" s="99" t="s">
        <v>13005</v>
      </c>
      <c r="S359" s="16" t="str">
        <f>IF(AND(M359&gt;10,G359="ATENDIDO"),"FUERA DE TIEMPO",IF(AND(M359&gt;=0,M359&lt;=10,G359="ATENDIDO"),"DENTRO DE TIEMPO",IF(AND(M359&gt;=0,#REF!&lt;=10,G359="REASIGNADO"),"REASIGNADO",IF(AND(J359="",G359="EN TRAMITE"),"PENDIENTE","VERIFICAR INFORMACION"))))</f>
        <v>DENTRO DE TIEMPO</v>
      </c>
      <c r="T359" s="98"/>
    </row>
    <row r="360" spans="1:20" ht="20.25" x14ac:dyDescent="0.2">
      <c r="A360" s="16">
        <v>355</v>
      </c>
      <c r="B360" s="92" t="s">
        <v>13008</v>
      </c>
      <c r="C360" s="93">
        <v>45244</v>
      </c>
      <c r="D360" s="93">
        <v>45244</v>
      </c>
      <c r="E360" s="84">
        <v>0</v>
      </c>
      <c r="F360" s="94">
        <v>4</v>
      </c>
      <c r="G360" s="95" t="s">
        <v>18</v>
      </c>
      <c r="H360" s="17" t="s">
        <v>1497</v>
      </c>
      <c r="I360" s="92" t="s">
        <v>802</v>
      </c>
      <c r="J360" s="92" t="s">
        <v>1498</v>
      </c>
      <c r="K360" s="93">
        <v>45251</v>
      </c>
      <c r="L360" s="93">
        <v>45251</v>
      </c>
      <c r="M360" s="21">
        <f>'NOV2023'!$L360-'NOV2023'!$D360</f>
        <v>7</v>
      </c>
      <c r="N360" s="96" t="s">
        <v>13009</v>
      </c>
      <c r="O360" s="81" t="s">
        <v>25</v>
      </c>
      <c r="P360" s="89" t="s">
        <v>26</v>
      </c>
      <c r="Q360" s="90" t="s">
        <v>13004</v>
      </c>
      <c r="R360" s="99" t="s">
        <v>13005</v>
      </c>
      <c r="S360" s="16" t="str">
        <f>IF(AND(M360&gt;10,G360="ATENDIDO"),"FUERA DE TIEMPO",IF(AND(M360&gt;=0,M360&lt;=10,G360="ATENDIDO"),"DENTRO DE TIEMPO",IF(AND(M360&gt;=0,#REF!&lt;=10,G360="REASIGNADO"),"REASIGNADO",IF(AND(J360="",G360="EN TRAMITE"),"PENDIENTE","VERIFICAR INFORMACION"))))</f>
        <v>DENTRO DE TIEMPO</v>
      </c>
      <c r="T360" s="98"/>
    </row>
    <row r="361" spans="1:20" ht="20.25" x14ac:dyDescent="0.2">
      <c r="A361" s="16">
        <v>356</v>
      </c>
      <c r="B361" s="92" t="s">
        <v>13010</v>
      </c>
      <c r="C361" s="93">
        <v>45244</v>
      </c>
      <c r="D361" s="93">
        <v>45244</v>
      </c>
      <c r="E361" s="84">
        <v>0</v>
      </c>
      <c r="F361" s="94">
        <v>3</v>
      </c>
      <c r="G361" s="95" t="s">
        <v>18</v>
      </c>
      <c r="H361" s="17" t="s">
        <v>1497</v>
      </c>
      <c r="I361" s="92" t="s">
        <v>802</v>
      </c>
      <c r="J361" s="92" t="s">
        <v>1498</v>
      </c>
      <c r="K361" s="93">
        <v>45251</v>
      </c>
      <c r="L361" s="93">
        <v>45251</v>
      </c>
      <c r="M361" s="21">
        <f>'NOV2023'!$L361-'NOV2023'!$D361</f>
        <v>7</v>
      </c>
      <c r="N361" s="96" t="s">
        <v>13011</v>
      </c>
      <c r="O361" s="81" t="s">
        <v>25</v>
      </c>
      <c r="P361" s="89" t="s">
        <v>26</v>
      </c>
      <c r="Q361" s="90" t="s">
        <v>13004</v>
      </c>
      <c r="R361" s="99" t="s">
        <v>13005</v>
      </c>
      <c r="S361" s="16" t="str">
        <f>IF(AND(M361&gt;10,G361="ATENDIDO"),"FUERA DE TIEMPO",IF(AND(M361&gt;=0,M361&lt;=10,G361="ATENDIDO"),"DENTRO DE TIEMPO",IF(AND(M361&gt;=0,M361&lt;=10,G361="REASIGNADO"),"REASIGNADO",IF(AND(J361="",G361="EN TRAMITE"),"PENDIENTE","VERIFICAR INFORMACION"))))</f>
        <v>DENTRO DE TIEMPO</v>
      </c>
      <c r="T361" s="98"/>
    </row>
    <row r="362" spans="1:20" ht="20.25" x14ac:dyDescent="0.2">
      <c r="A362" s="16">
        <v>357</v>
      </c>
      <c r="B362" s="92" t="s">
        <v>13012</v>
      </c>
      <c r="C362" s="93">
        <v>45244</v>
      </c>
      <c r="D362" s="93">
        <v>45244</v>
      </c>
      <c r="E362" s="84">
        <v>0</v>
      </c>
      <c r="F362" s="94">
        <v>4</v>
      </c>
      <c r="G362" s="95" t="s">
        <v>18</v>
      </c>
      <c r="H362" s="17" t="s">
        <v>1497</v>
      </c>
      <c r="I362" s="92" t="s">
        <v>802</v>
      </c>
      <c r="J362" s="92" t="s">
        <v>1498</v>
      </c>
      <c r="K362" s="93">
        <v>45251</v>
      </c>
      <c r="L362" s="93">
        <v>45251</v>
      </c>
      <c r="M362" s="21">
        <f>'NOV2023'!$L362-'NOV2023'!$D362</f>
        <v>7</v>
      </c>
      <c r="N362" s="96" t="s">
        <v>13013</v>
      </c>
      <c r="O362" s="81" t="s">
        <v>25</v>
      </c>
      <c r="P362" s="89" t="s">
        <v>26</v>
      </c>
      <c r="Q362" s="90" t="s">
        <v>13004</v>
      </c>
      <c r="R362" s="99" t="s">
        <v>13005</v>
      </c>
      <c r="S362" s="16" t="str">
        <f>IF(AND(M362&gt;10,G362="ATENDIDO"),"FUERA DE TIEMPO",IF(AND(M362&gt;=0,M362&lt;=10,G362="ATENDIDO"),"DENTRO DE TIEMPO",IF(AND(M362&gt;=0,#REF!&lt;=10,G362="REASIGNADO"),"REASIGNADO",IF(AND(J362="",G362="EN TRAMITE"),"PENDIENTE","VERIFICAR INFORMACION"))))</f>
        <v>DENTRO DE TIEMPO</v>
      </c>
      <c r="T362" s="98"/>
    </row>
    <row r="363" spans="1:20" ht="20.25" x14ac:dyDescent="0.2">
      <c r="A363" s="16">
        <v>358</v>
      </c>
      <c r="B363" s="92" t="s">
        <v>13014</v>
      </c>
      <c r="C363" s="93">
        <v>45244</v>
      </c>
      <c r="D363" s="93">
        <v>45244</v>
      </c>
      <c r="E363" s="84">
        <v>0</v>
      </c>
      <c r="F363" s="94">
        <v>3</v>
      </c>
      <c r="G363" s="95" t="s">
        <v>18</v>
      </c>
      <c r="H363" s="17" t="s">
        <v>1497</v>
      </c>
      <c r="I363" s="92" t="s">
        <v>802</v>
      </c>
      <c r="J363" s="92" t="s">
        <v>1498</v>
      </c>
      <c r="K363" s="93">
        <v>45251</v>
      </c>
      <c r="L363" s="93">
        <v>45251</v>
      </c>
      <c r="M363" s="21">
        <f>'NOV2023'!$L363-'NOV2023'!$D363</f>
        <v>7</v>
      </c>
      <c r="N363" s="96" t="s">
        <v>13015</v>
      </c>
      <c r="O363" s="81" t="s">
        <v>25</v>
      </c>
      <c r="P363" s="89" t="s">
        <v>26</v>
      </c>
      <c r="Q363" s="90" t="s">
        <v>13004</v>
      </c>
      <c r="R363" s="99" t="s">
        <v>13005</v>
      </c>
      <c r="S363" s="16" t="str">
        <f>IF(AND(M363&gt;10,G363="ATENDIDO"),"FUERA DE TIEMPO",IF(AND(M363&gt;=0,M363&lt;=10,G363="ATENDIDO"),"DENTRO DE TIEMPO",IF(AND(M363&gt;=0,#REF!&lt;=10,G363="REASIGNADO"),"REASIGNADO",IF(AND(J363="",G363="EN TRAMITE"),"PENDIENTE","VERIFICAR INFORMACION"))))</f>
        <v>DENTRO DE TIEMPO</v>
      </c>
      <c r="T363" s="98"/>
    </row>
    <row r="364" spans="1:20" ht="20.25" x14ac:dyDescent="0.2">
      <c r="A364" s="16">
        <v>359</v>
      </c>
      <c r="B364" s="92" t="s">
        <v>13016</v>
      </c>
      <c r="C364" s="93">
        <v>45245</v>
      </c>
      <c r="D364" s="93">
        <v>45245</v>
      </c>
      <c r="E364" s="84">
        <v>0</v>
      </c>
      <c r="F364" s="94">
        <v>3</v>
      </c>
      <c r="G364" s="95" t="s">
        <v>18</v>
      </c>
      <c r="H364" s="17" t="s">
        <v>1497</v>
      </c>
      <c r="I364" s="92" t="s">
        <v>207</v>
      </c>
      <c r="J364" s="92" t="s">
        <v>1498</v>
      </c>
      <c r="K364" s="93">
        <v>45251</v>
      </c>
      <c r="L364" s="93">
        <v>45251</v>
      </c>
      <c r="M364" s="21">
        <f>'NOV2023'!$L364-'NOV2023'!$D364</f>
        <v>6</v>
      </c>
      <c r="N364" s="96" t="s">
        <v>13017</v>
      </c>
      <c r="O364" s="81" t="s">
        <v>25</v>
      </c>
      <c r="P364" s="89" t="s">
        <v>26</v>
      </c>
      <c r="Q364" s="90" t="s">
        <v>13018</v>
      </c>
      <c r="R364" s="99" t="s">
        <v>13019</v>
      </c>
      <c r="S364" s="16" t="str">
        <f>IF(AND(M364&gt;10,G364="ATENDIDO"),"FUERA DE TIEMPO",IF(AND(M364&gt;=0,M364&lt;=10,G364="ATENDIDO"),"DENTRO DE TIEMPO",IF(AND(M364&gt;=0,#REF!&lt;=10,G364="REASIGNADO"),"REASIGNADO",IF(AND(J364="",G364="EN TRAMITE"),"PENDIENTE","VERIFICAR INFORMACION"))))</f>
        <v>DENTRO DE TIEMPO</v>
      </c>
      <c r="T364" s="98"/>
    </row>
    <row r="365" spans="1:20" ht="20.25" x14ac:dyDescent="0.2">
      <c r="A365" s="16">
        <v>360</v>
      </c>
      <c r="B365" s="92" t="s">
        <v>13020</v>
      </c>
      <c r="C365" s="93">
        <v>45202</v>
      </c>
      <c r="D365" s="93">
        <v>45246</v>
      </c>
      <c r="E365" s="84">
        <v>0</v>
      </c>
      <c r="F365" s="94">
        <v>26</v>
      </c>
      <c r="G365" s="95" t="s">
        <v>18</v>
      </c>
      <c r="H365" s="17" t="s">
        <v>1497</v>
      </c>
      <c r="I365" s="92" t="s">
        <v>1605</v>
      </c>
      <c r="J365" s="92" t="s">
        <v>1498</v>
      </c>
      <c r="K365" s="93">
        <v>45253</v>
      </c>
      <c r="L365" s="93">
        <v>45253</v>
      </c>
      <c r="M365" s="21">
        <f>'NOV2023'!$L365-'NOV2023'!$D365</f>
        <v>7</v>
      </c>
      <c r="N365" s="96" t="s">
        <v>13021</v>
      </c>
      <c r="O365" s="81" t="s">
        <v>25</v>
      </c>
      <c r="P365" s="89" t="s">
        <v>26</v>
      </c>
      <c r="Q365" s="90" t="s">
        <v>13022</v>
      </c>
      <c r="R365" s="97" t="s">
        <v>13023</v>
      </c>
      <c r="S365" s="16" t="str">
        <f>IF(AND(M365&gt;10,G365="ATENDIDO"),"FUERA DE TIEMPO",IF(AND(M365&gt;=0,M365&lt;=10,G365="ATENDIDO"),"DENTRO DE TIEMPO",IF(AND(M365&gt;=0,#REF!&lt;=10,G365="REASIGNADO"),"REASIGNADO",IF(AND(J365="",G365="EN TRAMITE"),"PENDIENTE","VERIFICAR INFORMACION"))))</f>
        <v>DENTRO DE TIEMPO</v>
      </c>
      <c r="T365" s="98"/>
    </row>
    <row r="366" spans="1:20" ht="20.25" x14ac:dyDescent="0.2">
      <c r="A366" s="16">
        <v>361</v>
      </c>
      <c r="B366" s="92" t="s">
        <v>13024</v>
      </c>
      <c r="C366" s="93">
        <v>45238</v>
      </c>
      <c r="D366" s="93">
        <v>45246</v>
      </c>
      <c r="E366" s="84">
        <v>0</v>
      </c>
      <c r="F366" s="94">
        <v>1</v>
      </c>
      <c r="G366" s="95" t="s">
        <v>18</v>
      </c>
      <c r="H366" s="17" t="s">
        <v>1497</v>
      </c>
      <c r="I366" s="92" t="s">
        <v>802</v>
      </c>
      <c r="J366" s="92" t="s">
        <v>1498</v>
      </c>
      <c r="K366" s="93">
        <v>45252</v>
      </c>
      <c r="L366" s="93">
        <v>45252</v>
      </c>
      <c r="M366" s="21">
        <f>'NOV2023'!$L366-'NOV2023'!$D366</f>
        <v>6</v>
      </c>
      <c r="N366" s="96" t="s">
        <v>13025</v>
      </c>
      <c r="O366" s="81" t="s">
        <v>25</v>
      </c>
      <c r="P366" s="89" t="s">
        <v>26</v>
      </c>
      <c r="Q366" s="90" t="s">
        <v>13026</v>
      </c>
      <c r="R366" s="99" t="s">
        <v>13027</v>
      </c>
      <c r="S366" s="16" t="str">
        <f>IF(AND(M366&gt;10,G366="ATENDIDO"),"FUERA DE TIEMPO",IF(AND(M366&gt;=0,M366&lt;=10,G366="ATENDIDO"),"DENTRO DE TIEMPO",IF(AND(M366&gt;=0,#REF!&lt;=10,G366="REASIGNADO"),"REASIGNADO",IF(AND(J366="",G366="EN TRAMITE"),"PENDIENTE","VERIFICAR INFORMACION"))))</f>
        <v>DENTRO DE TIEMPO</v>
      </c>
      <c r="T366" s="98"/>
    </row>
    <row r="367" spans="1:20" ht="20.25" x14ac:dyDescent="0.2">
      <c r="A367" s="16">
        <v>362</v>
      </c>
      <c r="B367" s="92" t="s">
        <v>13028</v>
      </c>
      <c r="C367" s="93">
        <v>45243</v>
      </c>
      <c r="D367" s="93">
        <v>45246</v>
      </c>
      <c r="E367" s="84">
        <v>0</v>
      </c>
      <c r="F367" s="94">
        <v>7</v>
      </c>
      <c r="G367" s="95" t="s">
        <v>18</v>
      </c>
      <c r="H367" s="17" t="s">
        <v>1497</v>
      </c>
      <c r="I367" s="92" t="s">
        <v>1605</v>
      </c>
      <c r="J367" s="92" t="s">
        <v>1498</v>
      </c>
      <c r="K367" s="93">
        <v>45254</v>
      </c>
      <c r="L367" s="93">
        <v>45254</v>
      </c>
      <c r="M367" s="21">
        <f>'NOV2023'!$L367-'NOV2023'!$D367</f>
        <v>8</v>
      </c>
      <c r="N367" s="96" t="s">
        <v>13029</v>
      </c>
      <c r="O367" s="81" t="s">
        <v>25</v>
      </c>
      <c r="P367" s="89" t="s">
        <v>26</v>
      </c>
      <c r="Q367" s="90" t="s">
        <v>1734</v>
      </c>
      <c r="R367" s="99" t="s">
        <v>13030</v>
      </c>
      <c r="S367" s="16" t="str">
        <f>IF(AND(M367&gt;10,G367="ATENDIDO"),"FUERA DE TIEMPO",IF(AND(M367&gt;=0,M367&lt;=10,G367="ATENDIDO"),"DENTRO DE TIEMPO",IF(AND(M367&gt;=0,#REF!&lt;=10,G367="REASIGNADO"),"REASIGNADO",IF(AND(J367="",G367="EN TRAMITE"),"PENDIENTE","VERIFICAR INFORMACION"))))</f>
        <v>DENTRO DE TIEMPO</v>
      </c>
      <c r="T367" s="98"/>
    </row>
    <row r="368" spans="1:20" ht="20.25" x14ac:dyDescent="0.2">
      <c r="A368" s="16">
        <v>363</v>
      </c>
      <c r="B368" s="92" t="s">
        <v>13031</v>
      </c>
      <c r="C368" s="93">
        <v>45246</v>
      </c>
      <c r="D368" s="93">
        <v>45246</v>
      </c>
      <c r="E368" s="84">
        <v>0</v>
      </c>
      <c r="F368" s="94">
        <v>5</v>
      </c>
      <c r="G368" s="95" t="s">
        <v>18</v>
      </c>
      <c r="H368" s="17" t="s">
        <v>1497</v>
      </c>
      <c r="I368" s="92" t="s">
        <v>207</v>
      </c>
      <c r="J368" s="92" t="s">
        <v>1498</v>
      </c>
      <c r="K368" s="93">
        <v>45246</v>
      </c>
      <c r="L368" s="93">
        <v>45246</v>
      </c>
      <c r="M368" s="21">
        <f>'NOV2023'!$L368-'NOV2023'!$D368</f>
        <v>0</v>
      </c>
      <c r="N368" s="96" t="s">
        <v>13032</v>
      </c>
      <c r="O368" s="81" t="s">
        <v>25</v>
      </c>
      <c r="P368" s="89" t="s">
        <v>26</v>
      </c>
      <c r="Q368" s="90" t="s">
        <v>163</v>
      </c>
      <c r="R368" s="97" t="s">
        <v>12988</v>
      </c>
      <c r="S368" s="16" t="str">
        <f>IF(AND(M368&gt;10,G368="ATENDIDO"),"FUERA DE TIEMPO",IF(AND(M368&gt;=0,M368&lt;=10,G368="ATENDIDO"),"DENTRO DE TIEMPO",IF(AND(M368&gt;=0,#REF!&lt;=10,G368="REASIGNADO"),"REASIGNADO",IF(AND(J368="",G368="EN TRAMITE"),"PENDIENTE","VERIFICAR INFORMACION"))))</f>
        <v>DENTRO DE TIEMPO</v>
      </c>
      <c r="T368" s="98"/>
    </row>
    <row r="369" spans="1:20" ht="20.25" x14ac:dyDescent="0.2">
      <c r="A369" s="16">
        <v>364</v>
      </c>
      <c r="B369" s="92" t="s">
        <v>13033</v>
      </c>
      <c r="C369" s="93">
        <v>45246</v>
      </c>
      <c r="D369" s="93">
        <v>45246</v>
      </c>
      <c r="E369" s="84">
        <v>0</v>
      </c>
      <c r="F369" s="94">
        <v>1</v>
      </c>
      <c r="G369" s="95" t="s">
        <v>18</v>
      </c>
      <c r="H369" s="17" t="s">
        <v>1497</v>
      </c>
      <c r="I369" s="92" t="s">
        <v>207</v>
      </c>
      <c r="J369" s="92" t="s">
        <v>1498</v>
      </c>
      <c r="K369" s="93">
        <v>45253</v>
      </c>
      <c r="L369" s="93">
        <v>45253</v>
      </c>
      <c r="M369" s="21">
        <f>'NOV2023'!$L369-'NOV2023'!$D369</f>
        <v>7</v>
      </c>
      <c r="N369" s="96" t="s">
        <v>13034</v>
      </c>
      <c r="O369" s="81" t="s">
        <v>25</v>
      </c>
      <c r="P369" s="89" t="s">
        <v>26</v>
      </c>
      <c r="Q369" s="90" t="s">
        <v>13018</v>
      </c>
      <c r="R369" s="99" t="s">
        <v>13019</v>
      </c>
      <c r="S369" s="16" t="str">
        <f>IF(AND(M369&gt;10,G369="ATENDIDO"),"FUERA DE TIEMPO",IF(AND(M369&gt;=0,M369&lt;=10,G369="ATENDIDO"),"DENTRO DE TIEMPO",IF(AND(M369&gt;=0,#REF!&lt;=10,G369="REASIGNADO"),"REASIGNADO",IF(AND(J369="",G369="EN TRAMITE"),"PENDIENTE","VERIFICAR INFORMACION"))))</f>
        <v>DENTRO DE TIEMPO</v>
      </c>
      <c r="T369" s="98"/>
    </row>
    <row r="370" spans="1:20" ht="20.25" x14ac:dyDescent="0.2">
      <c r="A370" s="16">
        <v>365</v>
      </c>
      <c r="B370" s="92" t="s">
        <v>13035</v>
      </c>
      <c r="C370" s="93">
        <v>45246</v>
      </c>
      <c r="D370" s="93">
        <v>45246</v>
      </c>
      <c r="E370" s="84">
        <v>0</v>
      </c>
      <c r="F370" s="94">
        <v>1</v>
      </c>
      <c r="G370" s="95" t="s">
        <v>18</v>
      </c>
      <c r="H370" s="17" t="s">
        <v>1497</v>
      </c>
      <c r="I370" s="92" t="s">
        <v>207</v>
      </c>
      <c r="J370" s="92" t="s">
        <v>1498</v>
      </c>
      <c r="K370" s="93">
        <v>45253</v>
      </c>
      <c r="L370" s="93">
        <v>45253</v>
      </c>
      <c r="M370" s="21">
        <f>'NOV2023'!$L370-'NOV2023'!$D370</f>
        <v>7</v>
      </c>
      <c r="N370" s="96" t="s">
        <v>13036</v>
      </c>
      <c r="O370" s="81" t="s">
        <v>25</v>
      </c>
      <c r="P370" s="89" t="s">
        <v>26</v>
      </c>
      <c r="Q370" s="90" t="s">
        <v>13037</v>
      </c>
      <c r="R370" s="99" t="s">
        <v>13038</v>
      </c>
      <c r="S370" s="16" t="str">
        <f>IF(AND(M370&gt;10,G370="ATENDIDO"),"FUERA DE TIEMPO",IF(AND(M370&gt;=0,M370&lt;=10,G370="ATENDIDO"),"DENTRO DE TIEMPO",IF(AND(M370&gt;=0,#REF!&lt;=10,G370="REASIGNADO"),"REASIGNADO",IF(AND(J370="",G370="EN TRAMITE"),"PENDIENTE","VERIFICAR INFORMACION"))))</f>
        <v>DENTRO DE TIEMPO</v>
      </c>
      <c r="T370" s="98"/>
    </row>
    <row r="371" spans="1:20" ht="20.25" x14ac:dyDescent="0.2">
      <c r="A371" s="16">
        <v>366</v>
      </c>
      <c r="B371" s="92" t="s">
        <v>13039</v>
      </c>
      <c r="C371" s="93">
        <v>45247</v>
      </c>
      <c r="D371" s="93">
        <v>45247</v>
      </c>
      <c r="E371" s="84">
        <v>0</v>
      </c>
      <c r="F371" s="94">
        <v>3</v>
      </c>
      <c r="G371" s="95" t="s">
        <v>18</v>
      </c>
      <c r="H371" s="17" t="s">
        <v>1497</v>
      </c>
      <c r="I371" s="92" t="s">
        <v>802</v>
      </c>
      <c r="J371" s="92" t="s">
        <v>1498</v>
      </c>
      <c r="K371" s="93">
        <v>45247</v>
      </c>
      <c r="L371" s="93">
        <v>45247</v>
      </c>
      <c r="M371" s="21">
        <f>'NOV2023'!$L371-'NOV2023'!$D371</f>
        <v>0</v>
      </c>
      <c r="N371" s="96" t="s">
        <v>13040</v>
      </c>
      <c r="O371" s="81" t="s">
        <v>25</v>
      </c>
      <c r="P371" s="89" t="s">
        <v>26</v>
      </c>
      <c r="Q371" s="90" t="s">
        <v>13041</v>
      </c>
      <c r="R371" s="99" t="s">
        <v>13042</v>
      </c>
      <c r="S371" s="16" t="str">
        <f>IF(AND(M371&gt;10,G371="ATENDIDO"),"FUERA DE TIEMPO",IF(AND(M371&gt;=0,M371&lt;=10,G371="ATENDIDO"),"DENTRO DE TIEMPO",IF(AND(M371&gt;=0,#REF!&lt;=10,G371="REASIGNADO"),"REASIGNADO",IF(AND(J371="",G371="EN TRAMITE"),"PENDIENTE","VERIFICAR INFORMACION"))))</f>
        <v>DENTRO DE TIEMPO</v>
      </c>
      <c r="T371" s="98"/>
    </row>
    <row r="372" spans="1:20" ht="20.25" x14ac:dyDescent="0.2">
      <c r="A372" s="16">
        <v>367</v>
      </c>
      <c r="B372" s="92" t="s">
        <v>13043</v>
      </c>
      <c r="C372" s="93">
        <v>45240</v>
      </c>
      <c r="D372" s="93">
        <v>45251</v>
      </c>
      <c r="E372" s="84">
        <v>0</v>
      </c>
      <c r="F372" s="94">
        <v>1</v>
      </c>
      <c r="G372" s="95" t="s">
        <v>18</v>
      </c>
      <c r="H372" s="17" t="s">
        <v>1497</v>
      </c>
      <c r="I372" s="92" t="s">
        <v>1605</v>
      </c>
      <c r="J372" s="92" t="s">
        <v>1498</v>
      </c>
      <c r="K372" s="93">
        <v>45257</v>
      </c>
      <c r="L372" s="93">
        <v>45257</v>
      </c>
      <c r="M372" s="21">
        <f>'NOV2023'!$L372-'NOV2023'!$D372</f>
        <v>6</v>
      </c>
      <c r="N372" s="96" t="s">
        <v>13044</v>
      </c>
      <c r="O372" s="81" t="s">
        <v>25</v>
      </c>
      <c r="P372" s="89" t="s">
        <v>26</v>
      </c>
      <c r="Q372" s="90" t="s">
        <v>13045</v>
      </c>
      <c r="R372" s="99" t="s">
        <v>13046</v>
      </c>
      <c r="S372" s="16" t="str">
        <f>IF(AND(M372&gt;10,G372="ATENDIDO"),"FUERA DE TIEMPO",IF(AND(M372&gt;=0,M372&lt;=10,G372="ATENDIDO"),"DENTRO DE TIEMPO",IF(AND(M372&gt;=0,#REF!&lt;=10,G372="REASIGNADO"),"REASIGNADO",IF(AND(J372="",G372="EN TRAMITE"),"PENDIENTE","VERIFICAR INFORMACION"))))</f>
        <v>DENTRO DE TIEMPO</v>
      </c>
      <c r="T372" s="98"/>
    </row>
    <row r="373" spans="1:20" ht="20.25" x14ac:dyDescent="0.2">
      <c r="A373" s="16">
        <v>368</v>
      </c>
      <c r="B373" s="92" t="s">
        <v>13047</v>
      </c>
      <c r="C373" s="93">
        <v>45240</v>
      </c>
      <c r="D373" s="93">
        <v>45251</v>
      </c>
      <c r="E373" s="84">
        <v>0</v>
      </c>
      <c r="F373" s="94">
        <v>1</v>
      </c>
      <c r="G373" s="95" t="s">
        <v>18</v>
      </c>
      <c r="H373" s="17" t="s">
        <v>1497</v>
      </c>
      <c r="I373" s="92" t="s">
        <v>1605</v>
      </c>
      <c r="J373" s="92" t="s">
        <v>1498</v>
      </c>
      <c r="K373" s="93">
        <v>45257</v>
      </c>
      <c r="L373" s="93">
        <v>45257</v>
      </c>
      <c r="M373" s="21">
        <f>'NOV2023'!$L373-'NOV2023'!$D373</f>
        <v>6</v>
      </c>
      <c r="N373" s="96" t="s">
        <v>13048</v>
      </c>
      <c r="O373" s="81" t="s">
        <v>25</v>
      </c>
      <c r="P373" s="89" t="s">
        <v>26</v>
      </c>
      <c r="Q373" s="90" t="s">
        <v>13045</v>
      </c>
      <c r="R373" s="99" t="s">
        <v>13046</v>
      </c>
      <c r="S373" s="16" t="str">
        <f>IF(AND(M373&gt;10,G373="ATENDIDO"),"FUERA DE TIEMPO",IF(AND(M373&gt;=0,M373&lt;=10,G373="ATENDIDO"),"DENTRO DE TIEMPO",IF(AND(M373&gt;=0,#REF!&lt;=10,G373="REASIGNADO"),"REASIGNADO",IF(AND(J373="",G373="EN TRAMITE"),"PENDIENTE","VERIFICAR INFORMACION"))))</f>
        <v>DENTRO DE TIEMPO</v>
      </c>
      <c r="T373" s="98"/>
    </row>
    <row r="374" spans="1:20" ht="20.25" x14ac:dyDescent="0.2">
      <c r="A374" s="16">
        <v>369</v>
      </c>
      <c r="B374" s="92" t="s">
        <v>13049</v>
      </c>
      <c r="C374" s="93">
        <v>45251</v>
      </c>
      <c r="D374" s="93">
        <v>45251</v>
      </c>
      <c r="E374" s="84">
        <v>0</v>
      </c>
      <c r="F374" s="94">
        <v>1</v>
      </c>
      <c r="G374" s="95" t="s">
        <v>18</v>
      </c>
      <c r="H374" s="17" t="s">
        <v>1497</v>
      </c>
      <c r="I374" s="92" t="s">
        <v>207</v>
      </c>
      <c r="J374" s="92" t="s">
        <v>1498</v>
      </c>
      <c r="K374" s="93">
        <v>45253</v>
      </c>
      <c r="L374" s="93">
        <v>45253</v>
      </c>
      <c r="M374" s="21">
        <f>'NOV2023'!$L374-'NOV2023'!$D374</f>
        <v>2</v>
      </c>
      <c r="N374" s="96" t="s">
        <v>13050</v>
      </c>
      <c r="O374" s="81" t="s">
        <v>25</v>
      </c>
      <c r="P374" s="89" t="s">
        <v>26</v>
      </c>
      <c r="Q374" s="90" t="s">
        <v>13051</v>
      </c>
      <c r="R374" s="99" t="s">
        <v>8531</v>
      </c>
      <c r="S374" s="16" t="str">
        <f>IF(AND(M374&gt;10,G374="ATENDIDO"),"FUERA DE TIEMPO",IF(AND(M374&gt;=0,M374&lt;=10,G374="ATENDIDO"),"DENTRO DE TIEMPO",IF(AND(M374&gt;=0,#REF!&lt;=10,G374="REASIGNADO"),"REASIGNADO",IF(AND(J374="",G374="EN TRAMITE"),"PENDIENTE","VERIFICAR INFORMACION"))))</f>
        <v>DENTRO DE TIEMPO</v>
      </c>
      <c r="T374" s="98"/>
    </row>
    <row r="375" spans="1:20" ht="20.25" x14ac:dyDescent="0.2">
      <c r="A375" s="16">
        <v>370</v>
      </c>
      <c r="B375" s="92" t="s">
        <v>13052</v>
      </c>
      <c r="C375" s="93">
        <v>45252</v>
      </c>
      <c r="D375" s="93">
        <v>45252</v>
      </c>
      <c r="E375" s="84">
        <v>0</v>
      </c>
      <c r="F375" s="94">
        <v>46</v>
      </c>
      <c r="G375" s="95" t="s">
        <v>18</v>
      </c>
      <c r="H375" s="17" t="s">
        <v>1497</v>
      </c>
      <c r="I375" s="92" t="s">
        <v>1605</v>
      </c>
      <c r="J375" s="92" t="s">
        <v>1498</v>
      </c>
      <c r="K375" s="93">
        <v>45258</v>
      </c>
      <c r="L375" s="93">
        <v>45258</v>
      </c>
      <c r="M375" s="21">
        <f>'NOV2023'!$L375-'NOV2023'!$D375</f>
        <v>6</v>
      </c>
      <c r="N375" s="96" t="s">
        <v>13053</v>
      </c>
      <c r="O375" s="81" t="s">
        <v>25</v>
      </c>
      <c r="P375" s="89" t="s">
        <v>26</v>
      </c>
      <c r="Q375" s="90" t="s">
        <v>13054</v>
      </c>
      <c r="R375" s="99" t="s">
        <v>13055</v>
      </c>
      <c r="S375" s="16" t="str">
        <f>IF(AND(M375&gt;10,G375="ATENDIDO"),"FUERA DE TIEMPO",IF(AND(M375&gt;=0,M375&lt;=10,G375="ATENDIDO"),"DENTRO DE TIEMPO",IF(AND(M375&gt;=0,#REF!&lt;=10,G375="REASIGNADO"),"REASIGNADO",IF(AND(J375="",G375="EN TRAMITE"),"PENDIENTE","VERIFICAR INFORMACION"))))</f>
        <v>DENTRO DE TIEMPO</v>
      </c>
      <c r="T375" s="98"/>
    </row>
    <row r="376" spans="1:20" ht="20.25" x14ac:dyDescent="0.2">
      <c r="A376" s="16">
        <v>371</v>
      </c>
      <c r="B376" s="92" t="s">
        <v>13056</v>
      </c>
      <c r="C376" s="93">
        <v>45253</v>
      </c>
      <c r="D376" s="93">
        <v>45253</v>
      </c>
      <c r="E376" s="84">
        <v>0</v>
      </c>
      <c r="F376" s="94">
        <v>1</v>
      </c>
      <c r="G376" s="95" t="s">
        <v>18</v>
      </c>
      <c r="H376" s="17" t="s">
        <v>1497</v>
      </c>
      <c r="I376" s="92" t="s">
        <v>207</v>
      </c>
      <c r="J376" s="92" t="s">
        <v>1498</v>
      </c>
      <c r="K376" s="93">
        <v>45261</v>
      </c>
      <c r="L376" s="93">
        <v>45261</v>
      </c>
      <c r="M376" s="21">
        <f>'NOV2023'!$L376-'NOV2023'!$D376</f>
        <v>8</v>
      </c>
      <c r="N376" s="96" t="s">
        <v>13057</v>
      </c>
      <c r="O376" s="81" t="s">
        <v>25</v>
      </c>
      <c r="P376" s="89" t="s">
        <v>26</v>
      </c>
      <c r="Q376" s="90" t="s">
        <v>13051</v>
      </c>
      <c r="R376" s="99" t="s">
        <v>8531</v>
      </c>
      <c r="S376" s="16" t="str">
        <f>IF(AND(M376&gt;10,G376="ATENDIDO"),"FUERA DE TIEMPO",IF(AND(M376&gt;=0,M376&lt;=10,G376="ATENDIDO"),"DENTRO DE TIEMPO",IF(AND(M376&gt;=0,#REF!&lt;=10,G376="REASIGNADO"),"REASIGNADO",IF(AND(J376="",G376="EN TRAMITE"),"PENDIENTE","VERIFICAR INFORMACION"))))</f>
        <v>DENTRO DE TIEMPO</v>
      </c>
      <c r="T376" s="98"/>
    </row>
    <row r="377" spans="1:20" ht="20.25" x14ac:dyDescent="0.2">
      <c r="A377" s="16">
        <v>372</v>
      </c>
      <c r="B377" s="92" t="s">
        <v>13058</v>
      </c>
      <c r="C377" s="93">
        <v>45226</v>
      </c>
      <c r="D377" s="93">
        <v>45253</v>
      </c>
      <c r="E377" s="84">
        <v>0</v>
      </c>
      <c r="F377" s="94">
        <v>179</v>
      </c>
      <c r="G377" s="95" t="s">
        <v>18</v>
      </c>
      <c r="H377" s="17" t="s">
        <v>1497</v>
      </c>
      <c r="I377" s="92" t="s">
        <v>1029</v>
      </c>
      <c r="J377" s="92" t="s">
        <v>1498</v>
      </c>
      <c r="K377" s="93">
        <v>45253</v>
      </c>
      <c r="L377" s="93">
        <v>45253</v>
      </c>
      <c r="M377" s="21">
        <f>'NOV2023'!$L377-'NOV2023'!$D377</f>
        <v>0</v>
      </c>
      <c r="N377" s="96" t="s">
        <v>13059</v>
      </c>
      <c r="O377" s="81" t="s">
        <v>25</v>
      </c>
      <c r="P377" s="89" t="s">
        <v>26</v>
      </c>
      <c r="Q377" s="90" t="s">
        <v>13060</v>
      </c>
      <c r="R377" s="97" t="s">
        <v>13061</v>
      </c>
      <c r="S377" s="16" t="str">
        <f>IF(AND(M377&gt;10,G377="ATENDIDO"),"FUERA DE TIEMPO",IF(AND(M377&gt;=0,M377&lt;=10,G377="ATENDIDO"),"DENTRO DE TIEMPO",IF(AND(M377&gt;=0,#REF!&lt;=10,G377="REASIGNADO"),"REASIGNADO",IF(AND(J377="",G377="EN TRAMITE"),"PENDIENTE","VERIFICAR INFORMACION"))))</f>
        <v>DENTRO DE TIEMPO</v>
      </c>
      <c r="T377" s="98"/>
    </row>
    <row r="378" spans="1:20" ht="20.25" x14ac:dyDescent="0.2">
      <c r="A378" s="16">
        <v>373</v>
      </c>
      <c r="B378" s="92" t="s">
        <v>13062</v>
      </c>
      <c r="C378" s="93">
        <v>45253</v>
      </c>
      <c r="D378" s="93">
        <v>45254</v>
      </c>
      <c r="E378" s="84">
        <v>0</v>
      </c>
      <c r="F378" s="94">
        <v>1</v>
      </c>
      <c r="G378" s="95" t="s">
        <v>18</v>
      </c>
      <c r="H378" s="17" t="s">
        <v>1497</v>
      </c>
      <c r="I378" s="92" t="s">
        <v>207</v>
      </c>
      <c r="J378" s="92" t="s">
        <v>1498</v>
      </c>
      <c r="K378" s="93">
        <v>45264</v>
      </c>
      <c r="L378" s="93">
        <v>45264</v>
      </c>
      <c r="M378" s="21">
        <f>'NOV2023'!$L378-'NOV2023'!$D378</f>
        <v>10</v>
      </c>
      <c r="N378" s="96" t="s">
        <v>13063</v>
      </c>
      <c r="O378" s="81" t="s">
        <v>25</v>
      </c>
      <c r="P378" s="89" t="s">
        <v>26</v>
      </c>
      <c r="Q378" s="90" t="s">
        <v>13064</v>
      </c>
      <c r="R378" s="99" t="s">
        <v>13065</v>
      </c>
      <c r="S378" s="16" t="str">
        <f>IF(AND(M378&gt;10,G378="ATENDIDO"),"FUERA DE TIEMPO",IF(AND(M378&gt;=0,M378&lt;=10,G378="ATENDIDO"),"DENTRO DE TIEMPO",IF(AND(M378&gt;=0,#REF!&lt;=10,G378="REASIGNADO"),"REASIGNADO",IF(AND(J378="",G378="EN TRAMITE"),"PENDIENTE","VERIFICAR INFORMACION"))))</f>
        <v>DENTRO DE TIEMPO</v>
      </c>
      <c r="T378" s="98"/>
    </row>
    <row r="379" spans="1:20" ht="20.25" x14ac:dyDescent="0.2">
      <c r="A379" s="16">
        <v>374</v>
      </c>
      <c r="B379" s="92" t="s">
        <v>13066</v>
      </c>
      <c r="C379" s="93">
        <v>45253</v>
      </c>
      <c r="D379" s="93">
        <v>45254</v>
      </c>
      <c r="E379" s="84">
        <v>0</v>
      </c>
      <c r="F379" s="94">
        <v>4</v>
      </c>
      <c r="G379" s="95" t="s">
        <v>18</v>
      </c>
      <c r="H379" s="17" t="s">
        <v>1497</v>
      </c>
      <c r="I379" s="92" t="s">
        <v>802</v>
      </c>
      <c r="J379" s="92" t="s">
        <v>1498</v>
      </c>
      <c r="K379" s="93">
        <v>45258</v>
      </c>
      <c r="L379" s="93">
        <v>45258</v>
      </c>
      <c r="M379" s="21">
        <f>'NOV2023'!$L379-'NOV2023'!$D379</f>
        <v>4</v>
      </c>
      <c r="N379" s="96" t="s">
        <v>13067</v>
      </c>
      <c r="O379" s="81" t="s">
        <v>25</v>
      </c>
      <c r="P379" s="89" t="s">
        <v>26</v>
      </c>
      <c r="Q379" s="90" t="s">
        <v>13068</v>
      </c>
      <c r="R379" s="99" t="s">
        <v>13069</v>
      </c>
      <c r="S379" s="16" t="str">
        <f>IF(AND(M379&gt;10,G379="ATENDIDO"),"FUERA DE TIEMPO",IF(AND(M379&gt;=0,M379&lt;=10,G379="ATENDIDO"),"DENTRO DE TIEMPO",IF(AND(M379&gt;=0,#REF!&lt;=10,G379="REASIGNADO"),"REASIGNADO",IF(AND(J379="",G379="EN TRAMITE"),"PENDIENTE","VERIFICAR INFORMACION"))))</f>
        <v>DENTRO DE TIEMPO</v>
      </c>
      <c r="T379" s="98"/>
    </row>
    <row r="380" spans="1:20" ht="20.25" x14ac:dyDescent="0.2">
      <c r="A380" s="16">
        <v>375</v>
      </c>
      <c r="B380" s="92" t="s">
        <v>13070</v>
      </c>
      <c r="C380" s="93">
        <v>45224</v>
      </c>
      <c r="D380" s="93">
        <v>45257</v>
      </c>
      <c r="E380" s="84">
        <v>0</v>
      </c>
      <c r="F380" s="94">
        <v>1</v>
      </c>
      <c r="G380" s="95" t="s">
        <v>18</v>
      </c>
      <c r="H380" s="17" t="s">
        <v>1497</v>
      </c>
      <c r="I380" s="92" t="s">
        <v>207</v>
      </c>
      <c r="J380" s="92" t="s">
        <v>1498</v>
      </c>
      <c r="K380" s="93">
        <v>45258</v>
      </c>
      <c r="L380" s="93">
        <v>45258</v>
      </c>
      <c r="M380" s="21">
        <f>'NOV2023'!$L380-'NOV2023'!$D380</f>
        <v>1</v>
      </c>
      <c r="N380" s="96" t="s">
        <v>13071</v>
      </c>
      <c r="O380" s="81" t="s">
        <v>25</v>
      </c>
      <c r="P380" s="89" t="s">
        <v>26</v>
      </c>
      <c r="Q380" s="90" t="s">
        <v>13072</v>
      </c>
      <c r="R380" s="99" t="s">
        <v>1569</v>
      </c>
      <c r="S380" s="16" t="str">
        <f>IF(AND(M380&gt;10,G380="ATENDIDO"),"FUERA DE TIEMPO",IF(AND(M380&gt;=0,M380&lt;=10,G380="ATENDIDO"),"DENTRO DE TIEMPO",IF(AND(M380&gt;=0,#REF!&lt;=10,G380="REASIGNADO"),"REASIGNADO",IF(AND(J380="",G380="EN TRAMITE"),"PENDIENTE","VERIFICAR INFORMACION"))))</f>
        <v>DENTRO DE TIEMPO</v>
      </c>
      <c r="T380" s="98"/>
    </row>
    <row r="381" spans="1:20" ht="20.25" x14ac:dyDescent="0.2">
      <c r="A381" s="16">
        <v>376</v>
      </c>
      <c r="B381" s="92" t="s">
        <v>13073</v>
      </c>
      <c r="C381" s="93">
        <v>45257</v>
      </c>
      <c r="D381" s="93">
        <v>45257</v>
      </c>
      <c r="E381" s="84">
        <v>0</v>
      </c>
      <c r="F381" s="94">
        <v>1</v>
      </c>
      <c r="G381" s="95" t="s">
        <v>18</v>
      </c>
      <c r="H381" s="17" t="s">
        <v>1497</v>
      </c>
      <c r="I381" s="92" t="s">
        <v>802</v>
      </c>
      <c r="J381" s="92" t="s">
        <v>1498</v>
      </c>
      <c r="K381" s="93">
        <v>45265</v>
      </c>
      <c r="L381" s="93">
        <v>45265</v>
      </c>
      <c r="M381" s="21">
        <f>'NOV2023'!$L381-'NOV2023'!$D381</f>
        <v>8</v>
      </c>
      <c r="N381" s="96" t="s">
        <v>13074</v>
      </c>
      <c r="O381" s="81" t="s">
        <v>25</v>
      </c>
      <c r="P381" s="89" t="s">
        <v>26</v>
      </c>
      <c r="Q381" s="90" t="s">
        <v>13075</v>
      </c>
      <c r="R381" s="99" t="s">
        <v>13076</v>
      </c>
      <c r="S381" s="16" t="str">
        <f>IF(AND(M381&gt;10,G381="ATENDIDO"),"FUERA DE TIEMPO",IF(AND(M381&gt;=0,M381&lt;=10,G381="ATENDIDO"),"DENTRO DE TIEMPO",IF(AND(M381&gt;=0,#REF!&lt;=10,G381="REASIGNADO"),"REASIGNADO",IF(AND(J381="",G381="EN TRAMITE"),"PENDIENTE","VERIFICAR INFORMACION"))))</f>
        <v>DENTRO DE TIEMPO</v>
      </c>
      <c r="T381" s="98"/>
    </row>
    <row r="382" spans="1:20" ht="20.25" x14ac:dyDescent="0.2">
      <c r="A382" s="16">
        <v>377</v>
      </c>
      <c r="B382" s="92" t="s">
        <v>13077</v>
      </c>
      <c r="C382" s="93">
        <v>45257</v>
      </c>
      <c r="D382" s="93">
        <v>45257</v>
      </c>
      <c r="E382" s="84">
        <v>0</v>
      </c>
      <c r="F382" s="94">
        <v>1</v>
      </c>
      <c r="G382" s="95" t="s">
        <v>18</v>
      </c>
      <c r="H382" s="17" t="s">
        <v>1497</v>
      </c>
      <c r="I382" s="92" t="s">
        <v>802</v>
      </c>
      <c r="J382" s="92" t="s">
        <v>1498</v>
      </c>
      <c r="K382" s="93">
        <v>45258</v>
      </c>
      <c r="L382" s="93">
        <v>45258</v>
      </c>
      <c r="M382" s="21">
        <f>'NOV2023'!$L382-'NOV2023'!$D382</f>
        <v>1</v>
      </c>
      <c r="N382" s="96" t="s">
        <v>13078</v>
      </c>
      <c r="O382" s="81" t="s">
        <v>25</v>
      </c>
      <c r="P382" s="89" t="s">
        <v>26</v>
      </c>
      <c r="Q382" s="90" t="s">
        <v>13079</v>
      </c>
      <c r="R382" s="97" t="s">
        <v>13080</v>
      </c>
      <c r="S382" s="16" t="str">
        <f>IF(AND(M382&gt;10,G382="ATENDIDO"),"FUERA DE TIEMPO",IF(AND(M382&gt;=0,M382&lt;=10,G382="ATENDIDO"),"DENTRO DE TIEMPO",IF(AND(M382&gt;=0,#REF!&lt;=10,G382="REASIGNADO"),"REASIGNADO",IF(AND(J382="",G382="EN TRAMITE"),"PENDIENTE","VERIFICAR INFORMACION"))))</f>
        <v>DENTRO DE TIEMPO</v>
      </c>
      <c r="T382" s="98"/>
    </row>
    <row r="383" spans="1:20" ht="20.25" x14ac:dyDescent="0.2">
      <c r="A383" s="16">
        <v>378</v>
      </c>
      <c r="B383" s="92" t="s">
        <v>13081</v>
      </c>
      <c r="C383" s="93">
        <v>45257</v>
      </c>
      <c r="D383" s="93">
        <v>45257</v>
      </c>
      <c r="E383" s="84">
        <v>0</v>
      </c>
      <c r="F383" s="94">
        <v>1</v>
      </c>
      <c r="G383" s="95" t="s">
        <v>18</v>
      </c>
      <c r="H383" s="17" t="s">
        <v>1497</v>
      </c>
      <c r="I383" s="92" t="s">
        <v>207</v>
      </c>
      <c r="J383" s="92" t="s">
        <v>1498</v>
      </c>
      <c r="K383" s="93">
        <v>45265</v>
      </c>
      <c r="L383" s="93">
        <v>45265</v>
      </c>
      <c r="M383" s="21">
        <f>'NOV2023'!$L383-'NOV2023'!$D383</f>
        <v>8</v>
      </c>
      <c r="N383" s="96" t="s">
        <v>13082</v>
      </c>
      <c r="O383" s="81" t="s">
        <v>25</v>
      </c>
      <c r="P383" s="89" t="s">
        <v>26</v>
      </c>
      <c r="Q383" s="90" t="s">
        <v>13083</v>
      </c>
      <c r="R383" s="97" t="s">
        <v>13084</v>
      </c>
      <c r="S383" s="16" t="str">
        <f>IF(AND(M383&gt;10,G383="ATENDIDO"),"FUERA DE TIEMPO",IF(AND(M383&gt;=0,M383&lt;=10,G383="ATENDIDO"),"DENTRO DE TIEMPO",IF(AND(M383&gt;=0,#REF!&lt;=10,G383="REASIGNADO"),"REASIGNADO",IF(AND(J383="",G383="EN TRAMITE"),"PENDIENTE","VERIFICAR INFORMACION"))))</f>
        <v>DENTRO DE TIEMPO</v>
      </c>
      <c r="T383" s="98"/>
    </row>
    <row r="384" spans="1:20" ht="20.25" x14ac:dyDescent="0.2">
      <c r="A384" s="16">
        <v>379</v>
      </c>
      <c r="B384" s="92" t="s">
        <v>13085</v>
      </c>
      <c r="C384" s="93" t="s">
        <v>13086</v>
      </c>
      <c r="D384" s="93">
        <v>45258</v>
      </c>
      <c r="E384" s="84">
        <v>0</v>
      </c>
      <c r="F384" s="94">
        <v>1</v>
      </c>
      <c r="G384" s="95" t="s">
        <v>18</v>
      </c>
      <c r="H384" s="17" t="s">
        <v>1497</v>
      </c>
      <c r="I384" s="92" t="s">
        <v>207</v>
      </c>
      <c r="J384" s="92" t="s">
        <v>1498</v>
      </c>
      <c r="K384" s="93">
        <v>45265</v>
      </c>
      <c r="L384" s="93">
        <v>45265</v>
      </c>
      <c r="M384" s="21">
        <f>'NOV2023'!$L384-'NOV2023'!$D384</f>
        <v>7</v>
      </c>
      <c r="N384" s="96" t="s">
        <v>13087</v>
      </c>
      <c r="O384" s="81" t="s">
        <v>25</v>
      </c>
      <c r="P384" s="89" t="s">
        <v>26</v>
      </c>
      <c r="Q384" s="90" t="s">
        <v>13088</v>
      </c>
      <c r="R384" s="99" t="s">
        <v>13089</v>
      </c>
      <c r="S384" s="16" t="str">
        <f>IF(AND(M384&gt;10,G384="ATENDIDO"),"FUERA DE TIEMPO",IF(AND(M384&gt;=0,M384&lt;=10,G384="ATENDIDO"),"DENTRO DE TIEMPO",IF(AND(M384&gt;=0,#REF!&lt;=10,G384="REASIGNADO"),"REASIGNADO",IF(AND(J384="",G384="EN TRAMITE"),"PENDIENTE","VERIFICAR INFORMACION"))))</f>
        <v>DENTRO DE TIEMPO</v>
      </c>
      <c r="T384" s="98"/>
    </row>
    <row r="385" spans="1:20" ht="20.25" x14ac:dyDescent="0.2">
      <c r="A385" s="16">
        <v>380</v>
      </c>
      <c r="B385" s="92" t="s">
        <v>13090</v>
      </c>
      <c r="C385" s="93" t="s">
        <v>13086</v>
      </c>
      <c r="D385" s="93">
        <v>45258</v>
      </c>
      <c r="E385" s="84">
        <v>0</v>
      </c>
      <c r="F385" s="94">
        <v>45</v>
      </c>
      <c r="G385" s="95" t="s">
        <v>18</v>
      </c>
      <c r="H385" s="17" t="s">
        <v>1497</v>
      </c>
      <c r="I385" s="92" t="s">
        <v>1605</v>
      </c>
      <c r="J385" s="92" t="s">
        <v>1498</v>
      </c>
      <c r="K385" s="93">
        <v>45265</v>
      </c>
      <c r="L385" s="93">
        <v>45265</v>
      </c>
      <c r="M385" s="21">
        <f>'NOV2023'!$L385-'NOV2023'!$D385</f>
        <v>7</v>
      </c>
      <c r="N385" s="96" t="s">
        <v>13091</v>
      </c>
      <c r="O385" s="81" t="s">
        <v>25</v>
      </c>
      <c r="P385" s="89" t="s">
        <v>26</v>
      </c>
      <c r="Q385" s="90" t="s">
        <v>13092</v>
      </c>
      <c r="R385" s="97" t="s">
        <v>13084</v>
      </c>
      <c r="S385" s="16" t="str">
        <f>IF(AND(M385&gt;10,G385="ATENDIDO"),"FUERA DE TIEMPO",IF(AND(M385&gt;=0,M385&lt;=10,G385="ATENDIDO"),"DENTRO DE TIEMPO",IF(AND(M385&gt;=0,#REF!&lt;=10,G385="REASIGNADO"),"REASIGNADO",IF(AND(J385="",G385="EN TRAMITE"),"PENDIENTE","VERIFICAR INFORMACION"))))</f>
        <v>DENTRO DE TIEMPO</v>
      </c>
      <c r="T385" s="98"/>
    </row>
    <row r="386" spans="1:20" ht="20.25" x14ac:dyDescent="0.2">
      <c r="A386" s="16">
        <v>381</v>
      </c>
      <c r="B386" s="92" t="s">
        <v>13093</v>
      </c>
      <c r="C386" s="93">
        <v>45259</v>
      </c>
      <c r="D386" s="93">
        <v>45259</v>
      </c>
      <c r="E386" s="84">
        <v>0</v>
      </c>
      <c r="F386" s="94">
        <v>0</v>
      </c>
      <c r="G386" s="95" t="s">
        <v>18</v>
      </c>
      <c r="H386" s="17" t="s">
        <v>1497</v>
      </c>
      <c r="I386" s="92" t="s">
        <v>207</v>
      </c>
      <c r="J386" s="92" t="s">
        <v>1498</v>
      </c>
      <c r="K386" s="93">
        <v>45266</v>
      </c>
      <c r="L386" s="93">
        <v>45266</v>
      </c>
      <c r="M386" s="21">
        <f>'NOV2023'!$L386-'NOV2023'!$D386</f>
        <v>7</v>
      </c>
      <c r="N386" s="96" t="s">
        <v>13094</v>
      </c>
      <c r="O386" s="81" t="s">
        <v>25</v>
      </c>
      <c r="P386" s="89" t="s">
        <v>26</v>
      </c>
      <c r="Q386" s="90" t="s">
        <v>13095</v>
      </c>
      <c r="R386" s="97" t="s">
        <v>12152</v>
      </c>
      <c r="S386" s="16" t="str">
        <f>IF(AND(M386&gt;10,G386="ATENDIDO"),"FUERA DE TIEMPO",IF(AND(M386&gt;=0,M386&lt;=10,G386="ATENDIDO"),"DENTRO DE TIEMPO",IF(AND(M386&gt;=0,#REF!&lt;=10,G386="REASIGNADO"),"REASIGNADO",IF(AND(J386="",G386="EN TRAMITE"),"PENDIENTE","VERIFICAR INFORMACION"))))</f>
        <v>DENTRO DE TIEMPO</v>
      </c>
      <c r="T386" s="98"/>
    </row>
    <row r="387" spans="1:20" ht="20.25" x14ac:dyDescent="0.2">
      <c r="A387" s="16">
        <v>382</v>
      </c>
      <c r="B387" s="92" t="s">
        <v>13096</v>
      </c>
      <c r="C387" s="93">
        <v>45259</v>
      </c>
      <c r="D387" s="93">
        <v>45259</v>
      </c>
      <c r="E387" s="84">
        <v>0</v>
      </c>
      <c r="F387" s="94">
        <v>4</v>
      </c>
      <c r="G387" s="95" t="s">
        <v>18</v>
      </c>
      <c r="H387" s="17" t="s">
        <v>1497</v>
      </c>
      <c r="I387" s="92" t="s">
        <v>802</v>
      </c>
      <c r="J387" s="92" t="s">
        <v>1498</v>
      </c>
      <c r="K387" s="93">
        <v>45266</v>
      </c>
      <c r="L387" s="93">
        <v>45266</v>
      </c>
      <c r="M387" s="21">
        <f>'NOV2023'!$L387-'NOV2023'!$D387</f>
        <v>7</v>
      </c>
      <c r="N387" s="96" t="s">
        <v>13097</v>
      </c>
      <c r="O387" s="81" t="s">
        <v>25</v>
      </c>
      <c r="P387" s="89" t="s">
        <v>26</v>
      </c>
      <c r="Q387" s="90" t="s">
        <v>13098</v>
      </c>
      <c r="R387" s="97" t="s">
        <v>12152</v>
      </c>
      <c r="S387" s="16" t="str">
        <f>IF(AND(M387&gt;10,G387="ATENDIDO"),"FUERA DE TIEMPO",IF(AND(M387&gt;=0,M387&lt;=10,G387="ATENDIDO"),"DENTRO DE TIEMPO",IF(AND(M387&gt;=0,#REF!&lt;=10,G387="REASIGNADO"),"REASIGNADO",IF(AND(J387="",G387="EN TRAMITE"),"PENDIENTE","VERIFICAR INFORMACION"))))</f>
        <v>DENTRO DE TIEMPO</v>
      </c>
      <c r="T387" s="98"/>
    </row>
    <row r="388" spans="1:20" ht="20.25" x14ac:dyDescent="0.2">
      <c r="A388" s="16">
        <v>383</v>
      </c>
      <c r="B388" s="92" t="s">
        <v>13099</v>
      </c>
      <c r="C388" s="93">
        <v>45243</v>
      </c>
      <c r="D388" s="93">
        <v>45260</v>
      </c>
      <c r="E388" s="84">
        <v>0</v>
      </c>
      <c r="F388" s="94">
        <v>1</v>
      </c>
      <c r="G388" s="95" t="s">
        <v>18</v>
      </c>
      <c r="H388" s="17" t="s">
        <v>1497</v>
      </c>
      <c r="I388" s="92" t="s">
        <v>207</v>
      </c>
      <c r="J388" s="92" t="s">
        <v>1498</v>
      </c>
      <c r="K388" s="93">
        <v>45272</v>
      </c>
      <c r="L388" s="93">
        <v>45272</v>
      </c>
      <c r="M388" s="21">
        <f>'NOV2023'!$L388-'NOV2023'!$D388</f>
        <v>12</v>
      </c>
      <c r="N388" s="96" t="s">
        <v>13100</v>
      </c>
      <c r="O388" s="81" t="s">
        <v>25</v>
      </c>
      <c r="P388" s="89" t="s">
        <v>26</v>
      </c>
      <c r="Q388" s="90" t="s">
        <v>13101</v>
      </c>
      <c r="R388" s="99" t="s">
        <v>13102</v>
      </c>
      <c r="S388" s="16" t="str">
        <f>IF(AND(M388&gt;15,G388="ATENDIDO"),"FUERA DE TIEMPO",IF(AND(M388&gt;=0,M388&lt;=15,G388="ATENDIDO"),"DENTRO DE TIEMPO",IF(AND(M388&gt;=0,#REF!&lt;=10,G388="REASIGNADO"),"REASIGNADO",IF(AND(J388="",G388="EN TRAMITE"),"PENDIENTE","VERIFICAR INFORMACION"))))</f>
        <v>DENTRO DE TIEMPO</v>
      </c>
      <c r="T388" s="98"/>
    </row>
    <row r="389" spans="1:20" ht="20.25" x14ac:dyDescent="0.2">
      <c r="A389" s="16">
        <v>384</v>
      </c>
      <c r="B389" s="92" t="s">
        <v>13103</v>
      </c>
      <c r="C389" s="93">
        <v>45247</v>
      </c>
      <c r="D389" s="93">
        <v>45260</v>
      </c>
      <c r="E389" s="84">
        <v>0</v>
      </c>
      <c r="F389" s="94">
        <v>2</v>
      </c>
      <c r="G389" s="95" t="s">
        <v>18</v>
      </c>
      <c r="H389" s="17" t="s">
        <v>1497</v>
      </c>
      <c r="I389" s="92" t="s">
        <v>802</v>
      </c>
      <c r="J389" s="92" t="s">
        <v>1498</v>
      </c>
      <c r="K389" s="93">
        <v>45265</v>
      </c>
      <c r="L389" s="93">
        <v>45265</v>
      </c>
      <c r="M389" s="21">
        <f>'NOV2023'!$L389-'NOV2023'!$D389</f>
        <v>5</v>
      </c>
      <c r="N389" s="96" t="s">
        <v>13104</v>
      </c>
      <c r="O389" s="81" t="s">
        <v>25</v>
      </c>
      <c r="P389" s="89" t="s">
        <v>26</v>
      </c>
      <c r="Q389" s="90" t="s">
        <v>13105</v>
      </c>
      <c r="R389" s="99" t="s">
        <v>1665</v>
      </c>
      <c r="S389" s="16" t="str">
        <f>IF(AND(M389&gt;10,G389="ATENDIDO"),"FUERA DE TIEMPO",IF(AND(M389&gt;=0,M389&lt;=10,G389="ATENDIDO"),"DENTRO DE TIEMPO",IF(AND(M389&gt;=0,#REF!&lt;=10,G389="REASIGNADO"),"REASIGNADO",IF(AND(J389="",G389="EN TRAMITE"),"PENDIENTE","VERIFICAR INFORMACION"))))</f>
        <v>DENTRO DE TIEMPO</v>
      </c>
      <c r="T389" s="98"/>
    </row>
    <row r="390" spans="1:20" ht="20.25" x14ac:dyDescent="0.2">
      <c r="A390" s="16">
        <v>385</v>
      </c>
      <c r="B390" s="92" t="s">
        <v>13106</v>
      </c>
      <c r="C390" s="93">
        <v>45251</v>
      </c>
      <c r="D390" s="93">
        <v>45260</v>
      </c>
      <c r="E390" s="84">
        <v>0</v>
      </c>
      <c r="F390" s="94">
        <v>131</v>
      </c>
      <c r="G390" s="95" t="s">
        <v>18</v>
      </c>
      <c r="H390" s="17" t="s">
        <v>1497</v>
      </c>
      <c r="I390" s="92" t="s">
        <v>1029</v>
      </c>
      <c r="J390" s="92" t="s">
        <v>1498</v>
      </c>
      <c r="K390" s="93">
        <v>45272</v>
      </c>
      <c r="L390" s="93">
        <v>45272</v>
      </c>
      <c r="M390" s="21">
        <f>'NOV2023'!$L390-'NOV2023'!$D390</f>
        <v>12</v>
      </c>
      <c r="N390" s="96" t="s">
        <v>13107</v>
      </c>
      <c r="O390" s="81" t="s">
        <v>25</v>
      </c>
      <c r="P390" s="89" t="s">
        <v>26</v>
      </c>
      <c r="Q390" s="90" t="s">
        <v>13108</v>
      </c>
      <c r="R390" s="99" t="s">
        <v>13109</v>
      </c>
      <c r="S390" s="16" t="str">
        <f>IF(AND(M390&gt;15,G390="ATENDIDO"),"FUERA DE TIEMPO",IF(AND(M390&gt;=0,M390&lt;=15,G390="ATENDIDO"),"DENTRO DE TIEMPO",IF(AND(M390&gt;=0,#REF!&lt;=10,G390="REASIGNADO"),"REASIGNADO",IF(AND(J390="",G390="EN TRAMITE"),"PENDIENTE","VERIFICAR INFORMACION"))))</f>
        <v>DENTRO DE TIEMPO</v>
      </c>
      <c r="T390" s="98"/>
    </row>
    <row r="391" spans="1:20" ht="20.25" x14ac:dyDescent="0.2">
      <c r="A391" s="16">
        <v>386</v>
      </c>
      <c r="B391" s="92" t="s">
        <v>13110</v>
      </c>
      <c r="C391" s="93">
        <v>45251</v>
      </c>
      <c r="D391" s="93">
        <v>45260</v>
      </c>
      <c r="E391" s="84">
        <v>0</v>
      </c>
      <c r="F391" s="94">
        <v>141</v>
      </c>
      <c r="G391" s="95" t="s">
        <v>18</v>
      </c>
      <c r="H391" s="17" t="s">
        <v>1497</v>
      </c>
      <c r="I391" s="92" t="s">
        <v>1029</v>
      </c>
      <c r="J391" s="92" t="s">
        <v>1498</v>
      </c>
      <c r="K391" s="93">
        <v>45272</v>
      </c>
      <c r="L391" s="93">
        <v>45272</v>
      </c>
      <c r="M391" s="21">
        <f>'NOV2023'!$L391-'NOV2023'!$D391</f>
        <v>12</v>
      </c>
      <c r="N391" s="96" t="s">
        <v>13111</v>
      </c>
      <c r="O391" s="81" t="s">
        <v>25</v>
      </c>
      <c r="P391" s="89" t="s">
        <v>26</v>
      </c>
      <c r="Q391" s="90" t="s">
        <v>13108</v>
      </c>
      <c r="R391" s="99" t="s">
        <v>13109</v>
      </c>
      <c r="S391" s="16" t="str">
        <f>IF(AND(M391&gt;15,G391="ATENDIDO"),"FUERA DE TIEMPO",IF(AND(M391&gt;=0,M391&lt;=15,G391="ATENDIDO"),"DENTRO DE TIEMPO",IF(AND(M391&gt;=0,#REF!&lt;=10,G391="REASIGNADO"),"REASIGNADO",IF(AND(J391="",G391="EN TRAMITE"),"PENDIENTE","VERIFICAR INFORMACION"))))</f>
        <v>DENTRO DE TIEMPO</v>
      </c>
      <c r="T391" s="98"/>
    </row>
    <row r="392" spans="1:20" ht="20.25" x14ac:dyDescent="0.2">
      <c r="A392" s="16">
        <v>387</v>
      </c>
      <c r="B392" s="82" t="s">
        <v>13112</v>
      </c>
      <c r="C392" s="83">
        <v>45260</v>
      </c>
      <c r="D392" s="83">
        <v>45260</v>
      </c>
      <c r="E392" s="84">
        <v>0</v>
      </c>
      <c r="F392" s="84">
        <v>1</v>
      </c>
      <c r="G392" s="85" t="s">
        <v>18</v>
      </c>
      <c r="H392" s="17" t="s">
        <v>1497</v>
      </c>
      <c r="I392" s="82" t="s">
        <v>207</v>
      </c>
      <c r="J392" s="82" t="s">
        <v>1498</v>
      </c>
      <c r="K392" s="83">
        <v>45267</v>
      </c>
      <c r="L392" s="83">
        <v>45267</v>
      </c>
      <c r="M392" s="21">
        <f>'NOV2023'!$L392-'NOV2023'!$D392</f>
        <v>7</v>
      </c>
      <c r="N392" s="86" t="s">
        <v>13113</v>
      </c>
      <c r="O392" s="81" t="s">
        <v>25</v>
      </c>
      <c r="P392" s="89" t="s">
        <v>26</v>
      </c>
      <c r="Q392" s="90" t="s">
        <v>13114</v>
      </c>
      <c r="R392" s="99" t="s">
        <v>13115</v>
      </c>
      <c r="S392" s="16" t="str">
        <f>IF(AND(M392&gt;10,G392="ATENDIDO"),"FUERA DE TIEMPO",IF(AND(M392&gt;=0,M392&lt;=10,G392="ATENDIDO"),"DENTRO DE TIEMPO",IF(AND(M392&gt;=0,#REF!&lt;=10,G392="REASIGNADO"),"REASIGNADO",IF(AND(J392="",G392="EN TRAMITE"),"PENDIENTE","VERIFICAR INFORMACION"))))</f>
        <v>DENTRO DE TIEMPO</v>
      </c>
      <c r="T392" s="23"/>
    </row>
  </sheetData>
  <mergeCells count="3">
    <mergeCell ref="A1:R1"/>
    <mergeCell ref="A2:R2"/>
    <mergeCell ref="A3:R3"/>
  </mergeCells>
  <conditionalFormatting sqref="B321:B347">
    <cfRule type="duplicateValues" dxfId="22" priority="3"/>
    <cfRule type="duplicateValues" dxfId="21" priority="4"/>
  </conditionalFormatting>
  <conditionalFormatting sqref="B348">
    <cfRule type="duplicateValues" dxfId="20" priority="1"/>
    <cfRule type="duplicateValues" dxfId="19" priority="2"/>
  </conditionalFormatting>
  <conditionalFormatting sqref="B349:B392">
    <cfRule type="duplicateValues" dxfId="18" priority="9"/>
    <cfRule type="duplicateValues" dxfId="17" priority="10"/>
  </conditionalFormatting>
  <conditionalFormatting sqref="B393:B65536 B5:B320">
    <cfRule type="duplicateValues" dxfId="16" priority="6"/>
    <cfRule type="duplicateValues" dxfId="15" priority="7"/>
  </conditionalFormatting>
  <conditionalFormatting sqref="N321:N347">
    <cfRule type="duplicateValues" dxfId="14" priority="5"/>
  </conditionalFormatting>
  <conditionalFormatting sqref="N348:N392">
    <cfRule type="duplicateValues" dxfId="13" priority="11"/>
  </conditionalFormatting>
  <conditionalFormatting sqref="N393:N65536 N5:N320">
    <cfRule type="duplicateValues" dxfId="12" priority="8"/>
  </conditionalFormatting>
  <pageMargins left="0.7" right="0.7" top="0.75" bottom="0.75" header="0.3" footer="0.3"/>
  <pageSetup scale="28" fitToHeight="0"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682A-CE7B-4717-B40D-4C8A6FD36D78}">
  <sheetPr>
    <pageSetUpPr fitToPage="1"/>
  </sheetPr>
  <dimension ref="A1:T222"/>
  <sheetViews>
    <sheetView zoomScale="85" zoomScaleNormal="85" zoomScaleSheetLayoutView="85" workbookViewId="0">
      <pane xSplit="6" ySplit="5" topLeftCell="Q207" activePane="bottomRight" state="frozen"/>
      <selection pane="topRight" activeCell="G1" sqref="G1"/>
      <selection pane="bottomLeft" activeCell="A2" sqref="A2"/>
      <selection pane="bottomRight" activeCell="C220" sqref="C220"/>
    </sheetView>
  </sheetViews>
  <sheetFormatPr baseColWidth="10" defaultRowHeight="12" x14ac:dyDescent="0.25"/>
  <cols>
    <col min="1" max="1" width="11.42578125" style="12"/>
    <col min="2" max="2" width="27.85546875" style="14" customWidth="1"/>
    <col min="3" max="3" width="16.85546875" style="15" customWidth="1"/>
    <col min="4" max="4" width="12.42578125" style="15" customWidth="1"/>
    <col min="5" max="5" width="13.5703125" style="12" customWidth="1"/>
    <col min="6" max="6" width="12.7109375" style="12" customWidth="1"/>
    <col min="7" max="7" width="17.42578125" style="12" customWidth="1"/>
    <col min="8" max="8" width="37.7109375" style="14" customWidth="1"/>
    <col min="9" max="9" width="23.7109375" style="14" customWidth="1"/>
    <col min="10" max="10" width="20" style="14" customWidth="1"/>
    <col min="11" max="11" width="17.5703125" style="15" customWidth="1"/>
    <col min="12" max="12" width="23.42578125" style="15" customWidth="1"/>
    <col min="13" max="13" width="16.28515625" style="12" customWidth="1"/>
    <col min="14" max="14" width="28.7109375" style="12" customWidth="1"/>
    <col min="15" max="15" width="18.140625" style="12" customWidth="1"/>
    <col min="16" max="16" width="21.7109375" style="12" customWidth="1"/>
    <col min="17" max="17" width="33.7109375" style="12" customWidth="1"/>
    <col min="18" max="18" width="32.140625" style="12" customWidth="1"/>
    <col min="19" max="19" width="28.5703125" style="12" customWidth="1"/>
    <col min="20" max="20" width="17.85546875" style="13" customWidth="1"/>
    <col min="21" max="257" width="11.42578125" style="12"/>
    <col min="258" max="258" width="27.85546875" style="12" customWidth="1"/>
    <col min="259" max="259" width="16.85546875" style="12" customWidth="1"/>
    <col min="260" max="260" width="12.42578125" style="12" customWidth="1"/>
    <col min="261" max="261" width="13.5703125" style="12" customWidth="1"/>
    <col min="262" max="262" width="12.7109375" style="12" customWidth="1"/>
    <col min="263" max="263" width="17.42578125" style="12" customWidth="1"/>
    <col min="264" max="264" width="37.7109375" style="12" customWidth="1"/>
    <col min="265" max="265" width="23.7109375" style="12" customWidth="1"/>
    <col min="266" max="266" width="20" style="12" customWidth="1"/>
    <col min="267" max="267" width="17.5703125" style="12" customWidth="1"/>
    <col min="268" max="268" width="23.42578125" style="12" customWidth="1"/>
    <col min="269" max="269" width="16.28515625" style="12" customWidth="1"/>
    <col min="270" max="270" width="28.7109375" style="12" customWidth="1"/>
    <col min="271" max="271" width="18.140625" style="12" customWidth="1"/>
    <col min="272" max="272" width="21.7109375" style="12" customWidth="1"/>
    <col min="273" max="273" width="33.7109375" style="12" customWidth="1"/>
    <col min="274" max="274" width="32.140625" style="12" customWidth="1"/>
    <col min="275" max="275" width="28.5703125" style="12" customWidth="1"/>
    <col min="276" max="276" width="17.85546875" style="12" customWidth="1"/>
    <col min="277" max="513" width="11.42578125" style="12"/>
    <col min="514" max="514" width="27.85546875" style="12" customWidth="1"/>
    <col min="515" max="515" width="16.85546875" style="12" customWidth="1"/>
    <col min="516" max="516" width="12.42578125" style="12" customWidth="1"/>
    <col min="517" max="517" width="13.5703125" style="12" customWidth="1"/>
    <col min="518" max="518" width="12.7109375" style="12" customWidth="1"/>
    <col min="519" max="519" width="17.42578125" style="12" customWidth="1"/>
    <col min="520" max="520" width="37.7109375" style="12" customWidth="1"/>
    <col min="521" max="521" width="23.7109375" style="12" customWidth="1"/>
    <col min="522" max="522" width="20" style="12" customWidth="1"/>
    <col min="523" max="523" width="17.5703125" style="12" customWidth="1"/>
    <col min="524" max="524" width="23.42578125" style="12" customWidth="1"/>
    <col min="525" max="525" width="16.28515625" style="12" customWidth="1"/>
    <col min="526" max="526" width="28.7109375" style="12" customWidth="1"/>
    <col min="527" max="527" width="18.140625" style="12" customWidth="1"/>
    <col min="528" max="528" width="21.7109375" style="12" customWidth="1"/>
    <col min="529" max="529" width="33.7109375" style="12" customWidth="1"/>
    <col min="530" max="530" width="32.140625" style="12" customWidth="1"/>
    <col min="531" max="531" width="28.5703125" style="12" customWidth="1"/>
    <col min="532" max="532" width="17.85546875" style="12" customWidth="1"/>
    <col min="533" max="769" width="11.42578125" style="12"/>
    <col min="770" max="770" width="27.85546875" style="12" customWidth="1"/>
    <col min="771" max="771" width="16.85546875" style="12" customWidth="1"/>
    <col min="772" max="772" width="12.42578125" style="12" customWidth="1"/>
    <col min="773" max="773" width="13.5703125" style="12" customWidth="1"/>
    <col min="774" max="774" width="12.7109375" style="12" customWidth="1"/>
    <col min="775" max="775" width="17.42578125" style="12" customWidth="1"/>
    <col min="776" max="776" width="37.7109375" style="12" customWidth="1"/>
    <col min="777" max="777" width="23.7109375" style="12" customWidth="1"/>
    <col min="778" max="778" width="20" style="12" customWidth="1"/>
    <col min="779" max="779" width="17.5703125" style="12" customWidth="1"/>
    <col min="780" max="780" width="23.42578125" style="12" customWidth="1"/>
    <col min="781" max="781" width="16.28515625" style="12" customWidth="1"/>
    <col min="782" max="782" width="28.7109375" style="12" customWidth="1"/>
    <col min="783" max="783" width="18.140625" style="12" customWidth="1"/>
    <col min="784" max="784" width="21.7109375" style="12" customWidth="1"/>
    <col min="785" max="785" width="33.7109375" style="12" customWidth="1"/>
    <col min="786" max="786" width="32.140625" style="12" customWidth="1"/>
    <col min="787" max="787" width="28.5703125" style="12" customWidth="1"/>
    <col min="788" max="788" width="17.85546875" style="12" customWidth="1"/>
    <col min="789" max="1025" width="11.42578125" style="12"/>
    <col min="1026" max="1026" width="27.85546875" style="12" customWidth="1"/>
    <col min="1027" max="1027" width="16.85546875" style="12" customWidth="1"/>
    <col min="1028" max="1028" width="12.42578125" style="12" customWidth="1"/>
    <col min="1029" max="1029" width="13.5703125" style="12" customWidth="1"/>
    <col min="1030" max="1030" width="12.7109375" style="12" customWidth="1"/>
    <col min="1031" max="1031" width="17.42578125" style="12" customWidth="1"/>
    <col min="1032" max="1032" width="37.7109375" style="12" customWidth="1"/>
    <col min="1033" max="1033" width="23.7109375" style="12" customWidth="1"/>
    <col min="1034" max="1034" width="20" style="12" customWidth="1"/>
    <col min="1035" max="1035" width="17.5703125" style="12" customWidth="1"/>
    <col min="1036" max="1036" width="23.42578125" style="12" customWidth="1"/>
    <col min="1037" max="1037" width="16.28515625" style="12" customWidth="1"/>
    <col min="1038" max="1038" width="28.7109375" style="12" customWidth="1"/>
    <col min="1039" max="1039" width="18.140625" style="12" customWidth="1"/>
    <col min="1040" max="1040" width="21.7109375" style="12" customWidth="1"/>
    <col min="1041" max="1041" width="33.7109375" style="12" customWidth="1"/>
    <col min="1042" max="1042" width="32.140625" style="12" customWidth="1"/>
    <col min="1043" max="1043" width="28.5703125" style="12" customWidth="1"/>
    <col min="1044" max="1044" width="17.85546875" style="12" customWidth="1"/>
    <col min="1045" max="1281" width="11.42578125" style="12"/>
    <col min="1282" max="1282" width="27.85546875" style="12" customWidth="1"/>
    <col min="1283" max="1283" width="16.85546875" style="12" customWidth="1"/>
    <col min="1284" max="1284" width="12.42578125" style="12" customWidth="1"/>
    <col min="1285" max="1285" width="13.5703125" style="12" customWidth="1"/>
    <col min="1286" max="1286" width="12.7109375" style="12" customWidth="1"/>
    <col min="1287" max="1287" width="17.42578125" style="12" customWidth="1"/>
    <col min="1288" max="1288" width="37.7109375" style="12" customWidth="1"/>
    <col min="1289" max="1289" width="23.7109375" style="12" customWidth="1"/>
    <col min="1290" max="1290" width="20" style="12" customWidth="1"/>
    <col min="1291" max="1291" width="17.5703125" style="12" customWidth="1"/>
    <col min="1292" max="1292" width="23.42578125" style="12" customWidth="1"/>
    <col min="1293" max="1293" width="16.28515625" style="12" customWidth="1"/>
    <col min="1294" max="1294" width="28.7109375" style="12" customWidth="1"/>
    <col min="1295" max="1295" width="18.140625" style="12" customWidth="1"/>
    <col min="1296" max="1296" width="21.7109375" style="12" customWidth="1"/>
    <col min="1297" max="1297" width="33.7109375" style="12" customWidth="1"/>
    <col min="1298" max="1298" width="32.140625" style="12" customWidth="1"/>
    <col min="1299" max="1299" width="28.5703125" style="12" customWidth="1"/>
    <col min="1300" max="1300" width="17.85546875" style="12" customWidth="1"/>
    <col min="1301" max="1537" width="11.42578125" style="12"/>
    <col min="1538" max="1538" width="27.85546875" style="12" customWidth="1"/>
    <col min="1539" max="1539" width="16.85546875" style="12" customWidth="1"/>
    <col min="1540" max="1540" width="12.42578125" style="12" customWidth="1"/>
    <col min="1541" max="1541" width="13.5703125" style="12" customWidth="1"/>
    <col min="1542" max="1542" width="12.7109375" style="12" customWidth="1"/>
    <col min="1543" max="1543" width="17.42578125" style="12" customWidth="1"/>
    <col min="1544" max="1544" width="37.7109375" style="12" customWidth="1"/>
    <col min="1545" max="1545" width="23.7109375" style="12" customWidth="1"/>
    <col min="1546" max="1546" width="20" style="12" customWidth="1"/>
    <col min="1547" max="1547" width="17.5703125" style="12" customWidth="1"/>
    <col min="1548" max="1548" width="23.42578125" style="12" customWidth="1"/>
    <col min="1549" max="1549" width="16.28515625" style="12" customWidth="1"/>
    <col min="1550" max="1550" width="28.7109375" style="12" customWidth="1"/>
    <col min="1551" max="1551" width="18.140625" style="12" customWidth="1"/>
    <col min="1552" max="1552" width="21.7109375" style="12" customWidth="1"/>
    <col min="1553" max="1553" width="33.7109375" style="12" customWidth="1"/>
    <col min="1554" max="1554" width="32.140625" style="12" customWidth="1"/>
    <col min="1555" max="1555" width="28.5703125" style="12" customWidth="1"/>
    <col min="1556" max="1556" width="17.85546875" style="12" customWidth="1"/>
    <col min="1557" max="1793" width="11.42578125" style="12"/>
    <col min="1794" max="1794" width="27.85546875" style="12" customWidth="1"/>
    <col min="1795" max="1795" width="16.85546875" style="12" customWidth="1"/>
    <col min="1796" max="1796" width="12.42578125" style="12" customWidth="1"/>
    <col min="1797" max="1797" width="13.5703125" style="12" customWidth="1"/>
    <col min="1798" max="1798" width="12.7109375" style="12" customWidth="1"/>
    <col min="1799" max="1799" width="17.42578125" style="12" customWidth="1"/>
    <col min="1800" max="1800" width="37.7109375" style="12" customWidth="1"/>
    <col min="1801" max="1801" width="23.7109375" style="12" customWidth="1"/>
    <col min="1802" max="1802" width="20" style="12" customWidth="1"/>
    <col min="1803" max="1803" width="17.5703125" style="12" customWidth="1"/>
    <col min="1804" max="1804" width="23.42578125" style="12" customWidth="1"/>
    <col min="1805" max="1805" width="16.28515625" style="12" customWidth="1"/>
    <col min="1806" max="1806" width="28.7109375" style="12" customWidth="1"/>
    <col min="1807" max="1807" width="18.140625" style="12" customWidth="1"/>
    <col min="1808" max="1808" width="21.7109375" style="12" customWidth="1"/>
    <col min="1809" max="1809" width="33.7109375" style="12" customWidth="1"/>
    <col min="1810" max="1810" width="32.140625" style="12" customWidth="1"/>
    <col min="1811" max="1811" width="28.5703125" style="12" customWidth="1"/>
    <col min="1812" max="1812" width="17.85546875" style="12" customWidth="1"/>
    <col min="1813" max="2049" width="11.42578125" style="12"/>
    <col min="2050" max="2050" width="27.85546875" style="12" customWidth="1"/>
    <col min="2051" max="2051" width="16.85546875" style="12" customWidth="1"/>
    <col min="2052" max="2052" width="12.42578125" style="12" customWidth="1"/>
    <col min="2053" max="2053" width="13.5703125" style="12" customWidth="1"/>
    <col min="2054" max="2054" width="12.7109375" style="12" customWidth="1"/>
    <col min="2055" max="2055" width="17.42578125" style="12" customWidth="1"/>
    <col min="2056" max="2056" width="37.7109375" style="12" customWidth="1"/>
    <col min="2057" max="2057" width="23.7109375" style="12" customWidth="1"/>
    <col min="2058" max="2058" width="20" style="12" customWidth="1"/>
    <col min="2059" max="2059" width="17.5703125" style="12" customWidth="1"/>
    <col min="2060" max="2060" width="23.42578125" style="12" customWidth="1"/>
    <col min="2061" max="2061" width="16.28515625" style="12" customWidth="1"/>
    <col min="2062" max="2062" width="28.7109375" style="12" customWidth="1"/>
    <col min="2063" max="2063" width="18.140625" style="12" customWidth="1"/>
    <col min="2064" max="2064" width="21.7109375" style="12" customWidth="1"/>
    <col min="2065" max="2065" width="33.7109375" style="12" customWidth="1"/>
    <col min="2066" max="2066" width="32.140625" style="12" customWidth="1"/>
    <col min="2067" max="2067" width="28.5703125" style="12" customWidth="1"/>
    <col min="2068" max="2068" width="17.85546875" style="12" customWidth="1"/>
    <col min="2069" max="2305" width="11.42578125" style="12"/>
    <col min="2306" max="2306" width="27.85546875" style="12" customWidth="1"/>
    <col min="2307" max="2307" width="16.85546875" style="12" customWidth="1"/>
    <col min="2308" max="2308" width="12.42578125" style="12" customWidth="1"/>
    <col min="2309" max="2309" width="13.5703125" style="12" customWidth="1"/>
    <col min="2310" max="2310" width="12.7109375" style="12" customWidth="1"/>
    <col min="2311" max="2311" width="17.42578125" style="12" customWidth="1"/>
    <col min="2312" max="2312" width="37.7109375" style="12" customWidth="1"/>
    <col min="2313" max="2313" width="23.7109375" style="12" customWidth="1"/>
    <col min="2314" max="2314" width="20" style="12" customWidth="1"/>
    <col min="2315" max="2315" width="17.5703125" style="12" customWidth="1"/>
    <col min="2316" max="2316" width="23.42578125" style="12" customWidth="1"/>
    <col min="2317" max="2317" width="16.28515625" style="12" customWidth="1"/>
    <col min="2318" max="2318" width="28.7109375" style="12" customWidth="1"/>
    <col min="2319" max="2319" width="18.140625" style="12" customWidth="1"/>
    <col min="2320" max="2320" width="21.7109375" style="12" customWidth="1"/>
    <col min="2321" max="2321" width="33.7109375" style="12" customWidth="1"/>
    <col min="2322" max="2322" width="32.140625" style="12" customWidth="1"/>
    <col min="2323" max="2323" width="28.5703125" style="12" customWidth="1"/>
    <col min="2324" max="2324" width="17.85546875" style="12" customWidth="1"/>
    <col min="2325" max="2561" width="11.42578125" style="12"/>
    <col min="2562" max="2562" width="27.85546875" style="12" customWidth="1"/>
    <col min="2563" max="2563" width="16.85546875" style="12" customWidth="1"/>
    <col min="2564" max="2564" width="12.42578125" style="12" customWidth="1"/>
    <col min="2565" max="2565" width="13.5703125" style="12" customWidth="1"/>
    <col min="2566" max="2566" width="12.7109375" style="12" customWidth="1"/>
    <col min="2567" max="2567" width="17.42578125" style="12" customWidth="1"/>
    <col min="2568" max="2568" width="37.7109375" style="12" customWidth="1"/>
    <col min="2569" max="2569" width="23.7109375" style="12" customWidth="1"/>
    <col min="2570" max="2570" width="20" style="12" customWidth="1"/>
    <col min="2571" max="2571" width="17.5703125" style="12" customWidth="1"/>
    <col min="2572" max="2572" width="23.42578125" style="12" customWidth="1"/>
    <col min="2573" max="2573" width="16.28515625" style="12" customWidth="1"/>
    <col min="2574" max="2574" width="28.7109375" style="12" customWidth="1"/>
    <col min="2575" max="2575" width="18.140625" style="12" customWidth="1"/>
    <col min="2576" max="2576" width="21.7109375" style="12" customWidth="1"/>
    <col min="2577" max="2577" width="33.7109375" style="12" customWidth="1"/>
    <col min="2578" max="2578" width="32.140625" style="12" customWidth="1"/>
    <col min="2579" max="2579" width="28.5703125" style="12" customWidth="1"/>
    <col min="2580" max="2580" width="17.85546875" style="12" customWidth="1"/>
    <col min="2581" max="2817" width="11.42578125" style="12"/>
    <col min="2818" max="2818" width="27.85546875" style="12" customWidth="1"/>
    <col min="2819" max="2819" width="16.85546875" style="12" customWidth="1"/>
    <col min="2820" max="2820" width="12.42578125" style="12" customWidth="1"/>
    <col min="2821" max="2821" width="13.5703125" style="12" customWidth="1"/>
    <col min="2822" max="2822" width="12.7109375" style="12" customWidth="1"/>
    <col min="2823" max="2823" width="17.42578125" style="12" customWidth="1"/>
    <col min="2824" max="2824" width="37.7109375" style="12" customWidth="1"/>
    <col min="2825" max="2825" width="23.7109375" style="12" customWidth="1"/>
    <col min="2826" max="2826" width="20" style="12" customWidth="1"/>
    <col min="2827" max="2827" width="17.5703125" style="12" customWidth="1"/>
    <col min="2828" max="2828" width="23.42578125" style="12" customWidth="1"/>
    <col min="2829" max="2829" width="16.28515625" style="12" customWidth="1"/>
    <col min="2830" max="2830" width="28.7109375" style="12" customWidth="1"/>
    <col min="2831" max="2831" width="18.140625" style="12" customWidth="1"/>
    <col min="2832" max="2832" width="21.7109375" style="12" customWidth="1"/>
    <col min="2833" max="2833" width="33.7109375" style="12" customWidth="1"/>
    <col min="2834" max="2834" width="32.140625" style="12" customWidth="1"/>
    <col min="2835" max="2835" width="28.5703125" style="12" customWidth="1"/>
    <col min="2836" max="2836" width="17.85546875" style="12" customWidth="1"/>
    <col min="2837" max="3073" width="11.42578125" style="12"/>
    <col min="3074" max="3074" width="27.85546875" style="12" customWidth="1"/>
    <col min="3075" max="3075" width="16.85546875" style="12" customWidth="1"/>
    <col min="3076" max="3076" width="12.42578125" style="12" customWidth="1"/>
    <col min="3077" max="3077" width="13.5703125" style="12" customWidth="1"/>
    <col min="3078" max="3078" width="12.7109375" style="12" customWidth="1"/>
    <col min="3079" max="3079" width="17.42578125" style="12" customWidth="1"/>
    <col min="3080" max="3080" width="37.7109375" style="12" customWidth="1"/>
    <col min="3081" max="3081" width="23.7109375" style="12" customWidth="1"/>
    <col min="3082" max="3082" width="20" style="12" customWidth="1"/>
    <col min="3083" max="3083" width="17.5703125" style="12" customWidth="1"/>
    <col min="3084" max="3084" width="23.42578125" style="12" customWidth="1"/>
    <col min="3085" max="3085" width="16.28515625" style="12" customWidth="1"/>
    <col min="3086" max="3086" width="28.7109375" style="12" customWidth="1"/>
    <col min="3087" max="3087" width="18.140625" style="12" customWidth="1"/>
    <col min="3088" max="3088" width="21.7109375" style="12" customWidth="1"/>
    <col min="3089" max="3089" width="33.7109375" style="12" customWidth="1"/>
    <col min="3090" max="3090" width="32.140625" style="12" customWidth="1"/>
    <col min="3091" max="3091" width="28.5703125" style="12" customWidth="1"/>
    <col min="3092" max="3092" width="17.85546875" style="12" customWidth="1"/>
    <col min="3093" max="3329" width="11.42578125" style="12"/>
    <col min="3330" max="3330" width="27.85546875" style="12" customWidth="1"/>
    <col min="3331" max="3331" width="16.85546875" style="12" customWidth="1"/>
    <col min="3332" max="3332" width="12.42578125" style="12" customWidth="1"/>
    <col min="3333" max="3333" width="13.5703125" style="12" customWidth="1"/>
    <col min="3334" max="3334" width="12.7109375" style="12" customWidth="1"/>
    <col min="3335" max="3335" width="17.42578125" style="12" customWidth="1"/>
    <col min="3336" max="3336" width="37.7109375" style="12" customWidth="1"/>
    <col min="3337" max="3337" width="23.7109375" style="12" customWidth="1"/>
    <col min="3338" max="3338" width="20" style="12" customWidth="1"/>
    <col min="3339" max="3339" width="17.5703125" style="12" customWidth="1"/>
    <col min="3340" max="3340" width="23.42578125" style="12" customWidth="1"/>
    <col min="3341" max="3341" width="16.28515625" style="12" customWidth="1"/>
    <col min="3342" max="3342" width="28.7109375" style="12" customWidth="1"/>
    <col min="3343" max="3343" width="18.140625" style="12" customWidth="1"/>
    <col min="3344" max="3344" width="21.7109375" style="12" customWidth="1"/>
    <col min="3345" max="3345" width="33.7109375" style="12" customWidth="1"/>
    <col min="3346" max="3346" width="32.140625" style="12" customWidth="1"/>
    <col min="3347" max="3347" width="28.5703125" style="12" customWidth="1"/>
    <col min="3348" max="3348" width="17.85546875" style="12" customWidth="1"/>
    <col min="3349" max="3585" width="11.42578125" style="12"/>
    <col min="3586" max="3586" width="27.85546875" style="12" customWidth="1"/>
    <col min="3587" max="3587" width="16.85546875" style="12" customWidth="1"/>
    <col min="3588" max="3588" width="12.42578125" style="12" customWidth="1"/>
    <col min="3589" max="3589" width="13.5703125" style="12" customWidth="1"/>
    <col min="3590" max="3590" width="12.7109375" style="12" customWidth="1"/>
    <col min="3591" max="3591" width="17.42578125" style="12" customWidth="1"/>
    <col min="3592" max="3592" width="37.7109375" style="12" customWidth="1"/>
    <col min="3593" max="3593" width="23.7109375" style="12" customWidth="1"/>
    <col min="3594" max="3594" width="20" style="12" customWidth="1"/>
    <col min="3595" max="3595" width="17.5703125" style="12" customWidth="1"/>
    <col min="3596" max="3596" width="23.42578125" style="12" customWidth="1"/>
    <col min="3597" max="3597" width="16.28515625" style="12" customWidth="1"/>
    <col min="3598" max="3598" width="28.7109375" style="12" customWidth="1"/>
    <col min="3599" max="3599" width="18.140625" style="12" customWidth="1"/>
    <col min="3600" max="3600" width="21.7109375" style="12" customWidth="1"/>
    <col min="3601" max="3601" width="33.7109375" style="12" customWidth="1"/>
    <col min="3602" max="3602" width="32.140625" style="12" customWidth="1"/>
    <col min="3603" max="3603" width="28.5703125" style="12" customWidth="1"/>
    <col min="3604" max="3604" width="17.85546875" style="12" customWidth="1"/>
    <col min="3605" max="3841" width="11.42578125" style="12"/>
    <col min="3842" max="3842" width="27.85546875" style="12" customWidth="1"/>
    <col min="3843" max="3843" width="16.85546875" style="12" customWidth="1"/>
    <col min="3844" max="3844" width="12.42578125" style="12" customWidth="1"/>
    <col min="3845" max="3845" width="13.5703125" style="12" customWidth="1"/>
    <col min="3846" max="3846" width="12.7109375" style="12" customWidth="1"/>
    <col min="3847" max="3847" width="17.42578125" style="12" customWidth="1"/>
    <col min="3848" max="3848" width="37.7109375" style="12" customWidth="1"/>
    <col min="3849" max="3849" width="23.7109375" style="12" customWidth="1"/>
    <col min="3850" max="3850" width="20" style="12" customWidth="1"/>
    <col min="3851" max="3851" width="17.5703125" style="12" customWidth="1"/>
    <col min="3852" max="3852" width="23.42578125" style="12" customWidth="1"/>
    <col min="3853" max="3853" width="16.28515625" style="12" customWidth="1"/>
    <col min="3854" max="3854" width="28.7109375" style="12" customWidth="1"/>
    <col min="3855" max="3855" width="18.140625" style="12" customWidth="1"/>
    <col min="3856" max="3856" width="21.7109375" style="12" customWidth="1"/>
    <col min="3857" max="3857" width="33.7109375" style="12" customWidth="1"/>
    <col min="3858" max="3858" width="32.140625" style="12" customWidth="1"/>
    <col min="3859" max="3859" width="28.5703125" style="12" customWidth="1"/>
    <col min="3860" max="3860" width="17.85546875" style="12" customWidth="1"/>
    <col min="3861" max="4097" width="11.42578125" style="12"/>
    <col min="4098" max="4098" width="27.85546875" style="12" customWidth="1"/>
    <col min="4099" max="4099" width="16.85546875" style="12" customWidth="1"/>
    <col min="4100" max="4100" width="12.42578125" style="12" customWidth="1"/>
    <col min="4101" max="4101" width="13.5703125" style="12" customWidth="1"/>
    <col min="4102" max="4102" width="12.7109375" style="12" customWidth="1"/>
    <col min="4103" max="4103" width="17.42578125" style="12" customWidth="1"/>
    <col min="4104" max="4104" width="37.7109375" style="12" customWidth="1"/>
    <col min="4105" max="4105" width="23.7109375" style="12" customWidth="1"/>
    <col min="4106" max="4106" width="20" style="12" customWidth="1"/>
    <col min="4107" max="4107" width="17.5703125" style="12" customWidth="1"/>
    <col min="4108" max="4108" width="23.42578125" style="12" customWidth="1"/>
    <col min="4109" max="4109" width="16.28515625" style="12" customWidth="1"/>
    <col min="4110" max="4110" width="28.7109375" style="12" customWidth="1"/>
    <col min="4111" max="4111" width="18.140625" style="12" customWidth="1"/>
    <col min="4112" max="4112" width="21.7109375" style="12" customWidth="1"/>
    <col min="4113" max="4113" width="33.7109375" style="12" customWidth="1"/>
    <col min="4114" max="4114" width="32.140625" style="12" customWidth="1"/>
    <col min="4115" max="4115" width="28.5703125" style="12" customWidth="1"/>
    <col min="4116" max="4116" width="17.85546875" style="12" customWidth="1"/>
    <col min="4117" max="4353" width="11.42578125" style="12"/>
    <col min="4354" max="4354" width="27.85546875" style="12" customWidth="1"/>
    <col min="4355" max="4355" width="16.85546875" style="12" customWidth="1"/>
    <col min="4356" max="4356" width="12.42578125" style="12" customWidth="1"/>
    <col min="4357" max="4357" width="13.5703125" style="12" customWidth="1"/>
    <col min="4358" max="4358" width="12.7109375" style="12" customWidth="1"/>
    <col min="4359" max="4359" width="17.42578125" style="12" customWidth="1"/>
    <col min="4360" max="4360" width="37.7109375" style="12" customWidth="1"/>
    <col min="4361" max="4361" width="23.7109375" style="12" customWidth="1"/>
    <col min="4362" max="4362" width="20" style="12" customWidth="1"/>
    <col min="4363" max="4363" width="17.5703125" style="12" customWidth="1"/>
    <col min="4364" max="4364" width="23.42578125" style="12" customWidth="1"/>
    <col min="4365" max="4365" width="16.28515625" style="12" customWidth="1"/>
    <col min="4366" max="4366" width="28.7109375" style="12" customWidth="1"/>
    <col min="4367" max="4367" width="18.140625" style="12" customWidth="1"/>
    <col min="4368" max="4368" width="21.7109375" style="12" customWidth="1"/>
    <col min="4369" max="4369" width="33.7109375" style="12" customWidth="1"/>
    <col min="4370" max="4370" width="32.140625" style="12" customWidth="1"/>
    <col min="4371" max="4371" width="28.5703125" style="12" customWidth="1"/>
    <col min="4372" max="4372" width="17.85546875" style="12" customWidth="1"/>
    <col min="4373" max="4609" width="11.42578125" style="12"/>
    <col min="4610" max="4610" width="27.85546875" style="12" customWidth="1"/>
    <col min="4611" max="4611" width="16.85546875" style="12" customWidth="1"/>
    <col min="4612" max="4612" width="12.42578125" style="12" customWidth="1"/>
    <col min="4613" max="4613" width="13.5703125" style="12" customWidth="1"/>
    <col min="4614" max="4614" width="12.7109375" style="12" customWidth="1"/>
    <col min="4615" max="4615" width="17.42578125" style="12" customWidth="1"/>
    <col min="4616" max="4616" width="37.7109375" style="12" customWidth="1"/>
    <col min="4617" max="4617" width="23.7109375" style="12" customWidth="1"/>
    <col min="4618" max="4618" width="20" style="12" customWidth="1"/>
    <col min="4619" max="4619" width="17.5703125" style="12" customWidth="1"/>
    <col min="4620" max="4620" width="23.42578125" style="12" customWidth="1"/>
    <col min="4621" max="4621" width="16.28515625" style="12" customWidth="1"/>
    <col min="4622" max="4622" width="28.7109375" style="12" customWidth="1"/>
    <col min="4623" max="4623" width="18.140625" style="12" customWidth="1"/>
    <col min="4624" max="4624" width="21.7109375" style="12" customWidth="1"/>
    <col min="4625" max="4625" width="33.7109375" style="12" customWidth="1"/>
    <col min="4626" max="4626" width="32.140625" style="12" customWidth="1"/>
    <col min="4627" max="4627" width="28.5703125" style="12" customWidth="1"/>
    <col min="4628" max="4628" width="17.85546875" style="12" customWidth="1"/>
    <col min="4629" max="4865" width="11.42578125" style="12"/>
    <col min="4866" max="4866" width="27.85546875" style="12" customWidth="1"/>
    <col min="4867" max="4867" width="16.85546875" style="12" customWidth="1"/>
    <col min="4868" max="4868" width="12.42578125" style="12" customWidth="1"/>
    <col min="4869" max="4869" width="13.5703125" style="12" customWidth="1"/>
    <col min="4870" max="4870" width="12.7109375" style="12" customWidth="1"/>
    <col min="4871" max="4871" width="17.42578125" style="12" customWidth="1"/>
    <col min="4872" max="4872" width="37.7109375" style="12" customWidth="1"/>
    <col min="4873" max="4873" width="23.7109375" style="12" customWidth="1"/>
    <col min="4874" max="4874" width="20" style="12" customWidth="1"/>
    <col min="4875" max="4875" width="17.5703125" style="12" customWidth="1"/>
    <col min="4876" max="4876" width="23.42578125" style="12" customWidth="1"/>
    <col min="4877" max="4877" width="16.28515625" style="12" customWidth="1"/>
    <col min="4878" max="4878" width="28.7109375" style="12" customWidth="1"/>
    <col min="4879" max="4879" width="18.140625" style="12" customWidth="1"/>
    <col min="4880" max="4880" width="21.7109375" style="12" customWidth="1"/>
    <col min="4881" max="4881" width="33.7109375" style="12" customWidth="1"/>
    <col min="4882" max="4882" width="32.140625" style="12" customWidth="1"/>
    <col min="4883" max="4883" width="28.5703125" style="12" customWidth="1"/>
    <col min="4884" max="4884" width="17.85546875" style="12" customWidth="1"/>
    <col min="4885" max="5121" width="11.42578125" style="12"/>
    <col min="5122" max="5122" width="27.85546875" style="12" customWidth="1"/>
    <col min="5123" max="5123" width="16.85546875" style="12" customWidth="1"/>
    <col min="5124" max="5124" width="12.42578125" style="12" customWidth="1"/>
    <col min="5125" max="5125" width="13.5703125" style="12" customWidth="1"/>
    <col min="5126" max="5126" width="12.7109375" style="12" customWidth="1"/>
    <col min="5127" max="5127" width="17.42578125" style="12" customWidth="1"/>
    <col min="5128" max="5128" width="37.7109375" style="12" customWidth="1"/>
    <col min="5129" max="5129" width="23.7109375" style="12" customWidth="1"/>
    <col min="5130" max="5130" width="20" style="12" customWidth="1"/>
    <col min="5131" max="5131" width="17.5703125" style="12" customWidth="1"/>
    <col min="5132" max="5132" width="23.42578125" style="12" customWidth="1"/>
    <col min="5133" max="5133" width="16.28515625" style="12" customWidth="1"/>
    <col min="5134" max="5134" width="28.7109375" style="12" customWidth="1"/>
    <col min="5135" max="5135" width="18.140625" style="12" customWidth="1"/>
    <col min="5136" max="5136" width="21.7109375" style="12" customWidth="1"/>
    <col min="5137" max="5137" width="33.7109375" style="12" customWidth="1"/>
    <col min="5138" max="5138" width="32.140625" style="12" customWidth="1"/>
    <col min="5139" max="5139" width="28.5703125" style="12" customWidth="1"/>
    <col min="5140" max="5140" width="17.85546875" style="12" customWidth="1"/>
    <col min="5141" max="5377" width="11.42578125" style="12"/>
    <col min="5378" max="5378" width="27.85546875" style="12" customWidth="1"/>
    <col min="5379" max="5379" width="16.85546875" style="12" customWidth="1"/>
    <col min="5380" max="5380" width="12.42578125" style="12" customWidth="1"/>
    <col min="5381" max="5381" width="13.5703125" style="12" customWidth="1"/>
    <col min="5382" max="5382" width="12.7109375" style="12" customWidth="1"/>
    <col min="5383" max="5383" width="17.42578125" style="12" customWidth="1"/>
    <col min="5384" max="5384" width="37.7109375" style="12" customWidth="1"/>
    <col min="5385" max="5385" width="23.7109375" style="12" customWidth="1"/>
    <col min="5386" max="5386" width="20" style="12" customWidth="1"/>
    <col min="5387" max="5387" width="17.5703125" style="12" customWidth="1"/>
    <col min="5388" max="5388" width="23.42578125" style="12" customWidth="1"/>
    <col min="5389" max="5389" width="16.28515625" style="12" customWidth="1"/>
    <col min="5390" max="5390" width="28.7109375" style="12" customWidth="1"/>
    <col min="5391" max="5391" width="18.140625" style="12" customWidth="1"/>
    <col min="5392" max="5392" width="21.7109375" style="12" customWidth="1"/>
    <col min="5393" max="5393" width="33.7109375" style="12" customWidth="1"/>
    <col min="5394" max="5394" width="32.140625" style="12" customWidth="1"/>
    <col min="5395" max="5395" width="28.5703125" style="12" customWidth="1"/>
    <col min="5396" max="5396" width="17.85546875" style="12" customWidth="1"/>
    <col min="5397" max="5633" width="11.42578125" style="12"/>
    <col min="5634" max="5634" width="27.85546875" style="12" customWidth="1"/>
    <col min="5635" max="5635" width="16.85546875" style="12" customWidth="1"/>
    <col min="5636" max="5636" width="12.42578125" style="12" customWidth="1"/>
    <col min="5637" max="5637" width="13.5703125" style="12" customWidth="1"/>
    <col min="5638" max="5638" width="12.7109375" style="12" customWidth="1"/>
    <col min="5639" max="5639" width="17.42578125" style="12" customWidth="1"/>
    <col min="5640" max="5640" width="37.7109375" style="12" customWidth="1"/>
    <col min="5641" max="5641" width="23.7109375" style="12" customWidth="1"/>
    <col min="5642" max="5642" width="20" style="12" customWidth="1"/>
    <col min="5643" max="5643" width="17.5703125" style="12" customWidth="1"/>
    <col min="5644" max="5644" width="23.42578125" style="12" customWidth="1"/>
    <col min="5645" max="5645" width="16.28515625" style="12" customWidth="1"/>
    <col min="5646" max="5646" width="28.7109375" style="12" customWidth="1"/>
    <col min="5647" max="5647" width="18.140625" style="12" customWidth="1"/>
    <col min="5648" max="5648" width="21.7109375" style="12" customWidth="1"/>
    <col min="5649" max="5649" width="33.7109375" style="12" customWidth="1"/>
    <col min="5650" max="5650" width="32.140625" style="12" customWidth="1"/>
    <col min="5651" max="5651" width="28.5703125" style="12" customWidth="1"/>
    <col min="5652" max="5652" width="17.85546875" style="12" customWidth="1"/>
    <col min="5653" max="5889" width="11.42578125" style="12"/>
    <col min="5890" max="5890" width="27.85546875" style="12" customWidth="1"/>
    <col min="5891" max="5891" width="16.85546875" style="12" customWidth="1"/>
    <col min="5892" max="5892" width="12.42578125" style="12" customWidth="1"/>
    <col min="5893" max="5893" width="13.5703125" style="12" customWidth="1"/>
    <col min="5894" max="5894" width="12.7109375" style="12" customWidth="1"/>
    <col min="5895" max="5895" width="17.42578125" style="12" customWidth="1"/>
    <col min="5896" max="5896" width="37.7109375" style="12" customWidth="1"/>
    <col min="5897" max="5897" width="23.7109375" style="12" customWidth="1"/>
    <col min="5898" max="5898" width="20" style="12" customWidth="1"/>
    <col min="5899" max="5899" width="17.5703125" style="12" customWidth="1"/>
    <col min="5900" max="5900" width="23.42578125" style="12" customWidth="1"/>
    <col min="5901" max="5901" width="16.28515625" style="12" customWidth="1"/>
    <col min="5902" max="5902" width="28.7109375" style="12" customWidth="1"/>
    <col min="5903" max="5903" width="18.140625" style="12" customWidth="1"/>
    <col min="5904" max="5904" width="21.7109375" style="12" customWidth="1"/>
    <col min="5905" max="5905" width="33.7109375" style="12" customWidth="1"/>
    <col min="5906" max="5906" width="32.140625" style="12" customWidth="1"/>
    <col min="5907" max="5907" width="28.5703125" style="12" customWidth="1"/>
    <col min="5908" max="5908" width="17.85546875" style="12" customWidth="1"/>
    <col min="5909" max="6145" width="11.42578125" style="12"/>
    <col min="6146" max="6146" width="27.85546875" style="12" customWidth="1"/>
    <col min="6147" max="6147" width="16.85546875" style="12" customWidth="1"/>
    <col min="6148" max="6148" width="12.42578125" style="12" customWidth="1"/>
    <col min="6149" max="6149" width="13.5703125" style="12" customWidth="1"/>
    <col min="6150" max="6150" width="12.7109375" style="12" customWidth="1"/>
    <col min="6151" max="6151" width="17.42578125" style="12" customWidth="1"/>
    <col min="6152" max="6152" width="37.7109375" style="12" customWidth="1"/>
    <col min="6153" max="6153" width="23.7109375" style="12" customWidth="1"/>
    <col min="6154" max="6154" width="20" style="12" customWidth="1"/>
    <col min="6155" max="6155" width="17.5703125" style="12" customWidth="1"/>
    <col min="6156" max="6156" width="23.42578125" style="12" customWidth="1"/>
    <col min="6157" max="6157" width="16.28515625" style="12" customWidth="1"/>
    <col min="6158" max="6158" width="28.7109375" style="12" customWidth="1"/>
    <col min="6159" max="6159" width="18.140625" style="12" customWidth="1"/>
    <col min="6160" max="6160" width="21.7109375" style="12" customWidth="1"/>
    <col min="6161" max="6161" width="33.7109375" style="12" customWidth="1"/>
    <col min="6162" max="6162" width="32.140625" style="12" customWidth="1"/>
    <col min="6163" max="6163" width="28.5703125" style="12" customWidth="1"/>
    <col min="6164" max="6164" width="17.85546875" style="12" customWidth="1"/>
    <col min="6165" max="6401" width="11.42578125" style="12"/>
    <col min="6402" max="6402" width="27.85546875" style="12" customWidth="1"/>
    <col min="6403" max="6403" width="16.85546875" style="12" customWidth="1"/>
    <col min="6404" max="6404" width="12.42578125" style="12" customWidth="1"/>
    <col min="6405" max="6405" width="13.5703125" style="12" customWidth="1"/>
    <col min="6406" max="6406" width="12.7109375" style="12" customWidth="1"/>
    <col min="6407" max="6407" width="17.42578125" style="12" customWidth="1"/>
    <col min="6408" max="6408" width="37.7109375" style="12" customWidth="1"/>
    <col min="6409" max="6409" width="23.7109375" style="12" customWidth="1"/>
    <col min="6410" max="6410" width="20" style="12" customWidth="1"/>
    <col min="6411" max="6411" width="17.5703125" style="12" customWidth="1"/>
    <col min="6412" max="6412" width="23.42578125" style="12" customWidth="1"/>
    <col min="6413" max="6413" width="16.28515625" style="12" customWidth="1"/>
    <col min="6414" max="6414" width="28.7109375" style="12" customWidth="1"/>
    <col min="6415" max="6415" width="18.140625" style="12" customWidth="1"/>
    <col min="6416" max="6416" width="21.7109375" style="12" customWidth="1"/>
    <col min="6417" max="6417" width="33.7109375" style="12" customWidth="1"/>
    <col min="6418" max="6418" width="32.140625" style="12" customWidth="1"/>
    <col min="6419" max="6419" width="28.5703125" style="12" customWidth="1"/>
    <col min="6420" max="6420" width="17.85546875" style="12" customWidth="1"/>
    <col min="6421" max="6657" width="11.42578125" style="12"/>
    <col min="6658" max="6658" width="27.85546875" style="12" customWidth="1"/>
    <col min="6659" max="6659" width="16.85546875" style="12" customWidth="1"/>
    <col min="6660" max="6660" width="12.42578125" style="12" customWidth="1"/>
    <col min="6661" max="6661" width="13.5703125" style="12" customWidth="1"/>
    <col min="6662" max="6662" width="12.7109375" style="12" customWidth="1"/>
    <col min="6663" max="6663" width="17.42578125" style="12" customWidth="1"/>
    <col min="6664" max="6664" width="37.7109375" style="12" customWidth="1"/>
    <col min="6665" max="6665" width="23.7109375" style="12" customWidth="1"/>
    <col min="6666" max="6666" width="20" style="12" customWidth="1"/>
    <col min="6667" max="6667" width="17.5703125" style="12" customWidth="1"/>
    <col min="6668" max="6668" width="23.42578125" style="12" customWidth="1"/>
    <col min="6669" max="6669" width="16.28515625" style="12" customWidth="1"/>
    <col min="6670" max="6670" width="28.7109375" style="12" customWidth="1"/>
    <col min="6671" max="6671" width="18.140625" style="12" customWidth="1"/>
    <col min="6672" max="6672" width="21.7109375" style="12" customWidth="1"/>
    <col min="6673" max="6673" width="33.7109375" style="12" customWidth="1"/>
    <col min="6674" max="6674" width="32.140625" style="12" customWidth="1"/>
    <col min="6675" max="6675" width="28.5703125" style="12" customWidth="1"/>
    <col min="6676" max="6676" width="17.85546875" style="12" customWidth="1"/>
    <col min="6677" max="6913" width="11.42578125" style="12"/>
    <col min="6914" max="6914" width="27.85546875" style="12" customWidth="1"/>
    <col min="6915" max="6915" width="16.85546875" style="12" customWidth="1"/>
    <col min="6916" max="6916" width="12.42578125" style="12" customWidth="1"/>
    <col min="6917" max="6917" width="13.5703125" style="12" customWidth="1"/>
    <col min="6918" max="6918" width="12.7109375" style="12" customWidth="1"/>
    <col min="6919" max="6919" width="17.42578125" style="12" customWidth="1"/>
    <col min="6920" max="6920" width="37.7109375" style="12" customWidth="1"/>
    <col min="6921" max="6921" width="23.7109375" style="12" customWidth="1"/>
    <col min="6922" max="6922" width="20" style="12" customWidth="1"/>
    <col min="6923" max="6923" width="17.5703125" style="12" customWidth="1"/>
    <col min="6924" max="6924" width="23.42578125" style="12" customWidth="1"/>
    <col min="6925" max="6925" width="16.28515625" style="12" customWidth="1"/>
    <col min="6926" max="6926" width="28.7109375" style="12" customWidth="1"/>
    <col min="6927" max="6927" width="18.140625" style="12" customWidth="1"/>
    <col min="6928" max="6928" width="21.7109375" style="12" customWidth="1"/>
    <col min="6929" max="6929" width="33.7109375" style="12" customWidth="1"/>
    <col min="6930" max="6930" width="32.140625" style="12" customWidth="1"/>
    <col min="6931" max="6931" width="28.5703125" style="12" customWidth="1"/>
    <col min="6932" max="6932" width="17.85546875" style="12" customWidth="1"/>
    <col min="6933" max="7169" width="11.42578125" style="12"/>
    <col min="7170" max="7170" width="27.85546875" style="12" customWidth="1"/>
    <col min="7171" max="7171" width="16.85546875" style="12" customWidth="1"/>
    <col min="7172" max="7172" width="12.42578125" style="12" customWidth="1"/>
    <col min="7173" max="7173" width="13.5703125" style="12" customWidth="1"/>
    <col min="7174" max="7174" width="12.7109375" style="12" customWidth="1"/>
    <col min="7175" max="7175" width="17.42578125" style="12" customWidth="1"/>
    <col min="7176" max="7176" width="37.7109375" style="12" customWidth="1"/>
    <col min="7177" max="7177" width="23.7109375" style="12" customWidth="1"/>
    <col min="7178" max="7178" width="20" style="12" customWidth="1"/>
    <col min="7179" max="7179" width="17.5703125" style="12" customWidth="1"/>
    <col min="7180" max="7180" width="23.42578125" style="12" customWidth="1"/>
    <col min="7181" max="7181" width="16.28515625" style="12" customWidth="1"/>
    <col min="7182" max="7182" width="28.7109375" style="12" customWidth="1"/>
    <col min="7183" max="7183" width="18.140625" style="12" customWidth="1"/>
    <col min="7184" max="7184" width="21.7109375" style="12" customWidth="1"/>
    <col min="7185" max="7185" width="33.7109375" style="12" customWidth="1"/>
    <col min="7186" max="7186" width="32.140625" style="12" customWidth="1"/>
    <col min="7187" max="7187" width="28.5703125" style="12" customWidth="1"/>
    <col min="7188" max="7188" width="17.85546875" style="12" customWidth="1"/>
    <col min="7189" max="7425" width="11.42578125" style="12"/>
    <col min="7426" max="7426" width="27.85546875" style="12" customWidth="1"/>
    <col min="7427" max="7427" width="16.85546875" style="12" customWidth="1"/>
    <col min="7428" max="7428" width="12.42578125" style="12" customWidth="1"/>
    <col min="7429" max="7429" width="13.5703125" style="12" customWidth="1"/>
    <col min="7430" max="7430" width="12.7109375" style="12" customWidth="1"/>
    <col min="7431" max="7431" width="17.42578125" style="12" customWidth="1"/>
    <col min="7432" max="7432" width="37.7109375" style="12" customWidth="1"/>
    <col min="7433" max="7433" width="23.7109375" style="12" customWidth="1"/>
    <col min="7434" max="7434" width="20" style="12" customWidth="1"/>
    <col min="7435" max="7435" width="17.5703125" style="12" customWidth="1"/>
    <col min="7436" max="7436" width="23.42578125" style="12" customWidth="1"/>
    <col min="7437" max="7437" width="16.28515625" style="12" customWidth="1"/>
    <col min="7438" max="7438" width="28.7109375" style="12" customWidth="1"/>
    <col min="7439" max="7439" width="18.140625" style="12" customWidth="1"/>
    <col min="7440" max="7440" width="21.7109375" style="12" customWidth="1"/>
    <col min="7441" max="7441" width="33.7109375" style="12" customWidth="1"/>
    <col min="7442" max="7442" width="32.140625" style="12" customWidth="1"/>
    <col min="7443" max="7443" width="28.5703125" style="12" customWidth="1"/>
    <col min="7444" max="7444" width="17.85546875" style="12" customWidth="1"/>
    <col min="7445" max="7681" width="11.42578125" style="12"/>
    <col min="7682" max="7682" width="27.85546875" style="12" customWidth="1"/>
    <col min="7683" max="7683" width="16.85546875" style="12" customWidth="1"/>
    <col min="7684" max="7684" width="12.42578125" style="12" customWidth="1"/>
    <col min="7685" max="7685" width="13.5703125" style="12" customWidth="1"/>
    <col min="7686" max="7686" width="12.7109375" style="12" customWidth="1"/>
    <col min="7687" max="7687" width="17.42578125" style="12" customWidth="1"/>
    <col min="7688" max="7688" width="37.7109375" style="12" customWidth="1"/>
    <col min="7689" max="7689" width="23.7109375" style="12" customWidth="1"/>
    <col min="7690" max="7690" width="20" style="12" customWidth="1"/>
    <col min="7691" max="7691" width="17.5703125" style="12" customWidth="1"/>
    <col min="7692" max="7692" width="23.42578125" style="12" customWidth="1"/>
    <col min="7693" max="7693" width="16.28515625" style="12" customWidth="1"/>
    <col min="7694" max="7694" width="28.7109375" style="12" customWidth="1"/>
    <col min="7695" max="7695" width="18.140625" style="12" customWidth="1"/>
    <col min="7696" max="7696" width="21.7109375" style="12" customWidth="1"/>
    <col min="7697" max="7697" width="33.7109375" style="12" customWidth="1"/>
    <col min="7698" max="7698" width="32.140625" style="12" customWidth="1"/>
    <col min="7699" max="7699" width="28.5703125" style="12" customWidth="1"/>
    <col min="7700" max="7700" width="17.85546875" style="12" customWidth="1"/>
    <col min="7701" max="7937" width="11.42578125" style="12"/>
    <col min="7938" max="7938" width="27.85546875" style="12" customWidth="1"/>
    <col min="7939" max="7939" width="16.85546875" style="12" customWidth="1"/>
    <col min="7940" max="7940" width="12.42578125" style="12" customWidth="1"/>
    <col min="7941" max="7941" width="13.5703125" style="12" customWidth="1"/>
    <col min="7942" max="7942" width="12.7109375" style="12" customWidth="1"/>
    <col min="7943" max="7943" width="17.42578125" style="12" customWidth="1"/>
    <col min="7944" max="7944" width="37.7109375" style="12" customWidth="1"/>
    <col min="7945" max="7945" width="23.7109375" style="12" customWidth="1"/>
    <col min="7946" max="7946" width="20" style="12" customWidth="1"/>
    <col min="7947" max="7947" width="17.5703125" style="12" customWidth="1"/>
    <col min="7948" max="7948" width="23.42578125" style="12" customWidth="1"/>
    <col min="7949" max="7949" width="16.28515625" style="12" customWidth="1"/>
    <col min="7950" max="7950" width="28.7109375" style="12" customWidth="1"/>
    <col min="7951" max="7951" width="18.140625" style="12" customWidth="1"/>
    <col min="7952" max="7952" width="21.7109375" style="12" customWidth="1"/>
    <col min="7953" max="7953" width="33.7109375" style="12" customWidth="1"/>
    <col min="7954" max="7954" width="32.140625" style="12" customWidth="1"/>
    <col min="7955" max="7955" width="28.5703125" style="12" customWidth="1"/>
    <col min="7956" max="7956" width="17.85546875" style="12" customWidth="1"/>
    <col min="7957" max="8193" width="11.42578125" style="12"/>
    <col min="8194" max="8194" width="27.85546875" style="12" customWidth="1"/>
    <col min="8195" max="8195" width="16.85546875" style="12" customWidth="1"/>
    <col min="8196" max="8196" width="12.42578125" style="12" customWidth="1"/>
    <col min="8197" max="8197" width="13.5703125" style="12" customWidth="1"/>
    <col min="8198" max="8198" width="12.7109375" style="12" customWidth="1"/>
    <col min="8199" max="8199" width="17.42578125" style="12" customWidth="1"/>
    <col min="8200" max="8200" width="37.7109375" style="12" customWidth="1"/>
    <col min="8201" max="8201" width="23.7109375" style="12" customWidth="1"/>
    <col min="8202" max="8202" width="20" style="12" customWidth="1"/>
    <col min="8203" max="8203" width="17.5703125" style="12" customWidth="1"/>
    <col min="8204" max="8204" width="23.42578125" style="12" customWidth="1"/>
    <col min="8205" max="8205" width="16.28515625" style="12" customWidth="1"/>
    <col min="8206" max="8206" width="28.7109375" style="12" customWidth="1"/>
    <col min="8207" max="8207" width="18.140625" style="12" customWidth="1"/>
    <col min="8208" max="8208" width="21.7109375" style="12" customWidth="1"/>
    <col min="8209" max="8209" width="33.7109375" style="12" customWidth="1"/>
    <col min="8210" max="8210" width="32.140625" style="12" customWidth="1"/>
    <col min="8211" max="8211" width="28.5703125" style="12" customWidth="1"/>
    <col min="8212" max="8212" width="17.85546875" style="12" customWidth="1"/>
    <col min="8213" max="8449" width="11.42578125" style="12"/>
    <col min="8450" max="8450" width="27.85546875" style="12" customWidth="1"/>
    <col min="8451" max="8451" width="16.85546875" style="12" customWidth="1"/>
    <col min="8452" max="8452" width="12.42578125" style="12" customWidth="1"/>
    <col min="8453" max="8453" width="13.5703125" style="12" customWidth="1"/>
    <col min="8454" max="8454" width="12.7109375" style="12" customWidth="1"/>
    <col min="8455" max="8455" width="17.42578125" style="12" customWidth="1"/>
    <col min="8456" max="8456" width="37.7109375" style="12" customWidth="1"/>
    <col min="8457" max="8457" width="23.7109375" style="12" customWidth="1"/>
    <col min="8458" max="8458" width="20" style="12" customWidth="1"/>
    <col min="8459" max="8459" width="17.5703125" style="12" customWidth="1"/>
    <col min="8460" max="8460" width="23.42578125" style="12" customWidth="1"/>
    <col min="8461" max="8461" width="16.28515625" style="12" customWidth="1"/>
    <col min="8462" max="8462" width="28.7109375" style="12" customWidth="1"/>
    <col min="8463" max="8463" width="18.140625" style="12" customWidth="1"/>
    <col min="8464" max="8464" width="21.7109375" style="12" customWidth="1"/>
    <col min="8465" max="8465" width="33.7109375" style="12" customWidth="1"/>
    <col min="8466" max="8466" width="32.140625" style="12" customWidth="1"/>
    <col min="8467" max="8467" width="28.5703125" style="12" customWidth="1"/>
    <col min="8468" max="8468" width="17.85546875" style="12" customWidth="1"/>
    <col min="8469" max="8705" width="11.42578125" style="12"/>
    <col min="8706" max="8706" width="27.85546875" style="12" customWidth="1"/>
    <col min="8707" max="8707" width="16.85546875" style="12" customWidth="1"/>
    <col min="8708" max="8708" width="12.42578125" style="12" customWidth="1"/>
    <col min="8709" max="8709" width="13.5703125" style="12" customWidth="1"/>
    <col min="8710" max="8710" width="12.7109375" style="12" customWidth="1"/>
    <col min="8711" max="8711" width="17.42578125" style="12" customWidth="1"/>
    <col min="8712" max="8712" width="37.7109375" style="12" customWidth="1"/>
    <col min="8713" max="8713" width="23.7109375" style="12" customWidth="1"/>
    <col min="8714" max="8714" width="20" style="12" customWidth="1"/>
    <col min="8715" max="8715" width="17.5703125" style="12" customWidth="1"/>
    <col min="8716" max="8716" width="23.42578125" style="12" customWidth="1"/>
    <col min="8717" max="8717" width="16.28515625" style="12" customWidth="1"/>
    <col min="8718" max="8718" width="28.7109375" style="12" customWidth="1"/>
    <col min="8719" max="8719" width="18.140625" style="12" customWidth="1"/>
    <col min="8720" max="8720" width="21.7109375" style="12" customWidth="1"/>
    <col min="8721" max="8721" width="33.7109375" style="12" customWidth="1"/>
    <col min="8722" max="8722" width="32.140625" style="12" customWidth="1"/>
    <col min="8723" max="8723" width="28.5703125" style="12" customWidth="1"/>
    <col min="8724" max="8724" width="17.85546875" style="12" customWidth="1"/>
    <col min="8725" max="8961" width="11.42578125" style="12"/>
    <col min="8962" max="8962" width="27.85546875" style="12" customWidth="1"/>
    <col min="8963" max="8963" width="16.85546875" style="12" customWidth="1"/>
    <col min="8964" max="8964" width="12.42578125" style="12" customWidth="1"/>
    <col min="8965" max="8965" width="13.5703125" style="12" customWidth="1"/>
    <col min="8966" max="8966" width="12.7109375" style="12" customWidth="1"/>
    <col min="8967" max="8967" width="17.42578125" style="12" customWidth="1"/>
    <col min="8968" max="8968" width="37.7109375" style="12" customWidth="1"/>
    <col min="8969" max="8969" width="23.7109375" style="12" customWidth="1"/>
    <col min="8970" max="8970" width="20" style="12" customWidth="1"/>
    <col min="8971" max="8971" width="17.5703125" style="12" customWidth="1"/>
    <col min="8972" max="8972" width="23.42578125" style="12" customWidth="1"/>
    <col min="8973" max="8973" width="16.28515625" style="12" customWidth="1"/>
    <col min="8974" max="8974" width="28.7109375" style="12" customWidth="1"/>
    <col min="8975" max="8975" width="18.140625" style="12" customWidth="1"/>
    <col min="8976" max="8976" width="21.7109375" style="12" customWidth="1"/>
    <col min="8977" max="8977" width="33.7109375" style="12" customWidth="1"/>
    <col min="8978" max="8978" width="32.140625" style="12" customWidth="1"/>
    <col min="8979" max="8979" width="28.5703125" style="12" customWidth="1"/>
    <col min="8980" max="8980" width="17.85546875" style="12" customWidth="1"/>
    <col min="8981" max="9217" width="11.42578125" style="12"/>
    <col min="9218" max="9218" width="27.85546875" style="12" customWidth="1"/>
    <col min="9219" max="9219" width="16.85546875" style="12" customWidth="1"/>
    <col min="9220" max="9220" width="12.42578125" style="12" customWidth="1"/>
    <col min="9221" max="9221" width="13.5703125" style="12" customWidth="1"/>
    <col min="9222" max="9222" width="12.7109375" style="12" customWidth="1"/>
    <col min="9223" max="9223" width="17.42578125" style="12" customWidth="1"/>
    <col min="9224" max="9224" width="37.7109375" style="12" customWidth="1"/>
    <col min="9225" max="9225" width="23.7109375" style="12" customWidth="1"/>
    <col min="9226" max="9226" width="20" style="12" customWidth="1"/>
    <col min="9227" max="9227" width="17.5703125" style="12" customWidth="1"/>
    <col min="9228" max="9228" width="23.42578125" style="12" customWidth="1"/>
    <col min="9229" max="9229" width="16.28515625" style="12" customWidth="1"/>
    <col min="9230" max="9230" width="28.7109375" style="12" customWidth="1"/>
    <col min="9231" max="9231" width="18.140625" style="12" customWidth="1"/>
    <col min="9232" max="9232" width="21.7109375" style="12" customWidth="1"/>
    <col min="9233" max="9233" width="33.7109375" style="12" customWidth="1"/>
    <col min="9234" max="9234" width="32.140625" style="12" customWidth="1"/>
    <col min="9235" max="9235" width="28.5703125" style="12" customWidth="1"/>
    <col min="9236" max="9236" width="17.85546875" style="12" customWidth="1"/>
    <col min="9237" max="9473" width="11.42578125" style="12"/>
    <col min="9474" max="9474" width="27.85546875" style="12" customWidth="1"/>
    <col min="9475" max="9475" width="16.85546875" style="12" customWidth="1"/>
    <col min="9476" max="9476" width="12.42578125" style="12" customWidth="1"/>
    <col min="9477" max="9477" width="13.5703125" style="12" customWidth="1"/>
    <col min="9478" max="9478" width="12.7109375" style="12" customWidth="1"/>
    <col min="9479" max="9479" width="17.42578125" style="12" customWidth="1"/>
    <col min="9480" max="9480" width="37.7109375" style="12" customWidth="1"/>
    <col min="9481" max="9481" width="23.7109375" style="12" customWidth="1"/>
    <col min="9482" max="9482" width="20" style="12" customWidth="1"/>
    <col min="9483" max="9483" width="17.5703125" style="12" customWidth="1"/>
    <col min="9484" max="9484" width="23.42578125" style="12" customWidth="1"/>
    <col min="9485" max="9485" width="16.28515625" style="12" customWidth="1"/>
    <col min="9486" max="9486" width="28.7109375" style="12" customWidth="1"/>
    <col min="9487" max="9487" width="18.140625" style="12" customWidth="1"/>
    <col min="9488" max="9488" width="21.7109375" style="12" customWidth="1"/>
    <col min="9489" max="9489" width="33.7109375" style="12" customWidth="1"/>
    <col min="9490" max="9490" width="32.140625" style="12" customWidth="1"/>
    <col min="9491" max="9491" width="28.5703125" style="12" customWidth="1"/>
    <col min="9492" max="9492" width="17.85546875" style="12" customWidth="1"/>
    <col min="9493" max="9729" width="11.42578125" style="12"/>
    <col min="9730" max="9730" width="27.85546875" style="12" customWidth="1"/>
    <col min="9731" max="9731" width="16.85546875" style="12" customWidth="1"/>
    <col min="9732" max="9732" width="12.42578125" style="12" customWidth="1"/>
    <col min="9733" max="9733" width="13.5703125" style="12" customWidth="1"/>
    <col min="9734" max="9734" width="12.7109375" style="12" customWidth="1"/>
    <col min="9735" max="9735" width="17.42578125" style="12" customWidth="1"/>
    <col min="9736" max="9736" width="37.7109375" style="12" customWidth="1"/>
    <col min="9737" max="9737" width="23.7109375" style="12" customWidth="1"/>
    <col min="9738" max="9738" width="20" style="12" customWidth="1"/>
    <col min="9739" max="9739" width="17.5703125" style="12" customWidth="1"/>
    <col min="9740" max="9740" width="23.42578125" style="12" customWidth="1"/>
    <col min="9741" max="9741" width="16.28515625" style="12" customWidth="1"/>
    <col min="9742" max="9742" width="28.7109375" style="12" customWidth="1"/>
    <col min="9743" max="9743" width="18.140625" style="12" customWidth="1"/>
    <col min="9744" max="9744" width="21.7109375" style="12" customWidth="1"/>
    <col min="9745" max="9745" width="33.7109375" style="12" customWidth="1"/>
    <col min="9746" max="9746" width="32.140625" style="12" customWidth="1"/>
    <col min="9747" max="9747" width="28.5703125" style="12" customWidth="1"/>
    <col min="9748" max="9748" width="17.85546875" style="12" customWidth="1"/>
    <col min="9749" max="9985" width="11.42578125" style="12"/>
    <col min="9986" max="9986" width="27.85546875" style="12" customWidth="1"/>
    <col min="9987" max="9987" width="16.85546875" style="12" customWidth="1"/>
    <col min="9988" max="9988" width="12.42578125" style="12" customWidth="1"/>
    <col min="9989" max="9989" width="13.5703125" style="12" customWidth="1"/>
    <col min="9990" max="9990" width="12.7109375" style="12" customWidth="1"/>
    <col min="9991" max="9991" width="17.42578125" style="12" customWidth="1"/>
    <col min="9992" max="9992" width="37.7109375" style="12" customWidth="1"/>
    <col min="9993" max="9993" width="23.7109375" style="12" customWidth="1"/>
    <col min="9994" max="9994" width="20" style="12" customWidth="1"/>
    <col min="9995" max="9995" width="17.5703125" style="12" customWidth="1"/>
    <col min="9996" max="9996" width="23.42578125" style="12" customWidth="1"/>
    <col min="9997" max="9997" width="16.28515625" style="12" customWidth="1"/>
    <col min="9998" max="9998" width="28.7109375" style="12" customWidth="1"/>
    <col min="9999" max="9999" width="18.140625" style="12" customWidth="1"/>
    <col min="10000" max="10000" width="21.7109375" style="12" customWidth="1"/>
    <col min="10001" max="10001" width="33.7109375" style="12" customWidth="1"/>
    <col min="10002" max="10002" width="32.140625" style="12" customWidth="1"/>
    <col min="10003" max="10003" width="28.5703125" style="12" customWidth="1"/>
    <col min="10004" max="10004" width="17.85546875" style="12" customWidth="1"/>
    <col min="10005" max="10241" width="11.42578125" style="12"/>
    <col min="10242" max="10242" width="27.85546875" style="12" customWidth="1"/>
    <col min="10243" max="10243" width="16.85546875" style="12" customWidth="1"/>
    <col min="10244" max="10244" width="12.42578125" style="12" customWidth="1"/>
    <col min="10245" max="10245" width="13.5703125" style="12" customWidth="1"/>
    <col min="10246" max="10246" width="12.7109375" style="12" customWidth="1"/>
    <col min="10247" max="10247" width="17.42578125" style="12" customWidth="1"/>
    <col min="10248" max="10248" width="37.7109375" style="12" customWidth="1"/>
    <col min="10249" max="10249" width="23.7109375" style="12" customWidth="1"/>
    <col min="10250" max="10250" width="20" style="12" customWidth="1"/>
    <col min="10251" max="10251" width="17.5703125" style="12" customWidth="1"/>
    <col min="10252" max="10252" width="23.42578125" style="12" customWidth="1"/>
    <col min="10253" max="10253" width="16.28515625" style="12" customWidth="1"/>
    <col min="10254" max="10254" width="28.7109375" style="12" customWidth="1"/>
    <col min="10255" max="10255" width="18.140625" style="12" customWidth="1"/>
    <col min="10256" max="10256" width="21.7109375" style="12" customWidth="1"/>
    <col min="10257" max="10257" width="33.7109375" style="12" customWidth="1"/>
    <col min="10258" max="10258" width="32.140625" style="12" customWidth="1"/>
    <col min="10259" max="10259" width="28.5703125" style="12" customWidth="1"/>
    <col min="10260" max="10260" width="17.85546875" style="12" customWidth="1"/>
    <col min="10261" max="10497" width="11.42578125" style="12"/>
    <col min="10498" max="10498" width="27.85546875" style="12" customWidth="1"/>
    <col min="10499" max="10499" width="16.85546875" style="12" customWidth="1"/>
    <col min="10500" max="10500" width="12.42578125" style="12" customWidth="1"/>
    <col min="10501" max="10501" width="13.5703125" style="12" customWidth="1"/>
    <col min="10502" max="10502" width="12.7109375" style="12" customWidth="1"/>
    <col min="10503" max="10503" width="17.42578125" style="12" customWidth="1"/>
    <col min="10504" max="10504" width="37.7109375" style="12" customWidth="1"/>
    <col min="10505" max="10505" width="23.7109375" style="12" customWidth="1"/>
    <col min="10506" max="10506" width="20" style="12" customWidth="1"/>
    <col min="10507" max="10507" width="17.5703125" style="12" customWidth="1"/>
    <col min="10508" max="10508" width="23.42578125" style="12" customWidth="1"/>
    <col min="10509" max="10509" width="16.28515625" style="12" customWidth="1"/>
    <col min="10510" max="10510" width="28.7109375" style="12" customWidth="1"/>
    <col min="10511" max="10511" width="18.140625" style="12" customWidth="1"/>
    <col min="10512" max="10512" width="21.7109375" style="12" customWidth="1"/>
    <col min="10513" max="10513" width="33.7109375" style="12" customWidth="1"/>
    <col min="10514" max="10514" width="32.140625" style="12" customWidth="1"/>
    <col min="10515" max="10515" width="28.5703125" style="12" customWidth="1"/>
    <col min="10516" max="10516" width="17.85546875" style="12" customWidth="1"/>
    <col min="10517" max="10753" width="11.42578125" style="12"/>
    <col min="10754" max="10754" width="27.85546875" style="12" customWidth="1"/>
    <col min="10755" max="10755" width="16.85546875" style="12" customWidth="1"/>
    <col min="10756" max="10756" width="12.42578125" style="12" customWidth="1"/>
    <col min="10757" max="10757" width="13.5703125" style="12" customWidth="1"/>
    <col min="10758" max="10758" width="12.7109375" style="12" customWidth="1"/>
    <col min="10759" max="10759" width="17.42578125" style="12" customWidth="1"/>
    <col min="10760" max="10760" width="37.7109375" style="12" customWidth="1"/>
    <col min="10761" max="10761" width="23.7109375" style="12" customWidth="1"/>
    <col min="10762" max="10762" width="20" style="12" customWidth="1"/>
    <col min="10763" max="10763" width="17.5703125" style="12" customWidth="1"/>
    <col min="10764" max="10764" width="23.42578125" style="12" customWidth="1"/>
    <col min="10765" max="10765" width="16.28515625" style="12" customWidth="1"/>
    <col min="10766" max="10766" width="28.7109375" style="12" customWidth="1"/>
    <col min="10767" max="10767" width="18.140625" style="12" customWidth="1"/>
    <col min="10768" max="10768" width="21.7109375" style="12" customWidth="1"/>
    <col min="10769" max="10769" width="33.7109375" style="12" customWidth="1"/>
    <col min="10770" max="10770" width="32.140625" style="12" customWidth="1"/>
    <col min="10771" max="10771" width="28.5703125" style="12" customWidth="1"/>
    <col min="10772" max="10772" width="17.85546875" style="12" customWidth="1"/>
    <col min="10773" max="11009" width="11.42578125" style="12"/>
    <col min="11010" max="11010" width="27.85546875" style="12" customWidth="1"/>
    <col min="11011" max="11011" width="16.85546875" style="12" customWidth="1"/>
    <col min="11012" max="11012" width="12.42578125" style="12" customWidth="1"/>
    <col min="11013" max="11013" width="13.5703125" style="12" customWidth="1"/>
    <col min="11014" max="11014" width="12.7109375" style="12" customWidth="1"/>
    <col min="11015" max="11015" width="17.42578125" style="12" customWidth="1"/>
    <col min="11016" max="11016" width="37.7109375" style="12" customWidth="1"/>
    <col min="11017" max="11017" width="23.7109375" style="12" customWidth="1"/>
    <col min="11018" max="11018" width="20" style="12" customWidth="1"/>
    <col min="11019" max="11019" width="17.5703125" style="12" customWidth="1"/>
    <col min="11020" max="11020" width="23.42578125" style="12" customWidth="1"/>
    <col min="11021" max="11021" width="16.28515625" style="12" customWidth="1"/>
    <col min="11022" max="11022" width="28.7109375" style="12" customWidth="1"/>
    <col min="11023" max="11023" width="18.140625" style="12" customWidth="1"/>
    <col min="11024" max="11024" width="21.7109375" style="12" customWidth="1"/>
    <col min="11025" max="11025" width="33.7109375" style="12" customWidth="1"/>
    <col min="11026" max="11026" width="32.140625" style="12" customWidth="1"/>
    <col min="11027" max="11027" width="28.5703125" style="12" customWidth="1"/>
    <col min="11028" max="11028" width="17.85546875" style="12" customWidth="1"/>
    <col min="11029" max="11265" width="11.42578125" style="12"/>
    <col min="11266" max="11266" width="27.85546875" style="12" customWidth="1"/>
    <col min="11267" max="11267" width="16.85546875" style="12" customWidth="1"/>
    <col min="11268" max="11268" width="12.42578125" style="12" customWidth="1"/>
    <col min="11269" max="11269" width="13.5703125" style="12" customWidth="1"/>
    <col min="11270" max="11270" width="12.7109375" style="12" customWidth="1"/>
    <col min="11271" max="11271" width="17.42578125" style="12" customWidth="1"/>
    <col min="11272" max="11272" width="37.7109375" style="12" customWidth="1"/>
    <col min="11273" max="11273" width="23.7109375" style="12" customWidth="1"/>
    <col min="11274" max="11274" width="20" style="12" customWidth="1"/>
    <col min="11275" max="11275" width="17.5703125" style="12" customWidth="1"/>
    <col min="11276" max="11276" width="23.42578125" style="12" customWidth="1"/>
    <col min="11277" max="11277" width="16.28515625" style="12" customWidth="1"/>
    <col min="11278" max="11278" width="28.7109375" style="12" customWidth="1"/>
    <col min="11279" max="11279" width="18.140625" style="12" customWidth="1"/>
    <col min="11280" max="11280" width="21.7109375" style="12" customWidth="1"/>
    <col min="11281" max="11281" width="33.7109375" style="12" customWidth="1"/>
    <col min="11282" max="11282" width="32.140625" style="12" customWidth="1"/>
    <col min="11283" max="11283" width="28.5703125" style="12" customWidth="1"/>
    <col min="11284" max="11284" width="17.85546875" style="12" customWidth="1"/>
    <col min="11285" max="11521" width="11.42578125" style="12"/>
    <col min="11522" max="11522" width="27.85546875" style="12" customWidth="1"/>
    <col min="11523" max="11523" width="16.85546875" style="12" customWidth="1"/>
    <col min="11524" max="11524" width="12.42578125" style="12" customWidth="1"/>
    <col min="11525" max="11525" width="13.5703125" style="12" customWidth="1"/>
    <col min="11526" max="11526" width="12.7109375" style="12" customWidth="1"/>
    <col min="11527" max="11527" width="17.42578125" style="12" customWidth="1"/>
    <col min="11528" max="11528" width="37.7109375" style="12" customWidth="1"/>
    <col min="11529" max="11529" width="23.7109375" style="12" customWidth="1"/>
    <col min="11530" max="11530" width="20" style="12" customWidth="1"/>
    <col min="11531" max="11531" width="17.5703125" style="12" customWidth="1"/>
    <col min="11532" max="11532" width="23.42578125" style="12" customWidth="1"/>
    <col min="11533" max="11533" width="16.28515625" style="12" customWidth="1"/>
    <col min="11534" max="11534" width="28.7109375" style="12" customWidth="1"/>
    <col min="11535" max="11535" width="18.140625" style="12" customWidth="1"/>
    <col min="11536" max="11536" width="21.7109375" style="12" customWidth="1"/>
    <col min="11537" max="11537" width="33.7109375" style="12" customWidth="1"/>
    <col min="11538" max="11538" width="32.140625" style="12" customWidth="1"/>
    <col min="11539" max="11539" width="28.5703125" style="12" customWidth="1"/>
    <col min="11540" max="11540" width="17.85546875" style="12" customWidth="1"/>
    <col min="11541" max="11777" width="11.42578125" style="12"/>
    <col min="11778" max="11778" width="27.85546875" style="12" customWidth="1"/>
    <col min="11779" max="11779" width="16.85546875" style="12" customWidth="1"/>
    <col min="11780" max="11780" width="12.42578125" style="12" customWidth="1"/>
    <col min="11781" max="11781" width="13.5703125" style="12" customWidth="1"/>
    <col min="11782" max="11782" width="12.7109375" style="12" customWidth="1"/>
    <col min="11783" max="11783" width="17.42578125" style="12" customWidth="1"/>
    <col min="11784" max="11784" width="37.7109375" style="12" customWidth="1"/>
    <col min="11785" max="11785" width="23.7109375" style="12" customWidth="1"/>
    <col min="11786" max="11786" width="20" style="12" customWidth="1"/>
    <col min="11787" max="11787" width="17.5703125" style="12" customWidth="1"/>
    <col min="11788" max="11788" width="23.42578125" style="12" customWidth="1"/>
    <col min="11789" max="11789" width="16.28515625" style="12" customWidth="1"/>
    <col min="11790" max="11790" width="28.7109375" style="12" customWidth="1"/>
    <col min="11791" max="11791" width="18.140625" style="12" customWidth="1"/>
    <col min="11792" max="11792" width="21.7109375" style="12" customWidth="1"/>
    <col min="11793" max="11793" width="33.7109375" style="12" customWidth="1"/>
    <col min="11794" max="11794" width="32.140625" style="12" customWidth="1"/>
    <col min="11795" max="11795" width="28.5703125" style="12" customWidth="1"/>
    <col min="11796" max="11796" width="17.85546875" style="12" customWidth="1"/>
    <col min="11797" max="12033" width="11.42578125" style="12"/>
    <col min="12034" max="12034" width="27.85546875" style="12" customWidth="1"/>
    <col min="12035" max="12035" width="16.85546875" style="12" customWidth="1"/>
    <col min="12036" max="12036" width="12.42578125" style="12" customWidth="1"/>
    <col min="12037" max="12037" width="13.5703125" style="12" customWidth="1"/>
    <col min="12038" max="12038" width="12.7109375" style="12" customWidth="1"/>
    <col min="12039" max="12039" width="17.42578125" style="12" customWidth="1"/>
    <col min="12040" max="12040" width="37.7109375" style="12" customWidth="1"/>
    <col min="12041" max="12041" width="23.7109375" style="12" customWidth="1"/>
    <col min="12042" max="12042" width="20" style="12" customWidth="1"/>
    <col min="12043" max="12043" width="17.5703125" style="12" customWidth="1"/>
    <col min="12044" max="12044" width="23.42578125" style="12" customWidth="1"/>
    <col min="12045" max="12045" width="16.28515625" style="12" customWidth="1"/>
    <col min="12046" max="12046" width="28.7109375" style="12" customWidth="1"/>
    <col min="12047" max="12047" width="18.140625" style="12" customWidth="1"/>
    <col min="12048" max="12048" width="21.7109375" style="12" customWidth="1"/>
    <col min="12049" max="12049" width="33.7109375" style="12" customWidth="1"/>
    <col min="12050" max="12050" width="32.140625" style="12" customWidth="1"/>
    <col min="12051" max="12051" width="28.5703125" style="12" customWidth="1"/>
    <col min="12052" max="12052" width="17.85546875" style="12" customWidth="1"/>
    <col min="12053" max="12289" width="11.42578125" style="12"/>
    <col min="12290" max="12290" width="27.85546875" style="12" customWidth="1"/>
    <col min="12291" max="12291" width="16.85546875" style="12" customWidth="1"/>
    <col min="12292" max="12292" width="12.42578125" style="12" customWidth="1"/>
    <col min="12293" max="12293" width="13.5703125" style="12" customWidth="1"/>
    <col min="12294" max="12294" width="12.7109375" style="12" customWidth="1"/>
    <col min="12295" max="12295" width="17.42578125" style="12" customWidth="1"/>
    <col min="12296" max="12296" width="37.7109375" style="12" customWidth="1"/>
    <col min="12297" max="12297" width="23.7109375" style="12" customWidth="1"/>
    <col min="12298" max="12298" width="20" style="12" customWidth="1"/>
    <col min="12299" max="12299" width="17.5703125" style="12" customWidth="1"/>
    <col min="12300" max="12300" width="23.42578125" style="12" customWidth="1"/>
    <col min="12301" max="12301" width="16.28515625" style="12" customWidth="1"/>
    <col min="12302" max="12302" width="28.7109375" style="12" customWidth="1"/>
    <col min="12303" max="12303" width="18.140625" style="12" customWidth="1"/>
    <col min="12304" max="12304" width="21.7109375" style="12" customWidth="1"/>
    <col min="12305" max="12305" width="33.7109375" style="12" customWidth="1"/>
    <col min="12306" max="12306" width="32.140625" style="12" customWidth="1"/>
    <col min="12307" max="12307" width="28.5703125" style="12" customWidth="1"/>
    <col min="12308" max="12308" width="17.85546875" style="12" customWidth="1"/>
    <col min="12309" max="12545" width="11.42578125" style="12"/>
    <col min="12546" max="12546" width="27.85546875" style="12" customWidth="1"/>
    <col min="12547" max="12547" width="16.85546875" style="12" customWidth="1"/>
    <col min="12548" max="12548" width="12.42578125" style="12" customWidth="1"/>
    <col min="12549" max="12549" width="13.5703125" style="12" customWidth="1"/>
    <col min="12550" max="12550" width="12.7109375" style="12" customWidth="1"/>
    <col min="12551" max="12551" width="17.42578125" style="12" customWidth="1"/>
    <col min="12552" max="12552" width="37.7109375" style="12" customWidth="1"/>
    <col min="12553" max="12553" width="23.7109375" style="12" customWidth="1"/>
    <col min="12554" max="12554" width="20" style="12" customWidth="1"/>
    <col min="12555" max="12555" width="17.5703125" style="12" customWidth="1"/>
    <col min="12556" max="12556" width="23.42578125" style="12" customWidth="1"/>
    <col min="12557" max="12557" width="16.28515625" style="12" customWidth="1"/>
    <col min="12558" max="12558" width="28.7109375" style="12" customWidth="1"/>
    <col min="12559" max="12559" width="18.140625" style="12" customWidth="1"/>
    <col min="12560" max="12560" width="21.7109375" style="12" customWidth="1"/>
    <col min="12561" max="12561" width="33.7109375" style="12" customWidth="1"/>
    <col min="12562" max="12562" width="32.140625" style="12" customWidth="1"/>
    <col min="12563" max="12563" width="28.5703125" style="12" customWidth="1"/>
    <col min="12564" max="12564" width="17.85546875" style="12" customWidth="1"/>
    <col min="12565" max="12801" width="11.42578125" style="12"/>
    <col min="12802" max="12802" width="27.85546875" style="12" customWidth="1"/>
    <col min="12803" max="12803" width="16.85546875" style="12" customWidth="1"/>
    <col min="12804" max="12804" width="12.42578125" style="12" customWidth="1"/>
    <col min="12805" max="12805" width="13.5703125" style="12" customWidth="1"/>
    <col min="12806" max="12806" width="12.7109375" style="12" customWidth="1"/>
    <col min="12807" max="12807" width="17.42578125" style="12" customWidth="1"/>
    <col min="12808" max="12808" width="37.7109375" style="12" customWidth="1"/>
    <col min="12809" max="12809" width="23.7109375" style="12" customWidth="1"/>
    <col min="12810" max="12810" width="20" style="12" customWidth="1"/>
    <col min="12811" max="12811" width="17.5703125" style="12" customWidth="1"/>
    <col min="12812" max="12812" width="23.42578125" style="12" customWidth="1"/>
    <col min="12813" max="12813" width="16.28515625" style="12" customWidth="1"/>
    <col min="12814" max="12814" width="28.7109375" style="12" customWidth="1"/>
    <col min="12815" max="12815" width="18.140625" style="12" customWidth="1"/>
    <col min="12816" max="12816" width="21.7109375" style="12" customWidth="1"/>
    <col min="12817" max="12817" width="33.7109375" style="12" customWidth="1"/>
    <col min="12818" max="12818" width="32.140625" style="12" customWidth="1"/>
    <col min="12819" max="12819" width="28.5703125" style="12" customWidth="1"/>
    <col min="12820" max="12820" width="17.85546875" style="12" customWidth="1"/>
    <col min="12821" max="13057" width="11.42578125" style="12"/>
    <col min="13058" max="13058" width="27.85546875" style="12" customWidth="1"/>
    <col min="13059" max="13059" width="16.85546875" style="12" customWidth="1"/>
    <col min="13060" max="13060" width="12.42578125" style="12" customWidth="1"/>
    <col min="13061" max="13061" width="13.5703125" style="12" customWidth="1"/>
    <col min="13062" max="13062" width="12.7109375" style="12" customWidth="1"/>
    <col min="13063" max="13063" width="17.42578125" style="12" customWidth="1"/>
    <col min="13064" max="13064" width="37.7109375" style="12" customWidth="1"/>
    <col min="13065" max="13065" width="23.7109375" style="12" customWidth="1"/>
    <col min="13066" max="13066" width="20" style="12" customWidth="1"/>
    <col min="13067" max="13067" width="17.5703125" style="12" customWidth="1"/>
    <col min="13068" max="13068" width="23.42578125" style="12" customWidth="1"/>
    <col min="13069" max="13069" width="16.28515625" style="12" customWidth="1"/>
    <col min="13070" max="13070" width="28.7109375" style="12" customWidth="1"/>
    <col min="13071" max="13071" width="18.140625" style="12" customWidth="1"/>
    <col min="13072" max="13072" width="21.7109375" style="12" customWidth="1"/>
    <col min="13073" max="13073" width="33.7109375" style="12" customWidth="1"/>
    <col min="13074" max="13074" width="32.140625" style="12" customWidth="1"/>
    <col min="13075" max="13075" width="28.5703125" style="12" customWidth="1"/>
    <col min="13076" max="13076" width="17.85546875" style="12" customWidth="1"/>
    <col min="13077" max="13313" width="11.42578125" style="12"/>
    <col min="13314" max="13314" width="27.85546875" style="12" customWidth="1"/>
    <col min="13315" max="13315" width="16.85546875" style="12" customWidth="1"/>
    <col min="13316" max="13316" width="12.42578125" style="12" customWidth="1"/>
    <col min="13317" max="13317" width="13.5703125" style="12" customWidth="1"/>
    <col min="13318" max="13318" width="12.7109375" style="12" customWidth="1"/>
    <col min="13319" max="13319" width="17.42578125" style="12" customWidth="1"/>
    <col min="13320" max="13320" width="37.7109375" style="12" customWidth="1"/>
    <col min="13321" max="13321" width="23.7109375" style="12" customWidth="1"/>
    <col min="13322" max="13322" width="20" style="12" customWidth="1"/>
    <col min="13323" max="13323" width="17.5703125" style="12" customWidth="1"/>
    <col min="13324" max="13324" width="23.42578125" style="12" customWidth="1"/>
    <col min="13325" max="13325" width="16.28515625" style="12" customWidth="1"/>
    <col min="13326" max="13326" width="28.7109375" style="12" customWidth="1"/>
    <col min="13327" max="13327" width="18.140625" style="12" customWidth="1"/>
    <col min="13328" max="13328" width="21.7109375" style="12" customWidth="1"/>
    <col min="13329" max="13329" width="33.7109375" style="12" customWidth="1"/>
    <col min="13330" max="13330" width="32.140625" style="12" customWidth="1"/>
    <col min="13331" max="13331" width="28.5703125" style="12" customWidth="1"/>
    <col min="13332" max="13332" width="17.85546875" style="12" customWidth="1"/>
    <col min="13333" max="13569" width="11.42578125" style="12"/>
    <col min="13570" max="13570" width="27.85546875" style="12" customWidth="1"/>
    <col min="13571" max="13571" width="16.85546875" style="12" customWidth="1"/>
    <col min="13572" max="13572" width="12.42578125" style="12" customWidth="1"/>
    <col min="13573" max="13573" width="13.5703125" style="12" customWidth="1"/>
    <col min="13574" max="13574" width="12.7109375" style="12" customWidth="1"/>
    <col min="13575" max="13575" width="17.42578125" style="12" customWidth="1"/>
    <col min="13576" max="13576" width="37.7109375" style="12" customWidth="1"/>
    <col min="13577" max="13577" width="23.7109375" style="12" customWidth="1"/>
    <col min="13578" max="13578" width="20" style="12" customWidth="1"/>
    <col min="13579" max="13579" width="17.5703125" style="12" customWidth="1"/>
    <col min="13580" max="13580" width="23.42578125" style="12" customWidth="1"/>
    <col min="13581" max="13581" width="16.28515625" style="12" customWidth="1"/>
    <col min="13582" max="13582" width="28.7109375" style="12" customWidth="1"/>
    <col min="13583" max="13583" width="18.140625" style="12" customWidth="1"/>
    <col min="13584" max="13584" width="21.7109375" style="12" customWidth="1"/>
    <col min="13585" max="13585" width="33.7109375" style="12" customWidth="1"/>
    <col min="13586" max="13586" width="32.140625" style="12" customWidth="1"/>
    <col min="13587" max="13587" width="28.5703125" style="12" customWidth="1"/>
    <col min="13588" max="13588" width="17.85546875" style="12" customWidth="1"/>
    <col min="13589" max="13825" width="11.42578125" style="12"/>
    <col min="13826" max="13826" width="27.85546875" style="12" customWidth="1"/>
    <col min="13827" max="13827" width="16.85546875" style="12" customWidth="1"/>
    <col min="13828" max="13828" width="12.42578125" style="12" customWidth="1"/>
    <col min="13829" max="13829" width="13.5703125" style="12" customWidth="1"/>
    <col min="13830" max="13830" width="12.7109375" style="12" customWidth="1"/>
    <col min="13831" max="13831" width="17.42578125" style="12" customWidth="1"/>
    <col min="13832" max="13832" width="37.7109375" style="12" customWidth="1"/>
    <col min="13833" max="13833" width="23.7109375" style="12" customWidth="1"/>
    <col min="13834" max="13834" width="20" style="12" customWidth="1"/>
    <col min="13835" max="13835" width="17.5703125" style="12" customWidth="1"/>
    <col min="13836" max="13836" width="23.42578125" style="12" customWidth="1"/>
    <col min="13837" max="13837" width="16.28515625" style="12" customWidth="1"/>
    <col min="13838" max="13838" width="28.7109375" style="12" customWidth="1"/>
    <col min="13839" max="13839" width="18.140625" style="12" customWidth="1"/>
    <col min="13840" max="13840" width="21.7109375" style="12" customWidth="1"/>
    <col min="13841" max="13841" width="33.7109375" style="12" customWidth="1"/>
    <col min="13842" max="13842" width="32.140625" style="12" customWidth="1"/>
    <col min="13843" max="13843" width="28.5703125" style="12" customWidth="1"/>
    <col min="13844" max="13844" width="17.85546875" style="12" customWidth="1"/>
    <col min="13845" max="14081" width="11.42578125" style="12"/>
    <col min="14082" max="14082" width="27.85546875" style="12" customWidth="1"/>
    <col min="14083" max="14083" width="16.85546875" style="12" customWidth="1"/>
    <col min="14084" max="14084" width="12.42578125" style="12" customWidth="1"/>
    <col min="14085" max="14085" width="13.5703125" style="12" customWidth="1"/>
    <col min="14086" max="14086" width="12.7109375" style="12" customWidth="1"/>
    <col min="14087" max="14087" width="17.42578125" style="12" customWidth="1"/>
    <col min="14088" max="14088" width="37.7109375" style="12" customWidth="1"/>
    <col min="14089" max="14089" width="23.7109375" style="12" customWidth="1"/>
    <col min="14090" max="14090" width="20" style="12" customWidth="1"/>
    <col min="14091" max="14091" width="17.5703125" style="12" customWidth="1"/>
    <col min="14092" max="14092" width="23.42578125" style="12" customWidth="1"/>
    <col min="14093" max="14093" width="16.28515625" style="12" customWidth="1"/>
    <col min="14094" max="14094" width="28.7109375" style="12" customWidth="1"/>
    <col min="14095" max="14095" width="18.140625" style="12" customWidth="1"/>
    <col min="14096" max="14096" width="21.7109375" style="12" customWidth="1"/>
    <col min="14097" max="14097" width="33.7109375" style="12" customWidth="1"/>
    <col min="14098" max="14098" width="32.140625" style="12" customWidth="1"/>
    <col min="14099" max="14099" width="28.5703125" style="12" customWidth="1"/>
    <col min="14100" max="14100" width="17.85546875" style="12" customWidth="1"/>
    <col min="14101" max="14337" width="11.42578125" style="12"/>
    <col min="14338" max="14338" width="27.85546875" style="12" customWidth="1"/>
    <col min="14339" max="14339" width="16.85546875" style="12" customWidth="1"/>
    <col min="14340" max="14340" width="12.42578125" style="12" customWidth="1"/>
    <col min="14341" max="14341" width="13.5703125" style="12" customWidth="1"/>
    <col min="14342" max="14342" width="12.7109375" style="12" customWidth="1"/>
    <col min="14343" max="14343" width="17.42578125" style="12" customWidth="1"/>
    <col min="14344" max="14344" width="37.7109375" style="12" customWidth="1"/>
    <col min="14345" max="14345" width="23.7109375" style="12" customWidth="1"/>
    <col min="14346" max="14346" width="20" style="12" customWidth="1"/>
    <col min="14347" max="14347" width="17.5703125" style="12" customWidth="1"/>
    <col min="14348" max="14348" width="23.42578125" style="12" customWidth="1"/>
    <col min="14349" max="14349" width="16.28515625" style="12" customWidth="1"/>
    <col min="14350" max="14350" width="28.7109375" style="12" customWidth="1"/>
    <col min="14351" max="14351" width="18.140625" style="12" customWidth="1"/>
    <col min="14352" max="14352" width="21.7109375" style="12" customWidth="1"/>
    <col min="14353" max="14353" width="33.7109375" style="12" customWidth="1"/>
    <col min="14354" max="14354" width="32.140625" style="12" customWidth="1"/>
    <col min="14355" max="14355" width="28.5703125" style="12" customWidth="1"/>
    <col min="14356" max="14356" width="17.85546875" style="12" customWidth="1"/>
    <col min="14357" max="14593" width="11.42578125" style="12"/>
    <col min="14594" max="14594" width="27.85546875" style="12" customWidth="1"/>
    <col min="14595" max="14595" width="16.85546875" style="12" customWidth="1"/>
    <col min="14596" max="14596" width="12.42578125" style="12" customWidth="1"/>
    <col min="14597" max="14597" width="13.5703125" style="12" customWidth="1"/>
    <col min="14598" max="14598" width="12.7109375" style="12" customWidth="1"/>
    <col min="14599" max="14599" width="17.42578125" style="12" customWidth="1"/>
    <col min="14600" max="14600" width="37.7109375" style="12" customWidth="1"/>
    <col min="14601" max="14601" width="23.7109375" style="12" customWidth="1"/>
    <col min="14602" max="14602" width="20" style="12" customWidth="1"/>
    <col min="14603" max="14603" width="17.5703125" style="12" customWidth="1"/>
    <col min="14604" max="14604" width="23.42578125" style="12" customWidth="1"/>
    <col min="14605" max="14605" width="16.28515625" style="12" customWidth="1"/>
    <col min="14606" max="14606" width="28.7109375" style="12" customWidth="1"/>
    <col min="14607" max="14607" width="18.140625" style="12" customWidth="1"/>
    <col min="14608" max="14608" width="21.7109375" style="12" customWidth="1"/>
    <col min="14609" max="14609" width="33.7109375" style="12" customWidth="1"/>
    <col min="14610" max="14610" width="32.140625" style="12" customWidth="1"/>
    <col min="14611" max="14611" width="28.5703125" style="12" customWidth="1"/>
    <col min="14612" max="14612" width="17.85546875" style="12" customWidth="1"/>
    <col min="14613" max="14849" width="11.42578125" style="12"/>
    <col min="14850" max="14850" width="27.85546875" style="12" customWidth="1"/>
    <col min="14851" max="14851" width="16.85546875" style="12" customWidth="1"/>
    <col min="14852" max="14852" width="12.42578125" style="12" customWidth="1"/>
    <col min="14853" max="14853" width="13.5703125" style="12" customWidth="1"/>
    <col min="14854" max="14854" width="12.7109375" style="12" customWidth="1"/>
    <col min="14855" max="14855" width="17.42578125" style="12" customWidth="1"/>
    <col min="14856" max="14856" width="37.7109375" style="12" customWidth="1"/>
    <col min="14857" max="14857" width="23.7109375" style="12" customWidth="1"/>
    <col min="14858" max="14858" width="20" style="12" customWidth="1"/>
    <col min="14859" max="14859" width="17.5703125" style="12" customWidth="1"/>
    <col min="14860" max="14860" width="23.42578125" style="12" customWidth="1"/>
    <col min="14861" max="14861" width="16.28515625" style="12" customWidth="1"/>
    <col min="14862" max="14862" width="28.7109375" style="12" customWidth="1"/>
    <col min="14863" max="14863" width="18.140625" style="12" customWidth="1"/>
    <col min="14864" max="14864" width="21.7109375" style="12" customWidth="1"/>
    <col min="14865" max="14865" width="33.7109375" style="12" customWidth="1"/>
    <col min="14866" max="14866" width="32.140625" style="12" customWidth="1"/>
    <col min="14867" max="14867" width="28.5703125" style="12" customWidth="1"/>
    <col min="14868" max="14868" width="17.85546875" style="12" customWidth="1"/>
    <col min="14869" max="15105" width="11.42578125" style="12"/>
    <col min="15106" max="15106" width="27.85546875" style="12" customWidth="1"/>
    <col min="15107" max="15107" width="16.85546875" style="12" customWidth="1"/>
    <col min="15108" max="15108" width="12.42578125" style="12" customWidth="1"/>
    <col min="15109" max="15109" width="13.5703125" style="12" customWidth="1"/>
    <col min="15110" max="15110" width="12.7109375" style="12" customWidth="1"/>
    <col min="15111" max="15111" width="17.42578125" style="12" customWidth="1"/>
    <col min="15112" max="15112" width="37.7109375" style="12" customWidth="1"/>
    <col min="15113" max="15113" width="23.7109375" style="12" customWidth="1"/>
    <col min="15114" max="15114" width="20" style="12" customWidth="1"/>
    <col min="15115" max="15115" width="17.5703125" style="12" customWidth="1"/>
    <col min="15116" max="15116" width="23.42578125" style="12" customWidth="1"/>
    <col min="15117" max="15117" width="16.28515625" style="12" customWidth="1"/>
    <col min="15118" max="15118" width="28.7109375" style="12" customWidth="1"/>
    <col min="15119" max="15119" width="18.140625" style="12" customWidth="1"/>
    <col min="15120" max="15120" width="21.7109375" style="12" customWidth="1"/>
    <col min="15121" max="15121" width="33.7109375" style="12" customWidth="1"/>
    <col min="15122" max="15122" width="32.140625" style="12" customWidth="1"/>
    <col min="15123" max="15123" width="28.5703125" style="12" customWidth="1"/>
    <col min="15124" max="15124" width="17.85546875" style="12" customWidth="1"/>
    <col min="15125" max="15361" width="11.42578125" style="12"/>
    <col min="15362" max="15362" width="27.85546875" style="12" customWidth="1"/>
    <col min="15363" max="15363" width="16.85546875" style="12" customWidth="1"/>
    <col min="15364" max="15364" width="12.42578125" style="12" customWidth="1"/>
    <col min="15365" max="15365" width="13.5703125" style="12" customWidth="1"/>
    <col min="15366" max="15366" width="12.7109375" style="12" customWidth="1"/>
    <col min="15367" max="15367" width="17.42578125" style="12" customWidth="1"/>
    <col min="15368" max="15368" width="37.7109375" style="12" customWidth="1"/>
    <col min="15369" max="15369" width="23.7109375" style="12" customWidth="1"/>
    <col min="15370" max="15370" width="20" style="12" customWidth="1"/>
    <col min="15371" max="15371" width="17.5703125" style="12" customWidth="1"/>
    <col min="15372" max="15372" width="23.42578125" style="12" customWidth="1"/>
    <col min="15373" max="15373" width="16.28515625" style="12" customWidth="1"/>
    <col min="15374" max="15374" width="28.7109375" style="12" customWidth="1"/>
    <col min="15375" max="15375" width="18.140625" style="12" customWidth="1"/>
    <col min="15376" max="15376" width="21.7109375" style="12" customWidth="1"/>
    <col min="15377" max="15377" width="33.7109375" style="12" customWidth="1"/>
    <col min="15378" max="15378" width="32.140625" style="12" customWidth="1"/>
    <col min="15379" max="15379" width="28.5703125" style="12" customWidth="1"/>
    <col min="15380" max="15380" width="17.85546875" style="12" customWidth="1"/>
    <col min="15381" max="15617" width="11.42578125" style="12"/>
    <col min="15618" max="15618" width="27.85546875" style="12" customWidth="1"/>
    <col min="15619" max="15619" width="16.85546875" style="12" customWidth="1"/>
    <col min="15620" max="15620" width="12.42578125" style="12" customWidth="1"/>
    <col min="15621" max="15621" width="13.5703125" style="12" customWidth="1"/>
    <col min="15622" max="15622" width="12.7109375" style="12" customWidth="1"/>
    <col min="15623" max="15623" width="17.42578125" style="12" customWidth="1"/>
    <col min="15624" max="15624" width="37.7109375" style="12" customWidth="1"/>
    <col min="15625" max="15625" width="23.7109375" style="12" customWidth="1"/>
    <col min="15626" max="15626" width="20" style="12" customWidth="1"/>
    <col min="15627" max="15627" width="17.5703125" style="12" customWidth="1"/>
    <col min="15628" max="15628" width="23.42578125" style="12" customWidth="1"/>
    <col min="15629" max="15629" width="16.28515625" style="12" customWidth="1"/>
    <col min="15630" max="15630" width="28.7109375" style="12" customWidth="1"/>
    <col min="15631" max="15631" width="18.140625" style="12" customWidth="1"/>
    <col min="15632" max="15632" width="21.7109375" style="12" customWidth="1"/>
    <col min="15633" max="15633" width="33.7109375" style="12" customWidth="1"/>
    <col min="15634" max="15634" width="32.140625" style="12" customWidth="1"/>
    <col min="15635" max="15635" width="28.5703125" style="12" customWidth="1"/>
    <col min="15636" max="15636" width="17.85546875" style="12" customWidth="1"/>
    <col min="15637" max="15873" width="11.42578125" style="12"/>
    <col min="15874" max="15874" width="27.85546875" style="12" customWidth="1"/>
    <col min="15875" max="15875" width="16.85546875" style="12" customWidth="1"/>
    <col min="15876" max="15876" width="12.42578125" style="12" customWidth="1"/>
    <col min="15877" max="15877" width="13.5703125" style="12" customWidth="1"/>
    <col min="15878" max="15878" width="12.7109375" style="12" customWidth="1"/>
    <col min="15879" max="15879" width="17.42578125" style="12" customWidth="1"/>
    <col min="15880" max="15880" width="37.7109375" style="12" customWidth="1"/>
    <col min="15881" max="15881" width="23.7109375" style="12" customWidth="1"/>
    <col min="15882" max="15882" width="20" style="12" customWidth="1"/>
    <col min="15883" max="15883" width="17.5703125" style="12" customWidth="1"/>
    <col min="15884" max="15884" width="23.42578125" style="12" customWidth="1"/>
    <col min="15885" max="15885" width="16.28515625" style="12" customWidth="1"/>
    <col min="15886" max="15886" width="28.7109375" style="12" customWidth="1"/>
    <col min="15887" max="15887" width="18.140625" style="12" customWidth="1"/>
    <col min="15888" max="15888" width="21.7109375" style="12" customWidth="1"/>
    <col min="15889" max="15889" width="33.7109375" style="12" customWidth="1"/>
    <col min="15890" max="15890" width="32.140625" style="12" customWidth="1"/>
    <col min="15891" max="15891" width="28.5703125" style="12" customWidth="1"/>
    <col min="15892" max="15892" width="17.85546875" style="12" customWidth="1"/>
    <col min="15893" max="16129" width="11.42578125" style="12"/>
    <col min="16130" max="16130" width="27.85546875" style="12" customWidth="1"/>
    <col min="16131" max="16131" width="16.85546875" style="12" customWidth="1"/>
    <col min="16132" max="16132" width="12.42578125" style="12" customWidth="1"/>
    <col min="16133" max="16133" width="13.5703125" style="12" customWidth="1"/>
    <col min="16134" max="16134" width="12.7109375" style="12" customWidth="1"/>
    <col min="16135" max="16135" width="17.42578125" style="12" customWidth="1"/>
    <col min="16136" max="16136" width="37.7109375" style="12" customWidth="1"/>
    <col min="16137" max="16137" width="23.7109375" style="12" customWidth="1"/>
    <col min="16138" max="16138" width="20" style="12" customWidth="1"/>
    <col min="16139" max="16139" width="17.5703125" style="12" customWidth="1"/>
    <col min="16140" max="16140" width="23.42578125" style="12" customWidth="1"/>
    <col min="16141" max="16141" width="16.28515625" style="12" customWidth="1"/>
    <col min="16142" max="16142" width="28.7109375" style="12" customWidth="1"/>
    <col min="16143" max="16143" width="18.140625" style="12" customWidth="1"/>
    <col min="16144" max="16144" width="21.7109375" style="12" customWidth="1"/>
    <col min="16145" max="16145" width="33.7109375" style="12" customWidth="1"/>
    <col min="16146" max="16146" width="32.140625" style="12" customWidth="1"/>
    <col min="16147" max="16147" width="28.5703125" style="12" customWidth="1"/>
    <col min="16148" max="16148" width="17.85546875" style="12" customWidth="1"/>
    <col min="16149" max="16384" width="11.42578125" style="12"/>
  </cols>
  <sheetData>
    <row r="1" spans="1:20" ht="18" customHeight="1" x14ac:dyDescent="0.25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20" ht="18" customHeight="1" x14ac:dyDescent="0.25">
      <c r="A2" s="108" t="s">
        <v>23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20" ht="18" customHeight="1" x14ac:dyDescent="0.25">
      <c r="A3" s="108" t="s">
        <v>22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20" ht="18" customHeight="1" x14ac:dyDescent="0.25">
      <c r="A4" s="108" t="s">
        <v>22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1:20" ht="48" x14ac:dyDescent="0.25">
      <c r="A5" s="100" t="s">
        <v>145</v>
      </c>
      <c r="B5" s="101" t="s">
        <v>1</v>
      </c>
      <c r="C5" s="102" t="s">
        <v>2</v>
      </c>
      <c r="D5" s="102" t="s">
        <v>146</v>
      </c>
      <c r="E5" s="100" t="s">
        <v>147</v>
      </c>
      <c r="F5" s="100" t="s">
        <v>148</v>
      </c>
      <c r="G5" s="100" t="s">
        <v>5</v>
      </c>
      <c r="H5" s="101" t="s">
        <v>149</v>
      </c>
      <c r="I5" s="101" t="s">
        <v>150</v>
      </c>
      <c r="J5" s="101" t="s">
        <v>151</v>
      </c>
      <c r="K5" s="102" t="s">
        <v>9</v>
      </c>
      <c r="L5" s="102" t="s">
        <v>152</v>
      </c>
      <c r="M5" s="100" t="s">
        <v>11</v>
      </c>
      <c r="N5" s="100" t="s">
        <v>12</v>
      </c>
      <c r="O5" s="100" t="s">
        <v>153</v>
      </c>
      <c r="P5" s="100" t="s">
        <v>14</v>
      </c>
      <c r="Q5" s="100" t="s">
        <v>154</v>
      </c>
      <c r="R5" s="100" t="s">
        <v>155</v>
      </c>
      <c r="S5" s="100" t="s">
        <v>16</v>
      </c>
      <c r="T5" s="12" t="s">
        <v>156</v>
      </c>
    </row>
    <row r="6" spans="1:20" ht="21" x14ac:dyDescent="0.25">
      <c r="A6" s="16">
        <v>1</v>
      </c>
      <c r="B6" s="103" t="s">
        <v>13116</v>
      </c>
      <c r="C6" s="104">
        <v>45261</v>
      </c>
      <c r="D6" s="104">
        <v>45261</v>
      </c>
      <c r="E6" s="80">
        <v>0</v>
      </c>
      <c r="F6" s="80">
        <v>2</v>
      </c>
      <c r="G6" s="16" t="s">
        <v>18</v>
      </c>
      <c r="H6" s="17" t="s">
        <v>158</v>
      </c>
      <c r="I6" s="2" t="s">
        <v>13117</v>
      </c>
      <c r="J6" s="2" t="s">
        <v>211</v>
      </c>
      <c r="K6" s="37">
        <v>45265.386840277781</v>
      </c>
      <c r="L6" s="37">
        <v>45265.386840277781</v>
      </c>
      <c r="M6" s="21">
        <f>'[1]BASE DE DATOS'!$L6-'[1]BASE DE DATOS'!$D6</f>
        <v>0</v>
      </c>
      <c r="N6" s="2" t="s">
        <v>13118</v>
      </c>
      <c r="O6" s="38" t="s">
        <v>20</v>
      </c>
      <c r="P6" s="2" t="s">
        <v>30</v>
      </c>
      <c r="Q6" s="103" t="s">
        <v>362</v>
      </c>
      <c r="R6" s="38" t="s">
        <v>1485</v>
      </c>
      <c r="S6" s="16" t="str">
        <f>IF(AND(M6&gt;10,G6="ATENDIDO"),"FUERA DE TIEMPO",IF(AND(M6&gt;=0,M6&lt;=10,G6="ATENDIDO"),"DENTRO DE TIEMPO",IF(AND(M6&gt;=0,#REF!&lt;=10,G6="REASIGNADO"),"REASIGNADO",IF(AND(J6="",G6="EN TRAMITE"),"PENDIENTE","VERIFICAR INFORMACION"))))</f>
        <v>DENTRO DE TIEMPO</v>
      </c>
      <c r="T6" s="105"/>
    </row>
    <row r="7" spans="1:20" ht="21" x14ac:dyDescent="0.25">
      <c r="A7" s="16">
        <v>2</v>
      </c>
      <c r="B7" s="103" t="s">
        <v>13119</v>
      </c>
      <c r="C7" s="104">
        <v>45261</v>
      </c>
      <c r="D7" s="104">
        <v>45261</v>
      </c>
      <c r="E7" s="80">
        <v>0</v>
      </c>
      <c r="F7" s="80">
        <v>2</v>
      </c>
      <c r="G7" s="16" t="s">
        <v>18</v>
      </c>
      <c r="H7" s="17" t="s">
        <v>158</v>
      </c>
      <c r="I7" s="2" t="s">
        <v>13117</v>
      </c>
      <c r="J7" s="2" t="s">
        <v>211</v>
      </c>
      <c r="K7" s="37">
        <v>45265.404340277775</v>
      </c>
      <c r="L7" s="37">
        <v>45265.404340277775</v>
      </c>
      <c r="M7" s="21">
        <f>'[1]BASE DE DATOS'!$L7-'[1]BASE DE DATOS'!$D7</f>
        <v>0</v>
      </c>
      <c r="N7" s="2" t="s">
        <v>13120</v>
      </c>
      <c r="O7" s="38" t="s">
        <v>20</v>
      </c>
      <c r="P7" s="2" t="s">
        <v>26</v>
      </c>
      <c r="Q7" s="103" t="s">
        <v>13121</v>
      </c>
      <c r="R7" s="38" t="s">
        <v>13122</v>
      </c>
      <c r="S7" s="16" t="str">
        <f>IF(AND(M7&gt;10,G7="ATENDIDO"),"FUERA DE TIEMPO",IF(AND(M7&gt;=0,M7&lt;=10,G7="ATENDIDO"),"DENTRO DE TIEMPO",IF(AND(M7&gt;=0,#REF!&lt;=10,G7="REASIGNADO"),"REASIGNADO",IF(AND(J7="",G7="EN TRAMITE"),"PENDIENTE","VERIFICAR INFORMACION"))))</f>
        <v>DENTRO DE TIEMPO</v>
      </c>
      <c r="T7" s="105"/>
    </row>
    <row r="8" spans="1:20" ht="21" x14ac:dyDescent="0.25">
      <c r="A8" s="16">
        <v>3</v>
      </c>
      <c r="B8" s="103" t="s">
        <v>13123</v>
      </c>
      <c r="C8" s="104">
        <v>45261</v>
      </c>
      <c r="D8" s="104">
        <v>45261</v>
      </c>
      <c r="E8" s="80">
        <v>0</v>
      </c>
      <c r="F8" s="80">
        <v>2</v>
      </c>
      <c r="G8" s="16" t="s">
        <v>18</v>
      </c>
      <c r="H8" s="17" t="s">
        <v>158</v>
      </c>
      <c r="I8" s="2" t="s">
        <v>13117</v>
      </c>
      <c r="J8" s="2" t="s">
        <v>211</v>
      </c>
      <c r="K8" s="37">
        <v>45265.440717592595</v>
      </c>
      <c r="L8" s="37">
        <v>45265.440717592595</v>
      </c>
      <c r="M8" s="21">
        <f>'[1]BASE DE DATOS'!$L8-'[1]BASE DE DATOS'!$D8</f>
        <v>0</v>
      </c>
      <c r="N8" s="2" t="s">
        <v>13124</v>
      </c>
      <c r="O8" s="38" t="s">
        <v>20</v>
      </c>
      <c r="P8" s="2" t="s">
        <v>30</v>
      </c>
      <c r="Q8" s="103" t="s">
        <v>271</v>
      </c>
      <c r="R8" s="38" t="s">
        <v>47</v>
      </c>
      <c r="S8" s="16" t="str">
        <f>IF(AND(M8&gt;10,G8="ATENDIDO"),"FUERA DE TIEMPO",IF(AND(M8&gt;=0,M8&lt;=10,G8="ATENDIDO"),"DENTRO DE TIEMPO",IF(AND(M8&gt;=0,#REF!&lt;=10,G8="REASIGNADO"),"REASIGNADO",IF(AND(J8="",G8="EN TRAMITE"),"PENDIENTE","VERIFICAR INFORMACION"))))</f>
        <v>DENTRO DE TIEMPO</v>
      </c>
      <c r="T8" s="105"/>
    </row>
    <row r="9" spans="1:20" ht="21" x14ac:dyDescent="0.25">
      <c r="A9" s="16">
        <v>4</v>
      </c>
      <c r="B9" s="103" t="s">
        <v>13125</v>
      </c>
      <c r="C9" s="104">
        <v>45261</v>
      </c>
      <c r="D9" s="104">
        <v>45261</v>
      </c>
      <c r="E9" s="80">
        <v>0</v>
      </c>
      <c r="F9" s="80">
        <v>2</v>
      </c>
      <c r="G9" s="16" t="s">
        <v>18</v>
      </c>
      <c r="H9" s="17" t="s">
        <v>158</v>
      </c>
      <c r="I9" s="2" t="s">
        <v>13117</v>
      </c>
      <c r="J9" s="2" t="s">
        <v>211</v>
      </c>
      <c r="K9" s="37">
        <v>45265.451817129629</v>
      </c>
      <c r="L9" s="37">
        <v>45265.451817129629</v>
      </c>
      <c r="M9" s="21">
        <f>'[1]BASE DE DATOS'!$L9-'[1]BASE DE DATOS'!$D9</f>
        <v>0</v>
      </c>
      <c r="N9" s="2" t="s">
        <v>13126</v>
      </c>
      <c r="O9" s="38" t="s">
        <v>20</v>
      </c>
      <c r="P9" s="2" t="s">
        <v>30</v>
      </c>
      <c r="Q9" s="103" t="s">
        <v>13127</v>
      </c>
      <c r="R9" s="38" t="s">
        <v>13128</v>
      </c>
      <c r="S9" s="16" t="str">
        <f>IF(AND(M9&gt;10,G9="ATENDIDO"),"FUERA DE TIEMPO",IF(AND(M9&gt;=0,M9&lt;=10,G9="ATENDIDO"),"DENTRO DE TIEMPO",IF(AND(M9&gt;=0,#REF!&lt;=10,G9="REASIGNADO"),"REASIGNADO",IF(AND(J9="",G9="EN TRAMITE"),"PENDIENTE","VERIFICAR INFORMACION"))))</f>
        <v>DENTRO DE TIEMPO</v>
      </c>
      <c r="T9" s="105"/>
    </row>
    <row r="10" spans="1:20" ht="21" x14ac:dyDescent="0.25">
      <c r="A10" s="16">
        <v>5</v>
      </c>
      <c r="B10" s="103" t="s">
        <v>13129</v>
      </c>
      <c r="C10" s="104">
        <v>45261</v>
      </c>
      <c r="D10" s="104">
        <v>45261</v>
      </c>
      <c r="E10" s="80">
        <v>0</v>
      </c>
      <c r="F10" s="80">
        <v>2</v>
      </c>
      <c r="G10" s="16" t="s">
        <v>18</v>
      </c>
      <c r="H10" s="17" t="s">
        <v>158</v>
      </c>
      <c r="I10" s="2" t="s">
        <v>13117</v>
      </c>
      <c r="J10" s="2" t="s">
        <v>211</v>
      </c>
      <c r="K10" s="37">
        <v>45265.464861111112</v>
      </c>
      <c r="L10" s="37">
        <v>45265.464861111112</v>
      </c>
      <c r="M10" s="21">
        <f>'[1]BASE DE DATOS'!$L10-'[1]BASE DE DATOS'!$D10</f>
        <v>0</v>
      </c>
      <c r="N10" s="2" t="s">
        <v>13130</v>
      </c>
      <c r="O10" s="38" t="s">
        <v>20</v>
      </c>
      <c r="P10" s="2" t="s">
        <v>26</v>
      </c>
      <c r="Q10" s="103" t="s">
        <v>13131</v>
      </c>
      <c r="R10" s="38" t="s">
        <v>615</v>
      </c>
      <c r="S10" s="16" t="str">
        <f>IF(AND(M10&gt;10,G10="ATENDIDO"),"FUERA DE TIEMPO",IF(AND(M10&gt;=0,M10&lt;=10,G10="ATENDIDO"),"DENTRO DE TIEMPO",IF(AND(M10&gt;=0,#REF!&lt;=10,G10="REASIGNADO"),"REASIGNADO",IF(AND(J10="",G10="EN TRAMITE"),"PENDIENTE","VERIFICAR INFORMACION"))))</f>
        <v>DENTRO DE TIEMPO</v>
      </c>
      <c r="T10" s="105"/>
    </row>
    <row r="11" spans="1:20" ht="21" x14ac:dyDescent="0.25">
      <c r="A11" s="16">
        <v>6</v>
      </c>
      <c r="B11" s="103" t="s">
        <v>13132</v>
      </c>
      <c r="C11" s="104">
        <v>45261</v>
      </c>
      <c r="D11" s="104">
        <v>45261</v>
      </c>
      <c r="E11" s="80">
        <v>0</v>
      </c>
      <c r="F11" s="80">
        <v>2</v>
      </c>
      <c r="G11" s="16" t="s">
        <v>18</v>
      </c>
      <c r="H11" s="17" t="s">
        <v>158</v>
      </c>
      <c r="I11" s="2" t="s">
        <v>13117</v>
      </c>
      <c r="J11" s="2" t="s">
        <v>211</v>
      </c>
      <c r="K11" s="37">
        <v>45265.478807870371</v>
      </c>
      <c r="L11" s="37">
        <v>45265.478807870371</v>
      </c>
      <c r="M11" s="21">
        <f>'[1]BASE DE DATOS'!$L11-'[1]BASE DE DATOS'!$D11</f>
        <v>0</v>
      </c>
      <c r="N11" s="2" t="s">
        <v>13133</v>
      </c>
      <c r="O11" s="38" t="s">
        <v>20</v>
      </c>
      <c r="P11" s="2" t="s">
        <v>26</v>
      </c>
      <c r="Q11" s="103" t="s">
        <v>13134</v>
      </c>
      <c r="R11" s="38" t="s">
        <v>527</v>
      </c>
      <c r="S11" s="16" t="str">
        <f>IF(AND(M11&gt;10,G11="ATENDIDO"),"FUERA DE TIEMPO",IF(AND(M11&gt;=0,M11&lt;=10,G11="ATENDIDO"),"DENTRO DE TIEMPO",IF(AND(M11&gt;=0,#REF!&lt;=10,G11="REASIGNADO"),"REASIGNADO",IF(AND(J11="",G11="EN TRAMITE"),"PENDIENTE","VERIFICAR INFORMACION"))))</f>
        <v>DENTRO DE TIEMPO</v>
      </c>
      <c r="T11" s="105"/>
    </row>
    <row r="12" spans="1:20" ht="21" x14ac:dyDescent="0.25">
      <c r="A12" s="16">
        <v>7</v>
      </c>
      <c r="B12" s="103" t="s">
        <v>13135</v>
      </c>
      <c r="C12" s="104">
        <v>45261</v>
      </c>
      <c r="D12" s="104">
        <v>45261</v>
      </c>
      <c r="E12" s="80">
        <v>0</v>
      </c>
      <c r="F12" s="80">
        <v>2</v>
      </c>
      <c r="G12" s="16" t="s">
        <v>18</v>
      </c>
      <c r="H12" s="17" t="s">
        <v>158</v>
      </c>
      <c r="I12" s="2" t="s">
        <v>13117</v>
      </c>
      <c r="J12" s="2" t="s">
        <v>211</v>
      </c>
      <c r="K12" s="37">
        <v>45265.490162037036</v>
      </c>
      <c r="L12" s="37">
        <v>45265.490162037036</v>
      </c>
      <c r="M12" s="21">
        <f>'[1]BASE DE DATOS'!$L12-'[1]BASE DE DATOS'!$D12</f>
        <v>0</v>
      </c>
      <c r="N12" s="2" t="s">
        <v>13136</v>
      </c>
      <c r="O12" s="38" t="s">
        <v>13137</v>
      </c>
      <c r="P12" s="2" t="s">
        <v>30</v>
      </c>
      <c r="Q12" s="103" t="s">
        <v>13138</v>
      </c>
      <c r="R12" s="38" t="s">
        <v>13139</v>
      </c>
      <c r="S12" s="16" t="str">
        <f>IF(AND(M12&gt;10,G12="ATENDIDO"),"FUERA DE TIEMPO",IF(AND(M12&gt;=0,M12&lt;=10,G12="ATENDIDO"),"DENTRO DE TIEMPO",IF(AND(M12&gt;=0,#REF!&lt;=10,G12="REASIGNADO"),"REASIGNADO",IF(AND(J12="",G12="EN TRAMITE"),"PENDIENTE","VERIFICAR INFORMACION"))))</f>
        <v>DENTRO DE TIEMPO</v>
      </c>
      <c r="T12" s="105"/>
    </row>
    <row r="13" spans="1:20" ht="21" x14ac:dyDescent="0.25">
      <c r="A13" s="16">
        <v>8</v>
      </c>
      <c r="B13" s="103" t="s">
        <v>13140</v>
      </c>
      <c r="C13" s="104">
        <v>45261</v>
      </c>
      <c r="D13" s="104">
        <v>45261</v>
      </c>
      <c r="E13" s="80">
        <v>0</v>
      </c>
      <c r="F13" s="80">
        <v>2</v>
      </c>
      <c r="G13" s="16" t="s">
        <v>18</v>
      </c>
      <c r="H13" s="17" t="s">
        <v>195</v>
      </c>
      <c r="I13" s="2" t="s">
        <v>13117</v>
      </c>
      <c r="J13" s="2" t="s">
        <v>211</v>
      </c>
      <c r="K13" s="37">
        <v>45265.497025462966</v>
      </c>
      <c r="L13" s="37">
        <v>45265.497025462966</v>
      </c>
      <c r="M13" s="21">
        <f>'[1]BASE DE DATOS'!$L13-'[1]BASE DE DATOS'!$D13</f>
        <v>0</v>
      </c>
      <c r="N13" s="2" t="s">
        <v>13141</v>
      </c>
      <c r="O13" s="38" t="s">
        <v>20</v>
      </c>
      <c r="P13" s="2" t="s">
        <v>26</v>
      </c>
      <c r="Q13" s="103" t="s">
        <v>13142</v>
      </c>
      <c r="R13" s="38" t="s">
        <v>13143</v>
      </c>
      <c r="S13" s="16" t="str">
        <f>IF(AND(M13&gt;10,G13="ATENDIDO"),"FUERA DE TIEMPO",IF(AND(M13&gt;=0,M13&lt;=10,G13="ATENDIDO"),"DENTRO DE TIEMPO",IF(AND(M13&gt;=0,M13&lt;=10,G13="REASIGNADO"),"REASIGNADO",IF(AND(J13="",G13="EN TRAMITE"),"PENDIENTE","VERIFICAR INFORMACION"))))</f>
        <v>DENTRO DE TIEMPO</v>
      </c>
      <c r="T13" s="105"/>
    </row>
    <row r="14" spans="1:20" ht="21" x14ac:dyDescent="0.25">
      <c r="A14" s="16">
        <v>9</v>
      </c>
      <c r="B14" s="103" t="s">
        <v>13144</v>
      </c>
      <c r="C14" s="104">
        <v>45261</v>
      </c>
      <c r="D14" s="104">
        <v>45261</v>
      </c>
      <c r="E14" s="80">
        <v>0</v>
      </c>
      <c r="F14" s="80">
        <v>2</v>
      </c>
      <c r="G14" s="16" t="s">
        <v>18</v>
      </c>
      <c r="H14" s="17" t="s">
        <v>158</v>
      </c>
      <c r="I14" s="2" t="s">
        <v>13117</v>
      </c>
      <c r="J14" s="2" t="s">
        <v>160</v>
      </c>
      <c r="K14" s="37">
        <v>45264.332361111112</v>
      </c>
      <c r="L14" s="37">
        <v>45264.332361111112</v>
      </c>
      <c r="M14" s="21">
        <f>'[1]BASE DE DATOS'!$L14-'[1]BASE DE DATOS'!$D14</f>
        <v>0</v>
      </c>
      <c r="N14" s="2" t="s">
        <v>13145</v>
      </c>
      <c r="O14" s="38" t="s">
        <v>13146</v>
      </c>
      <c r="P14" s="2" t="s">
        <v>30</v>
      </c>
      <c r="Q14" s="103" t="s">
        <v>13147</v>
      </c>
      <c r="R14" s="106" t="s">
        <v>13148</v>
      </c>
      <c r="S14" s="16" t="str">
        <f>IF(AND(M14&gt;10,G14="ATENDIDO"),"FUERA DE TIEMPO",IF(AND(M14&gt;=0,M14&lt;=10,G14="ATENDIDO"),"DENTRO DE TIEMPO",IF(AND(M14&gt;=0,#REF!&lt;=10,G14="REASIGNADO"),"REASIGNADO",IF(AND(J14="",G14="EN TRAMITE"),"PENDIENTE","VERIFICAR INFORMACION"))))</f>
        <v>DENTRO DE TIEMPO</v>
      </c>
      <c r="T14" s="105"/>
    </row>
    <row r="15" spans="1:20" ht="21" x14ac:dyDescent="0.25">
      <c r="A15" s="16">
        <v>10</v>
      </c>
      <c r="B15" s="2" t="s">
        <v>13149</v>
      </c>
      <c r="C15" s="104">
        <v>45261</v>
      </c>
      <c r="D15" s="104">
        <v>45261</v>
      </c>
      <c r="E15" s="80">
        <v>0</v>
      </c>
      <c r="F15" s="80">
        <v>2</v>
      </c>
      <c r="G15" s="16" t="s">
        <v>18</v>
      </c>
      <c r="H15" s="17" t="s">
        <v>158</v>
      </c>
      <c r="I15" s="2" t="s">
        <v>13117</v>
      </c>
      <c r="J15" s="2" t="s">
        <v>38</v>
      </c>
      <c r="K15" s="37">
        <v>45267.449675925927</v>
      </c>
      <c r="L15" s="37">
        <v>45267.449675925927</v>
      </c>
      <c r="M15" s="21">
        <f>'[1]BASE DE DATOS'!$L15-'[1]BASE DE DATOS'!$D15</f>
        <v>0</v>
      </c>
      <c r="N15" s="2" t="s">
        <v>13150</v>
      </c>
      <c r="O15" s="38" t="s">
        <v>20</v>
      </c>
      <c r="P15" s="2" t="s">
        <v>26</v>
      </c>
      <c r="Q15" s="103" t="s">
        <v>12670</v>
      </c>
      <c r="R15" s="38" t="s">
        <v>3605</v>
      </c>
      <c r="S15" s="16" t="str">
        <f>IF(AND(M15&gt;10,G15="ATENDIDO"),"FUERA DE TIEMPO",IF(AND(M15&gt;=0,M15&lt;=10,G15="ATENDIDO"),"DENTRO DE TIEMPO",IF(AND(M15&gt;=0,#REF!&lt;=10,G15="REASIGNADO"),"REASIGNADO",IF(AND(J15="",G15="EN TRAMITE"),"PENDIENTE","VERIFICAR INFORMACION"))))</f>
        <v>DENTRO DE TIEMPO</v>
      </c>
      <c r="T15" s="105"/>
    </row>
    <row r="16" spans="1:20" ht="21" x14ac:dyDescent="0.25">
      <c r="A16" s="16">
        <v>11</v>
      </c>
      <c r="B16" s="2" t="s">
        <v>13151</v>
      </c>
      <c r="C16" s="104">
        <v>45261</v>
      </c>
      <c r="D16" s="104">
        <v>45261</v>
      </c>
      <c r="E16" s="80">
        <v>0</v>
      </c>
      <c r="F16" s="80">
        <v>2</v>
      </c>
      <c r="G16" s="16" t="s">
        <v>18</v>
      </c>
      <c r="H16" s="17" t="s">
        <v>158</v>
      </c>
      <c r="I16" s="2" t="s">
        <v>13117</v>
      </c>
      <c r="J16" s="2" t="s">
        <v>38</v>
      </c>
      <c r="K16" s="37">
        <v>45265.519444444442</v>
      </c>
      <c r="L16" s="37">
        <v>45265.519444444442</v>
      </c>
      <c r="M16" s="21">
        <f>'[1]BASE DE DATOS'!$L16-'[1]BASE DE DATOS'!$D16</f>
        <v>0</v>
      </c>
      <c r="N16" s="2" t="s">
        <v>13152</v>
      </c>
      <c r="O16" s="38" t="s">
        <v>20</v>
      </c>
      <c r="P16" s="2" t="s">
        <v>26</v>
      </c>
      <c r="Q16" s="103" t="s">
        <v>13153</v>
      </c>
      <c r="R16" s="38" t="s">
        <v>247</v>
      </c>
      <c r="S16" s="16" t="str">
        <f>IF(AND(M16&gt;10,G16="ATENDIDO"),"FUERA DE TIEMPO",IF(AND(M16&gt;=0,M16&lt;=10,G16="ATENDIDO"),"DENTRO DE TIEMPO",IF(AND(M16&gt;=0,#REF!&lt;=10,G16="REASIGNADO"),"REASIGNADO",IF(AND(J16="",G16="EN TRAMITE"),"PENDIENTE","VERIFICAR INFORMACION"))))</f>
        <v>DENTRO DE TIEMPO</v>
      </c>
      <c r="T16" s="105"/>
    </row>
    <row r="17" spans="1:20" ht="21" x14ac:dyDescent="0.25">
      <c r="A17" s="16">
        <v>12</v>
      </c>
      <c r="B17" s="103" t="s">
        <v>13154</v>
      </c>
      <c r="C17" s="104">
        <v>45261</v>
      </c>
      <c r="D17" s="104">
        <v>45261</v>
      </c>
      <c r="E17" s="80">
        <v>0</v>
      </c>
      <c r="F17" s="80">
        <v>36</v>
      </c>
      <c r="G17" s="16" t="s">
        <v>18</v>
      </c>
      <c r="H17" s="17" t="s">
        <v>158</v>
      </c>
      <c r="I17" s="2" t="s">
        <v>196</v>
      </c>
      <c r="J17" s="2" t="s">
        <v>160</v>
      </c>
      <c r="K17" s="37">
        <v>45266.601053240738</v>
      </c>
      <c r="L17" s="37">
        <v>45266.601053240738</v>
      </c>
      <c r="M17" s="21">
        <f>'[1]BASE DE DATOS'!$L17-'[1]BASE DE DATOS'!$D17</f>
        <v>0</v>
      </c>
      <c r="N17" s="2" t="s">
        <v>13155</v>
      </c>
      <c r="O17" s="38" t="s">
        <v>20</v>
      </c>
      <c r="P17" s="2" t="s">
        <v>13156</v>
      </c>
      <c r="Q17" s="103" t="s">
        <v>13157</v>
      </c>
      <c r="R17" s="38" t="s">
        <v>13158</v>
      </c>
      <c r="S17" s="16" t="str">
        <f>IF(AND(M17&gt;10,G17="ATENDIDO"),"FUERA DE TIEMPO",IF(AND(M17&gt;=0,M17&lt;=10,G17="ATENDIDO"),"DENTRO DE TIEMPO",IF(AND(M17&gt;=0,#REF!&lt;=10,G17="REASIGNADO"),"REASIGNADO",IF(AND(J17="",G17="EN TRAMITE"),"PENDIENTE","VERIFICAR INFORMACION"))))</f>
        <v>DENTRO DE TIEMPO</v>
      </c>
      <c r="T17" s="105"/>
    </row>
    <row r="18" spans="1:20" ht="21" x14ac:dyDescent="0.25">
      <c r="A18" s="16">
        <v>13</v>
      </c>
      <c r="B18" s="103" t="s">
        <v>13159</v>
      </c>
      <c r="C18" s="104">
        <v>45261</v>
      </c>
      <c r="D18" s="104">
        <v>45261</v>
      </c>
      <c r="E18" s="80">
        <v>0</v>
      </c>
      <c r="F18" s="80">
        <v>2</v>
      </c>
      <c r="G18" s="16" t="s">
        <v>18</v>
      </c>
      <c r="H18" s="17" t="s">
        <v>158</v>
      </c>
      <c r="I18" s="2" t="s">
        <v>13117</v>
      </c>
      <c r="J18" s="2" t="s">
        <v>211</v>
      </c>
      <c r="K18" s="37">
        <v>45265.505462962959</v>
      </c>
      <c r="L18" s="37">
        <v>45265.505462962959</v>
      </c>
      <c r="M18" s="21">
        <f>'[1]BASE DE DATOS'!$L18-'[1]BASE DE DATOS'!$D18</f>
        <v>0</v>
      </c>
      <c r="N18" s="2" t="s">
        <v>13160</v>
      </c>
      <c r="O18" s="38" t="s">
        <v>20</v>
      </c>
      <c r="P18" s="2" t="s">
        <v>26</v>
      </c>
      <c r="Q18" s="103" t="s">
        <v>13161</v>
      </c>
      <c r="R18" s="38" t="s">
        <v>13162</v>
      </c>
      <c r="S18" s="16" t="str">
        <f>IF(AND(M18&gt;10,G18="ATENDIDO"),"FUERA DE TIEMPO",IF(AND(M18&gt;=0,M18&lt;=10,G18="ATENDIDO"),"DENTRO DE TIEMPO",IF(AND(M18&gt;=0,#REF!&lt;=10,G18="REASIGNADO"),"REASIGNADO",IF(AND(J18="",G18="EN TRAMITE"),"PENDIENTE","VERIFICAR INFORMACION"))))</f>
        <v>DENTRO DE TIEMPO</v>
      </c>
      <c r="T18" s="105"/>
    </row>
    <row r="19" spans="1:20" ht="21" x14ac:dyDescent="0.25">
      <c r="A19" s="16">
        <v>14</v>
      </c>
      <c r="B19" s="103" t="s">
        <v>13163</v>
      </c>
      <c r="C19" s="104">
        <v>45264</v>
      </c>
      <c r="D19" s="104">
        <v>45264</v>
      </c>
      <c r="E19" s="80">
        <v>0</v>
      </c>
      <c r="F19" s="80">
        <v>17</v>
      </c>
      <c r="G19" s="16" t="s">
        <v>18</v>
      </c>
      <c r="H19" s="17" t="s">
        <v>158</v>
      </c>
      <c r="I19" s="2" t="s">
        <v>13164</v>
      </c>
      <c r="J19" s="2" t="s">
        <v>160</v>
      </c>
      <c r="K19" s="37">
        <v>45266.681863425925</v>
      </c>
      <c r="L19" s="37">
        <v>45266.681863425925</v>
      </c>
      <c r="M19" s="21">
        <f>'[1]BASE DE DATOS'!$L19-'[1]BASE DE DATOS'!$D19</f>
        <v>0</v>
      </c>
      <c r="N19" s="2" t="s">
        <v>13165</v>
      </c>
      <c r="O19" s="38" t="s">
        <v>20</v>
      </c>
      <c r="P19" s="2" t="s">
        <v>26</v>
      </c>
      <c r="Q19" s="103" t="s">
        <v>13166</v>
      </c>
      <c r="R19" s="38" t="s">
        <v>13167</v>
      </c>
      <c r="S19" s="16" t="str">
        <f>IF(AND(M19&gt;10,G19="ATENDIDO"),"FUERA DE TIEMPO",IF(AND(M19&gt;=0,M19&lt;=10,G19="ATENDIDO"),"DENTRO DE TIEMPO",IF(AND(M19&gt;=0,#REF!&lt;=10,G19="REASIGNADO"),"REASIGNADO",IF(AND(J19="",G19="EN TRAMITE"),"PENDIENTE","VERIFICAR INFORMACION"))))</f>
        <v>DENTRO DE TIEMPO</v>
      </c>
      <c r="T19" s="105"/>
    </row>
    <row r="20" spans="1:20" ht="21" x14ac:dyDescent="0.25">
      <c r="A20" s="16">
        <v>15</v>
      </c>
      <c r="B20" s="103" t="s">
        <v>13168</v>
      </c>
      <c r="C20" s="104">
        <v>45264</v>
      </c>
      <c r="D20" s="104">
        <v>45264</v>
      </c>
      <c r="E20" s="80">
        <v>0</v>
      </c>
      <c r="F20" s="80">
        <v>2</v>
      </c>
      <c r="G20" s="16" t="s">
        <v>18</v>
      </c>
      <c r="H20" s="17" t="s">
        <v>158</v>
      </c>
      <c r="I20" s="2" t="s">
        <v>13117</v>
      </c>
      <c r="J20" s="2" t="s">
        <v>211</v>
      </c>
      <c r="K20" s="37">
        <v>45265.619942129626</v>
      </c>
      <c r="L20" s="37">
        <v>45265.619942129626</v>
      </c>
      <c r="M20" s="21">
        <f>'[1]BASE DE DATOS'!$L20-'[1]BASE DE DATOS'!$D20</f>
        <v>0</v>
      </c>
      <c r="N20" s="2" t="s">
        <v>13169</v>
      </c>
      <c r="O20" s="38" t="s">
        <v>20</v>
      </c>
      <c r="P20" s="2" t="s">
        <v>30</v>
      </c>
      <c r="Q20" s="103" t="s">
        <v>112</v>
      </c>
      <c r="R20" s="38" t="s">
        <v>347</v>
      </c>
      <c r="S20" s="16" t="str">
        <f>IF(AND(M20&gt;10,G20="ATENDIDO"),"FUERA DE TIEMPO",IF(AND(M20&gt;=0,M20&lt;=10,G20="ATENDIDO"),"DENTRO DE TIEMPO",IF(AND(M20&gt;=0,#REF!&lt;=10,G20="REASIGNADO"),"REASIGNADO",IF(AND(J20="",G20="EN TRAMITE"),"PENDIENTE","VERIFICAR INFORMACION"))))</f>
        <v>DENTRO DE TIEMPO</v>
      </c>
      <c r="T20" s="105"/>
    </row>
    <row r="21" spans="1:20" ht="21" x14ac:dyDescent="0.25">
      <c r="A21" s="16">
        <v>16</v>
      </c>
      <c r="B21" s="103" t="s">
        <v>13170</v>
      </c>
      <c r="C21" s="104">
        <v>45264</v>
      </c>
      <c r="D21" s="104">
        <v>45264</v>
      </c>
      <c r="E21" s="80">
        <v>0</v>
      </c>
      <c r="F21" s="80">
        <v>2</v>
      </c>
      <c r="G21" s="16" t="s">
        <v>18</v>
      </c>
      <c r="H21" s="17" t="s">
        <v>158</v>
      </c>
      <c r="I21" s="2" t="s">
        <v>13117</v>
      </c>
      <c r="J21" s="2" t="s">
        <v>211</v>
      </c>
      <c r="K21" s="37">
        <v>45265.639849537038</v>
      </c>
      <c r="L21" s="37">
        <v>45265.639849537038</v>
      </c>
      <c r="M21" s="21">
        <f>'[1]BASE DE DATOS'!$L21-'[1]BASE DE DATOS'!$D21</f>
        <v>0</v>
      </c>
      <c r="N21" s="2" t="s">
        <v>13171</v>
      </c>
      <c r="O21" s="38" t="s">
        <v>20</v>
      </c>
      <c r="P21" s="2" t="s">
        <v>26</v>
      </c>
      <c r="Q21" s="103" t="s">
        <v>13172</v>
      </c>
      <c r="R21" s="38" t="s">
        <v>13173</v>
      </c>
      <c r="S21" s="16" t="str">
        <f>IF(AND(M21&gt;10,G21="ATENDIDO"),"FUERA DE TIEMPO",IF(AND(M21&gt;=0,M21&lt;=10,G21="ATENDIDO"),"DENTRO DE TIEMPO",IF(AND(M21&gt;=0,#REF!&lt;=10,G21="REASIGNADO"),"REASIGNADO",IF(AND(J21="",G21="EN TRAMITE"),"PENDIENTE","VERIFICAR INFORMACION"))))</f>
        <v>DENTRO DE TIEMPO</v>
      </c>
      <c r="T21" s="105"/>
    </row>
    <row r="22" spans="1:20" ht="21" x14ac:dyDescent="0.25">
      <c r="A22" s="16">
        <v>17</v>
      </c>
      <c r="B22" s="103" t="s">
        <v>13174</v>
      </c>
      <c r="C22" s="104">
        <v>45264</v>
      </c>
      <c r="D22" s="104">
        <v>45264</v>
      </c>
      <c r="E22" s="80">
        <v>0</v>
      </c>
      <c r="F22" s="80">
        <v>17</v>
      </c>
      <c r="G22" s="16" t="s">
        <v>18</v>
      </c>
      <c r="H22" s="17" t="s">
        <v>158</v>
      </c>
      <c r="I22" s="2" t="s">
        <v>13164</v>
      </c>
      <c r="J22" s="2" t="s">
        <v>160</v>
      </c>
      <c r="K22" s="37">
        <v>45271.56527777778</v>
      </c>
      <c r="L22" s="37">
        <v>45271.56527777778</v>
      </c>
      <c r="M22" s="21">
        <f>'[1]BASE DE DATOS'!$L22-'[1]BASE DE DATOS'!$D22</f>
        <v>0</v>
      </c>
      <c r="N22" s="2" t="s">
        <v>13175</v>
      </c>
      <c r="O22" s="38" t="s">
        <v>20</v>
      </c>
      <c r="P22" s="2" t="s">
        <v>26</v>
      </c>
      <c r="Q22" s="103" t="s">
        <v>13172</v>
      </c>
      <c r="R22" s="38" t="s">
        <v>13173</v>
      </c>
      <c r="S22" s="16" t="str">
        <f>IF(AND(M22&gt;10,G22="ATENDIDO"),"FUERA DE TIEMPO",IF(AND(M22&gt;=0,M22&lt;=10,G22="ATENDIDO"),"DENTRO DE TIEMPO",IF(AND(M22&gt;=0,#REF!&lt;=10,G22="REASIGNADO"),"REASIGNADO",IF(AND(J22="",G22="EN TRAMITE"),"PENDIENTE","VERIFICAR INFORMACION"))))</f>
        <v>DENTRO DE TIEMPO</v>
      </c>
      <c r="T22" s="105"/>
    </row>
    <row r="23" spans="1:20" ht="21" x14ac:dyDescent="0.25">
      <c r="A23" s="16">
        <v>18</v>
      </c>
      <c r="B23" s="103" t="s">
        <v>13176</v>
      </c>
      <c r="C23" s="104">
        <v>45264</v>
      </c>
      <c r="D23" s="104">
        <v>45264</v>
      </c>
      <c r="E23" s="80">
        <v>0</v>
      </c>
      <c r="F23" s="80">
        <v>5</v>
      </c>
      <c r="G23" s="16" t="s">
        <v>18</v>
      </c>
      <c r="H23" s="17" t="s">
        <v>158</v>
      </c>
      <c r="I23" s="2" t="s">
        <v>172</v>
      </c>
      <c r="J23" s="2" t="s">
        <v>160</v>
      </c>
      <c r="K23" s="37">
        <v>45271.610335648147</v>
      </c>
      <c r="L23" s="37">
        <v>45271.610335648147</v>
      </c>
      <c r="M23" s="21">
        <f>'[1]BASE DE DATOS'!$L23-'[1]BASE DE DATOS'!$D23</f>
        <v>0</v>
      </c>
      <c r="N23" s="2" t="s">
        <v>13177</v>
      </c>
      <c r="O23" s="38" t="s">
        <v>20</v>
      </c>
      <c r="P23" s="2" t="s">
        <v>13178</v>
      </c>
      <c r="Q23" s="103" t="s">
        <v>13179</v>
      </c>
      <c r="R23" s="38" t="s">
        <v>13180</v>
      </c>
      <c r="S23" s="16" t="str">
        <f>IF(AND(M23&gt;10,G23="ATENDIDO"),"FUERA DE TIEMPO",IF(AND(M23&gt;=0,M23&lt;=10,G23="ATENDIDO"),"DENTRO DE TIEMPO",IF(AND(M23&gt;=0,#REF!&lt;=10,G23="REASIGNADO"),"REASIGNADO",IF(AND(J23="",G23="EN TRAMITE"),"PENDIENTE","VERIFICAR INFORMACION"))))</f>
        <v>DENTRO DE TIEMPO</v>
      </c>
      <c r="T23" s="105"/>
    </row>
    <row r="24" spans="1:20" ht="21" x14ac:dyDescent="0.25">
      <c r="A24" s="16">
        <v>19</v>
      </c>
      <c r="B24" s="103" t="s">
        <v>13181</v>
      </c>
      <c r="C24" s="104">
        <v>45264</v>
      </c>
      <c r="D24" s="104">
        <v>45264</v>
      </c>
      <c r="E24" s="80">
        <v>0</v>
      </c>
      <c r="F24" s="80">
        <v>2</v>
      </c>
      <c r="G24" s="16" t="s">
        <v>18</v>
      </c>
      <c r="H24" s="17" t="s">
        <v>158</v>
      </c>
      <c r="I24" s="2" t="s">
        <v>13117</v>
      </c>
      <c r="J24" s="2" t="s">
        <v>211</v>
      </c>
      <c r="K24" s="37">
        <v>45265.648865740739</v>
      </c>
      <c r="L24" s="37">
        <v>45265.648865740739</v>
      </c>
      <c r="M24" s="21">
        <f>'[1]BASE DE DATOS'!$L24-'[1]BASE DE DATOS'!$D24</f>
        <v>0</v>
      </c>
      <c r="N24" s="2" t="s">
        <v>13182</v>
      </c>
      <c r="O24" s="38" t="s">
        <v>20</v>
      </c>
      <c r="P24" s="2" t="s">
        <v>30</v>
      </c>
      <c r="Q24" s="103" t="s">
        <v>11282</v>
      </c>
      <c r="R24" s="38" t="s">
        <v>39</v>
      </c>
      <c r="S24" s="16" t="str">
        <f>IF(AND(M24&gt;10,G24="ATENDIDO"),"FUERA DE TIEMPO",IF(AND(M24&gt;=0,M24&lt;=10,G24="ATENDIDO"),"DENTRO DE TIEMPO",IF(AND(M24&gt;=0,#REF!&lt;=10,G24="REASIGNADO"),"REASIGNADO",IF(AND(J24="",G24="EN TRAMITE"),"PENDIENTE","VERIFICAR INFORMACION"))))</f>
        <v>DENTRO DE TIEMPO</v>
      </c>
      <c r="T24" s="105"/>
    </row>
    <row r="25" spans="1:20" ht="21" x14ac:dyDescent="0.25">
      <c r="A25" s="16">
        <v>20</v>
      </c>
      <c r="B25" s="103" t="s">
        <v>13183</v>
      </c>
      <c r="C25" s="104">
        <v>45264</v>
      </c>
      <c r="D25" s="104">
        <v>45264</v>
      </c>
      <c r="E25" s="80">
        <v>0</v>
      </c>
      <c r="F25" s="80">
        <v>2</v>
      </c>
      <c r="G25" s="16" t="s">
        <v>18</v>
      </c>
      <c r="H25" s="17" t="s">
        <v>158</v>
      </c>
      <c r="I25" s="2" t="s">
        <v>13117</v>
      </c>
      <c r="J25" s="2" t="s">
        <v>211</v>
      </c>
      <c r="K25" s="37">
        <v>45265.661678240744</v>
      </c>
      <c r="L25" s="37">
        <v>45265.661678240744</v>
      </c>
      <c r="M25" s="21">
        <f>'[1]BASE DE DATOS'!$L25-'[1]BASE DE DATOS'!$D25</f>
        <v>0</v>
      </c>
      <c r="N25" s="2" t="s">
        <v>13184</v>
      </c>
      <c r="O25" s="38" t="s">
        <v>20</v>
      </c>
      <c r="P25" s="2" t="s">
        <v>26</v>
      </c>
      <c r="Q25" s="103" t="s">
        <v>13185</v>
      </c>
      <c r="R25" s="38" t="s">
        <v>13186</v>
      </c>
      <c r="S25" s="16" t="str">
        <f>IF(AND(M25&gt;10,G25="ATENDIDO"),"FUERA DE TIEMPO",IF(AND(M25&gt;=0,M25&lt;=10,G25="ATENDIDO"),"DENTRO DE TIEMPO",IF(AND(M25&gt;=0,#REF!&lt;=10,G25="REASIGNADO"),"REASIGNADO",IF(AND(J25="",G25="EN TRAMITE"),"PENDIENTE","VERIFICAR INFORMACION"))))</f>
        <v>DENTRO DE TIEMPO</v>
      </c>
      <c r="T25" s="105"/>
    </row>
    <row r="26" spans="1:20" ht="21" x14ac:dyDescent="0.25">
      <c r="A26" s="16">
        <v>21</v>
      </c>
      <c r="B26" s="103" t="s">
        <v>13187</v>
      </c>
      <c r="C26" s="104">
        <v>45264</v>
      </c>
      <c r="D26" s="104">
        <v>45275</v>
      </c>
      <c r="E26" s="80">
        <v>0</v>
      </c>
      <c r="F26" s="80">
        <v>2</v>
      </c>
      <c r="G26" s="16" t="s">
        <v>18</v>
      </c>
      <c r="H26" s="17" t="s">
        <v>158</v>
      </c>
      <c r="I26" s="2" t="s">
        <v>13117</v>
      </c>
      <c r="J26" s="2" t="s">
        <v>160</v>
      </c>
      <c r="K26" s="37">
        <v>45279.597893518519</v>
      </c>
      <c r="L26" s="37">
        <v>45279.597893518519</v>
      </c>
      <c r="M26" s="21">
        <f>'[1]BASE DE DATOS'!$L26-'[1]BASE DE DATOS'!$D26</f>
        <v>0</v>
      </c>
      <c r="N26" s="2" t="s">
        <v>13188</v>
      </c>
      <c r="O26" s="38" t="s">
        <v>1179</v>
      </c>
      <c r="P26" s="2" t="s">
        <v>30</v>
      </c>
      <c r="Q26" s="103" t="s">
        <v>11176</v>
      </c>
      <c r="R26" s="38" t="s">
        <v>886</v>
      </c>
      <c r="S26" s="16" t="str">
        <f>IF(AND(M26&gt;10,G26="ATENDIDO"),"FUERA DE TIEMPO",IF(AND(M26&gt;=0,M26&lt;=10,G26="ATENDIDO"),"DENTRO DE TIEMPO",IF(AND(M26&gt;=0,#REF!&lt;=10,G26="REASIGNADO"),"REASIGNADO",IF(AND(J26="",G26="EN TRAMITE"),"PENDIENTE","VERIFICAR INFORMACION"))))</f>
        <v>DENTRO DE TIEMPO</v>
      </c>
      <c r="T26" s="105"/>
    </row>
    <row r="27" spans="1:20" ht="21" x14ac:dyDescent="0.25">
      <c r="A27" s="16">
        <v>22</v>
      </c>
      <c r="B27" s="103" t="s">
        <v>13189</v>
      </c>
      <c r="C27" s="104">
        <v>45264</v>
      </c>
      <c r="D27" s="104">
        <v>45275</v>
      </c>
      <c r="E27" s="80">
        <v>0</v>
      </c>
      <c r="F27" s="80">
        <v>2</v>
      </c>
      <c r="G27" s="16" t="s">
        <v>18</v>
      </c>
      <c r="H27" s="17" t="s">
        <v>243</v>
      </c>
      <c r="I27" s="2" t="s">
        <v>13117</v>
      </c>
      <c r="J27" s="2" t="s">
        <v>160</v>
      </c>
      <c r="K27" s="37">
        <v>45279.601643518516</v>
      </c>
      <c r="L27" s="37">
        <v>45279.601643518516</v>
      </c>
      <c r="M27" s="21">
        <f>'[1]BASE DE DATOS'!$L27-'[1]BASE DE DATOS'!$D27</f>
        <v>0</v>
      </c>
      <c r="N27" s="2" t="s">
        <v>13190</v>
      </c>
      <c r="O27" s="38" t="s">
        <v>1179</v>
      </c>
      <c r="P27" s="2" t="s">
        <v>30</v>
      </c>
      <c r="Q27" s="103" t="s">
        <v>11176</v>
      </c>
      <c r="R27" s="38" t="s">
        <v>886</v>
      </c>
      <c r="S27" s="16" t="str">
        <f>IF(AND(M27&gt;10,G27="ATENDIDO"),"FUERA DE TIEMPO",IF(AND(M27&gt;=0,M27&lt;=10,G27="ATENDIDO"),"DENTRO DE TIEMPO",IF(AND(M27&gt;=0,M27&lt;=10,G27="REASIGNADO"),"REASIGNADO",IF(AND(J27="",G27="EN TRAMITE"),"PENDIENTE","VERIFICAR INFORMACION"))))</f>
        <v>DENTRO DE TIEMPO</v>
      </c>
      <c r="T27" s="105"/>
    </row>
    <row r="28" spans="1:20" ht="21" x14ac:dyDescent="0.25">
      <c r="A28" s="16">
        <v>23</v>
      </c>
      <c r="B28" s="103" t="s">
        <v>13191</v>
      </c>
      <c r="C28" s="104">
        <v>45264</v>
      </c>
      <c r="D28" s="104">
        <v>45275</v>
      </c>
      <c r="E28" s="80">
        <v>0</v>
      </c>
      <c r="F28" s="80">
        <v>2</v>
      </c>
      <c r="G28" s="16" t="s">
        <v>18</v>
      </c>
      <c r="H28" s="17" t="s">
        <v>158</v>
      </c>
      <c r="I28" s="2" t="s">
        <v>13117</v>
      </c>
      <c r="J28" s="2" t="s">
        <v>160</v>
      </c>
      <c r="K28" s="37">
        <v>45279.604884259257</v>
      </c>
      <c r="L28" s="37">
        <v>45279.604884259257</v>
      </c>
      <c r="M28" s="21">
        <f>'[1]BASE DE DATOS'!$L28-'[1]BASE DE DATOS'!$D28</f>
        <v>0</v>
      </c>
      <c r="N28" s="2" t="s">
        <v>13192</v>
      </c>
      <c r="O28" s="38" t="s">
        <v>1179</v>
      </c>
      <c r="P28" s="2" t="s">
        <v>30</v>
      </c>
      <c r="Q28" s="103" t="s">
        <v>11176</v>
      </c>
      <c r="R28" s="38" t="s">
        <v>886</v>
      </c>
      <c r="S28" s="16" t="str">
        <f>IF(AND(M28&gt;10,G28="ATENDIDO"),"FUERA DE TIEMPO",IF(AND(M28&gt;=0,M28&lt;=10,G28="ATENDIDO"),"DENTRO DE TIEMPO",IF(AND(M28&gt;=0,#REF!&lt;=10,G28="REASIGNADO"),"REASIGNADO",IF(AND(J28="",G28="EN TRAMITE"),"PENDIENTE","VERIFICAR INFORMACION"))))</f>
        <v>DENTRO DE TIEMPO</v>
      </c>
      <c r="T28" s="105"/>
    </row>
    <row r="29" spans="1:20" ht="21" x14ac:dyDescent="0.25">
      <c r="A29" s="16">
        <v>24</v>
      </c>
      <c r="B29" s="103" t="s">
        <v>13193</v>
      </c>
      <c r="C29" s="104">
        <v>45264</v>
      </c>
      <c r="D29" s="104">
        <v>45275</v>
      </c>
      <c r="E29" s="80">
        <v>0</v>
      </c>
      <c r="F29" s="80">
        <v>2</v>
      </c>
      <c r="G29" s="16" t="s">
        <v>18</v>
      </c>
      <c r="H29" s="17" t="s">
        <v>158</v>
      </c>
      <c r="I29" s="2" t="s">
        <v>13117</v>
      </c>
      <c r="J29" s="2" t="s">
        <v>160</v>
      </c>
      <c r="K29" s="37">
        <v>45279.611331018517</v>
      </c>
      <c r="L29" s="37">
        <v>45279.611331018517</v>
      </c>
      <c r="M29" s="21">
        <f>'[1]BASE DE DATOS'!$L29-'[1]BASE DE DATOS'!$D29</f>
        <v>0</v>
      </c>
      <c r="N29" s="2" t="s">
        <v>13194</v>
      </c>
      <c r="O29" s="38" t="s">
        <v>1179</v>
      </c>
      <c r="P29" s="2" t="s">
        <v>30</v>
      </c>
      <c r="Q29" s="103" t="s">
        <v>11176</v>
      </c>
      <c r="R29" s="38" t="s">
        <v>886</v>
      </c>
      <c r="S29" s="16" t="str">
        <f>IF(AND(M29&gt;10,G29="ATENDIDO"),"FUERA DE TIEMPO",IF(AND(M29&gt;=0,M29&lt;=10,G29="ATENDIDO"),"DENTRO DE TIEMPO",IF(AND(M29&gt;=0,#REF!&lt;=10,G29="REASIGNADO"),"REASIGNADO",IF(AND(J29="",G29="EN TRAMITE"),"PENDIENTE","VERIFICAR INFORMACION"))))</f>
        <v>DENTRO DE TIEMPO</v>
      </c>
      <c r="T29" s="105"/>
    </row>
    <row r="30" spans="1:20" ht="21" x14ac:dyDescent="0.25">
      <c r="A30" s="16">
        <v>25</v>
      </c>
      <c r="B30" s="103" t="s">
        <v>13195</v>
      </c>
      <c r="C30" s="104">
        <v>45264</v>
      </c>
      <c r="D30" s="104">
        <v>45275</v>
      </c>
      <c r="E30" s="80">
        <v>0</v>
      </c>
      <c r="F30" s="80">
        <v>2</v>
      </c>
      <c r="G30" s="16" t="s">
        <v>18</v>
      </c>
      <c r="H30" s="17" t="s">
        <v>158</v>
      </c>
      <c r="I30" s="2" t="s">
        <v>13117</v>
      </c>
      <c r="J30" s="2" t="s">
        <v>160</v>
      </c>
      <c r="K30" s="37">
        <v>45279.617546296293</v>
      </c>
      <c r="L30" s="37">
        <v>45279.617546296293</v>
      </c>
      <c r="M30" s="21">
        <f>'[1]BASE DE DATOS'!$L30-'[1]BASE DE DATOS'!$D30</f>
        <v>0</v>
      </c>
      <c r="N30" s="2" t="s">
        <v>13196</v>
      </c>
      <c r="O30" s="38" t="s">
        <v>1179</v>
      </c>
      <c r="P30" s="2" t="s">
        <v>30</v>
      </c>
      <c r="Q30" s="103" t="s">
        <v>11176</v>
      </c>
      <c r="R30" s="38" t="s">
        <v>886</v>
      </c>
      <c r="S30" s="16" t="str">
        <f>IF(AND(M30&gt;10,G30="ATENDIDO"),"FUERA DE TIEMPO",IF(AND(M30&gt;=0,M30&lt;=10,G30="ATENDIDO"),"DENTRO DE TIEMPO",IF(AND(M30&gt;=0,#REF!&lt;=10,G30="REASIGNADO"),"REASIGNADO",IF(AND(J30="",G30="EN TRAMITE"),"PENDIENTE","VERIFICAR INFORMACION"))))</f>
        <v>DENTRO DE TIEMPO</v>
      </c>
      <c r="T30" s="105"/>
    </row>
    <row r="31" spans="1:20" ht="21" x14ac:dyDescent="0.25">
      <c r="A31" s="16">
        <v>26</v>
      </c>
      <c r="B31" s="103" t="s">
        <v>13197</v>
      </c>
      <c r="C31" s="104">
        <v>45264</v>
      </c>
      <c r="D31" s="104">
        <v>45275</v>
      </c>
      <c r="E31" s="80">
        <v>0</v>
      </c>
      <c r="F31" s="80">
        <v>2</v>
      </c>
      <c r="G31" s="16" t="s">
        <v>18</v>
      </c>
      <c r="H31" s="17" t="s">
        <v>158</v>
      </c>
      <c r="I31" s="2" t="s">
        <v>13117</v>
      </c>
      <c r="J31" s="2" t="s">
        <v>160</v>
      </c>
      <c r="K31" s="37">
        <v>45279.650983796295</v>
      </c>
      <c r="L31" s="37">
        <v>45279.650983796295</v>
      </c>
      <c r="M31" s="21">
        <f>'[1]BASE DE DATOS'!$L31-'[1]BASE DE DATOS'!$D31</f>
        <v>0</v>
      </c>
      <c r="N31" s="2" t="s">
        <v>13198</v>
      </c>
      <c r="O31" s="38" t="s">
        <v>1179</v>
      </c>
      <c r="P31" s="2" t="s">
        <v>30</v>
      </c>
      <c r="Q31" s="103" t="s">
        <v>11176</v>
      </c>
      <c r="R31" s="38" t="s">
        <v>886</v>
      </c>
      <c r="S31" s="16" t="str">
        <f>IF(AND(M31&gt;10,G31="ATENDIDO"),"FUERA DE TIEMPO",IF(AND(M31&gt;=0,M31&lt;=10,G31="ATENDIDO"),"DENTRO DE TIEMPO",IF(AND(M31&gt;=0,#REF!&lt;=10,G31="REASIGNADO"),"REASIGNADO",IF(AND(J31="",G31="EN TRAMITE"),"PENDIENTE","VERIFICAR INFORMACION"))))</f>
        <v>DENTRO DE TIEMPO</v>
      </c>
      <c r="T31" s="105"/>
    </row>
    <row r="32" spans="1:20" ht="21" x14ac:dyDescent="0.25">
      <c r="A32" s="16">
        <v>27</v>
      </c>
      <c r="B32" s="103" t="s">
        <v>13199</v>
      </c>
      <c r="C32" s="104">
        <v>45264</v>
      </c>
      <c r="D32" s="104">
        <v>45275</v>
      </c>
      <c r="E32" s="80">
        <v>0</v>
      </c>
      <c r="F32" s="80">
        <v>2</v>
      </c>
      <c r="G32" s="16" t="s">
        <v>18</v>
      </c>
      <c r="H32" s="17" t="s">
        <v>158</v>
      </c>
      <c r="I32" s="2" t="s">
        <v>13117</v>
      </c>
      <c r="J32" s="2" t="s">
        <v>160</v>
      </c>
      <c r="K32" s="37">
        <v>45280.365648148145</v>
      </c>
      <c r="L32" s="37">
        <v>45280.365648148145</v>
      </c>
      <c r="M32" s="21">
        <f>'[1]BASE DE DATOS'!$L32-'[1]BASE DE DATOS'!$D32</f>
        <v>0</v>
      </c>
      <c r="N32" s="2" t="s">
        <v>13200</v>
      </c>
      <c r="O32" s="38" t="s">
        <v>1179</v>
      </c>
      <c r="P32" s="2" t="s">
        <v>30</v>
      </c>
      <c r="Q32" s="103" t="s">
        <v>11176</v>
      </c>
      <c r="R32" s="38" t="s">
        <v>886</v>
      </c>
      <c r="S32" s="16" t="str">
        <f>IF(AND(M32&gt;10,G32="ATENDIDO"),"FUERA DE TIEMPO",IF(AND(M32&gt;=0,M32&lt;=10,G32="ATENDIDO"),"DENTRO DE TIEMPO",IF(AND(M32&gt;=0,#REF!&lt;=10,G32="REASIGNADO"),"REASIGNADO",IF(AND(J32="",G32="EN TRAMITE"),"PENDIENTE","VERIFICAR INFORMACION"))))</f>
        <v>DENTRO DE TIEMPO</v>
      </c>
      <c r="T32" s="105"/>
    </row>
    <row r="33" spans="1:20" ht="21" x14ac:dyDescent="0.25">
      <c r="A33" s="16">
        <v>28</v>
      </c>
      <c r="B33" s="103" t="s">
        <v>13201</v>
      </c>
      <c r="C33" s="104">
        <v>45264</v>
      </c>
      <c r="D33" s="104">
        <v>45275</v>
      </c>
      <c r="E33" s="80">
        <v>0</v>
      </c>
      <c r="F33" s="80">
        <v>2</v>
      </c>
      <c r="G33" s="16" t="s">
        <v>18</v>
      </c>
      <c r="H33" s="17" t="s">
        <v>158</v>
      </c>
      <c r="I33" s="2" t="s">
        <v>13117</v>
      </c>
      <c r="J33" s="2" t="s">
        <v>160</v>
      </c>
      <c r="K33" s="37">
        <v>45280.367418981485</v>
      </c>
      <c r="L33" s="37">
        <v>45280.367418981485</v>
      </c>
      <c r="M33" s="21">
        <f>'[1]BASE DE DATOS'!$L33-'[1]BASE DE DATOS'!$D33</f>
        <v>0</v>
      </c>
      <c r="N33" s="2" t="s">
        <v>13202</v>
      </c>
      <c r="O33" s="38" t="s">
        <v>1179</v>
      </c>
      <c r="P33" s="2" t="s">
        <v>30</v>
      </c>
      <c r="Q33" s="103" t="s">
        <v>11176</v>
      </c>
      <c r="R33" s="38" t="s">
        <v>886</v>
      </c>
      <c r="S33" s="16" t="str">
        <f>IF(AND(M33&gt;10,G33="ATENDIDO"),"FUERA DE TIEMPO",IF(AND(M33&gt;=0,M33&lt;=10,G33="ATENDIDO"),"DENTRO DE TIEMPO",IF(AND(M33&gt;=0,#REF!&lt;=10,G33="REASIGNADO"),"REASIGNADO",IF(AND(J33="",G33="EN TRAMITE"),"PENDIENTE","VERIFICAR INFORMACION"))))</f>
        <v>DENTRO DE TIEMPO</v>
      </c>
      <c r="T33" s="105"/>
    </row>
    <row r="34" spans="1:20" ht="21" x14ac:dyDescent="0.25">
      <c r="A34" s="16">
        <v>29</v>
      </c>
      <c r="B34" s="103" t="s">
        <v>13203</v>
      </c>
      <c r="C34" s="104">
        <v>45264</v>
      </c>
      <c r="D34" s="104">
        <v>45275</v>
      </c>
      <c r="E34" s="80">
        <v>0</v>
      </c>
      <c r="F34" s="80">
        <v>2</v>
      </c>
      <c r="G34" s="16" t="s">
        <v>18</v>
      </c>
      <c r="H34" s="17" t="s">
        <v>158</v>
      </c>
      <c r="I34" s="2" t="s">
        <v>13117</v>
      </c>
      <c r="J34" s="2" t="s">
        <v>160</v>
      </c>
      <c r="K34" s="37">
        <v>45280.373923611114</v>
      </c>
      <c r="L34" s="37">
        <v>45280.373923611114</v>
      </c>
      <c r="M34" s="21">
        <f>'[1]BASE DE DATOS'!$L34-'[1]BASE DE DATOS'!$D34</f>
        <v>0</v>
      </c>
      <c r="N34" s="2" t="s">
        <v>13204</v>
      </c>
      <c r="O34" s="38" t="s">
        <v>1179</v>
      </c>
      <c r="P34" s="2" t="s">
        <v>30</v>
      </c>
      <c r="Q34" s="103" t="s">
        <v>11176</v>
      </c>
      <c r="R34" s="38" t="s">
        <v>886</v>
      </c>
      <c r="S34" s="16" t="str">
        <f>IF(AND(M34&gt;10,G34="ATENDIDO"),"FUERA DE TIEMPO",IF(AND(M34&gt;=0,M34&lt;=10,G34="ATENDIDO"),"DENTRO DE TIEMPO",IF(AND(M34&gt;=0,#REF!&lt;=10,G34="REASIGNADO"),"REASIGNADO",IF(AND(J34="",G34="EN TRAMITE"),"PENDIENTE","VERIFICAR INFORMACION"))))</f>
        <v>DENTRO DE TIEMPO</v>
      </c>
      <c r="T34" s="105"/>
    </row>
    <row r="35" spans="1:20" ht="21" x14ac:dyDescent="0.25">
      <c r="A35" s="16">
        <v>30</v>
      </c>
      <c r="B35" s="103" t="s">
        <v>13205</v>
      </c>
      <c r="C35" s="104">
        <v>45264</v>
      </c>
      <c r="D35" s="104">
        <v>45264</v>
      </c>
      <c r="E35" s="80">
        <v>0</v>
      </c>
      <c r="F35" s="80">
        <v>2</v>
      </c>
      <c r="G35" s="16" t="s">
        <v>18</v>
      </c>
      <c r="H35" s="17" t="s">
        <v>158</v>
      </c>
      <c r="I35" s="2" t="s">
        <v>13117</v>
      </c>
      <c r="J35" s="2" t="s">
        <v>211</v>
      </c>
      <c r="K35" s="37">
        <v>45265.689733796295</v>
      </c>
      <c r="L35" s="37">
        <v>45265.689733796295</v>
      </c>
      <c r="M35" s="21">
        <f>'[1]BASE DE DATOS'!$L35-'[1]BASE DE DATOS'!$D35</f>
        <v>0</v>
      </c>
      <c r="N35" s="2" t="s">
        <v>13206</v>
      </c>
      <c r="O35" s="38" t="s">
        <v>20</v>
      </c>
      <c r="P35" s="2" t="s">
        <v>26</v>
      </c>
      <c r="Q35" s="103" t="s">
        <v>13207</v>
      </c>
      <c r="R35" s="38" t="s">
        <v>13208</v>
      </c>
      <c r="S35" s="16" t="str">
        <f>IF(AND(M35&gt;10,G35="ATENDIDO"),"FUERA DE TIEMPO",IF(AND(M35&gt;=0,M35&lt;=10,G35="ATENDIDO"),"DENTRO DE TIEMPO",IF(AND(M35&gt;=0,#REF!&lt;=10,G35="REASIGNADO"),"REASIGNADO",IF(AND(J35="",G35="EN TRAMITE"),"PENDIENTE","VERIFICAR INFORMACION"))))</f>
        <v>DENTRO DE TIEMPO</v>
      </c>
      <c r="T35" s="105"/>
    </row>
    <row r="36" spans="1:20" ht="21" x14ac:dyDescent="0.25">
      <c r="A36" s="16">
        <v>31</v>
      </c>
      <c r="B36" s="103" t="s">
        <v>13209</v>
      </c>
      <c r="C36" s="104">
        <v>45264</v>
      </c>
      <c r="D36" s="104">
        <v>45264</v>
      </c>
      <c r="E36" s="80">
        <v>0</v>
      </c>
      <c r="F36" s="80">
        <v>2</v>
      </c>
      <c r="G36" s="16" t="s">
        <v>18</v>
      </c>
      <c r="H36" s="17" t="s">
        <v>158</v>
      </c>
      <c r="I36" s="2" t="s">
        <v>13117</v>
      </c>
      <c r="J36" s="2" t="s">
        <v>211</v>
      </c>
      <c r="K36" s="37">
        <v>45266.370740740742</v>
      </c>
      <c r="L36" s="37">
        <v>45266.370740740742</v>
      </c>
      <c r="M36" s="21">
        <f>'[1]BASE DE DATOS'!$L36-'[1]BASE DE DATOS'!$D36</f>
        <v>0</v>
      </c>
      <c r="N36" s="2" t="s">
        <v>13210</v>
      </c>
      <c r="O36" s="38" t="s">
        <v>20</v>
      </c>
      <c r="P36" s="2" t="s">
        <v>30</v>
      </c>
      <c r="Q36" s="103" t="s">
        <v>2357</v>
      </c>
      <c r="R36" s="38" t="s">
        <v>584</v>
      </c>
      <c r="S36" s="16" t="str">
        <f>IF(AND(M36&gt;10,G36="ATENDIDO"),"FUERA DE TIEMPO",IF(AND(M36&gt;=0,M36&lt;=10,G36="ATENDIDO"),"DENTRO DE TIEMPO",IF(AND(M36&gt;=0,#REF!&lt;=10,G36="REASIGNADO"),"REASIGNADO",IF(AND(J36="",G36="EN TRAMITE"),"PENDIENTE","VERIFICAR INFORMACION"))))</f>
        <v>DENTRO DE TIEMPO</v>
      </c>
      <c r="T36" s="105"/>
    </row>
    <row r="37" spans="1:20" ht="21" x14ac:dyDescent="0.25">
      <c r="A37" s="16">
        <v>32</v>
      </c>
      <c r="B37" s="103" t="s">
        <v>13211</v>
      </c>
      <c r="C37" s="104">
        <v>45264</v>
      </c>
      <c r="D37" s="104">
        <v>45264</v>
      </c>
      <c r="E37" s="80">
        <v>0</v>
      </c>
      <c r="F37" s="80">
        <v>2215</v>
      </c>
      <c r="G37" s="16" t="s">
        <v>18</v>
      </c>
      <c r="H37" s="17" t="s">
        <v>158</v>
      </c>
      <c r="I37" s="2" t="s">
        <v>182</v>
      </c>
      <c r="J37" s="2" t="s">
        <v>160</v>
      </c>
      <c r="K37" s="37">
        <v>45271.634340277778</v>
      </c>
      <c r="L37" s="37">
        <v>45271.634340277778</v>
      </c>
      <c r="M37" s="21">
        <f>'[1]BASE DE DATOS'!$L37-'[1]BASE DE DATOS'!$D37</f>
        <v>0</v>
      </c>
      <c r="N37" s="2" t="s">
        <v>13212</v>
      </c>
      <c r="O37" s="38" t="s">
        <v>20</v>
      </c>
      <c r="P37" s="2" t="s">
        <v>26</v>
      </c>
      <c r="Q37" s="103" t="s">
        <v>512</v>
      </c>
      <c r="R37" s="38" t="s">
        <v>13213</v>
      </c>
      <c r="S37" s="16" t="str">
        <f>IF(AND(M37&gt;10,G37="ATENDIDO"),"FUERA DE TIEMPO",IF(AND(M37&gt;=0,M37&lt;=10,G37="ATENDIDO"),"DENTRO DE TIEMPO",IF(AND(M37&gt;=0,#REF!&lt;=10,G37="REASIGNADO"),"REASIGNADO",IF(AND(J37="",G37="EN TRAMITE"),"PENDIENTE","VERIFICAR INFORMACION"))))</f>
        <v>DENTRO DE TIEMPO</v>
      </c>
      <c r="T37" s="105"/>
    </row>
    <row r="38" spans="1:20" ht="21" x14ac:dyDescent="0.25">
      <c r="A38" s="16">
        <v>33</v>
      </c>
      <c r="B38" s="103" t="s">
        <v>13214</v>
      </c>
      <c r="C38" s="104">
        <v>45264</v>
      </c>
      <c r="D38" s="104">
        <v>45264</v>
      </c>
      <c r="E38" s="80">
        <v>0</v>
      </c>
      <c r="F38" s="80">
        <v>2</v>
      </c>
      <c r="G38" s="16" t="s">
        <v>18</v>
      </c>
      <c r="H38" s="17" t="s">
        <v>158</v>
      </c>
      <c r="I38" s="2" t="s">
        <v>13117</v>
      </c>
      <c r="J38" s="2" t="s">
        <v>211</v>
      </c>
      <c r="K38" s="37">
        <v>45266.384016203701</v>
      </c>
      <c r="L38" s="37">
        <v>45266.384016203701</v>
      </c>
      <c r="M38" s="21">
        <f>'[1]BASE DE DATOS'!$L38-'[1]BASE DE DATOS'!$D38</f>
        <v>0</v>
      </c>
      <c r="N38" s="2" t="s">
        <v>13215</v>
      </c>
      <c r="O38" s="38" t="s">
        <v>20</v>
      </c>
      <c r="P38" s="2" t="s">
        <v>26</v>
      </c>
      <c r="Q38" s="103" t="s">
        <v>5416</v>
      </c>
      <c r="R38" s="38" t="s">
        <v>13216</v>
      </c>
      <c r="S38" s="16" t="str">
        <f>IF(AND(M38&gt;10,G38="ATENDIDO"),"FUERA DE TIEMPO",IF(AND(M38&gt;=0,M38&lt;=10,G38="ATENDIDO"),"DENTRO DE TIEMPO",IF(AND(M38&gt;=0,#REF!&lt;=10,G38="REASIGNADO"),"REASIGNADO",IF(AND(J38="",G38="EN TRAMITE"),"PENDIENTE","VERIFICAR INFORMACION"))))</f>
        <v>DENTRO DE TIEMPO</v>
      </c>
      <c r="T38" s="105"/>
    </row>
    <row r="39" spans="1:20" ht="21" x14ac:dyDescent="0.25">
      <c r="A39" s="16">
        <v>34</v>
      </c>
      <c r="B39" s="103" t="s">
        <v>13217</v>
      </c>
      <c r="C39" s="104">
        <v>45264</v>
      </c>
      <c r="D39" s="104">
        <v>45264</v>
      </c>
      <c r="E39" s="80">
        <v>0</v>
      </c>
      <c r="F39" s="80">
        <v>2</v>
      </c>
      <c r="G39" s="16" t="s">
        <v>18</v>
      </c>
      <c r="H39" s="17" t="s">
        <v>158</v>
      </c>
      <c r="I39" s="2" t="s">
        <v>13117</v>
      </c>
      <c r="J39" s="2" t="s">
        <v>211</v>
      </c>
      <c r="K39" s="37">
        <v>45266.444965277777</v>
      </c>
      <c r="L39" s="37">
        <v>45266.444965277777</v>
      </c>
      <c r="M39" s="21">
        <f>'[1]BASE DE DATOS'!$L39-'[1]BASE DE DATOS'!$D39</f>
        <v>0</v>
      </c>
      <c r="N39" s="2" t="s">
        <v>13218</v>
      </c>
      <c r="O39" s="38" t="s">
        <v>20</v>
      </c>
      <c r="P39" s="2" t="s">
        <v>26</v>
      </c>
      <c r="Q39" s="103" t="s">
        <v>13219</v>
      </c>
      <c r="R39" s="38" t="s">
        <v>825</v>
      </c>
      <c r="S39" s="16" t="str">
        <f>IF(AND(M39&gt;10,G39="ATENDIDO"),"FUERA DE TIEMPO",IF(AND(M39&gt;=0,M39&lt;=10,G39="ATENDIDO"),"DENTRO DE TIEMPO",IF(AND(M39&gt;=0,#REF!&lt;=10,G39="REASIGNADO"),"REASIGNADO",IF(AND(J39="",G39="EN TRAMITE"),"PENDIENTE","VERIFICAR INFORMACION"))))</f>
        <v>DENTRO DE TIEMPO</v>
      </c>
      <c r="T39" s="105"/>
    </row>
    <row r="40" spans="1:20" ht="21" x14ac:dyDescent="0.25">
      <c r="A40" s="16">
        <v>35</v>
      </c>
      <c r="B40" s="103" t="s">
        <v>13220</v>
      </c>
      <c r="C40" s="104">
        <v>45264</v>
      </c>
      <c r="D40" s="104">
        <v>45264</v>
      </c>
      <c r="E40" s="80">
        <v>0</v>
      </c>
      <c r="F40" s="80">
        <v>2</v>
      </c>
      <c r="G40" s="16" t="s">
        <v>18</v>
      </c>
      <c r="H40" s="17" t="s">
        <v>158</v>
      </c>
      <c r="I40" s="2" t="s">
        <v>13117</v>
      </c>
      <c r="J40" s="2" t="s">
        <v>211</v>
      </c>
      <c r="K40" s="37">
        <v>45266.45758101852</v>
      </c>
      <c r="L40" s="37">
        <v>45266.45758101852</v>
      </c>
      <c r="M40" s="21">
        <f>'[1]BASE DE DATOS'!$L40-'[1]BASE DE DATOS'!$D40</f>
        <v>0</v>
      </c>
      <c r="N40" s="2" t="s">
        <v>13221</v>
      </c>
      <c r="O40" s="38" t="s">
        <v>20</v>
      </c>
      <c r="P40" s="2" t="s">
        <v>26</v>
      </c>
      <c r="Q40" s="103" t="s">
        <v>13219</v>
      </c>
      <c r="R40" s="38" t="s">
        <v>825</v>
      </c>
      <c r="S40" s="16" t="str">
        <f>IF(AND(M40&gt;10,G40="ATENDIDO"),"FUERA DE TIEMPO",IF(AND(M40&gt;=0,M40&lt;=10,G40="ATENDIDO"),"DENTRO DE TIEMPO",IF(AND(M40&gt;=0,#REF!&lt;=10,G40="REASIGNADO"),"REASIGNADO",IF(AND(J40="",G40="EN TRAMITE"),"PENDIENTE","VERIFICAR INFORMACION"))))</f>
        <v>DENTRO DE TIEMPO</v>
      </c>
      <c r="T40" s="105"/>
    </row>
    <row r="41" spans="1:20" ht="21" x14ac:dyDescent="0.25">
      <c r="A41" s="16">
        <v>36</v>
      </c>
      <c r="B41" s="103" t="s">
        <v>13222</v>
      </c>
      <c r="C41" s="104">
        <v>45264</v>
      </c>
      <c r="D41" s="104">
        <v>45264</v>
      </c>
      <c r="E41" s="80">
        <v>0</v>
      </c>
      <c r="F41" s="80">
        <v>2</v>
      </c>
      <c r="G41" s="16" t="s">
        <v>18</v>
      </c>
      <c r="H41" s="17" t="s">
        <v>158</v>
      </c>
      <c r="I41" s="2" t="s">
        <v>196</v>
      </c>
      <c r="J41" s="2" t="s">
        <v>160</v>
      </c>
      <c r="K41" s="37">
        <v>45271.658726851849</v>
      </c>
      <c r="L41" s="37">
        <v>45271.658726851849</v>
      </c>
      <c r="M41" s="21">
        <f>'[1]BASE DE DATOS'!$L41-'[1]BASE DE DATOS'!$D41</f>
        <v>0</v>
      </c>
      <c r="N41" s="2" t="s">
        <v>13223</v>
      </c>
      <c r="O41" s="38" t="s">
        <v>20</v>
      </c>
      <c r="P41" s="2" t="s">
        <v>26</v>
      </c>
      <c r="Q41" s="103" t="s">
        <v>13224</v>
      </c>
      <c r="R41" s="38" t="s">
        <v>13225</v>
      </c>
      <c r="S41" s="16" t="str">
        <f>IF(AND(M41&gt;10,G41="ATENDIDO"),"FUERA DE TIEMPO",IF(AND(M41&gt;=0,M41&lt;=10,G41="ATENDIDO"),"DENTRO DE TIEMPO",IF(AND(M41&gt;=0,#REF!&lt;=10,G41="REASIGNADO"),"REASIGNADO",IF(AND(J41="",G41="EN TRAMITE"),"PENDIENTE","VERIFICAR INFORMACION"))))</f>
        <v>DENTRO DE TIEMPO</v>
      </c>
      <c r="T41" s="105"/>
    </row>
    <row r="42" spans="1:20" ht="21" x14ac:dyDescent="0.25">
      <c r="A42" s="16">
        <v>37</v>
      </c>
      <c r="B42" s="103" t="s">
        <v>13226</v>
      </c>
      <c r="C42" s="104">
        <v>45264</v>
      </c>
      <c r="D42" s="104">
        <v>45264</v>
      </c>
      <c r="E42" s="80">
        <v>0</v>
      </c>
      <c r="F42" s="80">
        <v>2</v>
      </c>
      <c r="G42" s="16" t="s">
        <v>18</v>
      </c>
      <c r="H42" s="17" t="s">
        <v>158</v>
      </c>
      <c r="I42" s="2" t="s">
        <v>13117</v>
      </c>
      <c r="J42" s="2" t="s">
        <v>211</v>
      </c>
      <c r="K42" s="37">
        <v>45266.49894675926</v>
      </c>
      <c r="L42" s="37">
        <v>45266.49894675926</v>
      </c>
      <c r="M42" s="21">
        <f>'[1]BASE DE DATOS'!$L42-'[1]BASE DE DATOS'!$D42</f>
        <v>0</v>
      </c>
      <c r="N42" s="2" t="s">
        <v>13227</v>
      </c>
      <c r="O42" s="38" t="s">
        <v>20</v>
      </c>
      <c r="P42" s="2" t="s">
        <v>26</v>
      </c>
      <c r="Q42" s="103" t="s">
        <v>13228</v>
      </c>
      <c r="R42" s="38" t="s">
        <v>13225</v>
      </c>
      <c r="S42" s="16" t="str">
        <f>IF(AND(M42&gt;10,G42="ATENDIDO"),"FUERA DE TIEMPO",IF(AND(M42&gt;=0,M42&lt;=10,G42="ATENDIDO"),"DENTRO DE TIEMPO",IF(AND(M42&gt;=0,#REF!&lt;=10,G42="REASIGNADO"),"REASIGNADO",IF(AND(J42="",G42="EN TRAMITE"),"PENDIENTE","VERIFICAR INFORMACION"))))</f>
        <v>DENTRO DE TIEMPO</v>
      </c>
      <c r="T42" s="105"/>
    </row>
    <row r="43" spans="1:20" ht="21" x14ac:dyDescent="0.25">
      <c r="A43" s="16">
        <v>38</v>
      </c>
      <c r="B43" s="103" t="s">
        <v>13229</v>
      </c>
      <c r="C43" s="104">
        <v>45264</v>
      </c>
      <c r="D43" s="104">
        <v>45264</v>
      </c>
      <c r="E43" s="80">
        <v>0</v>
      </c>
      <c r="F43" s="80">
        <v>2</v>
      </c>
      <c r="G43" s="16" t="s">
        <v>18</v>
      </c>
      <c r="H43" s="17" t="s">
        <v>158</v>
      </c>
      <c r="I43" s="2" t="s">
        <v>13117</v>
      </c>
      <c r="J43" s="2" t="s">
        <v>211</v>
      </c>
      <c r="K43" s="37">
        <v>45266.49050925926</v>
      </c>
      <c r="L43" s="37">
        <v>45266.49050925926</v>
      </c>
      <c r="M43" s="21">
        <f>'[1]BASE DE DATOS'!$L43-'[1]BASE DE DATOS'!$D43</f>
        <v>0</v>
      </c>
      <c r="N43" s="2" t="s">
        <v>13230</v>
      </c>
      <c r="O43" s="38" t="s">
        <v>20</v>
      </c>
      <c r="P43" s="2" t="s">
        <v>26</v>
      </c>
      <c r="Q43" s="103" t="s">
        <v>13231</v>
      </c>
      <c r="R43" s="38" t="s">
        <v>13225</v>
      </c>
      <c r="S43" s="16" t="str">
        <f>IF(AND(M43&gt;10,G43="ATENDIDO"),"FUERA DE TIEMPO",IF(AND(M43&gt;=0,M43&lt;=10,G43="ATENDIDO"),"DENTRO DE TIEMPO",IF(AND(M43&gt;=0,#REF!&lt;=10,G43="REASIGNADO"),"REASIGNADO",IF(AND(J43="",G43="EN TRAMITE"),"PENDIENTE","VERIFICAR INFORMACION"))))</f>
        <v>DENTRO DE TIEMPO</v>
      </c>
      <c r="T43" s="105"/>
    </row>
    <row r="44" spans="1:20" ht="21" x14ac:dyDescent="0.25">
      <c r="A44" s="16">
        <v>39</v>
      </c>
      <c r="B44" s="103" t="s">
        <v>13232</v>
      </c>
      <c r="C44" s="104">
        <v>45264</v>
      </c>
      <c r="D44" s="104">
        <v>45264</v>
      </c>
      <c r="E44" s="80">
        <v>0</v>
      </c>
      <c r="F44" s="80">
        <v>2</v>
      </c>
      <c r="G44" s="16" t="s">
        <v>18</v>
      </c>
      <c r="H44" s="17" t="s">
        <v>158</v>
      </c>
      <c r="I44" s="2" t="s">
        <v>13117</v>
      </c>
      <c r="J44" s="2" t="s">
        <v>211</v>
      </c>
      <c r="K44" s="37">
        <v>45266.506539351853</v>
      </c>
      <c r="L44" s="37">
        <v>45266.506539351853</v>
      </c>
      <c r="M44" s="21">
        <f>'[1]BASE DE DATOS'!$L44-'[1]BASE DE DATOS'!$D44</f>
        <v>0</v>
      </c>
      <c r="N44" s="2" t="s">
        <v>13233</v>
      </c>
      <c r="O44" s="38" t="s">
        <v>20</v>
      </c>
      <c r="P44" s="2" t="s">
        <v>26</v>
      </c>
      <c r="Q44" s="103" t="s">
        <v>13234</v>
      </c>
      <c r="R44" s="38" t="s">
        <v>13225</v>
      </c>
      <c r="S44" s="16" t="str">
        <f>IF(AND(M44&gt;10,G44="ATENDIDO"),"FUERA DE TIEMPO",IF(AND(M44&gt;=0,M44&lt;=10,G44="ATENDIDO"),"DENTRO DE TIEMPO",IF(AND(M44&gt;=0,#REF!&lt;=10,G44="REASIGNADO"),"REASIGNADO",IF(AND(J44="",G44="EN TRAMITE"),"PENDIENTE","VERIFICAR INFORMACION"))))</f>
        <v>DENTRO DE TIEMPO</v>
      </c>
      <c r="T44" s="105"/>
    </row>
    <row r="45" spans="1:20" ht="21" x14ac:dyDescent="0.25">
      <c r="A45" s="16">
        <v>40</v>
      </c>
      <c r="B45" s="103" t="s">
        <v>13235</v>
      </c>
      <c r="C45" s="104">
        <v>45264</v>
      </c>
      <c r="D45" s="104">
        <v>45264</v>
      </c>
      <c r="E45" s="80">
        <v>0</v>
      </c>
      <c r="F45" s="80">
        <v>2</v>
      </c>
      <c r="G45" s="16" t="s">
        <v>18</v>
      </c>
      <c r="H45" s="17" t="s">
        <v>158</v>
      </c>
      <c r="I45" s="2" t="s">
        <v>13117</v>
      </c>
      <c r="J45" s="2" t="s">
        <v>211</v>
      </c>
      <c r="K45" s="37">
        <v>45266.51840277778</v>
      </c>
      <c r="L45" s="37">
        <v>45266.51840277778</v>
      </c>
      <c r="M45" s="21">
        <f>'[1]BASE DE DATOS'!$L45-'[1]BASE DE DATOS'!$D45</f>
        <v>0</v>
      </c>
      <c r="N45" s="2" t="s">
        <v>13236</v>
      </c>
      <c r="O45" s="38" t="s">
        <v>20</v>
      </c>
      <c r="P45" s="2" t="s">
        <v>26</v>
      </c>
      <c r="Q45" s="103" t="s">
        <v>13237</v>
      </c>
      <c r="R45" s="38" t="s">
        <v>13225</v>
      </c>
      <c r="S45" s="16" t="str">
        <f>IF(AND(M45&gt;10,G45="ATENDIDO"),"FUERA DE TIEMPO",IF(AND(M45&gt;=0,M45&lt;=10,G45="ATENDIDO"),"DENTRO DE TIEMPO",IF(AND(M45&gt;=0,#REF!&lt;=10,G45="REASIGNADO"),"REASIGNADO",IF(AND(J45="",G45="EN TRAMITE"),"PENDIENTE","VERIFICAR INFORMACION"))))</f>
        <v>DENTRO DE TIEMPO</v>
      </c>
      <c r="T45" s="105"/>
    </row>
    <row r="46" spans="1:20" ht="21" x14ac:dyDescent="0.25">
      <c r="A46" s="16">
        <v>41</v>
      </c>
      <c r="B46" s="103" t="s">
        <v>13238</v>
      </c>
      <c r="C46" s="104">
        <v>45264</v>
      </c>
      <c r="D46" s="104">
        <v>45264</v>
      </c>
      <c r="E46" s="80">
        <v>0</v>
      </c>
      <c r="F46" s="80">
        <v>2</v>
      </c>
      <c r="G46" s="16" t="s">
        <v>18</v>
      </c>
      <c r="H46" s="17" t="s">
        <v>158</v>
      </c>
      <c r="I46" s="2" t="s">
        <v>13117</v>
      </c>
      <c r="J46" s="2" t="s">
        <v>211</v>
      </c>
      <c r="K46" s="37">
        <v>45266.550104166665</v>
      </c>
      <c r="L46" s="37">
        <v>45266.550104166665</v>
      </c>
      <c r="M46" s="21">
        <f>'[1]BASE DE DATOS'!$L46-'[1]BASE DE DATOS'!$D46</f>
        <v>0</v>
      </c>
      <c r="N46" s="2" t="s">
        <v>13239</v>
      </c>
      <c r="O46" s="38" t="s">
        <v>20</v>
      </c>
      <c r="P46" s="2" t="s">
        <v>26</v>
      </c>
      <c r="Q46" s="103" t="s">
        <v>13240</v>
      </c>
      <c r="R46" s="38" t="s">
        <v>13225</v>
      </c>
      <c r="S46" s="16" t="str">
        <f>IF(AND(M46&gt;10,G46="ATENDIDO"),"FUERA DE TIEMPO",IF(AND(M46&gt;=0,M46&lt;=10,G46="ATENDIDO"),"DENTRO DE TIEMPO",IF(AND(M46&gt;=0,#REF!&lt;=10,G46="REASIGNADO"),"REASIGNADO",IF(AND(J46="",G46="EN TRAMITE"),"PENDIENTE","VERIFICAR INFORMACION"))))</f>
        <v>DENTRO DE TIEMPO</v>
      </c>
      <c r="T46" s="105"/>
    </row>
    <row r="47" spans="1:20" ht="21" x14ac:dyDescent="0.25">
      <c r="A47" s="16">
        <v>42</v>
      </c>
      <c r="B47" s="103" t="s">
        <v>13241</v>
      </c>
      <c r="C47" s="104">
        <v>45264</v>
      </c>
      <c r="D47" s="104">
        <v>45264</v>
      </c>
      <c r="E47" s="80">
        <v>0</v>
      </c>
      <c r="F47" s="80">
        <v>2</v>
      </c>
      <c r="G47" s="16" t="s">
        <v>18</v>
      </c>
      <c r="H47" s="17" t="s">
        <v>158</v>
      </c>
      <c r="I47" s="2" t="s">
        <v>13117</v>
      </c>
      <c r="J47" s="2" t="s">
        <v>211</v>
      </c>
      <c r="K47" s="37">
        <v>45266.639490740738</v>
      </c>
      <c r="L47" s="37">
        <v>45266.639490740738</v>
      </c>
      <c r="M47" s="21">
        <f>'[1]BASE DE DATOS'!$L47-'[1]BASE DE DATOS'!$D47</f>
        <v>0</v>
      </c>
      <c r="N47" s="2" t="s">
        <v>13242</v>
      </c>
      <c r="O47" s="38" t="s">
        <v>20</v>
      </c>
      <c r="P47" s="2" t="s">
        <v>26</v>
      </c>
      <c r="Q47" s="103" t="s">
        <v>13243</v>
      </c>
      <c r="R47" s="38" t="s">
        <v>13225</v>
      </c>
      <c r="S47" s="16" t="str">
        <f>IF(AND(M47&gt;10,G47="ATENDIDO"),"FUERA DE TIEMPO",IF(AND(M47&gt;=0,M47&lt;=10,G47="ATENDIDO"),"DENTRO DE TIEMPO",IF(AND(M47&gt;=0,#REF!&lt;=10,G47="REASIGNADO"),"REASIGNADO",IF(AND(J47="",G47="EN TRAMITE"),"PENDIENTE","VERIFICAR INFORMACION"))))</f>
        <v>DENTRO DE TIEMPO</v>
      </c>
      <c r="T47" s="105"/>
    </row>
    <row r="48" spans="1:20" ht="21" x14ac:dyDescent="0.25">
      <c r="A48" s="16">
        <v>43</v>
      </c>
      <c r="B48" s="103" t="s">
        <v>13244</v>
      </c>
      <c r="C48" s="104">
        <v>45264</v>
      </c>
      <c r="D48" s="104">
        <v>45264</v>
      </c>
      <c r="E48" s="80">
        <v>0</v>
      </c>
      <c r="F48" s="80">
        <v>2</v>
      </c>
      <c r="G48" s="16" t="s">
        <v>18</v>
      </c>
      <c r="H48" s="17" t="s">
        <v>158</v>
      </c>
      <c r="I48" s="2" t="s">
        <v>13117</v>
      </c>
      <c r="J48" s="2" t="s">
        <v>211</v>
      </c>
      <c r="K48" s="37">
        <v>45266.651493055557</v>
      </c>
      <c r="L48" s="37">
        <v>45266.651493055557</v>
      </c>
      <c r="M48" s="21">
        <f>'[1]BASE DE DATOS'!$L48-'[1]BASE DE DATOS'!$D48</f>
        <v>0</v>
      </c>
      <c r="N48" s="2" t="s">
        <v>13245</v>
      </c>
      <c r="O48" s="38" t="s">
        <v>20</v>
      </c>
      <c r="P48" s="2" t="s">
        <v>26</v>
      </c>
      <c r="Q48" s="103" t="s">
        <v>13246</v>
      </c>
      <c r="R48" s="38" t="s">
        <v>13225</v>
      </c>
      <c r="S48" s="16" t="str">
        <f>IF(AND(M48&gt;10,G48="ATENDIDO"),"FUERA DE TIEMPO",IF(AND(M48&gt;=0,M48&lt;=10,G48="ATENDIDO"),"DENTRO DE TIEMPO",IF(AND(M48&gt;=0,#REF!&lt;=10,G48="REASIGNADO"),"REASIGNADO",IF(AND(J48="",G48="EN TRAMITE"),"PENDIENTE","VERIFICAR INFORMACION"))))</f>
        <v>DENTRO DE TIEMPO</v>
      </c>
      <c r="T48" s="105"/>
    </row>
    <row r="49" spans="1:20" ht="21" x14ac:dyDescent="0.25">
      <c r="A49" s="16">
        <v>44</v>
      </c>
      <c r="B49" s="103" t="s">
        <v>13247</v>
      </c>
      <c r="C49" s="104">
        <v>45264</v>
      </c>
      <c r="D49" s="104">
        <v>45264</v>
      </c>
      <c r="E49" s="80">
        <v>0</v>
      </c>
      <c r="F49" s="80">
        <v>2</v>
      </c>
      <c r="G49" s="16" t="s">
        <v>18</v>
      </c>
      <c r="H49" s="17" t="s">
        <v>158</v>
      </c>
      <c r="I49" s="2" t="s">
        <v>13117</v>
      </c>
      <c r="J49" s="2" t="s">
        <v>211</v>
      </c>
      <c r="K49" s="37">
        <v>45266.671446759261</v>
      </c>
      <c r="L49" s="37">
        <v>45266.671446759261</v>
      </c>
      <c r="M49" s="21">
        <f>'[1]BASE DE DATOS'!$L49-'[1]BASE DE DATOS'!$D49</f>
        <v>0</v>
      </c>
      <c r="N49" s="2" t="s">
        <v>13248</v>
      </c>
      <c r="O49" s="38" t="s">
        <v>20</v>
      </c>
      <c r="P49" s="2" t="s">
        <v>26</v>
      </c>
      <c r="Q49" s="103" t="s">
        <v>13249</v>
      </c>
      <c r="R49" s="38" t="s">
        <v>13225</v>
      </c>
      <c r="S49" s="16" t="str">
        <f>IF(AND(M49&gt;10,G49="ATENDIDO"),"FUERA DE TIEMPO",IF(AND(M49&gt;=0,M49&lt;=10,G49="ATENDIDO"),"DENTRO DE TIEMPO",IF(AND(M49&gt;=0,#REF!&lt;=10,G49="REASIGNADO"),"REASIGNADO",IF(AND(J49="",G49="EN TRAMITE"),"PENDIENTE","VERIFICAR INFORMACION"))))</f>
        <v>DENTRO DE TIEMPO</v>
      </c>
      <c r="T49" s="105"/>
    </row>
    <row r="50" spans="1:20" ht="21" x14ac:dyDescent="0.25">
      <c r="A50" s="16">
        <v>45</v>
      </c>
      <c r="B50" s="103" t="s">
        <v>13250</v>
      </c>
      <c r="C50" s="104">
        <v>45264</v>
      </c>
      <c r="D50" s="104">
        <v>45264</v>
      </c>
      <c r="E50" s="80">
        <v>0</v>
      </c>
      <c r="F50" s="80">
        <v>2</v>
      </c>
      <c r="G50" s="16" t="s">
        <v>18</v>
      </c>
      <c r="H50" s="17" t="s">
        <v>158</v>
      </c>
      <c r="I50" s="2" t="s">
        <v>13117</v>
      </c>
      <c r="J50" s="2" t="s">
        <v>211</v>
      </c>
      <c r="K50" s="37">
        <v>45266.677303240744</v>
      </c>
      <c r="L50" s="37">
        <v>45266.677303240744</v>
      </c>
      <c r="M50" s="21">
        <f>'[1]BASE DE DATOS'!$L50-'[1]BASE DE DATOS'!$D50</f>
        <v>0</v>
      </c>
      <c r="N50" s="2" t="s">
        <v>13251</v>
      </c>
      <c r="O50" s="38" t="s">
        <v>20</v>
      </c>
      <c r="P50" s="2" t="s">
        <v>26</v>
      </c>
      <c r="Q50" s="103" t="s">
        <v>13252</v>
      </c>
      <c r="R50" s="38" t="s">
        <v>13225</v>
      </c>
      <c r="S50" s="16" t="str">
        <f>IF(AND(M50&gt;10,G50="ATENDIDO"),"FUERA DE TIEMPO",IF(AND(M50&gt;=0,M50&lt;=10,G50="ATENDIDO"),"DENTRO DE TIEMPO",IF(AND(M50&gt;=0,#REF!&lt;=10,G50="REASIGNADO"),"REASIGNADO",IF(AND(J50="",G50="EN TRAMITE"),"PENDIENTE","VERIFICAR INFORMACION"))))</f>
        <v>DENTRO DE TIEMPO</v>
      </c>
      <c r="T50" s="105"/>
    </row>
    <row r="51" spans="1:20" ht="21" x14ac:dyDescent="0.25">
      <c r="A51" s="16">
        <v>46</v>
      </c>
      <c r="B51" s="103" t="s">
        <v>13253</v>
      </c>
      <c r="C51" s="104">
        <v>45264</v>
      </c>
      <c r="D51" s="104">
        <v>45264</v>
      </c>
      <c r="E51" s="80">
        <v>0</v>
      </c>
      <c r="F51" s="80">
        <v>2</v>
      </c>
      <c r="G51" s="16" t="s">
        <v>18</v>
      </c>
      <c r="H51" s="17" t="s">
        <v>158</v>
      </c>
      <c r="I51" s="2" t="s">
        <v>13117</v>
      </c>
      <c r="J51" s="2" t="s">
        <v>211</v>
      </c>
      <c r="K51" s="37">
        <v>45266.683923611112</v>
      </c>
      <c r="L51" s="37">
        <v>45266.683923611112</v>
      </c>
      <c r="M51" s="21">
        <f>'[1]BASE DE DATOS'!$L51-'[1]BASE DE DATOS'!$D51</f>
        <v>0</v>
      </c>
      <c r="N51" s="2" t="s">
        <v>13254</v>
      </c>
      <c r="O51" s="38" t="s">
        <v>20</v>
      </c>
      <c r="P51" s="2" t="s">
        <v>26</v>
      </c>
      <c r="Q51" s="103" t="s">
        <v>13255</v>
      </c>
      <c r="R51" s="38" t="s">
        <v>13225</v>
      </c>
      <c r="S51" s="16" t="str">
        <f>IF(AND(M51&gt;10,G51="ATENDIDO"),"FUERA DE TIEMPO",IF(AND(M51&gt;=0,M51&lt;=10,G51="ATENDIDO"),"DENTRO DE TIEMPO",IF(AND(M51&gt;=0,#REF!&lt;=10,G51="REASIGNADO"),"REASIGNADO",IF(AND(J51="",G51="EN TRAMITE"),"PENDIENTE","VERIFICAR INFORMACION"))))</f>
        <v>DENTRO DE TIEMPO</v>
      </c>
      <c r="T51" s="105"/>
    </row>
    <row r="52" spans="1:20" ht="21" x14ac:dyDescent="0.25">
      <c r="A52" s="16">
        <v>47</v>
      </c>
      <c r="B52" s="103" t="s">
        <v>13256</v>
      </c>
      <c r="C52" s="104">
        <v>45264</v>
      </c>
      <c r="D52" s="104">
        <v>45264</v>
      </c>
      <c r="E52" s="80">
        <v>0</v>
      </c>
      <c r="F52" s="80">
        <v>2</v>
      </c>
      <c r="G52" s="16" t="s">
        <v>18</v>
      </c>
      <c r="H52" s="17" t="s">
        <v>158</v>
      </c>
      <c r="I52" s="2" t="s">
        <v>13117</v>
      </c>
      <c r="J52" s="2" t="s">
        <v>211</v>
      </c>
      <c r="K52" s="37">
        <v>45267.42633101852</v>
      </c>
      <c r="L52" s="37">
        <v>45267.42633101852</v>
      </c>
      <c r="M52" s="21">
        <f>'[1]BASE DE DATOS'!$L52-'[1]BASE DE DATOS'!$D52</f>
        <v>0</v>
      </c>
      <c r="N52" s="2" t="s">
        <v>13257</v>
      </c>
      <c r="O52" s="38" t="s">
        <v>20</v>
      </c>
      <c r="P52" s="2" t="s">
        <v>26</v>
      </c>
      <c r="Q52" s="103" t="s">
        <v>132</v>
      </c>
      <c r="R52" s="38" t="s">
        <v>75</v>
      </c>
      <c r="S52" s="16" t="str">
        <f>IF(AND(M52&gt;10,G52="ATENDIDO"),"FUERA DE TIEMPO",IF(AND(M52&gt;=0,M52&lt;=10,G52="ATENDIDO"),"DENTRO DE TIEMPO",IF(AND(M52&gt;=0,#REF!&lt;=10,G52="REASIGNADO"),"REASIGNADO",IF(AND(J52="",G52="EN TRAMITE"),"PENDIENTE","VERIFICAR INFORMACION"))))</f>
        <v>DENTRO DE TIEMPO</v>
      </c>
      <c r="T52" s="105"/>
    </row>
    <row r="53" spans="1:20" ht="21" x14ac:dyDescent="0.25">
      <c r="A53" s="16">
        <v>48</v>
      </c>
      <c r="B53" s="103" t="s">
        <v>13258</v>
      </c>
      <c r="C53" s="104">
        <v>45265</v>
      </c>
      <c r="D53" s="104">
        <v>45265</v>
      </c>
      <c r="E53" s="80">
        <v>0</v>
      </c>
      <c r="F53" s="80">
        <v>2</v>
      </c>
      <c r="G53" s="16" t="s">
        <v>18</v>
      </c>
      <c r="H53" s="17" t="s">
        <v>158</v>
      </c>
      <c r="I53" s="2" t="s">
        <v>13117</v>
      </c>
      <c r="J53" s="2" t="s">
        <v>211</v>
      </c>
      <c r="K53" s="37">
        <v>45267.610081018516</v>
      </c>
      <c r="L53" s="37">
        <v>45267.610081018516</v>
      </c>
      <c r="M53" s="21">
        <f>'[1]BASE DE DATOS'!$L53-'[1]BASE DE DATOS'!$D53</f>
        <v>0</v>
      </c>
      <c r="N53" s="2" t="s">
        <v>13259</v>
      </c>
      <c r="O53" s="38" t="s">
        <v>20</v>
      </c>
      <c r="P53" s="2" t="s">
        <v>26</v>
      </c>
      <c r="Q53" s="103" t="s">
        <v>13260</v>
      </c>
      <c r="R53" s="38" t="s">
        <v>13261</v>
      </c>
      <c r="S53" s="16" t="str">
        <f>IF(AND(M53&gt;10,G53="ATENDIDO"),"FUERA DE TIEMPO",IF(AND(M53&gt;=0,M53&lt;=10,G53="ATENDIDO"),"DENTRO DE TIEMPO",IF(AND(M53&gt;=0,#REF!&lt;=10,G53="REASIGNADO"),"REASIGNADO",IF(AND(J53="",G53="EN TRAMITE"),"PENDIENTE","VERIFICAR INFORMACION"))))</f>
        <v>DENTRO DE TIEMPO</v>
      </c>
      <c r="T53" s="105"/>
    </row>
    <row r="54" spans="1:20" ht="21" x14ac:dyDescent="0.25">
      <c r="A54" s="16">
        <v>49</v>
      </c>
      <c r="B54" s="103" t="s">
        <v>13262</v>
      </c>
      <c r="C54" s="104">
        <v>45265</v>
      </c>
      <c r="D54" s="104">
        <v>45275</v>
      </c>
      <c r="E54" s="80">
        <v>0</v>
      </c>
      <c r="F54" s="80">
        <v>61</v>
      </c>
      <c r="G54" s="16" t="s">
        <v>18</v>
      </c>
      <c r="H54" s="17" t="s">
        <v>158</v>
      </c>
      <c r="I54" s="2" t="s">
        <v>1029</v>
      </c>
      <c r="J54" s="2" t="s">
        <v>160</v>
      </c>
      <c r="K54" s="37">
        <v>45282.648425925923</v>
      </c>
      <c r="L54" s="37">
        <v>45282.648425925923</v>
      </c>
      <c r="M54" s="21">
        <f>'[1]BASE DE DATOS'!$L54-'[1]BASE DE DATOS'!$D54</f>
        <v>0</v>
      </c>
      <c r="N54" s="2" t="s">
        <v>13263</v>
      </c>
      <c r="O54" s="38" t="s">
        <v>20</v>
      </c>
      <c r="P54" s="2" t="s">
        <v>26</v>
      </c>
      <c r="Q54" s="103" t="s">
        <v>13264</v>
      </c>
      <c r="R54" s="38" t="s">
        <v>844</v>
      </c>
      <c r="S54" s="16" t="str">
        <f>IF(AND(M54&gt;10,G54="ATENDIDO"),"FUERA DE TIEMPO",IF(AND(M54&gt;=0,M54&lt;=10,G54="ATENDIDO"),"DENTRO DE TIEMPO",IF(AND(M54&gt;=0,#REF!&lt;=10,G54="REASIGNADO"),"REASIGNADO",IF(AND(J54="",G54="EN TRAMITE"),"PENDIENTE","VERIFICAR INFORMACION"))))</f>
        <v>DENTRO DE TIEMPO</v>
      </c>
      <c r="T54" s="105"/>
    </row>
    <row r="55" spans="1:20" ht="21" x14ac:dyDescent="0.25">
      <c r="A55" s="16">
        <v>50</v>
      </c>
      <c r="B55" s="103" t="s">
        <v>13265</v>
      </c>
      <c r="C55" s="104">
        <v>45265</v>
      </c>
      <c r="D55" s="104">
        <v>45265</v>
      </c>
      <c r="E55" s="80">
        <v>0</v>
      </c>
      <c r="F55" s="80">
        <v>2</v>
      </c>
      <c r="G55" s="16" t="s">
        <v>18</v>
      </c>
      <c r="H55" s="17" t="s">
        <v>158</v>
      </c>
      <c r="I55" s="2" t="s">
        <v>13117</v>
      </c>
      <c r="J55" s="2" t="s">
        <v>211</v>
      </c>
      <c r="K55" s="37">
        <v>45267.521979166668</v>
      </c>
      <c r="L55" s="37">
        <v>45267.521979166668</v>
      </c>
      <c r="M55" s="21">
        <f>'[1]BASE DE DATOS'!$L55-'[1]BASE DE DATOS'!$D55</f>
        <v>0</v>
      </c>
      <c r="N55" s="2" t="s">
        <v>13266</v>
      </c>
      <c r="O55" s="38" t="s">
        <v>20</v>
      </c>
      <c r="P55" s="2" t="s">
        <v>26</v>
      </c>
      <c r="Q55" s="103" t="s">
        <v>11567</v>
      </c>
      <c r="R55" s="38" t="s">
        <v>347</v>
      </c>
      <c r="S55" s="16" t="str">
        <f>IF(AND(M55&gt;10,G55="ATENDIDO"),"FUERA DE TIEMPO",IF(AND(M55&gt;=0,M55&lt;=10,G55="ATENDIDO"),"DENTRO DE TIEMPO",IF(AND(M55&gt;=0,#REF!&lt;=10,G55="REASIGNADO"),"REASIGNADO",IF(AND(J55="",G55="EN TRAMITE"),"PENDIENTE","VERIFICAR INFORMACION"))))</f>
        <v>DENTRO DE TIEMPO</v>
      </c>
      <c r="T55" s="105"/>
    </row>
    <row r="56" spans="1:20" ht="21" x14ac:dyDescent="0.25">
      <c r="A56" s="16">
        <v>51</v>
      </c>
      <c r="B56" s="103" t="s">
        <v>13267</v>
      </c>
      <c r="C56" s="104">
        <v>45265</v>
      </c>
      <c r="D56" s="104">
        <v>45265</v>
      </c>
      <c r="E56" s="80">
        <v>0</v>
      </c>
      <c r="F56" s="80">
        <v>2</v>
      </c>
      <c r="G56" s="16" t="s">
        <v>18</v>
      </c>
      <c r="H56" s="17" t="s">
        <v>158</v>
      </c>
      <c r="I56" s="2" t="s">
        <v>13117</v>
      </c>
      <c r="J56" s="2" t="s">
        <v>211</v>
      </c>
      <c r="K56" s="37">
        <v>45267.536689814813</v>
      </c>
      <c r="L56" s="37">
        <v>45267.536689814813</v>
      </c>
      <c r="M56" s="21">
        <f>'[1]BASE DE DATOS'!$L56-'[1]BASE DE DATOS'!$D56</f>
        <v>0</v>
      </c>
      <c r="N56" s="2" t="s">
        <v>13268</v>
      </c>
      <c r="O56" s="38" t="s">
        <v>20</v>
      </c>
      <c r="P56" s="2" t="s">
        <v>26</v>
      </c>
      <c r="Q56" s="103" t="s">
        <v>11567</v>
      </c>
      <c r="R56" s="38" t="s">
        <v>347</v>
      </c>
      <c r="S56" s="16" t="str">
        <f>IF(AND(M56&gt;10,G56="ATENDIDO"),"FUERA DE TIEMPO",IF(AND(M56&gt;=0,M56&lt;=10,G56="ATENDIDO"),"DENTRO DE TIEMPO",IF(AND(M56&gt;=0,#REF!&lt;=10,G56="REASIGNADO"),"REASIGNADO",IF(AND(J56="",G56="EN TRAMITE"),"PENDIENTE","VERIFICAR INFORMACION"))))</f>
        <v>DENTRO DE TIEMPO</v>
      </c>
      <c r="T56" s="105"/>
    </row>
    <row r="57" spans="1:20" ht="21" x14ac:dyDescent="0.25">
      <c r="A57" s="16">
        <v>52</v>
      </c>
      <c r="B57" s="103" t="s">
        <v>13269</v>
      </c>
      <c r="C57" s="104">
        <v>45265</v>
      </c>
      <c r="D57" s="104">
        <v>45265</v>
      </c>
      <c r="E57" s="80">
        <v>0</v>
      </c>
      <c r="F57" s="80">
        <v>2</v>
      </c>
      <c r="G57" s="16" t="s">
        <v>18</v>
      </c>
      <c r="H57" s="17" t="s">
        <v>158</v>
      </c>
      <c r="I57" s="2" t="s">
        <v>13117</v>
      </c>
      <c r="J57" s="2" t="s">
        <v>211</v>
      </c>
      <c r="K57" s="37">
        <v>45267.542627314811</v>
      </c>
      <c r="L57" s="37">
        <v>45267.542627314811</v>
      </c>
      <c r="M57" s="21">
        <f>'[1]BASE DE DATOS'!$L57-'[1]BASE DE DATOS'!$D57</f>
        <v>0</v>
      </c>
      <c r="N57" s="2" t="s">
        <v>13270</v>
      </c>
      <c r="O57" s="38" t="s">
        <v>20</v>
      </c>
      <c r="P57" s="2" t="s">
        <v>26</v>
      </c>
      <c r="Q57" s="103" t="s">
        <v>11567</v>
      </c>
      <c r="R57" s="38" t="s">
        <v>347</v>
      </c>
      <c r="S57" s="16" t="str">
        <f>IF(AND(M57&gt;10,G57="ATENDIDO"),"FUERA DE TIEMPO",IF(AND(M57&gt;=0,M57&lt;=10,G57="ATENDIDO"),"DENTRO DE TIEMPO",IF(AND(M57&gt;=0,#REF!&lt;=10,G57="REASIGNADO"),"REASIGNADO",IF(AND(J57="",G57="EN TRAMITE"),"PENDIENTE","VERIFICAR INFORMACION"))))</f>
        <v>DENTRO DE TIEMPO</v>
      </c>
      <c r="T57" s="105"/>
    </row>
    <row r="58" spans="1:20" ht="21" x14ac:dyDescent="0.25">
      <c r="A58" s="16">
        <v>53</v>
      </c>
      <c r="B58" s="103" t="s">
        <v>13271</v>
      </c>
      <c r="C58" s="104">
        <v>45265</v>
      </c>
      <c r="D58" s="104">
        <v>45265</v>
      </c>
      <c r="E58" s="80">
        <v>0</v>
      </c>
      <c r="F58" s="80">
        <v>2</v>
      </c>
      <c r="G58" s="16" t="s">
        <v>18</v>
      </c>
      <c r="H58" s="17" t="s">
        <v>158</v>
      </c>
      <c r="I58" s="2" t="s">
        <v>13117</v>
      </c>
      <c r="J58" s="2" t="s">
        <v>211</v>
      </c>
      <c r="K58" s="37">
        <v>45267.55059027778</v>
      </c>
      <c r="L58" s="37">
        <v>45267.55059027778</v>
      </c>
      <c r="M58" s="21">
        <f>'[1]BASE DE DATOS'!$L58-'[1]BASE DE DATOS'!$D58</f>
        <v>0</v>
      </c>
      <c r="N58" s="2" t="s">
        <v>13272</v>
      </c>
      <c r="O58" s="38" t="s">
        <v>20</v>
      </c>
      <c r="P58" s="2" t="s">
        <v>26</v>
      </c>
      <c r="Q58" s="103" t="s">
        <v>11567</v>
      </c>
      <c r="R58" s="38" t="s">
        <v>347</v>
      </c>
      <c r="S58" s="16" t="str">
        <f>IF(AND(M58&gt;10,G58="ATENDIDO"),"FUERA DE TIEMPO",IF(AND(M58&gt;=0,M58&lt;=10,G58="ATENDIDO"),"DENTRO DE TIEMPO",IF(AND(M58&gt;=0,#REF!&lt;=10,G58="REASIGNADO"),"REASIGNADO",IF(AND(J58="",G58="EN TRAMITE"),"PENDIENTE","VERIFICAR INFORMACION"))))</f>
        <v>DENTRO DE TIEMPO</v>
      </c>
      <c r="T58" s="105"/>
    </row>
    <row r="59" spans="1:20" ht="21" x14ac:dyDescent="0.25">
      <c r="A59" s="16">
        <v>54</v>
      </c>
      <c r="B59" s="103" t="s">
        <v>13273</v>
      </c>
      <c r="C59" s="104">
        <v>45265</v>
      </c>
      <c r="D59" s="104">
        <v>45265</v>
      </c>
      <c r="E59" s="80">
        <v>0</v>
      </c>
      <c r="F59" s="80">
        <v>2</v>
      </c>
      <c r="G59" s="16" t="s">
        <v>18</v>
      </c>
      <c r="H59" s="17" t="s">
        <v>158</v>
      </c>
      <c r="I59" s="2" t="s">
        <v>13117</v>
      </c>
      <c r="J59" s="2" t="s">
        <v>211</v>
      </c>
      <c r="K59" s="37">
        <v>45267.624594907407</v>
      </c>
      <c r="L59" s="37">
        <v>45267.624594907407</v>
      </c>
      <c r="M59" s="21">
        <f>'[1]BASE DE DATOS'!$L59-'[1]BASE DE DATOS'!$D59</f>
        <v>0</v>
      </c>
      <c r="N59" s="2" t="s">
        <v>13274</v>
      </c>
      <c r="O59" s="38" t="s">
        <v>20</v>
      </c>
      <c r="P59" s="2" t="s">
        <v>26</v>
      </c>
      <c r="Q59" s="103" t="s">
        <v>13275</v>
      </c>
      <c r="R59" s="38" t="s">
        <v>13276</v>
      </c>
      <c r="S59" s="16" t="str">
        <f>IF(AND(M59&gt;10,G59="ATENDIDO"),"FUERA DE TIEMPO",IF(AND(M59&gt;=0,M59&lt;=10,G59="ATENDIDO"),"DENTRO DE TIEMPO",IF(AND(M59&gt;=0,#REF!&lt;=10,G59="REASIGNADO"),"REASIGNADO",IF(AND(J59="",G59="EN TRAMITE"),"PENDIENTE","VERIFICAR INFORMACION"))))</f>
        <v>DENTRO DE TIEMPO</v>
      </c>
      <c r="T59" s="105"/>
    </row>
    <row r="60" spans="1:20" ht="21" x14ac:dyDescent="0.25">
      <c r="A60" s="16">
        <v>55</v>
      </c>
      <c r="B60" s="103" t="s">
        <v>13277</v>
      </c>
      <c r="C60" s="104">
        <v>45265</v>
      </c>
      <c r="D60" s="104">
        <v>45265</v>
      </c>
      <c r="E60" s="80">
        <v>0</v>
      </c>
      <c r="F60" s="80">
        <v>2</v>
      </c>
      <c r="G60" s="16" t="s">
        <v>18</v>
      </c>
      <c r="H60" s="17" t="s">
        <v>158</v>
      </c>
      <c r="I60" s="2" t="s">
        <v>13117</v>
      </c>
      <c r="J60" s="2" t="s">
        <v>211</v>
      </c>
      <c r="K60" s="37">
        <v>45267.693657407406</v>
      </c>
      <c r="L60" s="37">
        <v>45267.693657407406</v>
      </c>
      <c r="M60" s="21">
        <f>'[1]BASE DE DATOS'!$L60-'[1]BASE DE DATOS'!$D60</f>
        <v>0</v>
      </c>
      <c r="N60" s="2" t="s">
        <v>13278</v>
      </c>
      <c r="O60" s="38" t="s">
        <v>20</v>
      </c>
      <c r="P60" s="2" t="s">
        <v>26</v>
      </c>
      <c r="Q60" s="103" t="s">
        <v>13279</v>
      </c>
      <c r="R60" s="38" t="s">
        <v>13280</v>
      </c>
      <c r="S60" s="16" t="str">
        <f>IF(AND(M60&gt;10,G60="ATENDIDO"),"FUERA DE TIEMPO",IF(AND(M60&gt;=0,M60&lt;=10,G60="ATENDIDO"),"DENTRO DE TIEMPO",IF(AND(M60&gt;=0,#REF!&lt;=10,G60="REASIGNADO"),"REASIGNADO",IF(AND(J60="",G60="EN TRAMITE"),"PENDIENTE","VERIFICAR INFORMACION"))))</f>
        <v>DENTRO DE TIEMPO</v>
      </c>
      <c r="T60" s="105"/>
    </row>
    <row r="61" spans="1:20" ht="21" x14ac:dyDescent="0.25">
      <c r="A61" s="16">
        <v>56</v>
      </c>
      <c r="B61" s="103" t="s">
        <v>13281</v>
      </c>
      <c r="C61" s="104">
        <v>45265</v>
      </c>
      <c r="D61" s="104">
        <v>45265</v>
      </c>
      <c r="E61" s="80">
        <v>0</v>
      </c>
      <c r="F61" s="80">
        <v>2</v>
      </c>
      <c r="G61" s="16" t="s">
        <v>18</v>
      </c>
      <c r="H61" s="17" t="s">
        <v>158</v>
      </c>
      <c r="I61" s="2" t="s">
        <v>13117</v>
      </c>
      <c r="J61" s="2" t="s">
        <v>211</v>
      </c>
      <c r="K61" s="37">
        <v>45271.436388888891</v>
      </c>
      <c r="L61" s="37">
        <v>45271.436388888891</v>
      </c>
      <c r="M61" s="21">
        <f>'[1]BASE DE DATOS'!$L61-'[1]BASE DE DATOS'!$D61</f>
        <v>0</v>
      </c>
      <c r="N61" s="2" t="s">
        <v>13282</v>
      </c>
      <c r="O61" s="38" t="s">
        <v>20</v>
      </c>
      <c r="P61" s="2" t="s">
        <v>26</v>
      </c>
      <c r="Q61" s="103" t="s">
        <v>13283</v>
      </c>
      <c r="R61" s="38" t="s">
        <v>13284</v>
      </c>
      <c r="S61" s="16" t="str">
        <f>IF(AND(M61&gt;10,G61="ATENDIDO"),"FUERA DE TIEMPO",IF(AND(M61&gt;=0,M61&lt;=10,G61="ATENDIDO"),"DENTRO DE TIEMPO",IF(AND(M61&gt;=0,#REF!&lt;=10,G61="REASIGNADO"),"REASIGNADO",IF(AND(J61="",G61="EN TRAMITE"),"PENDIENTE","VERIFICAR INFORMACION"))))</f>
        <v>DENTRO DE TIEMPO</v>
      </c>
      <c r="T61" s="105"/>
    </row>
    <row r="62" spans="1:20" ht="21" x14ac:dyDescent="0.25">
      <c r="A62" s="16">
        <v>57</v>
      </c>
      <c r="B62" s="103" t="s">
        <v>13285</v>
      </c>
      <c r="C62" s="104">
        <v>45265</v>
      </c>
      <c r="D62" s="104">
        <v>45265</v>
      </c>
      <c r="E62" s="80">
        <v>0</v>
      </c>
      <c r="F62" s="80">
        <v>2</v>
      </c>
      <c r="G62" s="16" t="s">
        <v>18</v>
      </c>
      <c r="H62" s="17" t="s">
        <v>158</v>
      </c>
      <c r="I62" s="2" t="s">
        <v>13117</v>
      </c>
      <c r="J62" s="2" t="s">
        <v>211</v>
      </c>
      <c r="K62" s="37">
        <v>45267.655868055554</v>
      </c>
      <c r="L62" s="37">
        <v>45267.655868055554</v>
      </c>
      <c r="M62" s="21">
        <f>'[1]BASE DE DATOS'!$L62-'[1]BASE DE DATOS'!$D62</f>
        <v>0</v>
      </c>
      <c r="N62" s="2" t="s">
        <v>13286</v>
      </c>
      <c r="O62" s="38" t="s">
        <v>20</v>
      </c>
      <c r="P62" s="2" t="s">
        <v>13287</v>
      </c>
      <c r="Q62" s="103" t="s">
        <v>6352</v>
      </c>
      <c r="R62" s="38" t="s">
        <v>13288</v>
      </c>
      <c r="S62" s="16" t="str">
        <f>IF(AND(M62&gt;10,G62="ATENDIDO"),"FUERA DE TIEMPO",IF(AND(M62&gt;=0,M62&lt;=10,G62="ATENDIDO"),"DENTRO DE TIEMPO",IF(AND(M62&gt;=0,#REF!&lt;=10,G62="REASIGNADO"),"REASIGNADO",IF(AND(J62="",G62="EN TRAMITE"),"PENDIENTE","VERIFICAR INFORMACION"))))</f>
        <v>DENTRO DE TIEMPO</v>
      </c>
      <c r="T62" s="105"/>
    </row>
    <row r="63" spans="1:20" ht="21" x14ac:dyDescent="0.25">
      <c r="A63" s="16">
        <v>58</v>
      </c>
      <c r="B63" s="103" t="s">
        <v>13289</v>
      </c>
      <c r="C63" s="104">
        <v>45265</v>
      </c>
      <c r="D63" s="104">
        <v>45265</v>
      </c>
      <c r="E63" s="80">
        <v>0</v>
      </c>
      <c r="F63" s="80">
        <v>2</v>
      </c>
      <c r="G63" s="16" t="s">
        <v>18</v>
      </c>
      <c r="H63" s="17" t="s">
        <v>158</v>
      </c>
      <c r="I63" s="2" t="s">
        <v>13117</v>
      </c>
      <c r="J63" s="2" t="s">
        <v>211</v>
      </c>
      <c r="K63" s="37">
        <v>45267.671284722222</v>
      </c>
      <c r="L63" s="37">
        <v>45267.671284722222</v>
      </c>
      <c r="M63" s="21">
        <f>'[1]BASE DE DATOS'!$L63-'[1]BASE DE DATOS'!$D63</f>
        <v>0</v>
      </c>
      <c r="N63" s="2" t="s">
        <v>13290</v>
      </c>
      <c r="O63" s="38" t="s">
        <v>20</v>
      </c>
      <c r="P63" s="2" t="s">
        <v>13287</v>
      </c>
      <c r="Q63" s="103" t="s">
        <v>106</v>
      </c>
      <c r="R63" s="38" t="s">
        <v>13291</v>
      </c>
      <c r="S63" s="16" t="str">
        <f>IF(AND(M63&gt;10,G63="ATENDIDO"),"FUERA DE TIEMPO",IF(AND(M63&gt;=0,M63&lt;=10,G63="ATENDIDO"),"DENTRO DE TIEMPO",IF(AND(M63&gt;=0,#REF!&lt;=10,G63="REASIGNADO"),"REASIGNADO",IF(AND(J63="",G63="EN TRAMITE"),"PENDIENTE","VERIFICAR INFORMACION"))))</f>
        <v>DENTRO DE TIEMPO</v>
      </c>
      <c r="T63" s="105"/>
    </row>
    <row r="64" spans="1:20" ht="21" x14ac:dyDescent="0.25">
      <c r="A64" s="16">
        <v>59</v>
      </c>
      <c r="B64" s="103" t="s">
        <v>13292</v>
      </c>
      <c r="C64" s="104">
        <v>45265</v>
      </c>
      <c r="D64" s="104">
        <v>45265</v>
      </c>
      <c r="E64" s="80">
        <v>0</v>
      </c>
      <c r="F64" s="80">
        <v>2</v>
      </c>
      <c r="G64" s="16" t="s">
        <v>18</v>
      </c>
      <c r="H64" s="17" t="s">
        <v>158</v>
      </c>
      <c r="I64" s="2" t="s">
        <v>13117</v>
      </c>
      <c r="J64" s="2" t="s">
        <v>211</v>
      </c>
      <c r="K64" s="37">
        <v>45267.67900462963</v>
      </c>
      <c r="L64" s="37">
        <v>45267.67900462963</v>
      </c>
      <c r="M64" s="21">
        <f>'[1]BASE DE DATOS'!$L64-'[1]BASE DE DATOS'!$D64</f>
        <v>0</v>
      </c>
      <c r="N64" s="2" t="s">
        <v>13293</v>
      </c>
      <c r="O64" s="38" t="s">
        <v>20</v>
      </c>
      <c r="P64" s="2" t="s">
        <v>30</v>
      </c>
      <c r="Q64" s="103" t="s">
        <v>91</v>
      </c>
      <c r="R64" s="38" t="s">
        <v>40</v>
      </c>
      <c r="S64" s="16" t="str">
        <f>IF(AND(M64&gt;10,G64="ATENDIDO"),"FUERA DE TIEMPO",IF(AND(M64&gt;=0,M64&lt;=10,G64="ATENDIDO"),"DENTRO DE TIEMPO",IF(AND(M64&gt;=0,#REF!&lt;=10,G64="REASIGNADO"),"REASIGNADO",IF(AND(J64="",G64="EN TRAMITE"),"PENDIENTE","VERIFICAR INFORMACION"))))</f>
        <v>DENTRO DE TIEMPO</v>
      </c>
      <c r="T64" s="105"/>
    </row>
    <row r="65" spans="1:20" ht="21" x14ac:dyDescent="0.25">
      <c r="A65" s="16">
        <v>60</v>
      </c>
      <c r="B65" s="103" t="s">
        <v>13294</v>
      </c>
      <c r="C65" s="104">
        <v>45265</v>
      </c>
      <c r="D65" s="104">
        <v>45265</v>
      </c>
      <c r="E65" s="80">
        <v>0</v>
      </c>
      <c r="F65" s="80">
        <v>2</v>
      </c>
      <c r="G65" s="16" t="s">
        <v>18</v>
      </c>
      <c r="H65" s="17" t="s">
        <v>158</v>
      </c>
      <c r="I65" s="2" t="s">
        <v>13117</v>
      </c>
      <c r="J65" s="2" t="s">
        <v>211</v>
      </c>
      <c r="K65" s="37">
        <v>45267.689270833333</v>
      </c>
      <c r="L65" s="37">
        <v>45267.689270833333</v>
      </c>
      <c r="M65" s="21">
        <f>'[1]BASE DE DATOS'!$L65-'[1]BASE DE DATOS'!$D65</f>
        <v>0</v>
      </c>
      <c r="N65" s="2" t="s">
        <v>13295</v>
      </c>
      <c r="O65" s="38" t="s">
        <v>20</v>
      </c>
      <c r="P65" s="2" t="s">
        <v>30</v>
      </c>
      <c r="Q65" s="103" t="s">
        <v>112</v>
      </c>
      <c r="R65" s="38" t="s">
        <v>2087</v>
      </c>
      <c r="S65" s="16" t="str">
        <f>IF(AND(M65&gt;10,G65="ATENDIDO"),"FUERA DE TIEMPO",IF(AND(M65&gt;=0,M65&lt;=10,G65="ATENDIDO"),"DENTRO DE TIEMPO",IF(AND(M65&gt;=0,#REF!&lt;=10,G65="REASIGNADO"),"REASIGNADO",IF(AND(J65="",G65="EN TRAMITE"),"PENDIENTE","VERIFICAR INFORMACION"))))</f>
        <v>DENTRO DE TIEMPO</v>
      </c>
      <c r="T65" s="105"/>
    </row>
    <row r="66" spans="1:20" ht="21" x14ac:dyDescent="0.25">
      <c r="A66" s="16">
        <v>61</v>
      </c>
      <c r="B66" s="103" t="s">
        <v>13296</v>
      </c>
      <c r="C66" s="104">
        <v>45266</v>
      </c>
      <c r="D66" s="104">
        <v>45266</v>
      </c>
      <c r="E66" s="80">
        <v>0</v>
      </c>
      <c r="F66" s="80">
        <v>2</v>
      </c>
      <c r="G66" s="16" t="s">
        <v>18</v>
      </c>
      <c r="H66" s="17" t="s">
        <v>158</v>
      </c>
      <c r="I66" s="2" t="s">
        <v>13117</v>
      </c>
      <c r="J66" s="2" t="s">
        <v>211</v>
      </c>
      <c r="K66" s="37">
        <v>45271.473738425928</v>
      </c>
      <c r="L66" s="37">
        <v>45271.473738425928</v>
      </c>
      <c r="M66" s="21">
        <f>'[1]BASE DE DATOS'!$L66-'[1]BASE DE DATOS'!$D66</f>
        <v>0</v>
      </c>
      <c r="N66" s="2" t="s">
        <v>13297</v>
      </c>
      <c r="O66" s="38" t="s">
        <v>20</v>
      </c>
      <c r="P66" s="2" t="s">
        <v>30</v>
      </c>
      <c r="Q66" s="103" t="s">
        <v>115</v>
      </c>
      <c r="R66" s="38" t="s">
        <v>60</v>
      </c>
      <c r="S66" s="16" t="str">
        <f>IF(AND(M66&gt;10,G66="ATENDIDO"),"FUERA DE TIEMPO",IF(AND(M66&gt;=0,M66&lt;=10,G66="ATENDIDO"),"DENTRO DE TIEMPO",IF(AND(M66&gt;=0,#REF!&lt;=10,G66="REASIGNADO"),"REASIGNADO",IF(AND(J66="",G66="EN TRAMITE"),"PENDIENTE","VERIFICAR INFORMACION"))))</f>
        <v>DENTRO DE TIEMPO</v>
      </c>
      <c r="T66" s="105"/>
    </row>
    <row r="67" spans="1:20" ht="21" x14ac:dyDescent="0.25">
      <c r="A67" s="16">
        <v>62</v>
      </c>
      <c r="B67" s="103" t="s">
        <v>13298</v>
      </c>
      <c r="C67" s="104">
        <v>45266</v>
      </c>
      <c r="D67" s="104">
        <v>45266</v>
      </c>
      <c r="E67" s="80">
        <v>0</v>
      </c>
      <c r="F67" s="80">
        <v>2</v>
      </c>
      <c r="G67" s="16" t="s">
        <v>18</v>
      </c>
      <c r="H67" s="17" t="s">
        <v>158</v>
      </c>
      <c r="I67" s="2" t="s">
        <v>13117</v>
      </c>
      <c r="J67" s="2" t="s">
        <v>211</v>
      </c>
      <c r="K67" s="37">
        <v>45271.486354166664</v>
      </c>
      <c r="L67" s="37">
        <v>45271.486354166664</v>
      </c>
      <c r="M67" s="21">
        <f>'[1]BASE DE DATOS'!$L67-'[1]BASE DE DATOS'!$D67</f>
        <v>0</v>
      </c>
      <c r="N67" s="2" t="s">
        <v>13299</v>
      </c>
      <c r="O67" s="38" t="s">
        <v>20</v>
      </c>
      <c r="P67" s="2" t="s">
        <v>30</v>
      </c>
      <c r="Q67" s="103" t="s">
        <v>115</v>
      </c>
      <c r="R67" s="38" t="s">
        <v>60</v>
      </c>
      <c r="S67" s="16" t="str">
        <f>IF(AND(M67&gt;10,G67="ATENDIDO"),"FUERA DE TIEMPO",IF(AND(M67&gt;=0,M67&lt;=10,G67="ATENDIDO"),"DENTRO DE TIEMPO",IF(AND(M67&gt;=0,#REF!&lt;=10,G67="REASIGNADO"),"REASIGNADO",IF(AND(J67="",G67="EN TRAMITE"),"PENDIENTE","VERIFICAR INFORMACION"))))</f>
        <v>DENTRO DE TIEMPO</v>
      </c>
      <c r="T67" s="105"/>
    </row>
    <row r="68" spans="1:20" ht="21" x14ac:dyDescent="0.25">
      <c r="A68" s="16">
        <v>63</v>
      </c>
      <c r="B68" s="103" t="s">
        <v>13300</v>
      </c>
      <c r="C68" s="104">
        <v>45266</v>
      </c>
      <c r="D68" s="104">
        <v>45266</v>
      </c>
      <c r="E68" s="80">
        <v>0</v>
      </c>
      <c r="F68" s="80">
        <v>2</v>
      </c>
      <c r="G68" s="16" t="s">
        <v>18</v>
      </c>
      <c r="H68" s="17" t="s">
        <v>158</v>
      </c>
      <c r="I68" s="2" t="s">
        <v>13117</v>
      </c>
      <c r="J68" s="2" t="s">
        <v>211</v>
      </c>
      <c r="K68" s="37">
        <v>45271.498113425929</v>
      </c>
      <c r="L68" s="37">
        <v>45271.498113425929</v>
      </c>
      <c r="M68" s="21">
        <f>'[1]BASE DE DATOS'!$L68-'[1]BASE DE DATOS'!$D68</f>
        <v>0</v>
      </c>
      <c r="N68" s="2" t="s">
        <v>13301</v>
      </c>
      <c r="O68" s="38" t="s">
        <v>20</v>
      </c>
      <c r="P68" s="2" t="s">
        <v>30</v>
      </c>
      <c r="Q68" s="103" t="s">
        <v>115</v>
      </c>
      <c r="R68" s="38" t="s">
        <v>60</v>
      </c>
      <c r="S68" s="16" t="str">
        <f>IF(AND(M68&gt;10,G68="ATENDIDO"),"FUERA DE TIEMPO",IF(AND(M68&gt;=0,M68&lt;=10,G68="ATENDIDO"),"DENTRO DE TIEMPO",IF(AND(M68&gt;=0,#REF!&lt;=10,G68="REASIGNADO"),"REASIGNADO",IF(AND(J68="",G68="EN TRAMITE"),"PENDIENTE","VERIFICAR INFORMACION"))))</f>
        <v>DENTRO DE TIEMPO</v>
      </c>
      <c r="T68" s="105"/>
    </row>
    <row r="69" spans="1:20" ht="21" x14ac:dyDescent="0.25">
      <c r="A69" s="16">
        <v>64</v>
      </c>
      <c r="B69" s="103" t="s">
        <v>13302</v>
      </c>
      <c r="C69" s="104">
        <v>45266</v>
      </c>
      <c r="D69" s="104">
        <v>45266</v>
      </c>
      <c r="E69" s="80">
        <v>0</v>
      </c>
      <c r="F69" s="80">
        <v>2</v>
      </c>
      <c r="G69" s="16" t="s">
        <v>18</v>
      </c>
      <c r="H69" s="17" t="s">
        <v>158</v>
      </c>
      <c r="I69" s="2" t="s">
        <v>13117</v>
      </c>
      <c r="J69" s="2" t="s">
        <v>211</v>
      </c>
      <c r="K69" s="37">
        <v>45271.511087962965</v>
      </c>
      <c r="L69" s="37">
        <v>45271.511087962965</v>
      </c>
      <c r="M69" s="21">
        <f>'[1]BASE DE DATOS'!$L69-'[1]BASE DE DATOS'!$D69</f>
        <v>0</v>
      </c>
      <c r="N69" s="2" t="s">
        <v>13303</v>
      </c>
      <c r="O69" s="38" t="s">
        <v>20</v>
      </c>
      <c r="P69" s="2" t="s">
        <v>30</v>
      </c>
      <c r="Q69" s="103" t="s">
        <v>115</v>
      </c>
      <c r="R69" s="38" t="s">
        <v>60</v>
      </c>
      <c r="S69" s="16" t="str">
        <f>IF(AND(M69&gt;10,G69="ATENDIDO"),"FUERA DE TIEMPO",IF(AND(M69&gt;=0,M69&lt;=10,G69="ATENDIDO"),"DENTRO DE TIEMPO",IF(AND(M69&gt;=0,#REF!&lt;=10,G69="REASIGNADO"),"REASIGNADO",IF(AND(J69="",G69="EN TRAMITE"),"PENDIENTE","VERIFICAR INFORMACION"))))</f>
        <v>DENTRO DE TIEMPO</v>
      </c>
      <c r="T69" s="105"/>
    </row>
    <row r="70" spans="1:20" ht="21" x14ac:dyDescent="0.25">
      <c r="A70" s="16">
        <v>65</v>
      </c>
      <c r="B70" s="103" t="s">
        <v>13304</v>
      </c>
      <c r="C70" s="104">
        <v>45266</v>
      </c>
      <c r="D70" s="104">
        <v>45266</v>
      </c>
      <c r="E70" s="80">
        <v>0</v>
      </c>
      <c r="F70" s="80">
        <v>2</v>
      </c>
      <c r="G70" s="16" t="s">
        <v>18</v>
      </c>
      <c r="H70" s="17" t="s">
        <v>158</v>
      </c>
      <c r="I70" s="2" t="s">
        <v>13117</v>
      </c>
      <c r="J70" s="2" t="s">
        <v>211</v>
      </c>
      <c r="K70" s="37">
        <v>45272.355358796296</v>
      </c>
      <c r="L70" s="37">
        <v>45272.355358796296</v>
      </c>
      <c r="M70" s="21">
        <f>'[1]BASE DE DATOS'!$L70-'[1]BASE DE DATOS'!$D70</f>
        <v>0</v>
      </c>
      <c r="N70" s="2" t="s">
        <v>13305</v>
      </c>
      <c r="O70" s="38" t="s">
        <v>20</v>
      </c>
      <c r="P70" s="2" t="s">
        <v>30</v>
      </c>
      <c r="Q70" s="103" t="s">
        <v>115</v>
      </c>
      <c r="R70" s="38" t="s">
        <v>60</v>
      </c>
      <c r="S70" s="16" t="str">
        <f>IF(AND(M70&gt;10,G70="ATENDIDO"),"FUERA DE TIEMPO",IF(AND(M70&gt;=0,M70&lt;=10,G70="ATENDIDO"),"DENTRO DE TIEMPO",IF(AND(M70&gt;=0,#REF!&lt;=10,G70="REASIGNADO"),"REASIGNADO",IF(AND(J70="",G70="EN TRAMITE"),"PENDIENTE","VERIFICAR INFORMACION"))))</f>
        <v>DENTRO DE TIEMPO</v>
      </c>
      <c r="T70" s="105"/>
    </row>
    <row r="71" spans="1:20" ht="21" x14ac:dyDescent="0.25">
      <c r="A71" s="16">
        <v>66</v>
      </c>
      <c r="B71" s="103" t="s">
        <v>13306</v>
      </c>
      <c r="C71" s="104">
        <v>45266</v>
      </c>
      <c r="D71" s="104">
        <v>45266</v>
      </c>
      <c r="E71" s="80">
        <v>0</v>
      </c>
      <c r="F71" s="80">
        <v>2</v>
      </c>
      <c r="G71" s="16" t="s">
        <v>18</v>
      </c>
      <c r="H71" s="17" t="s">
        <v>393</v>
      </c>
      <c r="I71" s="2" t="s">
        <v>13117</v>
      </c>
      <c r="J71" s="2" t="s">
        <v>211</v>
      </c>
      <c r="K71" s="37">
        <v>45272.349768518521</v>
      </c>
      <c r="L71" s="37">
        <v>45272.349768518521</v>
      </c>
      <c r="M71" s="21">
        <f>'[1]BASE DE DATOS'!$L71-'[1]BASE DE DATOS'!$D71</f>
        <v>0</v>
      </c>
      <c r="N71" s="2" t="s">
        <v>13307</v>
      </c>
      <c r="O71" s="38" t="s">
        <v>20</v>
      </c>
      <c r="P71" s="2" t="s">
        <v>30</v>
      </c>
      <c r="Q71" s="103" t="s">
        <v>115</v>
      </c>
      <c r="R71" s="38" t="s">
        <v>60</v>
      </c>
      <c r="S71" s="16" t="str">
        <f>IF(AND(M71&gt;10,G71="ATENDIDO"),"FUERA DE TIEMPO",IF(AND(M71&gt;=0,M71&lt;=10,G71="ATENDIDO"),"DENTRO DE TIEMPO",IF(AND(M71&gt;=0,M71&lt;=10,G71="REASIGNADO"),"REASIGNADO",IF(AND(J71="",G71="EN TRAMITE"),"PENDIENTE","VERIFICAR INFORMACION"))))</f>
        <v>DENTRO DE TIEMPO</v>
      </c>
      <c r="T71" s="105"/>
    </row>
    <row r="72" spans="1:20" ht="21" x14ac:dyDescent="0.25">
      <c r="A72" s="16">
        <v>67</v>
      </c>
      <c r="B72" s="103" t="s">
        <v>13308</v>
      </c>
      <c r="C72" s="104">
        <v>45266</v>
      </c>
      <c r="D72" s="104">
        <v>45266</v>
      </c>
      <c r="E72" s="80">
        <v>0</v>
      </c>
      <c r="F72" s="80">
        <v>2</v>
      </c>
      <c r="G72" s="16" t="s">
        <v>18</v>
      </c>
      <c r="H72" s="17" t="s">
        <v>158</v>
      </c>
      <c r="I72" s="2" t="s">
        <v>13117</v>
      </c>
      <c r="J72" s="2" t="s">
        <v>211</v>
      </c>
      <c r="K72" s="37">
        <v>45272.343344907407</v>
      </c>
      <c r="L72" s="37">
        <v>45272.343344907407</v>
      </c>
      <c r="M72" s="21">
        <f>'[1]BASE DE DATOS'!$L72-'[1]BASE DE DATOS'!$D72</f>
        <v>0</v>
      </c>
      <c r="N72" s="2" t="s">
        <v>13309</v>
      </c>
      <c r="O72" s="38" t="s">
        <v>20</v>
      </c>
      <c r="P72" s="2" t="s">
        <v>30</v>
      </c>
      <c r="Q72" s="103" t="s">
        <v>115</v>
      </c>
      <c r="R72" s="38" t="s">
        <v>60</v>
      </c>
      <c r="S72" s="16" t="str">
        <f>IF(AND(M72&gt;10,G72="ATENDIDO"),"FUERA DE TIEMPO",IF(AND(M72&gt;=0,M72&lt;=10,G72="ATENDIDO"),"DENTRO DE TIEMPO",IF(AND(M72&gt;=0,#REF!&lt;=10,G72="REASIGNADO"),"REASIGNADO",IF(AND(J72="",G72="EN TRAMITE"),"PENDIENTE","VERIFICAR INFORMACION"))))</f>
        <v>DENTRO DE TIEMPO</v>
      </c>
      <c r="T72" s="105"/>
    </row>
    <row r="73" spans="1:20" ht="21" x14ac:dyDescent="0.25">
      <c r="A73" s="16">
        <v>68</v>
      </c>
      <c r="B73" s="103" t="s">
        <v>13310</v>
      </c>
      <c r="C73" s="104">
        <v>45266</v>
      </c>
      <c r="D73" s="104">
        <v>45266</v>
      </c>
      <c r="E73" s="80">
        <v>0</v>
      </c>
      <c r="F73" s="80">
        <v>2</v>
      </c>
      <c r="G73" s="16" t="s">
        <v>18</v>
      </c>
      <c r="H73" s="17" t="s">
        <v>158</v>
      </c>
      <c r="I73" s="2" t="s">
        <v>13117</v>
      </c>
      <c r="J73" s="2" t="s">
        <v>211</v>
      </c>
      <c r="K73" s="37">
        <v>45272.363680555558</v>
      </c>
      <c r="L73" s="37">
        <v>45272.363680555558</v>
      </c>
      <c r="M73" s="21">
        <f>'[1]BASE DE DATOS'!$L73-'[1]BASE DE DATOS'!$D73</f>
        <v>0</v>
      </c>
      <c r="N73" s="2" t="s">
        <v>13311</v>
      </c>
      <c r="O73" s="38" t="s">
        <v>20</v>
      </c>
      <c r="P73" s="2" t="s">
        <v>30</v>
      </c>
      <c r="Q73" s="103" t="s">
        <v>115</v>
      </c>
      <c r="R73" s="38" t="s">
        <v>60</v>
      </c>
      <c r="S73" s="16" t="str">
        <f>IF(AND(M73&gt;10,G73="ATENDIDO"),"FUERA DE TIEMPO",IF(AND(M73&gt;=0,M73&lt;=10,G73="ATENDIDO"),"DENTRO DE TIEMPO",IF(AND(M73&gt;=0,#REF!&lt;=10,G73="REASIGNADO"),"REASIGNADO",IF(AND(J73="",G73="EN TRAMITE"),"PENDIENTE","VERIFICAR INFORMACION"))))</f>
        <v>DENTRO DE TIEMPO</v>
      </c>
      <c r="T73" s="105"/>
    </row>
    <row r="74" spans="1:20" ht="21" x14ac:dyDescent="0.25">
      <c r="A74" s="16">
        <v>69</v>
      </c>
      <c r="B74" s="103" t="s">
        <v>13312</v>
      </c>
      <c r="C74" s="104">
        <v>45266</v>
      </c>
      <c r="D74" s="104">
        <v>45266</v>
      </c>
      <c r="E74" s="80">
        <v>0</v>
      </c>
      <c r="F74" s="80">
        <v>2</v>
      </c>
      <c r="G74" s="16" t="s">
        <v>18</v>
      </c>
      <c r="H74" s="17" t="s">
        <v>158</v>
      </c>
      <c r="I74" s="2" t="s">
        <v>13117</v>
      </c>
      <c r="J74" s="2" t="s">
        <v>211</v>
      </c>
      <c r="K74" s="37">
        <v>45272.370451388888</v>
      </c>
      <c r="L74" s="37">
        <v>45272.370451388888</v>
      </c>
      <c r="M74" s="21">
        <f>'[1]BASE DE DATOS'!$L74-'[1]BASE DE DATOS'!$D74</f>
        <v>0</v>
      </c>
      <c r="N74" s="2" t="s">
        <v>13313</v>
      </c>
      <c r="O74" s="38" t="s">
        <v>20</v>
      </c>
      <c r="P74" s="2" t="s">
        <v>30</v>
      </c>
      <c r="Q74" s="103" t="s">
        <v>115</v>
      </c>
      <c r="R74" s="38" t="s">
        <v>60</v>
      </c>
      <c r="S74" s="16" t="str">
        <f>IF(AND(M74&gt;10,G74="ATENDIDO"),"FUERA DE TIEMPO",IF(AND(M74&gt;=0,M74&lt;=10,G74="ATENDIDO"),"DENTRO DE TIEMPO",IF(AND(M74&gt;=0,#REF!&lt;=10,G74="REASIGNADO"),"REASIGNADO",IF(AND(J74="",G74="EN TRAMITE"),"PENDIENTE","VERIFICAR INFORMACION"))))</f>
        <v>DENTRO DE TIEMPO</v>
      </c>
      <c r="T74" s="105"/>
    </row>
    <row r="75" spans="1:20" ht="21" x14ac:dyDescent="0.25">
      <c r="A75" s="16">
        <v>70</v>
      </c>
      <c r="B75" s="103" t="s">
        <v>13314</v>
      </c>
      <c r="C75" s="104">
        <v>45266</v>
      </c>
      <c r="D75" s="104">
        <v>45266</v>
      </c>
      <c r="E75" s="80">
        <v>0</v>
      </c>
      <c r="F75" s="80">
        <v>2</v>
      </c>
      <c r="G75" s="16" t="s">
        <v>18</v>
      </c>
      <c r="H75" s="17" t="s">
        <v>158</v>
      </c>
      <c r="I75" s="2" t="s">
        <v>13117</v>
      </c>
      <c r="J75" s="2" t="s">
        <v>211</v>
      </c>
      <c r="K75" s="37">
        <v>45272.37537037037</v>
      </c>
      <c r="L75" s="37">
        <v>45272.37537037037</v>
      </c>
      <c r="M75" s="21">
        <f>'[1]BASE DE DATOS'!$L75-'[1]BASE DE DATOS'!$D75</f>
        <v>0</v>
      </c>
      <c r="N75" s="2" t="s">
        <v>13315</v>
      </c>
      <c r="O75" s="38" t="s">
        <v>20</v>
      </c>
      <c r="P75" s="2" t="s">
        <v>30</v>
      </c>
      <c r="Q75" s="103" t="s">
        <v>115</v>
      </c>
      <c r="R75" s="38" t="s">
        <v>60</v>
      </c>
      <c r="S75" s="16" t="str">
        <f>IF(AND(M75&gt;10,G75="ATENDIDO"),"FUERA DE TIEMPO",IF(AND(M75&gt;=0,M75&lt;=10,G75="ATENDIDO"),"DENTRO DE TIEMPO",IF(AND(M75&gt;=0,#REF!&lt;=10,G75="REASIGNADO"),"REASIGNADO",IF(AND(J75="",G75="EN TRAMITE"),"PENDIENTE","VERIFICAR INFORMACION"))))</f>
        <v>DENTRO DE TIEMPO</v>
      </c>
      <c r="T75" s="105"/>
    </row>
    <row r="76" spans="1:20" ht="21" x14ac:dyDescent="0.25">
      <c r="A76" s="16">
        <v>71</v>
      </c>
      <c r="B76" s="103" t="s">
        <v>13316</v>
      </c>
      <c r="C76" s="104">
        <v>45266</v>
      </c>
      <c r="D76" s="104">
        <v>45266</v>
      </c>
      <c r="E76" s="80">
        <v>0</v>
      </c>
      <c r="F76" s="80">
        <v>2</v>
      </c>
      <c r="G76" s="16" t="s">
        <v>18</v>
      </c>
      <c r="H76" s="17" t="s">
        <v>158</v>
      </c>
      <c r="I76" s="2" t="s">
        <v>13117</v>
      </c>
      <c r="J76" s="2" t="s">
        <v>211</v>
      </c>
      <c r="K76" s="37">
        <v>45272.378935185188</v>
      </c>
      <c r="L76" s="37">
        <v>45272.378935185188</v>
      </c>
      <c r="M76" s="21">
        <f>'[1]BASE DE DATOS'!$L76-'[1]BASE DE DATOS'!$D76</f>
        <v>0</v>
      </c>
      <c r="N76" s="2" t="s">
        <v>13317</v>
      </c>
      <c r="O76" s="38" t="s">
        <v>20</v>
      </c>
      <c r="P76" s="2" t="s">
        <v>30</v>
      </c>
      <c r="Q76" s="103" t="s">
        <v>115</v>
      </c>
      <c r="R76" s="38" t="s">
        <v>60</v>
      </c>
      <c r="S76" s="16" t="str">
        <f>IF(AND(M76&gt;10,G76="ATENDIDO"),"FUERA DE TIEMPO",IF(AND(M76&gt;=0,M76&lt;=10,G76="ATENDIDO"),"DENTRO DE TIEMPO",IF(AND(M76&gt;=0,#REF!&lt;=10,G76="REASIGNADO"),"REASIGNADO",IF(AND(J76="",G76="EN TRAMITE"),"PENDIENTE","VERIFICAR INFORMACION"))))</f>
        <v>DENTRO DE TIEMPO</v>
      </c>
      <c r="T76" s="105"/>
    </row>
    <row r="77" spans="1:20" ht="21" x14ac:dyDescent="0.25">
      <c r="A77" s="16">
        <v>72</v>
      </c>
      <c r="B77" s="103" t="s">
        <v>13318</v>
      </c>
      <c r="C77" s="104">
        <v>45266</v>
      </c>
      <c r="D77" s="104">
        <v>45266</v>
      </c>
      <c r="E77" s="80">
        <v>0</v>
      </c>
      <c r="F77" s="80">
        <v>2</v>
      </c>
      <c r="G77" s="16" t="s">
        <v>18</v>
      </c>
      <c r="H77" s="17" t="s">
        <v>158</v>
      </c>
      <c r="I77" s="2" t="s">
        <v>13117</v>
      </c>
      <c r="J77" s="2" t="s">
        <v>211</v>
      </c>
      <c r="K77" s="37">
        <v>45271.634039351855</v>
      </c>
      <c r="L77" s="37">
        <v>45271.634039351855</v>
      </c>
      <c r="M77" s="21">
        <f>'[1]BASE DE DATOS'!$L77-'[1]BASE DE DATOS'!$D77</f>
        <v>0</v>
      </c>
      <c r="N77" s="2" t="s">
        <v>13319</v>
      </c>
      <c r="O77" s="38" t="s">
        <v>20</v>
      </c>
      <c r="P77" s="2" t="s">
        <v>30</v>
      </c>
      <c r="Q77" s="103" t="s">
        <v>115</v>
      </c>
      <c r="R77" s="38" t="s">
        <v>60</v>
      </c>
      <c r="S77" s="16" t="str">
        <f>IF(AND(M77&gt;10,G77="ATENDIDO"),"FUERA DE TIEMPO",IF(AND(M77&gt;=0,M77&lt;=10,G77="ATENDIDO"),"DENTRO DE TIEMPO",IF(AND(M77&gt;=0,#REF!&lt;=10,G77="REASIGNADO"),"REASIGNADO",IF(AND(J77="",G77="EN TRAMITE"),"PENDIENTE","VERIFICAR INFORMACION"))))</f>
        <v>DENTRO DE TIEMPO</v>
      </c>
      <c r="T77" s="105"/>
    </row>
    <row r="78" spans="1:20" ht="21" x14ac:dyDescent="0.25">
      <c r="A78" s="16">
        <v>73</v>
      </c>
      <c r="B78" s="103" t="s">
        <v>13320</v>
      </c>
      <c r="C78" s="104">
        <v>45266</v>
      </c>
      <c r="D78" s="104">
        <v>45266</v>
      </c>
      <c r="E78" s="80">
        <v>0</v>
      </c>
      <c r="F78" s="80">
        <v>2</v>
      </c>
      <c r="G78" s="16" t="s">
        <v>18</v>
      </c>
      <c r="H78" s="17" t="s">
        <v>158</v>
      </c>
      <c r="I78" s="2" t="s">
        <v>13117</v>
      </c>
      <c r="J78" s="2" t="s">
        <v>211</v>
      </c>
      <c r="K78" s="37">
        <v>45271.628923611112</v>
      </c>
      <c r="L78" s="37">
        <v>45271.628923611112</v>
      </c>
      <c r="M78" s="21">
        <f>'[1]BASE DE DATOS'!$L78-'[1]BASE DE DATOS'!$D78</f>
        <v>0</v>
      </c>
      <c r="N78" s="2" t="s">
        <v>13321</v>
      </c>
      <c r="O78" s="38" t="s">
        <v>20</v>
      </c>
      <c r="P78" s="2" t="s">
        <v>26</v>
      </c>
      <c r="Q78" s="103" t="s">
        <v>13322</v>
      </c>
      <c r="R78" s="38" t="s">
        <v>4286</v>
      </c>
      <c r="S78" s="16" t="str">
        <f>IF(AND(M78&gt;10,G78="ATENDIDO"),"FUERA DE TIEMPO",IF(AND(M78&gt;=0,M78&lt;=10,G78="ATENDIDO"),"DENTRO DE TIEMPO",IF(AND(M78&gt;=0,#REF!&lt;=10,G78="REASIGNADO"),"REASIGNADO",IF(AND(J78="",G78="EN TRAMITE"),"PENDIENTE","VERIFICAR INFORMACION"))))</f>
        <v>DENTRO DE TIEMPO</v>
      </c>
      <c r="T78" s="105"/>
    </row>
    <row r="79" spans="1:20" ht="21" x14ac:dyDescent="0.25">
      <c r="A79" s="16">
        <v>74</v>
      </c>
      <c r="B79" s="103" t="s">
        <v>13323</v>
      </c>
      <c r="C79" s="104">
        <v>45266</v>
      </c>
      <c r="D79" s="104">
        <v>45266</v>
      </c>
      <c r="E79" s="80">
        <v>0</v>
      </c>
      <c r="F79" s="80">
        <v>2</v>
      </c>
      <c r="G79" s="16" t="s">
        <v>18</v>
      </c>
      <c r="H79" s="17" t="s">
        <v>158</v>
      </c>
      <c r="I79" s="2" t="s">
        <v>13117</v>
      </c>
      <c r="J79" s="2" t="s">
        <v>211</v>
      </c>
      <c r="K79" s="37">
        <v>45266.431967592594</v>
      </c>
      <c r="L79" s="37">
        <v>45266.431967592594</v>
      </c>
      <c r="M79" s="21">
        <f>'[1]BASE DE DATOS'!$L79-'[1]BASE DE DATOS'!$D79</f>
        <v>0</v>
      </c>
      <c r="N79" s="2" t="s">
        <v>13324</v>
      </c>
      <c r="O79" s="38" t="s">
        <v>20</v>
      </c>
      <c r="P79" s="2" t="s">
        <v>26</v>
      </c>
      <c r="Q79" s="103" t="s">
        <v>13325</v>
      </c>
      <c r="R79" s="38" t="s">
        <v>825</v>
      </c>
      <c r="S79" s="16" t="str">
        <f>IF(AND(M79&gt;10,G79="ATENDIDO"),"FUERA DE TIEMPO",IF(AND(M79&gt;=0,M79&lt;=10,G79="ATENDIDO"),"DENTRO DE TIEMPO",IF(AND(M79&gt;=0,#REF!&lt;=10,G79="REASIGNADO"),"REASIGNADO",IF(AND(J79="",G79="EN TRAMITE"),"PENDIENTE","VERIFICAR INFORMACION"))))</f>
        <v>DENTRO DE TIEMPO</v>
      </c>
      <c r="T79" s="105"/>
    </row>
    <row r="80" spans="1:20" ht="40.5" x14ac:dyDescent="0.25">
      <c r="A80" s="16">
        <v>75</v>
      </c>
      <c r="B80" s="103" t="s">
        <v>13326</v>
      </c>
      <c r="C80" s="104">
        <v>45266</v>
      </c>
      <c r="D80" s="104">
        <v>45266</v>
      </c>
      <c r="E80" s="80">
        <v>0</v>
      </c>
      <c r="F80" s="80">
        <v>2</v>
      </c>
      <c r="G80" s="16" t="s">
        <v>19</v>
      </c>
      <c r="H80" s="17" t="s">
        <v>13327</v>
      </c>
      <c r="I80" s="2" t="s">
        <v>13117</v>
      </c>
      <c r="J80" s="2" t="s">
        <v>13328</v>
      </c>
      <c r="K80" s="39"/>
      <c r="L80" s="39"/>
      <c r="M80" s="21">
        <f>'[1]BASE DE DATOS'!$L80-'[1]BASE DE DATOS'!$D80</f>
        <v>0</v>
      </c>
      <c r="N80" s="38"/>
      <c r="O80" s="38" t="s">
        <v>20</v>
      </c>
      <c r="P80" s="2" t="s">
        <v>26</v>
      </c>
      <c r="Q80" s="103" t="s">
        <v>4335</v>
      </c>
      <c r="R80" s="38" t="s">
        <v>247</v>
      </c>
      <c r="S80" s="16" t="str">
        <f>IF(AND(M80&gt;10,G80="ATENDIDO"),"FUERA DE TIEMPO",IF(AND(M80&gt;=0,M80&lt;=10,G80="ATENDIDO"),"DENTRO DE TIEMPO",IF(AND(M80&gt;=0,G80="REASIGNADO"),"REASIGNADO")))</f>
        <v>REASIGNADO</v>
      </c>
      <c r="T80" s="105"/>
    </row>
    <row r="81" spans="1:20" ht="21" x14ac:dyDescent="0.25">
      <c r="A81" s="16">
        <v>76</v>
      </c>
      <c r="B81" s="103" t="s">
        <v>13329</v>
      </c>
      <c r="C81" s="104">
        <v>45266</v>
      </c>
      <c r="D81" s="104">
        <v>45266</v>
      </c>
      <c r="E81" s="80">
        <v>0</v>
      </c>
      <c r="F81" s="80">
        <v>33</v>
      </c>
      <c r="G81" s="16" t="s">
        <v>18</v>
      </c>
      <c r="H81" s="17" t="s">
        <v>158</v>
      </c>
      <c r="I81" s="2" t="s">
        <v>196</v>
      </c>
      <c r="J81" s="2" t="s">
        <v>160</v>
      </c>
      <c r="K81" s="37">
        <v>45266.675104166665</v>
      </c>
      <c r="L81" s="37">
        <v>45266.675104166665</v>
      </c>
      <c r="M81" s="21">
        <f>'[1]BASE DE DATOS'!$L81-'[1]BASE DE DATOS'!$D81</f>
        <v>0</v>
      </c>
      <c r="N81" s="2" t="s">
        <v>13330</v>
      </c>
      <c r="O81" s="38" t="s">
        <v>20</v>
      </c>
      <c r="P81" s="2" t="s">
        <v>26</v>
      </c>
      <c r="Q81" s="103" t="s">
        <v>13331</v>
      </c>
      <c r="R81" s="38" t="s">
        <v>13332</v>
      </c>
      <c r="S81" s="16" t="str">
        <f>IF(AND(M81&gt;10,G81="ATENDIDO"),"FUERA DE TIEMPO",IF(AND(M81&gt;=0,M81&lt;=10,G81="ATENDIDO"),"DENTRO DE TIEMPO",IF(AND(M81&gt;=0,#REF!&lt;=10,G81="REASIGNADO"),"REASIGNADO",IF(AND(J81="",G81="EN TRAMITE"),"PENDIENTE","VERIFICAR INFORMACION"))))</f>
        <v>DENTRO DE TIEMPO</v>
      </c>
      <c r="T81" s="105"/>
    </row>
    <row r="82" spans="1:20" ht="21" x14ac:dyDescent="0.25">
      <c r="A82" s="16">
        <v>77</v>
      </c>
      <c r="B82" s="103" t="s">
        <v>13333</v>
      </c>
      <c r="C82" s="104">
        <v>45266</v>
      </c>
      <c r="D82" s="104">
        <v>45266</v>
      </c>
      <c r="E82" s="80">
        <v>0</v>
      </c>
      <c r="F82" s="80">
        <v>2</v>
      </c>
      <c r="G82" s="16" t="s">
        <v>18</v>
      </c>
      <c r="H82" s="17" t="s">
        <v>158</v>
      </c>
      <c r="I82" s="2" t="s">
        <v>13117</v>
      </c>
      <c r="J82" s="2" t="s">
        <v>211</v>
      </c>
      <c r="K82" s="37">
        <v>45271.619328703702</v>
      </c>
      <c r="L82" s="37">
        <v>45271.619328703702</v>
      </c>
      <c r="M82" s="21">
        <f>'[1]BASE DE DATOS'!$L82-'[1]BASE DE DATOS'!$D82</f>
        <v>0</v>
      </c>
      <c r="N82" s="2" t="s">
        <v>13334</v>
      </c>
      <c r="O82" s="38" t="s">
        <v>20</v>
      </c>
      <c r="P82" s="2" t="s">
        <v>26</v>
      </c>
      <c r="Q82" s="103" t="s">
        <v>5332</v>
      </c>
      <c r="R82" s="38" t="s">
        <v>13335</v>
      </c>
      <c r="S82" s="16" t="str">
        <f>IF(AND(M82&gt;10,G82="ATENDIDO"),"FUERA DE TIEMPO",IF(AND(M82&gt;=0,M82&lt;=10,G82="ATENDIDO"),"DENTRO DE TIEMPO",IF(AND(M82&gt;=0,#REF!&lt;=10,G82="REASIGNADO"),"REASIGNADO",IF(AND(J82="",G82="EN TRAMITE"),"PENDIENTE","VERIFICAR INFORMACION"))))</f>
        <v>DENTRO DE TIEMPO</v>
      </c>
      <c r="T82" s="105"/>
    </row>
    <row r="83" spans="1:20" ht="21" x14ac:dyDescent="0.25">
      <c r="A83" s="16">
        <v>78</v>
      </c>
      <c r="B83" s="103" t="s">
        <v>13336</v>
      </c>
      <c r="C83" s="104">
        <v>45266</v>
      </c>
      <c r="D83" s="104">
        <v>45266</v>
      </c>
      <c r="E83" s="80">
        <v>0</v>
      </c>
      <c r="F83" s="80">
        <v>2</v>
      </c>
      <c r="G83" s="16" t="s">
        <v>18</v>
      </c>
      <c r="H83" s="17" t="s">
        <v>158</v>
      </c>
      <c r="I83" s="2" t="s">
        <v>13117</v>
      </c>
      <c r="J83" s="2" t="s">
        <v>211</v>
      </c>
      <c r="K83" s="37">
        <v>45272.38385416667</v>
      </c>
      <c r="L83" s="37">
        <v>45272.38385416667</v>
      </c>
      <c r="M83" s="21">
        <f>'[1]BASE DE DATOS'!$L83-'[1]BASE DE DATOS'!$D83</f>
        <v>0</v>
      </c>
      <c r="N83" s="2" t="s">
        <v>13337</v>
      </c>
      <c r="O83" s="38" t="s">
        <v>20</v>
      </c>
      <c r="P83" s="2" t="s">
        <v>26</v>
      </c>
      <c r="Q83" s="103" t="s">
        <v>4002</v>
      </c>
      <c r="R83" s="38" t="s">
        <v>13338</v>
      </c>
      <c r="S83" s="16" t="str">
        <f>IF(AND(M83&gt;10,G83="ATENDIDO"),"FUERA DE TIEMPO",IF(AND(M83&gt;=0,M83&lt;=10,G83="ATENDIDO"),"DENTRO DE TIEMPO",IF(AND(M83&gt;=0,#REF!&lt;=10,G83="REASIGNADO"),"REASIGNADO",IF(AND(J83="",G83="EN TRAMITE"),"PENDIENTE","VERIFICAR INFORMACION"))))</f>
        <v>DENTRO DE TIEMPO</v>
      </c>
      <c r="T83" s="105"/>
    </row>
    <row r="84" spans="1:20" ht="21" x14ac:dyDescent="0.25">
      <c r="A84" s="16">
        <v>79</v>
      </c>
      <c r="B84" s="103" t="s">
        <v>13339</v>
      </c>
      <c r="C84" s="104">
        <v>45266</v>
      </c>
      <c r="D84" s="104">
        <v>45266</v>
      </c>
      <c r="E84" s="80">
        <v>0</v>
      </c>
      <c r="F84" s="80">
        <v>2</v>
      </c>
      <c r="G84" s="16" t="s">
        <v>18</v>
      </c>
      <c r="H84" s="17" t="s">
        <v>158</v>
      </c>
      <c r="I84" s="2" t="s">
        <v>13117</v>
      </c>
      <c r="J84" s="2" t="s">
        <v>211</v>
      </c>
      <c r="K84" s="37">
        <v>45272.414340277777</v>
      </c>
      <c r="L84" s="37">
        <v>45272.414340277777</v>
      </c>
      <c r="M84" s="21">
        <f>'[1]BASE DE DATOS'!$L84-'[1]BASE DE DATOS'!$D84</f>
        <v>0</v>
      </c>
      <c r="N84" s="2" t="s">
        <v>13340</v>
      </c>
      <c r="O84" s="38" t="s">
        <v>20</v>
      </c>
      <c r="P84" s="2" t="s">
        <v>26</v>
      </c>
      <c r="Q84" s="103" t="s">
        <v>7780</v>
      </c>
      <c r="R84" s="38" t="s">
        <v>13338</v>
      </c>
      <c r="S84" s="16" t="str">
        <f>IF(AND(M84&gt;10,G84="ATENDIDO"),"FUERA DE TIEMPO",IF(AND(M84&gt;=0,M84&lt;=10,G84="ATENDIDO"),"DENTRO DE TIEMPO",IF(AND(M84&gt;=0,#REF!&lt;=10,G84="REASIGNADO"),"REASIGNADO",IF(AND(J84="",G84="EN TRAMITE"),"PENDIENTE","VERIFICAR INFORMACION"))))</f>
        <v>DENTRO DE TIEMPO</v>
      </c>
      <c r="T84" s="105"/>
    </row>
    <row r="85" spans="1:20" ht="21" x14ac:dyDescent="0.25">
      <c r="A85" s="16">
        <v>80</v>
      </c>
      <c r="B85" s="103" t="s">
        <v>13341</v>
      </c>
      <c r="C85" s="104">
        <v>45266</v>
      </c>
      <c r="D85" s="104">
        <v>45266</v>
      </c>
      <c r="E85" s="80">
        <v>0</v>
      </c>
      <c r="F85" s="80">
        <v>2</v>
      </c>
      <c r="G85" s="16" t="s">
        <v>18</v>
      </c>
      <c r="H85" s="17" t="s">
        <v>158</v>
      </c>
      <c r="I85" s="2" t="s">
        <v>13117</v>
      </c>
      <c r="J85" s="2" t="s">
        <v>211</v>
      </c>
      <c r="K85" s="37">
        <v>45272.423530092594</v>
      </c>
      <c r="L85" s="37">
        <v>45272.423530092594</v>
      </c>
      <c r="M85" s="21">
        <f>'[1]BASE DE DATOS'!$L85-'[1]BASE DE DATOS'!$D85</f>
        <v>0</v>
      </c>
      <c r="N85" s="2" t="s">
        <v>13342</v>
      </c>
      <c r="O85" s="38" t="s">
        <v>20</v>
      </c>
      <c r="P85" s="2" t="s">
        <v>26</v>
      </c>
      <c r="Q85" s="103" t="s">
        <v>13343</v>
      </c>
      <c r="R85" s="38" t="s">
        <v>13344</v>
      </c>
      <c r="S85" s="16" t="str">
        <f>IF(AND(M85&gt;10,G85="ATENDIDO"),"FUERA DE TIEMPO",IF(AND(M85&gt;=0,M85&lt;=10,G85="ATENDIDO"),"DENTRO DE TIEMPO",IF(AND(M85&gt;=0,#REF!&lt;=10,G85="REASIGNADO"),"REASIGNADO",IF(AND(J85="",G85="EN TRAMITE"),"PENDIENTE","VERIFICAR INFORMACION"))))</f>
        <v>DENTRO DE TIEMPO</v>
      </c>
      <c r="T85" s="105"/>
    </row>
    <row r="86" spans="1:20" ht="21" x14ac:dyDescent="0.25">
      <c r="A86" s="16">
        <v>81</v>
      </c>
      <c r="B86" s="103" t="s">
        <v>13345</v>
      </c>
      <c r="C86" s="104">
        <v>45266</v>
      </c>
      <c r="D86" s="104">
        <v>45266</v>
      </c>
      <c r="E86" s="80">
        <v>0</v>
      </c>
      <c r="F86" s="80">
        <v>2</v>
      </c>
      <c r="G86" s="16" t="s">
        <v>18</v>
      </c>
      <c r="H86" s="17" t="s">
        <v>158</v>
      </c>
      <c r="I86" s="2" t="s">
        <v>13117</v>
      </c>
      <c r="J86" s="2" t="s">
        <v>211</v>
      </c>
      <c r="K86" s="37">
        <v>45272.432511574072</v>
      </c>
      <c r="L86" s="37">
        <v>45272.432511574072</v>
      </c>
      <c r="M86" s="21">
        <f>'[1]BASE DE DATOS'!$L86-'[1]BASE DE DATOS'!$D86</f>
        <v>0</v>
      </c>
      <c r="N86" s="2" t="s">
        <v>13346</v>
      </c>
      <c r="O86" s="38" t="s">
        <v>20</v>
      </c>
      <c r="P86" s="2" t="s">
        <v>26</v>
      </c>
      <c r="Q86" s="103" t="s">
        <v>13347</v>
      </c>
      <c r="R86" s="38" t="s">
        <v>13348</v>
      </c>
      <c r="S86" s="16" t="str">
        <f>IF(AND(M86&gt;10,G86="ATENDIDO"),"FUERA DE TIEMPO",IF(AND(M86&gt;=0,M86&lt;=10,G86="ATENDIDO"),"DENTRO DE TIEMPO",IF(AND(M86&gt;=0,#REF!&lt;=10,G86="REASIGNADO"),"REASIGNADO",IF(AND(J86="",G86="EN TRAMITE"),"PENDIENTE","VERIFICAR INFORMACION"))))</f>
        <v>DENTRO DE TIEMPO</v>
      </c>
      <c r="T86" s="105"/>
    </row>
    <row r="87" spans="1:20" ht="21" x14ac:dyDescent="0.25">
      <c r="A87" s="16">
        <v>82</v>
      </c>
      <c r="B87" s="103" t="s">
        <v>13349</v>
      </c>
      <c r="C87" s="104">
        <v>45266</v>
      </c>
      <c r="D87" s="104">
        <v>45266</v>
      </c>
      <c r="E87" s="80">
        <v>0</v>
      </c>
      <c r="F87" s="80">
        <v>2</v>
      </c>
      <c r="G87" s="16" t="s">
        <v>18</v>
      </c>
      <c r="H87" s="17" t="s">
        <v>158</v>
      </c>
      <c r="I87" s="2" t="s">
        <v>13117</v>
      </c>
      <c r="J87" s="2" t="s">
        <v>211</v>
      </c>
      <c r="K87" s="37">
        <v>45272.448912037034</v>
      </c>
      <c r="L87" s="37">
        <v>45272.448912037034</v>
      </c>
      <c r="M87" s="21">
        <f>'[1]BASE DE DATOS'!$L87-'[1]BASE DE DATOS'!$D87</f>
        <v>0</v>
      </c>
      <c r="N87" s="2" t="s">
        <v>13350</v>
      </c>
      <c r="O87" s="38" t="s">
        <v>20</v>
      </c>
      <c r="P87" s="2" t="s">
        <v>26</v>
      </c>
      <c r="Q87" s="103" t="s">
        <v>13351</v>
      </c>
      <c r="R87" s="38" t="s">
        <v>3854</v>
      </c>
      <c r="S87" s="16" t="str">
        <f>IF(AND(M87&gt;10,G87="ATENDIDO"),"FUERA DE TIEMPO",IF(AND(M87&gt;=0,M87&lt;=10,G87="ATENDIDO"),"DENTRO DE TIEMPO",IF(AND(M87&gt;=0,#REF!&lt;=10,G87="REASIGNADO"),"REASIGNADO",IF(AND(J87="",G87="EN TRAMITE"),"PENDIENTE","VERIFICAR INFORMACION"))))</f>
        <v>DENTRO DE TIEMPO</v>
      </c>
      <c r="T87" s="105"/>
    </row>
    <row r="88" spans="1:20" ht="21" x14ac:dyDescent="0.25">
      <c r="A88" s="16">
        <v>83</v>
      </c>
      <c r="B88" s="103" t="s">
        <v>13352</v>
      </c>
      <c r="C88" s="104">
        <v>45266</v>
      </c>
      <c r="D88" s="104">
        <v>45266</v>
      </c>
      <c r="E88" s="80">
        <v>29</v>
      </c>
      <c r="F88" s="80">
        <v>0</v>
      </c>
      <c r="G88" s="16" t="s">
        <v>18</v>
      </c>
      <c r="H88" s="17" t="s">
        <v>158</v>
      </c>
      <c r="I88" s="2" t="s">
        <v>1029</v>
      </c>
      <c r="J88" s="2" t="s">
        <v>160</v>
      </c>
      <c r="K88" s="37">
        <v>45273.426666666666</v>
      </c>
      <c r="L88" s="37">
        <v>45273.426666666666</v>
      </c>
      <c r="M88" s="21">
        <f>'[1]BASE DE DATOS'!$L88-'[1]BASE DE DATOS'!$D88</f>
        <v>0</v>
      </c>
      <c r="N88" s="2" t="s">
        <v>13353</v>
      </c>
      <c r="O88" s="38" t="s">
        <v>20</v>
      </c>
      <c r="P88" s="2" t="s">
        <v>30</v>
      </c>
      <c r="Q88" s="103" t="s">
        <v>6501</v>
      </c>
      <c r="R88" s="38" t="s">
        <v>247</v>
      </c>
      <c r="S88" s="16" t="str">
        <f>IF(AND(M88&gt;10,G88="ATENDIDO"),"FUERA DE TIEMPO",IF(AND(M88&gt;=0,M88&lt;=10,G88="ATENDIDO"),"DENTRO DE TIEMPO",IF(AND(M88&gt;=0,#REF!&lt;=10,G88="REASIGNADO"),"REASIGNADO",IF(AND(J88="",G88="EN TRAMITE"),"PENDIENTE","VERIFICAR INFORMACION"))))</f>
        <v>DENTRO DE TIEMPO</v>
      </c>
      <c r="T88" s="105"/>
    </row>
    <row r="89" spans="1:20" ht="21" x14ac:dyDescent="0.25">
      <c r="A89" s="16">
        <v>84</v>
      </c>
      <c r="B89" s="103" t="s">
        <v>13354</v>
      </c>
      <c r="C89" s="104">
        <v>45266</v>
      </c>
      <c r="D89" s="104">
        <v>45266</v>
      </c>
      <c r="E89" s="80">
        <v>0</v>
      </c>
      <c r="F89" s="80">
        <v>2</v>
      </c>
      <c r="G89" s="16" t="s">
        <v>18</v>
      </c>
      <c r="H89" s="17" t="s">
        <v>158</v>
      </c>
      <c r="I89" s="2" t="s">
        <v>13117</v>
      </c>
      <c r="J89" s="2" t="s">
        <v>211</v>
      </c>
      <c r="K89" s="37">
        <v>45272.470023148147</v>
      </c>
      <c r="L89" s="37">
        <v>45272.470023148147</v>
      </c>
      <c r="M89" s="21">
        <f>'[1]BASE DE DATOS'!$L89-'[1]BASE DE DATOS'!$D89</f>
        <v>0</v>
      </c>
      <c r="N89" s="2" t="s">
        <v>13355</v>
      </c>
      <c r="O89" s="38" t="s">
        <v>20</v>
      </c>
      <c r="P89" s="2" t="s">
        <v>26</v>
      </c>
      <c r="Q89" s="103" t="s">
        <v>13356</v>
      </c>
      <c r="R89" s="38" t="s">
        <v>13357</v>
      </c>
      <c r="S89" s="16" t="str">
        <f>IF(AND(M89&gt;10,G89="ATENDIDO"),"FUERA DE TIEMPO",IF(AND(M89&gt;=0,M89&lt;=10,G89="ATENDIDO"),"DENTRO DE TIEMPO",IF(AND(M89&gt;=0,#REF!&lt;=10,G89="REASIGNADO"),"REASIGNADO",IF(AND(J89="",G89="EN TRAMITE"),"PENDIENTE","VERIFICAR INFORMACION"))))</f>
        <v>DENTRO DE TIEMPO</v>
      </c>
      <c r="T89" s="105"/>
    </row>
    <row r="90" spans="1:20" ht="21" x14ac:dyDescent="0.25">
      <c r="A90" s="16">
        <v>85</v>
      </c>
      <c r="B90" s="103" t="s">
        <v>13358</v>
      </c>
      <c r="C90" s="104">
        <v>45267</v>
      </c>
      <c r="D90" s="104">
        <v>45267</v>
      </c>
      <c r="E90" s="80">
        <v>0</v>
      </c>
      <c r="F90" s="80">
        <v>2</v>
      </c>
      <c r="G90" s="16" t="s">
        <v>18</v>
      </c>
      <c r="H90" s="17" t="s">
        <v>158</v>
      </c>
      <c r="I90" s="2" t="s">
        <v>13117</v>
      </c>
      <c r="J90" s="2" t="s">
        <v>211</v>
      </c>
      <c r="K90" s="37">
        <v>45271.363171296296</v>
      </c>
      <c r="L90" s="37">
        <v>45271.363171296296</v>
      </c>
      <c r="M90" s="21">
        <f>'[1]BASE DE DATOS'!$L90-'[1]BASE DE DATOS'!$D90</f>
        <v>0</v>
      </c>
      <c r="N90" s="2" t="s">
        <v>13359</v>
      </c>
      <c r="O90" s="38" t="s">
        <v>20</v>
      </c>
      <c r="P90" s="2" t="s">
        <v>26</v>
      </c>
      <c r="Q90" s="103" t="s">
        <v>13360</v>
      </c>
      <c r="R90" s="38" t="s">
        <v>233</v>
      </c>
      <c r="S90" s="16" t="str">
        <f>IF(AND(M90&gt;10,G90="ATENDIDO"),"FUERA DE TIEMPO",IF(AND(M90&gt;=0,M90&lt;=10,G90="ATENDIDO"),"DENTRO DE TIEMPO",IF(AND(M90&gt;=0,#REF!&lt;=10,G90="REASIGNADO"),"REASIGNADO",IF(AND(J90="",G90="EN TRAMITE"),"PENDIENTE","VERIFICAR INFORMACION"))))</f>
        <v>DENTRO DE TIEMPO</v>
      </c>
      <c r="T90" s="105"/>
    </row>
    <row r="91" spans="1:20" ht="21" x14ac:dyDescent="0.25">
      <c r="A91" s="16">
        <v>86</v>
      </c>
      <c r="B91" s="103" t="s">
        <v>13361</v>
      </c>
      <c r="C91" s="104">
        <v>45267</v>
      </c>
      <c r="D91" s="104">
        <v>45267</v>
      </c>
      <c r="E91" s="80">
        <v>0</v>
      </c>
      <c r="F91" s="80">
        <v>2</v>
      </c>
      <c r="G91" s="16" t="s">
        <v>18</v>
      </c>
      <c r="H91" s="17" t="s">
        <v>158</v>
      </c>
      <c r="I91" s="2" t="s">
        <v>13117</v>
      </c>
      <c r="J91" s="2" t="s">
        <v>211</v>
      </c>
      <c r="K91" s="37">
        <v>45272.479733796295</v>
      </c>
      <c r="L91" s="37">
        <v>45272.479733796295</v>
      </c>
      <c r="M91" s="21">
        <f>'[1]BASE DE DATOS'!$L91-'[1]BASE DE DATOS'!$D91</f>
        <v>0</v>
      </c>
      <c r="N91" s="2" t="s">
        <v>13362</v>
      </c>
      <c r="O91" s="38" t="s">
        <v>20</v>
      </c>
      <c r="P91" s="2" t="s">
        <v>26</v>
      </c>
      <c r="Q91" s="103" t="s">
        <v>13363</v>
      </c>
      <c r="R91" s="38" t="s">
        <v>13364</v>
      </c>
      <c r="S91" s="16" t="str">
        <f>IF(AND(M91&gt;10,G91="ATENDIDO"),"FUERA DE TIEMPO",IF(AND(M91&gt;=0,M91&lt;=10,G91="ATENDIDO"),"DENTRO DE TIEMPO",IF(AND(M91&gt;=0,#REF!&lt;=10,G91="REASIGNADO"),"REASIGNADO",IF(AND(J91="",G91="EN TRAMITE"),"PENDIENTE","VERIFICAR INFORMACION"))))</f>
        <v>DENTRO DE TIEMPO</v>
      </c>
      <c r="T91" s="105"/>
    </row>
    <row r="92" spans="1:20" ht="21" x14ac:dyDescent="0.25">
      <c r="A92" s="16">
        <v>87</v>
      </c>
      <c r="B92" s="103" t="s">
        <v>13365</v>
      </c>
      <c r="C92" s="104">
        <v>45267</v>
      </c>
      <c r="D92" s="104">
        <v>45267</v>
      </c>
      <c r="E92" s="80">
        <v>0</v>
      </c>
      <c r="F92" s="80">
        <v>2</v>
      </c>
      <c r="G92" s="16" t="s">
        <v>18</v>
      </c>
      <c r="H92" s="17" t="s">
        <v>158</v>
      </c>
      <c r="I92" s="2" t="s">
        <v>13117</v>
      </c>
      <c r="J92" s="2" t="s">
        <v>211</v>
      </c>
      <c r="K92" s="37">
        <v>45272.491111111114</v>
      </c>
      <c r="L92" s="37">
        <v>45272.491111111114</v>
      </c>
      <c r="M92" s="21">
        <f>'[1]BASE DE DATOS'!$L92-'[1]BASE DE DATOS'!$D92</f>
        <v>0</v>
      </c>
      <c r="N92" s="2" t="s">
        <v>13366</v>
      </c>
      <c r="O92" s="38" t="s">
        <v>20</v>
      </c>
      <c r="P92" s="2" t="s">
        <v>30</v>
      </c>
      <c r="Q92" s="103" t="s">
        <v>91</v>
      </c>
      <c r="R92" s="38" t="s">
        <v>13367</v>
      </c>
      <c r="S92" s="16" t="str">
        <f>IF(AND(M92&gt;10,G92="ATENDIDO"),"FUERA DE TIEMPO",IF(AND(M92&gt;=0,M92&lt;=10,G92="ATENDIDO"),"DENTRO DE TIEMPO",IF(AND(M92&gt;=0,#REF!&lt;=10,G92="REASIGNADO"),"REASIGNADO",IF(AND(J92="",G92="EN TRAMITE"),"PENDIENTE","VERIFICAR INFORMACION"))))</f>
        <v>DENTRO DE TIEMPO</v>
      </c>
      <c r="T92" s="105"/>
    </row>
    <row r="93" spans="1:20" ht="21" x14ac:dyDescent="0.25">
      <c r="A93" s="16">
        <v>88</v>
      </c>
      <c r="B93" s="103" t="s">
        <v>13368</v>
      </c>
      <c r="C93" s="104">
        <v>45267</v>
      </c>
      <c r="D93" s="104">
        <v>45267</v>
      </c>
      <c r="E93" s="80">
        <v>0</v>
      </c>
      <c r="F93" s="80">
        <v>2</v>
      </c>
      <c r="G93" s="16" t="s">
        <v>18</v>
      </c>
      <c r="H93" s="17" t="s">
        <v>158</v>
      </c>
      <c r="I93" s="2" t="s">
        <v>13117</v>
      </c>
      <c r="J93" s="2" t="s">
        <v>211</v>
      </c>
      <c r="K93" s="37">
        <v>45272.521006944444</v>
      </c>
      <c r="L93" s="37">
        <v>45272.521006944444</v>
      </c>
      <c r="M93" s="21">
        <f>'[1]BASE DE DATOS'!$L93-'[1]BASE DE DATOS'!$D93</f>
        <v>0</v>
      </c>
      <c r="N93" s="2" t="s">
        <v>13369</v>
      </c>
      <c r="O93" s="38" t="s">
        <v>20</v>
      </c>
      <c r="P93" s="2" t="s">
        <v>30</v>
      </c>
      <c r="Q93" s="103" t="s">
        <v>91</v>
      </c>
      <c r="R93" s="38" t="s">
        <v>13367</v>
      </c>
      <c r="S93" s="16" t="str">
        <f>IF(AND(M93&gt;10,G93="ATENDIDO"),"FUERA DE TIEMPO",IF(AND(M93&gt;=0,M93&lt;=10,G93="ATENDIDO"),"DENTRO DE TIEMPO",IF(AND(M93&gt;=0,#REF!&lt;=10,G93="REASIGNADO"),"REASIGNADO",IF(AND(J93="",G93="EN TRAMITE"),"PENDIENTE","VERIFICAR INFORMACION"))))</f>
        <v>DENTRO DE TIEMPO</v>
      </c>
      <c r="T93" s="105"/>
    </row>
    <row r="94" spans="1:20" ht="21" x14ac:dyDescent="0.25">
      <c r="A94" s="16">
        <v>89</v>
      </c>
      <c r="B94" s="103" t="s">
        <v>13370</v>
      </c>
      <c r="C94" s="104">
        <v>45267</v>
      </c>
      <c r="D94" s="104">
        <v>45267</v>
      </c>
      <c r="E94" s="80">
        <v>0</v>
      </c>
      <c r="F94" s="80">
        <v>0</v>
      </c>
      <c r="G94" s="16" t="s">
        <v>19</v>
      </c>
      <c r="H94" s="17" t="s">
        <v>243</v>
      </c>
      <c r="I94" s="2" t="s">
        <v>13117</v>
      </c>
      <c r="J94" s="2" t="s">
        <v>13371</v>
      </c>
      <c r="K94" s="37">
        <v>45287.521006944444</v>
      </c>
      <c r="L94" s="37">
        <v>45287.521006944444</v>
      </c>
      <c r="M94" s="21">
        <f>'[1]BASE DE DATOS'!$L94-'[1]BASE DE DATOS'!$D94</f>
        <v>0</v>
      </c>
      <c r="N94" s="2" t="s">
        <v>13372</v>
      </c>
      <c r="O94" s="38" t="s">
        <v>20</v>
      </c>
      <c r="P94" s="2" t="s">
        <v>26</v>
      </c>
      <c r="Q94" s="103" t="s">
        <v>13373</v>
      </c>
      <c r="R94" s="38" t="s">
        <v>247</v>
      </c>
      <c r="S94" s="16" t="str">
        <f>IF(AND(M94&gt;10,G94="ATENDIDO"),"FUERA DE TIEMPO",IF(AND(M94&gt;=0,M94&lt;=10,G94="ATENDIDO"),"DENTRO DE TIEMPO",IF(AND(M94&gt;=0,G94="REASIGNADO"),"REASIGNADO")))</f>
        <v>REASIGNADO</v>
      </c>
      <c r="T94" s="105"/>
    </row>
    <row r="95" spans="1:20" ht="21" x14ac:dyDescent="0.25">
      <c r="A95" s="16">
        <v>90</v>
      </c>
      <c r="B95" s="103" t="s">
        <v>13374</v>
      </c>
      <c r="C95" s="104">
        <v>45267</v>
      </c>
      <c r="D95" s="104">
        <v>45267</v>
      </c>
      <c r="E95" s="80">
        <v>0</v>
      </c>
      <c r="F95" s="80">
        <v>2</v>
      </c>
      <c r="G95" s="16" t="s">
        <v>18</v>
      </c>
      <c r="H95" s="17" t="s">
        <v>158</v>
      </c>
      <c r="I95" s="2" t="s">
        <v>13117</v>
      </c>
      <c r="J95" s="2" t="s">
        <v>211</v>
      </c>
      <c r="K95" s="37">
        <v>45272.605243055557</v>
      </c>
      <c r="L95" s="37">
        <v>45272.605243055557</v>
      </c>
      <c r="M95" s="21">
        <f>'[1]BASE DE DATOS'!$L95-'[1]BASE DE DATOS'!$D95</f>
        <v>0</v>
      </c>
      <c r="N95" s="2" t="s">
        <v>13375</v>
      </c>
      <c r="O95" s="38" t="s">
        <v>20</v>
      </c>
      <c r="P95" s="2" t="s">
        <v>30</v>
      </c>
      <c r="Q95" s="103" t="s">
        <v>91</v>
      </c>
      <c r="R95" s="38" t="s">
        <v>13367</v>
      </c>
      <c r="S95" s="16" t="str">
        <f>IF(AND(M95&gt;10,G95="ATENDIDO"),"FUERA DE TIEMPO",IF(AND(M95&gt;=0,M95&lt;=10,G95="ATENDIDO"),"DENTRO DE TIEMPO",IF(AND(M95&gt;=0,#REF!&lt;=10,G95="REASIGNADO"),"REASIGNADO",IF(AND(J95="",G95="EN TRAMITE"),"PENDIENTE","VERIFICAR INFORMACION"))))</f>
        <v>DENTRO DE TIEMPO</v>
      </c>
      <c r="T95" s="105"/>
    </row>
    <row r="96" spans="1:20" ht="21" x14ac:dyDescent="0.25">
      <c r="A96" s="16">
        <v>91</v>
      </c>
      <c r="B96" s="103" t="s">
        <v>13376</v>
      </c>
      <c r="C96" s="104">
        <v>45267</v>
      </c>
      <c r="D96" s="104">
        <v>45267</v>
      </c>
      <c r="E96" s="80">
        <v>0</v>
      </c>
      <c r="F96" s="80">
        <v>2</v>
      </c>
      <c r="G96" s="16" t="s">
        <v>18</v>
      </c>
      <c r="H96" s="17" t="s">
        <v>158</v>
      </c>
      <c r="I96" s="2" t="s">
        <v>13117</v>
      </c>
      <c r="J96" s="2" t="s">
        <v>211</v>
      </c>
      <c r="K96" s="37">
        <v>45272.619409722225</v>
      </c>
      <c r="L96" s="37">
        <v>45272.619409722225</v>
      </c>
      <c r="M96" s="21">
        <f>'[1]BASE DE DATOS'!$L96-'[1]BASE DE DATOS'!$D96</f>
        <v>0</v>
      </c>
      <c r="N96" s="2" t="s">
        <v>13377</v>
      </c>
      <c r="O96" s="38" t="s">
        <v>20</v>
      </c>
      <c r="P96" s="2" t="s">
        <v>30</v>
      </c>
      <c r="Q96" s="103" t="s">
        <v>91</v>
      </c>
      <c r="R96" s="38" t="s">
        <v>13367</v>
      </c>
      <c r="S96" s="16" t="str">
        <f>IF(AND(M96&gt;10,G96="ATENDIDO"),"FUERA DE TIEMPO",IF(AND(M96&gt;=0,M96&lt;=10,G96="ATENDIDO"),"DENTRO DE TIEMPO",IF(AND(M96&gt;=0,#REF!&lt;=10,G96="REASIGNADO"),"REASIGNADO",IF(AND(J96="",G96="EN TRAMITE"),"PENDIENTE","VERIFICAR INFORMACION"))))</f>
        <v>DENTRO DE TIEMPO</v>
      </c>
      <c r="T96" s="105"/>
    </row>
    <row r="97" spans="1:20" ht="21" x14ac:dyDescent="0.25">
      <c r="A97" s="16">
        <v>92</v>
      </c>
      <c r="B97" s="103" t="s">
        <v>13378</v>
      </c>
      <c r="C97" s="104">
        <v>45267</v>
      </c>
      <c r="D97" s="104">
        <v>45267</v>
      </c>
      <c r="E97" s="80">
        <v>0</v>
      </c>
      <c r="F97" s="80">
        <v>2</v>
      </c>
      <c r="G97" s="16" t="s">
        <v>18</v>
      </c>
      <c r="H97" s="17" t="s">
        <v>158</v>
      </c>
      <c r="I97" s="2" t="s">
        <v>13117</v>
      </c>
      <c r="J97" s="2" t="s">
        <v>211</v>
      </c>
      <c r="K97" s="37">
        <v>45273.349490740744</v>
      </c>
      <c r="L97" s="37">
        <v>45273.349490740744</v>
      </c>
      <c r="M97" s="21">
        <f>'[1]BASE DE DATOS'!$L97-'[1]BASE DE DATOS'!$D97</f>
        <v>0</v>
      </c>
      <c r="N97" s="2" t="s">
        <v>13379</v>
      </c>
      <c r="O97" s="38" t="s">
        <v>20</v>
      </c>
      <c r="P97" s="2" t="s">
        <v>30</v>
      </c>
      <c r="Q97" s="103" t="s">
        <v>5082</v>
      </c>
      <c r="R97" s="38" t="s">
        <v>256</v>
      </c>
      <c r="S97" s="16" t="str">
        <f>IF(AND(M97&gt;10,G97="ATENDIDO"),"FUERA DE TIEMPO",IF(AND(M97&gt;=0,M97&lt;=10,G97="ATENDIDO"),"DENTRO DE TIEMPO",IF(AND(M97&gt;=0,#REF!&lt;=10,G97="REASIGNADO"),"REASIGNADO",IF(AND(J97="",G97="EN TRAMITE"),"PENDIENTE","VERIFICAR INFORMACION"))))</f>
        <v>DENTRO DE TIEMPO</v>
      </c>
      <c r="T97" s="105"/>
    </row>
    <row r="98" spans="1:20" ht="21" x14ac:dyDescent="0.25">
      <c r="A98" s="16">
        <v>93</v>
      </c>
      <c r="B98" s="103" t="s">
        <v>13380</v>
      </c>
      <c r="C98" s="104">
        <v>45267</v>
      </c>
      <c r="D98" s="104">
        <v>45267</v>
      </c>
      <c r="E98" s="80">
        <v>0</v>
      </c>
      <c r="F98" s="80">
        <v>2</v>
      </c>
      <c r="G98" s="16" t="s">
        <v>18</v>
      </c>
      <c r="H98" s="17" t="s">
        <v>158</v>
      </c>
      <c r="I98" s="2" t="s">
        <v>13117</v>
      </c>
      <c r="J98" s="2" t="s">
        <v>211</v>
      </c>
      <c r="K98" s="37">
        <v>45273.424155092594</v>
      </c>
      <c r="L98" s="37">
        <v>45273.424155092594</v>
      </c>
      <c r="M98" s="21">
        <f>'[1]BASE DE DATOS'!$L98-'[1]BASE DE DATOS'!$D98</f>
        <v>0</v>
      </c>
      <c r="N98" s="2" t="s">
        <v>13381</v>
      </c>
      <c r="O98" s="38" t="s">
        <v>20</v>
      </c>
      <c r="P98" s="2" t="s">
        <v>30</v>
      </c>
      <c r="Q98" s="103" t="s">
        <v>2083</v>
      </c>
      <c r="R98" s="38" t="s">
        <v>13382</v>
      </c>
      <c r="S98" s="16" t="str">
        <f>IF(AND(M98&gt;10,G98="ATENDIDO"),"FUERA DE TIEMPO",IF(AND(M98&gt;=0,M98&lt;=10,G98="ATENDIDO"),"DENTRO DE TIEMPO",IF(AND(M98&gt;=0,#REF!&lt;=10,G98="REASIGNADO"),"REASIGNADO",IF(AND(J98="",G98="EN TRAMITE"),"PENDIENTE","VERIFICAR INFORMACION"))))</f>
        <v>DENTRO DE TIEMPO</v>
      </c>
      <c r="T98" s="105"/>
    </row>
    <row r="99" spans="1:20" ht="21" x14ac:dyDescent="0.25">
      <c r="A99" s="16">
        <v>94</v>
      </c>
      <c r="B99" s="103" t="s">
        <v>13383</v>
      </c>
      <c r="C99" s="104">
        <v>45267</v>
      </c>
      <c r="D99" s="104">
        <v>45267</v>
      </c>
      <c r="E99" s="80">
        <v>0</v>
      </c>
      <c r="F99" s="80">
        <v>2</v>
      </c>
      <c r="G99" s="16" t="s">
        <v>18</v>
      </c>
      <c r="H99" s="17" t="s">
        <v>158</v>
      </c>
      <c r="I99" s="2" t="s">
        <v>13117</v>
      </c>
      <c r="J99" s="2" t="s">
        <v>211</v>
      </c>
      <c r="K99" s="37">
        <v>45273.436180555553</v>
      </c>
      <c r="L99" s="37">
        <v>45273.436180555553</v>
      </c>
      <c r="M99" s="21">
        <f>'[1]BASE DE DATOS'!$L99-'[1]BASE DE DATOS'!$D99</f>
        <v>0</v>
      </c>
      <c r="N99" s="2" t="s">
        <v>13384</v>
      </c>
      <c r="O99" s="38" t="s">
        <v>20</v>
      </c>
      <c r="P99" s="2" t="s">
        <v>30</v>
      </c>
      <c r="Q99" s="103" t="s">
        <v>2083</v>
      </c>
      <c r="R99" s="38" t="s">
        <v>13382</v>
      </c>
      <c r="S99" s="16" t="str">
        <f>IF(AND(M99&gt;10,G99="ATENDIDO"),"FUERA DE TIEMPO",IF(AND(M99&gt;=0,M99&lt;=10,G99="ATENDIDO"),"DENTRO DE TIEMPO",IF(AND(M99&gt;=0,#REF!&lt;=10,G99="REASIGNADO"),"REASIGNADO",IF(AND(J99="",G99="EN TRAMITE"),"PENDIENTE","VERIFICAR INFORMACION"))))</f>
        <v>DENTRO DE TIEMPO</v>
      </c>
      <c r="T99" s="105"/>
    </row>
    <row r="100" spans="1:20" ht="21" x14ac:dyDescent="0.25">
      <c r="A100" s="16">
        <v>95</v>
      </c>
      <c r="B100" s="103" t="s">
        <v>13385</v>
      </c>
      <c r="C100" s="104">
        <v>45267</v>
      </c>
      <c r="D100" s="104">
        <v>45267</v>
      </c>
      <c r="E100" s="80">
        <v>0</v>
      </c>
      <c r="F100" s="80">
        <v>2</v>
      </c>
      <c r="G100" s="16" t="s">
        <v>18</v>
      </c>
      <c r="H100" s="17" t="s">
        <v>158</v>
      </c>
      <c r="I100" s="2" t="s">
        <v>13117</v>
      </c>
      <c r="J100" s="2" t="s">
        <v>211</v>
      </c>
      <c r="K100" s="37">
        <v>45273.447511574072</v>
      </c>
      <c r="L100" s="37">
        <v>45273.447511574072</v>
      </c>
      <c r="M100" s="21">
        <f>'[1]BASE DE DATOS'!$L100-'[1]BASE DE DATOS'!$D100</f>
        <v>0</v>
      </c>
      <c r="N100" s="2" t="s">
        <v>13386</v>
      </c>
      <c r="O100" s="38" t="s">
        <v>20</v>
      </c>
      <c r="P100" s="2" t="s">
        <v>30</v>
      </c>
      <c r="Q100" s="103" t="s">
        <v>120</v>
      </c>
      <c r="R100" s="38" t="s">
        <v>13382</v>
      </c>
      <c r="S100" s="16" t="str">
        <f>IF(AND(M100&gt;10,G100="ATENDIDO"),"FUERA DE TIEMPO",IF(AND(M100&gt;=0,M100&lt;=10,G100="ATENDIDO"),"DENTRO DE TIEMPO",IF(AND(M100&gt;=0,#REF!&lt;=10,G100="REASIGNADO"),"REASIGNADO",IF(AND(J100="",G100="EN TRAMITE"),"PENDIENTE","VERIFICAR INFORMACION"))))</f>
        <v>DENTRO DE TIEMPO</v>
      </c>
      <c r="T100" s="105"/>
    </row>
    <row r="101" spans="1:20" ht="21" x14ac:dyDescent="0.25">
      <c r="A101" s="16">
        <v>96</v>
      </c>
      <c r="B101" s="103" t="s">
        <v>13387</v>
      </c>
      <c r="C101" s="104">
        <v>45267</v>
      </c>
      <c r="D101" s="104">
        <v>45267</v>
      </c>
      <c r="E101" s="80">
        <v>0</v>
      </c>
      <c r="F101" s="80">
        <v>2</v>
      </c>
      <c r="G101" s="16" t="s">
        <v>18</v>
      </c>
      <c r="H101" s="17" t="s">
        <v>158</v>
      </c>
      <c r="I101" s="2" t="s">
        <v>13117</v>
      </c>
      <c r="J101" s="2" t="s">
        <v>211</v>
      </c>
      <c r="K101" s="37">
        <v>45273.464791666665</v>
      </c>
      <c r="L101" s="37">
        <v>45273.464791666665</v>
      </c>
      <c r="M101" s="21">
        <f>'[1]BASE DE DATOS'!$L101-'[1]BASE DE DATOS'!$D101</f>
        <v>0</v>
      </c>
      <c r="N101" s="2" t="s">
        <v>13388</v>
      </c>
      <c r="O101" s="38" t="s">
        <v>20</v>
      </c>
      <c r="P101" s="2" t="s">
        <v>30</v>
      </c>
      <c r="Q101" s="103" t="s">
        <v>4453</v>
      </c>
      <c r="R101" s="38" t="s">
        <v>13382</v>
      </c>
      <c r="S101" s="16" t="str">
        <f>IF(AND(M101&gt;10,G101="ATENDIDO"),"FUERA DE TIEMPO",IF(AND(M101&gt;=0,M101&lt;=10,G101="ATENDIDO"),"DENTRO DE TIEMPO",IF(AND(M101&gt;=0,#REF!&lt;=10,G101="REASIGNADO"),"REASIGNADO",IF(AND(J101="",G101="EN TRAMITE"),"PENDIENTE","VERIFICAR INFORMACION"))))</f>
        <v>DENTRO DE TIEMPO</v>
      </c>
      <c r="T101" s="105"/>
    </row>
    <row r="102" spans="1:20" ht="21" x14ac:dyDescent="0.25">
      <c r="A102" s="16">
        <v>97</v>
      </c>
      <c r="B102" s="103" t="s">
        <v>13389</v>
      </c>
      <c r="C102" s="104">
        <v>45267</v>
      </c>
      <c r="D102" s="104">
        <v>45267</v>
      </c>
      <c r="E102" s="80">
        <v>0</v>
      </c>
      <c r="F102" s="80">
        <v>2</v>
      </c>
      <c r="G102" s="16" t="s">
        <v>18</v>
      </c>
      <c r="H102" s="17" t="s">
        <v>158</v>
      </c>
      <c r="I102" s="2" t="s">
        <v>13117</v>
      </c>
      <c r="J102" s="2" t="s">
        <v>211</v>
      </c>
      <c r="K102" s="37">
        <v>45273.478194444448</v>
      </c>
      <c r="L102" s="37">
        <v>45273.478194444448</v>
      </c>
      <c r="M102" s="21">
        <f>'[1]BASE DE DATOS'!$L102-'[1]BASE DE DATOS'!$D102</f>
        <v>0</v>
      </c>
      <c r="N102" s="2" t="s">
        <v>13390</v>
      </c>
      <c r="O102" s="38" t="s">
        <v>20</v>
      </c>
      <c r="P102" s="2" t="s">
        <v>26</v>
      </c>
      <c r="Q102" s="103" t="s">
        <v>101</v>
      </c>
      <c r="R102" s="38" t="s">
        <v>47</v>
      </c>
      <c r="S102" s="16" t="str">
        <f>IF(AND(M102&gt;10,G102="ATENDIDO"),"FUERA DE TIEMPO",IF(AND(M102&gt;=0,M102&lt;=10,G102="ATENDIDO"),"DENTRO DE TIEMPO",IF(AND(M102&gt;=0,#REF!&lt;=10,G102="REASIGNADO"),"REASIGNADO",IF(AND(J102="",G102="EN TRAMITE"),"PENDIENTE","VERIFICAR INFORMACION"))))</f>
        <v>DENTRO DE TIEMPO</v>
      </c>
      <c r="T102" s="105"/>
    </row>
    <row r="103" spans="1:20" ht="21" x14ac:dyDescent="0.25">
      <c r="A103" s="16">
        <v>98</v>
      </c>
      <c r="B103" s="103" t="s">
        <v>13391</v>
      </c>
      <c r="C103" s="104">
        <v>45267</v>
      </c>
      <c r="D103" s="104">
        <v>45267</v>
      </c>
      <c r="E103" s="80">
        <v>0</v>
      </c>
      <c r="F103" s="80">
        <v>2</v>
      </c>
      <c r="G103" s="16" t="s">
        <v>18</v>
      </c>
      <c r="H103" s="17" t="s">
        <v>158</v>
      </c>
      <c r="I103" s="2" t="s">
        <v>13117</v>
      </c>
      <c r="J103" s="2" t="s">
        <v>211</v>
      </c>
      <c r="K103" s="37">
        <v>45273.498483796298</v>
      </c>
      <c r="L103" s="37">
        <v>45273.498483796298</v>
      </c>
      <c r="M103" s="21">
        <f>'[1]BASE DE DATOS'!$L103-'[1]BASE DE DATOS'!$D103</f>
        <v>0</v>
      </c>
      <c r="N103" s="2" t="s">
        <v>13392</v>
      </c>
      <c r="O103" s="38" t="s">
        <v>20</v>
      </c>
      <c r="P103" s="2" t="s">
        <v>26</v>
      </c>
      <c r="Q103" s="103" t="s">
        <v>101</v>
      </c>
      <c r="R103" s="38" t="s">
        <v>47</v>
      </c>
      <c r="S103" s="16" t="str">
        <f>IF(AND(M103&gt;10,G103="ATENDIDO"),"FUERA DE TIEMPO",IF(AND(M103&gt;=0,M103&lt;=10,G103="ATENDIDO"),"DENTRO DE TIEMPO",IF(AND(M103&gt;=0,#REF!&lt;=10,G103="REASIGNADO"),"REASIGNADO",IF(AND(J103="",G103="EN TRAMITE"),"PENDIENTE","VERIFICAR INFORMACION"))))</f>
        <v>DENTRO DE TIEMPO</v>
      </c>
      <c r="T103" s="105"/>
    </row>
    <row r="104" spans="1:20" ht="21" x14ac:dyDescent="0.25">
      <c r="A104" s="16">
        <v>99</v>
      </c>
      <c r="B104" s="103" t="s">
        <v>13393</v>
      </c>
      <c r="C104" s="104">
        <v>45267</v>
      </c>
      <c r="D104" s="104">
        <v>45267</v>
      </c>
      <c r="E104" s="80">
        <v>0</v>
      </c>
      <c r="F104" s="80">
        <v>2</v>
      </c>
      <c r="G104" s="16" t="s">
        <v>18</v>
      </c>
      <c r="H104" s="17" t="s">
        <v>158</v>
      </c>
      <c r="I104" s="2" t="s">
        <v>13117</v>
      </c>
      <c r="J104" s="2" t="s">
        <v>211</v>
      </c>
      <c r="K104" s="37">
        <v>45273.534432870372</v>
      </c>
      <c r="L104" s="37">
        <v>45273.534432870372</v>
      </c>
      <c r="M104" s="21">
        <f>'[1]BASE DE DATOS'!$L104-'[1]BASE DE DATOS'!$D104</f>
        <v>0</v>
      </c>
      <c r="N104" s="2" t="s">
        <v>13394</v>
      </c>
      <c r="O104" s="38" t="s">
        <v>20</v>
      </c>
      <c r="P104" s="2" t="s">
        <v>30</v>
      </c>
      <c r="Q104" s="103" t="s">
        <v>91</v>
      </c>
      <c r="R104" s="38" t="s">
        <v>13367</v>
      </c>
      <c r="S104" s="16" t="str">
        <f>IF(AND(M104&gt;10,G104="ATENDIDO"),"FUERA DE TIEMPO",IF(AND(M104&gt;=0,M104&lt;=10,G104="ATENDIDO"),"DENTRO DE TIEMPO",IF(AND(M104&gt;=0,#REF!&lt;=10,G104="REASIGNADO"),"REASIGNADO",IF(AND(J104="",G104="EN TRAMITE"),"PENDIENTE","VERIFICAR INFORMACION"))))</f>
        <v>DENTRO DE TIEMPO</v>
      </c>
      <c r="T104" s="105"/>
    </row>
    <row r="105" spans="1:20" ht="21" x14ac:dyDescent="0.25">
      <c r="A105" s="16">
        <v>100</v>
      </c>
      <c r="B105" s="103" t="s">
        <v>13395</v>
      </c>
      <c r="C105" s="104">
        <v>45267</v>
      </c>
      <c r="D105" s="104">
        <v>45267</v>
      </c>
      <c r="E105" s="80">
        <v>0</v>
      </c>
      <c r="F105" s="80">
        <v>2</v>
      </c>
      <c r="G105" s="16" t="s">
        <v>18</v>
      </c>
      <c r="H105" s="17" t="s">
        <v>158</v>
      </c>
      <c r="I105" s="2" t="s">
        <v>13117</v>
      </c>
      <c r="J105" s="2" t="s">
        <v>211</v>
      </c>
      <c r="K105" s="37">
        <v>45273.601747685185</v>
      </c>
      <c r="L105" s="37">
        <v>45273.601747685185</v>
      </c>
      <c r="M105" s="21">
        <f>'[1]BASE DE DATOS'!$L105-'[1]BASE DE DATOS'!$D105</f>
        <v>0</v>
      </c>
      <c r="N105" s="2" t="s">
        <v>13396</v>
      </c>
      <c r="O105" s="38" t="s">
        <v>20</v>
      </c>
      <c r="P105" s="2" t="s">
        <v>30</v>
      </c>
      <c r="Q105" s="103" t="s">
        <v>123</v>
      </c>
      <c r="R105" s="38" t="s">
        <v>13367</v>
      </c>
      <c r="S105" s="16" t="str">
        <f>IF(AND(M105&gt;10,G105="ATENDIDO"),"FUERA DE TIEMPO",IF(AND(M105&gt;=0,M105&lt;=10,G105="ATENDIDO"),"DENTRO DE TIEMPO",IF(AND(M105&gt;=0,#REF!&lt;=10,G105="REASIGNADO"),"REASIGNADO",IF(AND(J105="",G105="EN TRAMITE"),"PENDIENTE","VERIFICAR INFORMACION"))))</f>
        <v>DENTRO DE TIEMPO</v>
      </c>
      <c r="T105" s="105"/>
    </row>
    <row r="106" spans="1:20" ht="21" x14ac:dyDescent="0.25">
      <c r="A106" s="16">
        <v>101</v>
      </c>
      <c r="B106" s="103" t="s">
        <v>13397</v>
      </c>
      <c r="C106" s="104">
        <v>45267</v>
      </c>
      <c r="D106" s="104">
        <v>45267</v>
      </c>
      <c r="E106" s="80">
        <v>0</v>
      </c>
      <c r="F106" s="80">
        <v>2</v>
      </c>
      <c r="G106" s="16" t="s">
        <v>18</v>
      </c>
      <c r="H106" s="17" t="s">
        <v>158</v>
      </c>
      <c r="I106" s="2" t="s">
        <v>13117</v>
      </c>
      <c r="J106" s="2" t="s">
        <v>211</v>
      </c>
      <c r="K106" s="37">
        <v>45273.615787037037</v>
      </c>
      <c r="L106" s="37">
        <v>45273.615787037037</v>
      </c>
      <c r="M106" s="21">
        <f>'[1]BASE DE DATOS'!$L106-'[1]BASE DE DATOS'!$D106</f>
        <v>0</v>
      </c>
      <c r="N106" s="2" t="s">
        <v>13398</v>
      </c>
      <c r="O106" s="38" t="s">
        <v>20</v>
      </c>
      <c r="P106" s="2" t="s">
        <v>30</v>
      </c>
      <c r="Q106" s="103" t="s">
        <v>123</v>
      </c>
      <c r="R106" s="38" t="s">
        <v>13367</v>
      </c>
      <c r="S106" s="16" t="str">
        <f>IF(AND(M106&gt;10,G106="ATENDIDO"),"FUERA DE TIEMPO",IF(AND(M106&gt;=0,M106&lt;=10,G106="ATENDIDO"),"DENTRO DE TIEMPO",IF(AND(M106&gt;=0,#REF!&lt;=10,G106="REASIGNADO"),"REASIGNADO",IF(AND(J106="",G106="EN TRAMITE"),"PENDIENTE","VERIFICAR INFORMACION"))))</f>
        <v>DENTRO DE TIEMPO</v>
      </c>
      <c r="T106" s="105"/>
    </row>
    <row r="107" spans="1:20" ht="21" x14ac:dyDescent="0.25">
      <c r="A107" s="16">
        <v>102</v>
      </c>
      <c r="B107" s="103" t="s">
        <v>13399</v>
      </c>
      <c r="C107" s="104">
        <v>45267</v>
      </c>
      <c r="D107" s="104">
        <v>45267</v>
      </c>
      <c r="E107" s="80">
        <v>0</v>
      </c>
      <c r="F107" s="80">
        <v>2</v>
      </c>
      <c r="G107" s="16" t="s">
        <v>18</v>
      </c>
      <c r="H107" s="17" t="s">
        <v>158</v>
      </c>
      <c r="I107" s="2" t="s">
        <v>13117</v>
      </c>
      <c r="J107" s="2" t="s">
        <v>211</v>
      </c>
      <c r="K107" s="37">
        <v>45273.646574074075</v>
      </c>
      <c r="L107" s="37">
        <v>45273.646574074075</v>
      </c>
      <c r="M107" s="21">
        <f>'[1]BASE DE DATOS'!$L107-'[1]BASE DE DATOS'!$D107</f>
        <v>0</v>
      </c>
      <c r="N107" s="2" t="s">
        <v>13400</v>
      </c>
      <c r="O107" s="38" t="s">
        <v>20</v>
      </c>
      <c r="P107" s="2" t="s">
        <v>30</v>
      </c>
      <c r="Q107" s="103" t="s">
        <v>123</v>
      </c>
      <c r="R107" s="38" t="s">
        <v>13367</v>
      </c>
      <c r="S107" s="16" t="str">
        <f>IF(AND(M107&gt;10,G107="ATENDIDO"),"FUERA DE TIEMPO",IF(AND(M107&gt;=0,M107&lt;=10,G107="ATENDIDO"),"DENTRO DE TIEMPO",IF(AND(M107&gt;=0,#REF!&lt;=10,G107="REASIGNADO"),"REASIGNADO",IF(AND(J107="",G107="EN TRAMITE"),"PENDIENTE","VERIFICAR INFORMACION"))))</f>
        <v>DENTRO DE TIEMPO</v>
      </c>
      <c r="T107" s="105"/>
    </row>
    <row r="108" spans="1:20" ht="21" x14ac:dyDescent="0.25">
      <c r="A108" s="16">
        <v>103</v>
      </c>
      <c r="B108" s="103" t="s">
        <v>13401</v>
      </c>
      <c r="C108" s="104">
        <v>45267</v>
      </c>
      <c r="D108" s="104">
        <v>45267</v>
      </c>
      <c r="E108" s="80">
        <v>0</v>
      </c>
      <c r="F108" s="80">
        <v>2</v>
      </c>
      <c r="G108" s="16" t="s">
        <v>18</v>
      </c>
      <c r="H108" s="17" t="s">
        <v>158</v>
      </c>
      <c r="I108" s="2" t="s">
        <v>13117</v>
      </c>
      <c r="J108" s="2" t="s">
        <v>211</v>
      </c>
      <c r="K108" s="37">
        <v>45273.682476851849</v>
      </c>
      <c r="L108" s="37">
        <v>45273.682476851849</v>
      </c>
      <c r="M108" s="21">
        <f>'[1]BASE DE DATOS'!$L108-'[1]BASE DE DATOS'!$D108</f>
        <v>0</v>
      </c>
      <c r="N108" s="2" t="s">
        <v>13402</v>
      </c>
      <c r="O108" s="38" t="s">
        <v>20</v>
      </c>
      <c r="P108" s="2" t="s">
        <v>30</v>
      </c>
      <c r="Q108" s="103" t="s">
        <v>89</v>
      </c>
      <c r="R108" s="38" t="s">
        <v>13367</v>
      </c>
      <c r="S108" s="16" t="str">
        <f>IF(AND(M108&gt;10,G108="ATENDIDO"),"FUERA DE TIEMPO",IF(AND(M108&gt;=0,M108&lt;=10,G108="ATENDIDO"),"DENTRO DE TIEMPO",IF(AND(M108&gt;=0,#REF!&lt;=10,G108="REASIGNADO"),"REASIGNADO",IF(AND(J108="",G108="EN TRAMITE"),"PENDIENTE","VERIFICAR INFORMACION"))))</f>
        <v>DENTRO DE TIEMPO</v>
      </c>
      <c r="T108" s="105"/>
    </row>
    <row r="109" spans="1:20" ht="21" x14ac:dyDescent="0.25">
      <c r="A109" s="16">
        <v>104</v>
      </c>
      <c r="B109" s="103" t="s">
        <v>13403</v>
      </c>
      <c r="C109" s="104">
        <v>45267</v>
      </c>
      <c r="D109" s="104">
        <v>45267</v>
      </c>
      <c r="E109" s="80">
        <v>0</v>
      </c>
      <c r="F109" s="80">
        <v>2</v>
      </c>
      <c r="G109" s="16" t="s">
        <v>18</v>
      </c>
      <c r="H109" s="17" t="s">
        <v>158</v>
      </c>
      <c r="I109" s="2" t="s">
        <v>13117</v>
      </c>
      <c r="J109" s="2" t="s">
        <v>211</v>
      </c>
      <c r="K109" s="37">
        <v>45274.387696759259</v>
      </c>
      <c r="L109" s="37">
        <v>45274.387696759259</v>
      </c>
      <c r="M109" s="21">
        <f>'[1]BASE DE DATOS'!$L109-'[1]BASE DE DATOS'!$D109</f>
        <v>0</v>
      </c>
      <c r="N109" s="2" t="s">
        <v>13404</v>
      </c>
      <c r="O109" s="38" t="s">
        <v>20</v>
      </c>
      <c r="P109" s="2" t="s">
        <v>26</v>
      </c>
      <c r="Q109" s="103" t="s">
        <v>11221</v>
      </c>
      <c r="R109" s="38" t="s">
        <v>937</v>
      </c>
      <c r="S109" s="16" t="str">
        <f>IF(AND(M109&gt;10,G109="ATENDIDO"),"FUERA DE TIEMPO",IF(AND(M109&gt;=0,M109&lt;=10,G109="ATENDIDO"),"DENTRO DE TIEMPO",IF(AND(M109&gt;=0,#REF!&lt;=10,G109="REASIGNADO"),"REASIGNADO",IF(AND(J109="",G109="EN TRAMITE"),"PENDIENTE","VERIFICAR INFORMACION"))))</f>
        <v>DENTRO DE TIEMPO</v>
      </c>
      <c r="T109" s="105"/>
    </row>
    <row r="110" spans="1:20" ht="21" x14ac:dyDescent="0.25">
      <c r="A110" s="16">
        <v>105</v>
      </c>
      <c r="B110" s="103" t="s">
        <v>13405</v>
      </c>
      <c r="C110" s="104">
        <v>45267</v>
      </c>
      <c r="D110" s="104">
        <v>45267</v>
      </c>
      <c r="E110" s="80">
        <v>0</v>
      </c>
      <c r="F110" s="80">
        <v>2</v>
      </c>
      <c r="G110" s="16" t="s">
        <v>18</v>
      </c>
      <c r="H110" s="17" t="s">
        <v>158</v>
      </c>
      <c r="I110" s="2" t="s">
        <v>13117</v>
      </c>
      <c r="J110" s="2" t="s">
        <v>211</v>
      </c>
      <c r="K110" s="37">
        <v>45274.408946759257</v>
      </c>
      <c r="L110" s="37">
        <v>45274.408946759257</v>
      </c>
      <c r="M110" s="21">
        <f>'[1]BASE DE DATOS'!$L110-'[1]BASE DE DATOS'!$D110</f>
        <v>0</v>
      </c>
      <c r="N110" s="2" t="s">
        <v>13406</v>
      </c>
      <c r="O110" s="38" t="s">
        <v>20</v>
      </c>
      <c r="P110" s="2" t="s">
        <v>26</v>
      </c>
      <c r="Q110" s="103" t="s">
        <v>11221</v>
      </c>
      <c r="R110" s="38" t="s">
        <v>937</v>
      </c>
      <c r="S110" s="16" t="str">
        <f>IF(AND(M110&gt;10,G110="ATENDIDO"),"FUERA DE TIEMPO",IF(AND(M110&gt;=0,M110&lt;=10,G110="ATENDIDO"),"DENTRO DE TIEMPO",IF(AND(M110&gt;=0,#REF!&lt;=10,G110="REASIGNADO"),"REASIGNADO",IF(AND(J110="",G110="EN TRAMITE"),"PENDIENTE","VERIFICAR INFORMACION"))))</f>
        <v>DENTRO DE TIEMPO</v>
      </c>
      <c r="T110" s="105"/>
    </row>
    <row r="111" spans="1:20" ht="21" x14ac:dyDescent="0.25">
      <c r="A111" s="16">
        <v>106</v>
      </c>
      <c r="B111" s="103" t="s">
        <v>13407</v>
      </c>
      <c r="C111" s="104">
        <v>45267</v>
      </c>
      <c r="D111" s="104">
        <v>45267</v>
      </c>
      <c r="E111" s="80">
        <v>0</v>
      </c>
      <c r="F111" s="80">
        <v>2</v>
      </c>
      <c r="G111" s="16" t="s">
        <v>18</v>
      </c>
      <c r="H111" s="17" t="s">
        <v>158</v>
      </c>
      <c r="I111" s="2" t="s">
        <v>13117</v>
      </c>
      <c r="J111" s="2" t="s">
        <v>211</v>
      </c>
      <c r="K111" s="37">
        <v>45274.439502314817</v>
      </c>
      <c r="L111" s="37">
        <v>45274.439502314817</v>
      </c>
      <c r="M111" s="21">
        <f>'[1]BASE DE DATOS'!$L111-'[1]BASE DE DATOS'!$D111</f>
        <v>0</v>
      </c>
      <c r="N111" s="2" t="s">
        <v>13408</v>
      </c>
      <c r="O111" s="38" t="s">
        <v>20</v>
      </c>
      <c r="P111" s="2" t="s">
        <v>26</v>
      </c>
      <c r="Q111" s="103" t="s">
        <v>11221</v>
      </c>
      <c r="R111" s="38" t="s">
        <v>937</v>
      </c>
      <c r="S111" s="16" t="str">
        <f>IF(AND(M111&gt;10,G111="ATENDIDO"),"FUERA DE TIEMPO",IF(AND(M111&gt;=0,M111&lt;=10,G111="ATENDIDO"),"DENTRO DE TIEMPO",IF(AND(M111&gt;=0,#REF!&lt;=10,G111="REASIGNADO"),"REASIGNADO",IF(AND(J111="",G111="EN TRAMITE"),"PENDIENTE","VERIFICAR INFORMACION"))))</f>
        <v>DENTRO DE TIEMPO</v>
      </c>
      <c r="T111" s="105"/>
    </row>
    <row r="112" spans="1:20" ht="21" x14ac:dyDescent="0.25">
      <c r="A112" s="16">
        <v>107</v>
      </c>
      <c r="B112" s="103" t="s">
        <v>13409</v>
      </c>
      <c r="C112" s="104">
        <v>45267</v>
      </c>
      <c r="D112" s="104">
        <v>45267</v>
      </c>
      <c r="E112" s="80">
        <v>0</v>
      </c>
      <c r="F112" s="80">
        <v>2</v>
      </c>
      <c r="G112" s="16" t="s">
        <v>18</v>
      </c>
      <c r="H112" s="17" t="s">
        <v>158</v>
      </c>
      <c r="I112" s="2" t="s">
        <v>13117</v>
      </c>
      <c r="J112" s="2" t="s">
        <v>211</v>
      </c>
      <c r="K112" s="37">
        <v>45274.658321759256</v>
      </c>
      <c r="L112" s="37">
        <v>45274.658321759256</v>
      </c>
      <c r="M112" s="21">
        <f>'[1]BASE DE DATOS'!$L112-'[1]BASE DE DATOS'!$D112</f>
        <v>0</v>
      </c>
      <c r="N112" s="2" t="s">
        <v>13410</v>
      </c>
      <c r="O112" s="38" t="s">
        <v>20</v>
      </c>
      <c r="P112" s="2" t="s">
        <v>26</v>
      </c>
      <c r="Q112" s="103" t="s">
        <v>13411</v>
      </c>
      <c r="R112" s="38" t="s">
        <v>367</v>
      </c>
      <c r="S112" s="16" t="str">
        <f>IF(AND(M112&gt;10,G112="ATENDIDO"),"FUERA DE TIEMPO",IF(AND(M112&gt;=0,M112&lt;=10,G112="ATENDIDO"),"DENTRO DE TIEMPO",IF(AND(M112&gt;=0,#REF!&lt;=10,G112="REASIGNADO"),"REASIGNADO",IF(AND(J112="",G112="EN TRAMITE"),"PENDIENTE","VERIFICAR INFORMACION"))))</f>
        <v>DENTRO DE TIEMPO</v>
      </c>
      <c r="T112" s="105"/>
    </row>
    <row r="113" spans="1:20" ht="21" x14ac:dyDescent="0.25">
      <c r="A113" s="16">
        <v>108</v>
      </c>
      <c r="B113" s="103" t="s">
        <v>13412</v>
      </c>
      <c r="C113" s="104">
        <v>45267</v>
      </c>
      <c r="D113" s="104">
        <v>45267</v>
      </c>
      <c r="E113" s="80">
        <v>0</v>
      </c>
      <c r="F113" s="80">
        <v>2</v>
      </c>
      <c r="G113" s="16" t="s">
        <v>18</v>
      </c>
      <c r="H113" s="17" t="s">
        <v>158</v>
      </c>
      <c r="I113" s="2" t="s">
        <v>13117</v>
      </c>
      <c r="J113" s="2" t="s">
        <v>211</v>
      </c>
      <c r="K113" s="37">
        <v>45274.460543981484</v>
      </c>
      <c r="L113" s="37">
        <v>45274.460543981484</v>
      </c>
      <c r="M113" s="21">
        <f>'[1]BASE DE DATOS'!$L113-'[1]BASE DE DATOS'!$D113</f>
        <v>0</v>
      </c>
      <c r="N113" s="2" t="s">
        <v>13413</v>
      </c>
      <c r="O113" s="38" t="s">
        <v>20</v>
      </c>
      <c r="P113" s="2" t="s">
        <v>26</v>
      </c>
      <c r="Q113" s="103" t="s">
        <v>13414</v>
      </c>
      <c r="R113" s="38" t="s">
        <v>13415</v>
      </c>
      <c r="S113" s="16" t="str">
        <f>IF(AND(M113&gt;10,G113="ATENDIDO"),"FUERA DE TIEMPO",IF(AND(M113&gt;=0,M113&lt;=10,G113="ATENDIDO"),"DENTRO DE TIEMPO",IF(AND(M113&gt;=0,#REF!&lt;=10,G113="REASIGNADO"),"REASIGNADO",IF(AND(J113="",G113="EN TRAMITE"),"PENDIENTE","VERIFICAR INFORMACION"))))</f>
        <v>DENTRO DE TIEMPO</v>
      </c>
      <c r="T113" s="105"/>
    </row>
    <row r="114" spans="1:20" ht="21" x14ac:dyDescent="0.25">
      <c r="A114" s="16">
        <v>109</v>
      </c>
      <c r="B114" s="103" t="s">
        <v>13416</v>
      </c>
      <c r="C114" s="104">
        <v>45267</v>
      </c>
      <c r="D114" s="104">
        <v>45267</v>
      </c>
      <c r="E114" s="80">
        <v>0</v>
      </c>
      <c r="F114" s="80">
        <v>2</v>
      </c>
      <c r="G114" s="16" t="s">
        <v>18</v>
      </c>
      <c r="H114" s="17" t="s">
        <v>10028</v>
      </c>
      <c r="I114" s="2" t="s">
        <v>13117</v>
      </c>
      <c r="J114" s="2" t="s">
        <v>211</v>
      </c>
      <c r="K114" s="107">
        <v>45274.48128472222</v>
      </c>
      <c r="L114" s="37">
        <v>45274.629444444443</v>
      </c>
      <c r="M114" s="21">
        <f>'[1]BASE DE DATOS'!$L114-'[1]BASE DE DATOS'!$D114</f>
        <v>0</v>
      </c>
      <c r="N114" s="2" t="s">
        <v>13417</v>
      </c>
      <c r="O114" s="38" t="s">
        <v>20</v>
      </c>
      <c r="P114" s="2" t="s">
        <v>30</v>
      </c>
      <c r="Q114" s="103" t="s">
        <v>127</v>
      </c>
      <c r="R114" s="38" t="s">
        <v>13367</v>
      </c>
      <c r="S114" s="16" t="str">
        <f>IF(AND(M114&gt;10,G114="ATENDIDO"),"FUERA DE TIEMPO",IF(AND(M114&gt;=0,M114&lt;=10,G114="ATENDIDO"),"DENTRO DE TIEMPO",IF(AND(M114&gt;=0,G114="REASIGNADO"),"REASIGNADO")))</f>
        <v>DENTRO DE TIEMPO</v>
      </c>
      <c r="T114" s="105"/>
    </row>
    <row r="115" spans="1:20" ht="21" x14ac:dyDescent="0.25">
      <c r="A115" s="16">
        <v>110</v>
      </c>
      <c r="B115" s="103" t="s">
        <v>13418</v>
      </c>
      <c r="C115" s="104">
        <v>45267</v>
      </c>
      <c r="D115" s="104">
        <v>45267</v>
      </c>
      <c r="E115" s="80">
        <v>0</v>
      </c>
      <c r="F115" s="80">
        <v>2</v>
      </c>
      <c r="G115" s="16" t="s">
        <v>18</v>
      </c>
      <c r="H115" s="17" t="s">
        <v>12370</v>
      </c>
      <c r="I115" s="2" t="s">
        <v>13117</v>
      </c>
      <c r="J115" s="2" t="s">
        <v>211</v>
      </c>
      <c r="K115" s="107">
        <v>45274.602013888885</v>
      </c>
      <c r="L115" s="37">
        <v>45274.640416666669</v>
      </c>
      <c r="M115" s="21">
        <f>'[1]BASE DE DATOS'!$L115-'[1]BASE DE DATOS'!$D115</f>
        <v>0</v>
      </c>
      <c r="N115" s="2" t="s">
        <v>13419</v>
      </c>
      <c r="O115" s="38" t="s">
        <v>20</v>
      </c>
      <c r="P115" s="2" t="s">
        <v>30</v>
      </c>
      <c r="Q115" s="103" t="s">
        <v>127</v>
      </c>
      <c r="R115" s="38" t="s">
        <v>13367</v>
      </c>
      <c r="S115" s="16" t="str">
        <f>IF(AND(M115&gt;10,G115="ATENDIDO"),"FUERA DE TIEMPO",IF(AND(M115&gt;=0,M115&lt;=10,G115="ATENDIDO"),"DENTRO DE TIEMPO",IF(AND(M115&gt;=0,G115="REASIGNADO"),"REASIGNADO")))</f>
        <v>DENTRO DE TIEMPO</v>
      </c>
      <c r="T115" s="105"/>
    </row>
    <row r="116" spans="1:20" ht="21" x14ac:dyDescent="0.25">
      <c r="A116" s="16">
        <v>111</v>
      </c>
      <c r="B116" s="103" t="s">
        <v>13420</v>
      </c>
      <c r="C116" s="104">
        <v>45267</v>
      </c>
      <c r="D116" s="104">
        <v>45267</v>
      </c>
      <c r="E116" s="80">
        <v>0</v>
      </c>
      <c r="F116" s="80">
        <v>2</v>
      </c>
      <c r="G116" s="16" t="s">
        <v>18</v>
      </c>
      <c r="H116" s="17" t="s">
        <v>158</v>
      </c>
      <c r="I116" s="2" t="s">
        <v>13117</v>
      </c>
      <c r="J116" s="2" t="s">
        <v>211</v>
      </c>
      <c r="K116" s="37">
        <v>45274.629444444443</v>
      </c>
      <c r="L116" s="37">
        <v>45274.677372685182</v>
      </c>
      <c r="M116" s="21">
        <f>'[1]BASE DE DATOS'!$L116-'[1]BASE DE DATOS'!$D116</f>
        <v>0</v>
      </c>
      <c r="N116" s="2" t="s">
        <v>13421</v>
      </c>
      <c r="O116" s="38" t="s">
        <v>20</v>
      </c>
      <c r="P116" s="2" t="s">
        <v>30</v>
      </c>
      <c r="Q116" s="103" t="s">
        <v>127</v>
      </c>
      <c r="R116" s="38" t="s">
        <v>13367</v>
      </c>
      <c r="S116" s="16" t="str">
        <f>IF(AND(M116&gt;10,G116="ATENDIDO"),"FUERA DE TIEMPO",IF(AND(M116&gt;=0,M116&lt;=10,G116="ATENDIDO"),"DENTRO DE TIEMPO",IF(AND(M116&gt;=0,#REF!&lt;=10,G116="REASIGNADO"),"REASIGNADO",IF(AND(J116="",G116="EN TRAMITE"),"PENDIENTE","VERIFICAR INFORMACION"))))</f>
        <v>DENTRO DE TIEMPO</v>
      </c>
      <c r="T116" s="105"/>
    </row>
    <row r="117" spans="1:20" ht="21" x14ac:dyDescent="0.25">
      <c r="A117" s="16">
        <v>112</v>
      </c>
      <c r="B117" s="103" t="s">
        <v>13422</v>
      </c>
      <c r="C117" s="104">
        <v>45267</v>
      </c>
      <c r="D117" s="104">
        <v>45267</v>
      </c>
      <c r="E117" s="80">
        <v>0</v>
      </c>
      <c r="F117" s="80">
        <v>2</v>
      </c>
      <c r="G117" s="16" t="s">
        <v>18</v>
      </c>
      <c r="H117" s="17" t="s">
        <v>158</v>
      </c>
      <c r="I117" s="2" t="s">
        <v>13117</v>
      </c>
      <c r="J117" s="2" t="s">
        <v>211</v>
      </c>
      <c r="K117" s="37">
        <v>45274.640416666669</v>
      </c>
      <c r="L117" s="37">
        <v>45274.692465277774</v>
      </c>
      <c r="M117" s="21">
        <f>'[1]BASE DE DATOS'!$L117-'[1]BASE DE DATOS'!$D117</f>
        <v>0</v>
      </c>
      <c r="N117" s="2" t="s">
        <v>13423</v>
      </c>
      <c r="O117" s="38" t="s">
        <v>20</v>
      </c>
      <c r="P117" s="2" t="s">
        <v>26</v>
      </c>
      <c r="Q117" s="103" t="s">
        <v>13424</v>
      </c>
      <c r="R117" s="38" t="s">
        <v>13425</v>
      </c>
      <c r="S117" s="16" t="str">
        <f>IF(AND(M117&gt;10,G117="ATENDIDO"),"FUERA DE TIEMPO",IF(AND(M117&gt;=0,M117&lt;=10,G117="ATENDIDO"),"DENTRO DE TIEMPO",IF(AND(M117&gt;=0,#REF!&lt;=10,G117="REASIGNADO"),"REASIGNADO",IF(AND(J117="",G117="EN TRAMITE"),"PENDIENTE","VERIFICAR INFORMACION"))))</f>
        <v>DENTRO DE TIEMPO</v>
      </c>
      <c r="T117" s="105"/>
    </row>
    <row r="118" spans="1:20" ht="21" x14ac:dyDescent="0.25">
      <c r="A118" s="16">
        <v>113</v>
      </c>
      <c r="B118" s="103" t="s">
        <v>13426</v>
      </c>
      <c r="C118" s="104">
        <v>45267</v>
      </c>
      <c r="D118" s="104">
        <v>45267</v>
      </c>
      <c r="E118" s="80">
        <v>0</v>
      </c>
      <c r="F118" s="80">
        <v>2</v>
      </c>
      <c r="G118" s="16" t="s">
        <v>18</v>
      </c>
      <c r="H118" s="17" t="s">
        <v>158</v>
      </c>
      <c r="I118" s="2" t="s">
        <v>13117</v>
      </c>
      <c r="J118" s="2" t="s">
        <v>211</v>
      </c>
      <c r="K118" s="37">
        <v>45274.677372685182</v>
      </c>
      <c r="L118" s="37">
        <v>45275.470659722225</v>
      </c>
      <c r="M118" s="21">
        <f>'[1]BASE DE DATOS'!$L118-'[1]BASE DE DATOS'!$D118</f>
        <v>0</v>
      </c>
      <c r="N118" s="2" t="s">
        <v>13427</v>
      </c>
      <c r="O118" s="38" t="s">
        <v>20</v>
      </c>
      <c r="P118" s="2" t="s">
        <v>30</v>
      </c>
      <c r="Q118" s="103" t="s">
        <v>123</v>
      </c>
      <c r="R118" s="38" t="s">
        <v>13367</v>
      </c>
      <c r="S118" s="16" t="str">
        <f>IF(AND(M118&gt;10,G118="ATENDIDO"),"FUERA DE TIEMPO",IF(AND(M118&gt;=0,M118&lt;=10,G118="ATENDIDO"),"DENTRO DE TIEMPO",IF(AND(M118&gt;=0,#REF!&lt;=10,G118="REASIGNADO"),"REASIGNADO",IF(AND(J118="",G118="EN TRAMITE"),"PENDIENTE","VERIFICAR INFORMACION"))))</f>
        <v>DENTRO DE TIEMPO</v>
      </c>
      <c r="T118" s="105"/>
    </row>
    <row r="119" spans="1:20" ht="21" x14ac:dyDescent="0.25">
      <c r="A119" s="16">
        <v>114</v>
      </c>
      <c r="B119" s="103" t="s">
        <v>13428</v>
      </c>
      <c r="C119" s="104">
        <v>45267</v>
      </c>
      <c r="D119" s="104">
        <v>45267</v>
      </c>
      <c r="E119" s="80">
        <v>0</v>
      </c>
      <c r="F119" s="80">
        <v>2</v>
      </c>
      <c r="G119" s="16" t="s">
        <v>18</v>
      </c>
      <c r="H119" s="17" t="s">
        <v>158</v>
      </c>
      <c r="I119" s="2" t="s">
        <v>13117</v>
      </c>
      <c r="J119" s="2" t="s">
        <v>211</v>
      </c>
      <c r="K119" s="37">
        <v>45274.692465277774</v>
      </c>
      <c r="L119" s="37">
        <v>45275.504050925927</v>
      </c>
      <c r="M119" s="21">
        <f>'[1]BASE DE DATOS'!$L119-'[1]BASE DE DATOS'!$D119</f>
        <v>0</v>
      </c>
      <c r="N119" s="2" t="s">
        <v>13429</v>
      </c>
      <c r="O119" s="38" t="s">
        <v>20</v>
      </c>
      <c r="P119" s="2" t="s">
        <v>30</v>
      </c>
      <c r="Q119" s="103" t="s">
        <v>127</v>
      </c>
      <c r="R119" s="38" t="s">
        <v>13367</v>
      </c>
      <c r="S119" s="16" t="str">
        <f>IF(AND(M119&gt;10,G119="ATENDIDO"),"FUERA DE TIEMPO",IF(AND(M119&gt;=0,M119&lt;=10,G119="ATENDIDO"),"DENTRO DE TIEMPO",IF(AND(M119&gt;=0,#REF!&lt;=10,G119="REASIGNADO"),"REASIGNADO",IF(AND(J119="",G119="EN TRAMITE"),"PENDIENTE","VERIFICAR INFORMACION"))))</f>
        <v>DENTRO DE TIEMPO</v>
      </c>
      <c r="T119" s="105"/>
    </row>
    <row r="120" spans="1:20" ht="21" x14ac:dyDescent="0.25">
      <c r="A120" s="16">
        <v>115</v>
      </c>
      <c r="B120" s="103" t="s">
        <v>13430</v>
      </c>
      <c r="C120" s="104">
        <v>45267</v>
      </c>
      <c r="D120" s="104">
        <v>45267</v>
      </c>
      <c r="E120" s="80">
        <v>0</v>
      </c>
      <c r="F120" s="80">
        <v>2</v>
      </c>
      <c r="G120" s="16" t="s">
        <v>18</v>
      </c>
      <c r="H120" s="17" t="s">
        <v>158</v>
      </c>
      <c r="I120" s="2" t="s">
        <v>13117</v>
      </c>
      <c r="J120" s="2" t="s">
        <v>211</v>
      </c>
      <c r="K120" s="37">
        <v>45275.470659722225</v>
      </c>
      <c r="L120" s="37">
        <v>45275.552581018521</v>
      </c>
      <c r="M120" s="21">
        <f>'[1]BASE DE DATOS'!$L120-'[1]BASE DE DATOS'!$D120</f>
        <v>0</v>
      </c>
      <c r="N120" s="2" t="s">
        <v>13431</v>
      </c>
      <c r="O120" s="38" t="s">
        <v>20</v>
      </c>
      <c r="P120" s="2" t="s">
        <v>30</v>
      </c>
      <c r="Q120" s="103" t="s">
        <v>127</v>
      </c>
      <c r="R120" s="38" t="s">
        <v>13367</v>
      </c>
      <c r="S120" s="16" t="str">
        <f>IF(AND(M120&gt;10,G120="ATENDIDO"),"FUERA DE TIEMPO",IF(AND(M120&gt;=0,M120&lt;=10,G120="ATENDIDO"),"DENTRO DE TIEMPO",IF(AND(M120&gt;=0,#REF!&lt;=10,G120="REASIGNADO"),"REASIGNADO",IF(AND(J120="",G120="EN TRAMITE"),"PENDIENTE","VERIFICAR INFORMACION"))))</f>
        <v>DENTRO DE TIEMPO</v>
      </c>
      <c r="T120" s="105"/>
    </row>
    <row r="121" spans="1:20" ht="21" x14ac:dyDescent="0.25">
      <c r="A121" s="16">
        <v>116</v>
      </c>
      <c r="B121" s="103" t="s">
        <v>13432</v>
      </c>
      <c r="C121" s="104">
        <v>45267</v>
      </c>
      <c r="D121" s="104">
        <v>45267</v>
      </c>
      <c r="E121" s="80">
        <v>0</v>
      </c>
      <c r="F121" s="80">
        <v>2</v>
      </c>
      <c r="G121" s="16" t="s">
        <v>18</v>
      </c>
      <c r="H121" s="17" t="s">
        <v>158</v>
      </c>
      <c r="I121" s="2" t="s">
        <v>13117</v>
      </c>
      <c r="J121" s="2" t="s">
        <v>211</v>
      </c>
      <c r="K121" s="37">
        <v>45275.504050925927</v>
      </c>
      <c r="L121" s="37">
        <v>45275.504050925927</v>
      </c>
      <c r="M121" s="21">
        <f>'[1]BASE DE DATOS'!$L121-'[1]BASE DE DATOS'!$D121</f>
        <v>0</v>
      </c>
      <c r="N121" s="2" t="s">
        <v>13433</v>
      </c>
      <c r="O121" s="38" t="s">
        <v>20</v>
      </c>
      <c r="P121" s="2" t="s">
        <v>30</v>
      </c>
      <c r="Q121" s="103" t="s">
        <v>127</v>
      </c>
      <c r="R121" s="38" t="s">
        <v>214</v>
      </c>
      <c r="S121" s="16" t="str">
        <f>IF(AND(M121&gt;10,G121="ATENDIDO"),"FUERA DE TIEMPO",IF(AND(M121&gt;=0,M121&lt;=10,G121="ATENDIDO"),"DENTRO DE TIEMPO",IF(AND(M121&gt;=0,#REF!&lt;=10,G121="REASIGNADO"),"REASIGNADO",IF(AND(J121="",G121="EN TRAMITE"),"PENDIENTE","VERIFICAR INFORMACION"))))</f>
        <v>DENTRO DE TIEMPO</v>
      </c>
      <c r="T121" s="105"/>
    </row>
    <row r="122" spans="1:20" ht="21" x14ac:dyDescent="0.25">
      <c r="A122" s="16">
        <v>117</v>
      </c>
      <c r="B122" s="103" t="s">
        <v>13434</v>
      </c>
      <c r="C122" s="104">
        <v>45267</v>
      </c>
      <c r="D122" s="104">
        <v>45267</v>
      </c>
      <c r="E122" s="80">
        <v>0</v>
      </c>
      <c r="F122" s="80">
        <v>2</v>
      </c>
      <c r="G122" s="16" t="s">
        <v>18</v>
      </c>
      <c r="H122" s="17" t="s">
        <v>158</v>
      </c>
      <c r="I122" s="2" t="s">
        <v>13117</v>
      </c>
      <c r="J122" s="2" t="s">
        <v>211</v>
      </c>
      <c r="K122" s="37">
        <v>45275.552581018521</v>
      </c>
      <c r="L122" s="37">
        <v>45275.552581018521</v>
      </c>
      <c r="M122" s="21">
        <f>'[1]BASE DE DATOS'!$L122-'[1]BASE DE DATOS'!$D122</f>
        <v>0</v>
      </c>
      <c r="N122" s="2" t="s">
        <v>13435</v>
      </c>
      <c r="O122" s="38" t="s">
        <v>20</v>
      </c>
      <c r="P122" s="2" t="s">
        <v>30</v>
      </c>
      <c r="Q122" s="103" t="s">
        <v>127</v>
      </c>
      <c r="R122" s="38" t="s">
        <v>13367</v>
      </c>
      <c r="S122" s="16" t="str">
        <f>IF(AND(M122&gt;10,G122="ATENDIDO"),"FUERA DE TIEMPO",IF(AND(M122&gt;=0,M122&lt;=10,G122="ATENDIDO"),"DENTRO DE TIEMPO",IF(AND(M122&gt;=0,#REF!&lt;=10,G122="REASIGNADO"),"REASIGNADO",IF(AND(J122="",G122="EN TRAMITE"),"PENDIENTE","VERIFICAR INFORMACION"))))</f>
        <v>DENTRO DE TIEMPO</v>
      </c>
      <c r="T122" s="105"/>
    </row>
    <row r="123" spans="1:20" ht="21" x14ac:dyDescent="0.25">
      <c r="A123" s="16">
        <v>118</v>
      </c>
      <c r="B123" s="103" t="s">
        <v>13436</v>
      </c>
      <c r="C123" s="104">
        <v>45267</v>
      </c>
      <c r="D123" s="104">
        <v>45275</v>
      </c>
      <c r="E123" s="80">
        <v>0</v>
      </c>
      <c r="F123" s="80">
        <v>2</v>
      </c>
      <c r="G123" s="16" t="s">
        <v>18</v>
      </c>
      <c r="H123" s="17" t="s">
        <v>158</v>
      </c>
      <c r="I123" s="2" t="s">
        <v>13117</v>
      </c>
      <c r="J123" s="2" t="s">
        <v>211</v>
      </c>
      <c r="K123" s="37">
        <v>45295.552581018521</v>
      </c>
      <c r="L123" s="37">
        <v>45295.552581018521</v>
      </c>
      <c r="M123" s="21">
        <f>'[1]BASE DE DATOS'!$L123-'[1]BASE DE DATOS'!$D123</f>
        <v>0</v>
      </c>
      <c r="N123" s="2" t="s">
        <v>13437</v>
      </c>
      <c r="O123" s="38" t="s">
        <v>20</v>
      </c>
      <c r="P123" s="2" t="s">
        <v>30</v>
      </c>
      <c r="Q123" s="103" t="s">
        <v>4091</v>
      </c>
      <c r="R123" s="38" t="s">
        <v>13438</v>
      </c>
      <c r="S123" s="16" t="str">
        <f>IF(AND(M123&gt;10,G123="ATENDIDO"),"FUERA DE TIEMPO",IF(AND(M123&gt;=0,M123&lt;=10,G123="ATENDIDO"),"DENTRO DE TIEMPO",IF(AND(M123&gt;=0,#REF!&lt;=10,G123="REASIGNADO"),"REASIGNADO",IF(AND(J123="",G123="EN TRAMITE"),"PENDIENTE","VERIFICAR INFORMACION"))))</f>
        <v>DENTRO DE TIEMPO</v>
      </c>
      <c r="T123" s="105"/>
    </row>
    <row r="124" spans="1:20" ht="21" x14ac:dyDescent="0.25">
      <c r="A124" s="16">
        <v>119</v>
      </c>
      <c r="B124" s="103" t="s">
        <v>13439</v>
      </c>
      <c r="C124" s="104">
        <v>45267</v>
      </c>
      <c r="D124" s="104">
        <v>45288</v>
      </c>
      <c r="E124" s="80">
        <v>0</v>
      </c>
      <c r="F124" s="80">
        <v>2</v>
      </c>
      <c r="G124" s="16" t="s">
        <v>18</v>
      </c>
      <c r="H124" s="17" t="s">
        <v>158</v>
      </c>
      <c r="I124" s="2" t="s">
        <v>13117</v>
      </c>
      <c r="J124" s="2" t="s">
        <v>211</v>
      </c>
      <c r="K124" s="37">
        <v>45296.552581018521</v>
      </c>
      <c r="L124" s="37">
        <v>45296.552581018521</v>
      </c>
      <c r="M124" s="21">
        <f>'[1]BASE DE DATOS'!$L124-'[1]BASE DE DATOS'!$D124</f>
        <v>0</v>
      </c>
      <c r="N124" s="2" t="s">
        <v>13440</v>
      </c>
      <c r="O124" s="38" t="s">
        <v>20</v>
      </c>
      <c r="P124" s="2" t="s">
        <v>30</v>
      </c>
      <c r="Q124" s="103" t="s">
        <v>6953</v>
      </c>
      <c r="R124" s="38" t="s">
        <v>13441</v>
      </c>
      <c r="S124" s="16" t="str">
        <f>IF(AND(M124&gt;10,G124="ATENDIDO"),"FUERA DE TIEMPO",IF(AND(M124&gt;=0,M124&lt;=10,G124="ATENDIDO"),"DENTRO DE TIEMPO",IF(AND(M124&gt;=0,#REF!&lt;=10,G124="REASIGNADO"),"REASIGNADO",IF(AND(J124="",G124="EN TRAMITE"),"PENDIENTE","VERIFICAR INFORMACION"))))</f>
        <v>DENTRO DE TIEMPO</v>
      </c>
      <c r="T124" s="105"/>
    </row>
    <row r="125" spans="1:20" ht="21" x14ac:dyDescent="0.25">
      <c r="A125" s="16">
        <v>120</v>
      </c>
      <c r="B125" s="103" t="s">
        <v>13442</v>
      </c>
      <c r="C125" s="104">
        <v>45271</v>
      </c>
      <c r="D125" s="104">
        <v>45271</v>
      </c>
      <c r="E125" s="80">
        <v>0</v>
      </c>
      <c r="F125" s="80">
        <v>2</v>
      </c>
      <c r="G125" s="16" t="s">
        <v>18</v>
      </c>
      <c r="H125" s="17" t="s">
        <v>158</v>
      </c>
      <c r="I125" s="2" t="s">
        <v>13117</v>
      </c>
      <c r="J125" s="2" t="s">
        <v>211</v>
      </c>
      <c r="K125" s="37">
        <v>45296.552581018521</v>
      </c>
      <c r="L125" s="37">
        <v>45279.479317129626</v>
      </c>
      <c r="M125" s="21">
        <f>'[1]BASE DE DATOS'!$L125-'[1]BASE DE DATOS'!$D125</f>
        <v>0</v>
      </c>
      <c r="N125" s="2" t="s">
        <v>13443</v>
      </c>
      <c r="O125" s="38" t="s">
        <v>20</v>
      </c>
      <c r="P125" s="2" t="s">
        <v>26</v>
      </c>
      <c r="Q125" s="103" t="s">
        <v>13444</v>
      </c>
      <c r="R125" s="38" t="s">
        <v>4921</v>
      </c>
      <c r="S125" s="16" t="str">
        <f>IF(AND(M125&gt;10,G125="ATENDIDO"),"FUERA DE TIEMPO",IF(AND(M125&gt;=0,M125&lt;=10,G125="ATENDIDO"),"DENTRO DE TIEMPO",IF(AND(M125&gt;=0,#REF!&lt;=10,G125="REASIGNADO"),"REASIGNADO",IF(AND(J125="",G125="EN TRAMITE"),"PENDIENTE","VERIFICAR INFORMACION"))))</f>
        <v>DENTRO DE TIEMPO</v>
      </c>
      <c r="T125" s="105"/>
    </row>
    <row r="126" spans="1:20" ht="21" x14ac:dyDescent="0.25">
      <c r="A126" s="16">
        <v>121</v>
      </c>
      <c r="B126" s="103" t="s">
        <v>13445</v>
      </c>
      <c r="C126" s="104">
        <v>45271</v>
      </c>
      <c r="D126" s="104">
        <v>45271</v>
      </c>
      <c r="E126" s="80">
        <v>0</v>
      </c>
      <c r="F126" s="80">
        <v>2</v>
      </c>
      <c r="G126" s="16" t="s">
        <v>18</v>
      </c>
      <c r="H126" s="17" t="s">
        <v>158</v>
      </c>
      <c r="I126" s="2" t="s">
        <v>13117</v>
      </c>
      <c r="J126" s="2" t="s">
        <v>211</v>
      </c>
      <c r="K126" s="37">
        <v>45296.552581018521</v>
      </c>
      <c r="L126" s="37">
        <v>45278.389687499999</v>
      </c>
      <c r="M126" s="21">
        <f>'[1]BASE DE DATOS'!$L126-'[1]BASE DE DATOS'!$D126</f>
        <v>0</v>
      </c>
      <c r="N126" s="2" t="s">
        <v>13446</v>
      </c>
      <c r="O126" s="38" t="s">
        <v>20</v>
      </c>
      <c r="P126" s="2" t="s">
        <v>26</v>
      </c>
      <c r="Q126" s="103" t="s">
        <v>94</v>
      </c>
      <c r="R126" s="38" t="s">
        <v>41</v>
      </c>
      <c r="S126" s="16" t="str">
        <f>IF(AND(M126&gt;10,G126="ATENDIDO"),"FUERA DE TIEMPO",IF(AND(M126&gt;=0,M126&lt;=10,G126="ATENDIDO"),"DENTRO DE TIEMPO",IF(AND(M126&gt;=0,#REF!&lt;=10,G126="REASIGNADO"),"REASIGNADO",IF(AND(J126="",G126="EN TRAMITE"),"PENDIENTE","VERIFICAR INFORMACION"))))</f>
        <v>DENTRO DE TIEMPO</v>
      </c>
      <c r="T126" s="105"/>
    </row>
    <row r="127" spans="1:20" ht="21" x14ac:dyDescent="0.25">
      <c r="A127" s="16">
        <v>122</v>
      </c>
      <c r="B127" s="103" t="s">
        <v>13447</v>
      </c>
      <c r="C127" s="104">
        <v>45271</v>
      </c>
      <c r="D127" s="104">
        <v>45271</v>
      </c>
      <c r="E127" s="80">
        <v>0</v>
      </c>
      <c r="F127" s="80">
        <v>2</v>
      </c>
      <c r="G127" s="16" t="s">
        <v>18</v>
      </c>
      <c r="H127" s="17" t="s">
        <v>158</v>
      </c>
      <c r="I127" s="2" t="s">
        <v>13117</v>
      </c>
      <c r="J127" s="2" t="s">
        <v>211</v>
      </c>
      <c r="K127" s="37">
        <v>45279.479317129626</v>
      </c>
      <c r="L127" s="37">
        <v>45279.517534722225</v>
      </c>
      <c r="M127" s="21">
        <f>'[1]BASE DE DATOS'!$L127-'[1]BASE DE DATOS'!$D127</f>
        <v>0</v>
      </c>
      <c r="N127" s="2" t="s">
        <v>13448</v>
      </c>
      <c r="O127" s="38" t="s">
        <v>20</v>
      </c>
      <c r="P127" s="2" t="s">
        <v>26</v>
      </c>
      <c r="Q127" s="103" t="s">
        <v>13449</v>
      </c>
      <c r="R127" s="38" t="s">
        <v>13450</v>
      </c>
      <c r="S127" s="16" t="str">
        <f>IF(AND(M127&gt;10,G127="ATENDIDO"),"FUERA DE TIEMPO",IF(AND(M127&gt;=0,M127&lt;=10,G127="ATENDIDO"),"DENTRO DE TIEMPO",IF(AND(M127&gt;=0,#REF!&lt;=10,G127="REASIGNADO"),"REASIGNADO",IF(AND(J127="",G127="EN TRAMITE"),"PENDIENTE","VERIFICAR INFORMACION"))))</f>
        <v>DENTRO DE TIEMPO</v>
      </c>
      <c r="T127" s="105"/>
    </row>
    <row r="128" spans="1:20" ht="21" x14ac:dyDescent="0.25">
      <c r="A128" s="16">
        <v>123</v>
      </c>
      <c r="B128" s="103" t="s">
        <v>13451</v>
      </c>
      <c r="C128" s="104">
        <v>45272</v>
      </c>
      <c r="D128" s="104">
        <v>45272</v>
      </c>
      <c r="E128" s="80">
        <v>0</v>
      </c>
      <c r="F128" s="80">
        <v>2215</v>
      </c>
      <c r="G128" s="16" t="s">
        <v>18</v>
      </c>
      <c r="H128" s="17" t="s">
        <v>10028</v>
      </c>
      <c r="I128" s="2" t="s">
        <v>182</v>
      </c>
      <c r="J128" s="2" t="s">
        <v>160</v>
      </c>
      <c r="K128" s="107">
        <v>45272.633171296293</v>
      </c>
      <c r="L128" s="37">
        <v>45279.660960648151</v>
      </c>
      <c r="M128" s="21">
        <f>'[1]BASE DE DATOS'!$L128-'[1]BASE DE DATOS'!$D128</f>
        <v>0</v>
      </c>
      <c r="N128" s="2" t="s">
        <v>13452</v>
      </c>
      <c r="O128" s="38" t="s">
        <v>20</v>
      </c>
      <c r="P128" s="2" t="s">
        <v>26</v>
      </c>
      <c r="Q128" s="103" t="s">
        <v>13453</v>
      </c>
      <c r="R128" s="38" t="s">
        <v>13454</v>
      </c>
      <c r="S128" s="16" t="str">
        <f>IF(AND(M128&gt;10,G128="ATENDIDO"),"FUERA DE TIEMPO",IF(AND(M128&gt;=0,M128&lt;=10,G128="ATENDIDO"),"DENTRO DE TIEMPO",IF(AND(M128&gt;=0,G128="REASIGNADO"),"REASIGNADO")))</f>
        <v>DENTRO DE TIEMPO</v>
      </c>
      <c r="T128" s="105"/>
    </row>
    <row r="129" spans="1:20" ht="21" x14ac:dyDescent="0.25">
      <c r="A129" s="16">
        <v>124</v>
      </c>
      <c r="B129" s="103" t="s">
        <v>13455</v>
      </c>
      <c r="C129" s="104">
        <v>45272</v>
      </c>
      <c r="D129" s="104">
        <v>45272</v>
      </c>
      <c r="E129" s="80">
        <v>0</v>
      </c>
      <c r="F129" s="80">
        <v>824</v>
      </c>
      <c r="G129" s="16" t="s">
        <v>18</v>
      </c>
      <c r="H129" s="17" t="s">
        <v>158</v>
      </c>
      <c r="I129" s="2" t="s">
        <v>196</v>
      </c>
      <c r="J129" s="2" t="s">
        <v>160</v>
      </c>
      <c r="K129" s="37">
        <v>45278.389687499999</v>
      </c>
      <c r="L129" s="37">
        <v>45274.412210648145</v>
      </c>
      <c r="M129" s="21">
        <f>'[1]BASE DE DATOS'!$L129-'[1]BASE DE DATOS'!$D129</f>
        <v>0</v>
      </c>
      <c r="N129" s="2" t="s">
        <v>13456</v>
      </c>
      <c r="O129" s="38" t="s">
        <v>20</v>
      </c>
      <c r="P129" s="2" t="s">
        <v>26</v>
      </c>
      <c r="Q129" s="103" t="s">
        <v>13457</v>
      </c>
      <c r="R129" s="38" t="s">
        <v>247</v>
      </c>
      <c r="S129" s="16" t="str">
        <f>IF(AND(M129&gt;10,G129="ATENDIDO"),"FUERA DE TIEMPO",IF(AND(M129&gt;=0,M129&lt;=10,G129="ATENDIDO"),"DENTRO DE TIEMPO",IF(AND(M129&gt;=0,#REF!&lt;=10,G129="REASIGNADO"),"REASIGNADO",IF(AND(J129="",G129="EN TRAMITE"),"PENDIENTE","VERIFICAR INFORMACION"))))</f>
        <v>DENTRO DE TIEMPO</v>
      </c>
      <c r="T129" s="105"/>
    </row>
    <row r="130" spans="1:20" ht="21" x14ac:dyDescent="0.25">
      <c r="A130" s="16">
        <v>125</v>
      </c>
      <c r="B130" s="103" t="s">
        <v>13458</v>
      </c>
      <c r="C130" s="104">
        <v>45272</v>
      </c>
      <c r="D130" s="104">
        <v>45272</v>
      </c>
      <c r="E130" s="80">
        <v>0</v>
      </c>
      <c r="F130" s="80">
        <v>2</v>
      </c>
      <c r="G130" s="16" t="s">
        <v>18</v>
      </c>
      <c r="H130" s="17" t="s">
        <v>158</v>
      </c>
      <c r="I130" s="2" t="s">
        <v>13117</v>
      </c>
      <c r="J130" s="2" t="s">
        <v>211</v>
      </c>
      <c r="K130" s="37">
        <v>45279.517534722225</v>
      </c>
      <c r="L130" s="37">
        <v>45282.449699074074</v>
      </c>
      <c r="M130" s="21">
        <f>'[1]BASE DE DATOS'!$L130-'[1]BASE DE DATOS'!$D130</f>
        <v>0</v>
      </c>
      <c r="N130" s="2" t="s">
        <v>13459</v>
      </c>
      <c r="O130" s="38" t="s">
        <v>20</v>
      </c>
      <c r="P130" s="2" t="s">
        <v>26</v>
      </c>
      <c r="Q130" s="103" t="s">
        <v>13460</v>
      </c>
      <c r="R130" s="38" t="s">
        <v>3605</v>
      </c>
      <c r="S130" s="16" t="str">
        <f>IF(AND(M130&gt;10,G130="ATENDIDO"),"FUERA DE TIEMPO",IF(AND(M130&gt;=0,M130&lt;=10,G130="ATENDIDO"),"DENTRO DE TIEMPO",IF(AND(M130&gt;=0,#REF!&lt;=10,G130="REASIGNADO"),"REASIGNADO",IF(AND(J130="",G130="EN TRAMITE"),"PENDIENTE","VERIFICAR INFORMACION"))))</f>
        <v>DENTRO DE TIEMPO</v>
      </c>
      <c r="T130" s="105"/>
    </row>
    <row r="131" spans="1:20" ht="21" x14ac:dyDescent="0.25">
      <c r="A131" s="16">
        <v>126</v>
      </c>
      <c r="B131" s="103" t="s">
        <v>13461</v>
      </c>
      <c r="C131" s="104">
        <v>45273</v>
      </c>
      <c r="D131" s="104">
        <v>45273</v>
      </c>
      <c r="E131" s="80">
        <v>0</v>
      </c>
      <c r="F131" s="80">
        <v>2</v>
      </c>
      <c r="G131" s="16" t="s">
        <v>18</v>
      </c>
      <c r="H131" s="17" t="s">
        <v>158</v>
      </c>
      <c r="I131" s="2" t="s">
        <v>13117</v>
      </c>
      <c r="J131" s="2" t="s">
        <v>211</v>
      </c>
      <c r="K131" s="37">
        <v>45279.660960648151</v>
      </c>
      <c r="L131" s="37">
        <v>45274.440995370373</v>
      </c>
      <c r="M131" s="21">
        <f>'[1]BASE DE DATOS'!$L131-'[1]BASE DE DATOS'!$D131</f>
        <v>0</v>
      </c>
      <c r="N131" s="2" t="s">
        <v>13462</v>
      </c>
      <c r="O131" s="38" t="s">
        <v>20</v>
      </c>
      <c r="P131" s="2" t="s">
        <v>26</v>
      </c>
      <c r="Q131" s="103" t="s">
        <v>13463</v>
      </c>
      <c r="R131" s="38" t="s">
        <v>13464</v>
      </c>
      <c r="S131" s="16" t="str">
        <f>IF(AND(M131&gt;10,G131="ATENDIDO"),"FUERA DE TIEMPO",IF(AND(M131&gt;=0,M131&lt;=10,G131="ATENDIDO"),"DENTRO DE TIEMPO",IF(AND(M131&gt;=0,#REF!&lt;=10,G131="REASIGNADO"),"REASIGNADO",IF(AND(J131="",G131="EN TRAMITE"),"PENDIENTE","VERIFICAR INFORMACION"))))</f>
        <v>DENTRO DE TIEMPO</v>
      </c>
      <c r="T131" s="105"/>
    </row>
    <row r="132" spans="1:20" ht="21" x14ac:dyDescent="0.25">
      <c r="A132" s="16">
        <v>127</v>
      </c>
      <c r="B132" s="103" t="s">
        <v>13465</v>
      </c>
      <c r="C132" s="104">
        <v>45273</v>
      </c>
      <c r="D132" s="104">
        <v>45273</v>
      </c>
      <c r="E132" s="80">
        <v>0</v>
      </c>
      <c r="F132" s="80">
        <v>287</v>
      </c>
      <c r="G132" s="16" t="s">
        <v>18</v>
      </c>
      <c r="H132" s="17" t="s">
        <v>158</v>
      </c>
      <c r="I132" s="2" t="s">
        <v>196</v>
      </c>
      <c r="J132" s="2" t="s">
        <v>160</v>
      </c>
      <c r="K132" s="37">
        <v>45274.412210648145</v>
      </c>
      <c r="L132" s="37">
        <v>45280.417013888888</v>
      </c>
      <c r="M132" s="21">
        <f>'[1]BASE DE DATOS'!$L132-'[1]BASE DE DATOS'!$D132</f>
        <v>0</v>
      </c>
      <c r="N132" s="2" t="s">
        <v>13466</v>
      </c>
      <c r="O132" s="38" t="s">
        <v>20</v>
      </c>
      <c r="P132" s="2" t="s">
        <v>26</v>
      </c>
      <c r="Q132" s="103" t="s">
        <v>13467</v>
      </c>
      <c r="R132" s="38" t="s">
        <v>13468</v>
      </c>
      <c r="S132" s="16" t="str">
        <f>IF(AND(M132&gt;10,G132="ATENDIDO"),"FUERA DE TIEMPO",IF(AND(M132&gt;=0,M132&lt;=10,G132="ATENDIDO"),"DENTRO DE TIEMPO",IF(AND(M132&gt;=0,#REF!&lt;=10,G132="REASIGNADO"),"REASIGNADO",IF(AND(J132="",G132="EN TRAMITE"),"PENDIENTE","VERIFICAR INFORMACION"))))</f>
        <v>DENTRO DE TIEMPO</v>
      </c>
      <c r="T132" s="105"/>
    </row>
    <row r="133" spans="1:20" ht="21" x14ac:dyDescent="0.25">
      <c r="A133" s="16">
        <v>128</v>
      </c>
      <c r="B133" s="2" t="s">
        <v>13469</v>
      </c>
      <c r="C133" s="104">
        <v>45273</v>
      </c>
      <c r="D133" s="104">
        <v>45273</v>
      </c>
      <c r="E133" s="80">
        <v>0</v>
      </c>
      <c r="F133" s="80">
        <v>2</v>
      </c>
      <c r="G133" s="16" t="s">
        <v>18</v>
      </c>
      <c r="H133" s="17" t="s">
        <v>158</v>
      </c>
      <c r="I133" s="2" t="s">
        <v>13117</v>
      </c>
      <c r="J133" s="2" t="s">
        <v>160</v>
      </c>
      <c r="K133" s="37">
        <v>45282.449699074074</v>
      </c>
      <c r="L133" s="37">
        <v>45279.604212962964</v>
      </c>
      <c r="M133" s="21">
        <f>'[1]BASE DE DATOS'!$L133-'[1]BASE DE DATOS'!$D133</f>
        <v>0</v>
      </c>
      <c r="N133" s="2" t="s">
        <v>13470</v>
      </c>
      <c r="O133" s="38" t="s">
        <v>20</v>
      </c>
      <c r="P133" s="2" t="s">
        <v>26</v>
      </c>
      <c r="Q133" s="103" t="s">
        <v>13471</v>
      </c>
      <c r="R133" s="38" t="s">
        <v>13472</v>
      </c>
      <c r="S133" s="16" t="str">
        <f>IF(AND(M133&gt;10,G133="ATENDIDO"),"FUERA DE TIEMPO",IF(AND(M133&gt;=0,M133&lt;=10,G133="ATENDIDO"),"DENTRO DE TIEMPO",IF(AND(M133&gt;=0,#REF!&lt;=10,G133="REASIGNADO"),"REASIGNADO",IF(AND(J133="",G133="EN TRAMITE"),"PENDIENTE","VERIFICAR INFORMACION"))))</f>
        <v>DENTRO DE TIEMPO</v>
      </c>
      <c r="T133" s="105"/>
    </row>
    <row r="134" spans="1:20" ht="21" x14ac:dyDescent="0.25">
      <c r="A134" s="16">
        <v>129</v>
      </c>
      <c r="B134" s="103" t="s">
        <v>13473</v>
      </c>
      <c r="C134" s="104">
        <v>45274</v>
      </c>
      <c r="D134" s="104">
        <v>45274</v>
      </c>
      <c r="E134" s="80">
        <v>12</v>
      </c>
      <c r="F134" s="80">
        <v>0</v>
      </c>
      <c r="G134" s="16" t="s">
        <v>18</v>
      </c>
      <c r="H134" s="17" t="s">
        <v>158</v>
      </c>
      <c r="I134" s="2" t="s">
        <v>12379</v>
      </c>
      <c r="J134" s="2" t="s">
        <v>160</v>
      </c>
      <c r="K134" s="37">
        <v>45274.440995370373</v>
      </c>
      <c r="L134" s="37">
        <v>45279.617604166669</v>
      </c>
      <c r="M134" s="21">
        <f>'[1]BASE DE DATOS'!$L134-'[1]BASE DE DATOS'!$D134</f>
        <v>0</v>
      </c>
      <c r="N134" s="2" t="s">
        <v>13474</v>
      </c>
      <c r="O134" s="38" t="s">
        <v>20</v>
      </c>
      <c r="P134" s="2" t="s">
        <v>26</v>
      </c>
      <c r="Q134" s="103" t="s">
        <v>13475</v>
      </c>
      <c r="R134" s="38" t="s">
        <v>247</v>
      </c>
      <c r="S134" s="16" t="str">
        <f>IF(AND(M134&gt;10,G134="ATENDIDO"),"FUERA DE TIEMPO",IF(AND(M134&gt;=0,M134&lt;=10,G134="ATENDIDO"),"DENTRO DE TIEMPO",IF(AND(M134&gt;=0,#REF!&lt;=10,G134="REASIGNADO"),"REASIGNADO",IF(AND(J134="",G134="EN TRAMITE"),"PENDIENTE","VERIFICAR INFORMACION"))))</f>
        <v>DENTRO DE TIEMPO</v>
      </c>
      <c r="T134" s="105"/>
    </row>
    <row r="135" spans="1:20" ht="21" x14ac:dyDescent="0.25">
      <c r="A135" s="16">
        <v>130</v>
      </c>
      <c r="B135" s="103" t="s">
        <v>13476</v>
      </c>
      <c r="C135" s="104">
        <v>45274</v>
      </c>
      <c r="D135" s="104">
        <v>45274</v>
      </c>
      <c r="E135" s="80">
        <v>0</v>
      </c>
      <c r="F135" s="80">
        <v>463</v>
      </c>
      <c r="G135" s="16" t="s">
        <v>18</v>
      </c>
      <c r="H135" s="17" t="s">
        <v>158</v>
      </c>
      <c r="I135" s="2" t="s">
        <v>1029</v>
      </c>
      <c r="J135" s="2" t="s">
        <v>160</v>
      </c>
      <c r="K135" s="37">
        <v>45280.417013888888</v>
      </c>
      <c r="L135" s="37">
        <v>45282.449699074074</v>
      </c>
      <c r="M135" s="21">
        <f>'[1]BASE DE DATOS'!$L135-'[1]BASE DE DATOS'!$D135</f>
        <v>0</v>
      </c>
      <c r="N135" s="2" t="s">
        <v>13477</v>
      </c>
      <c r="O135" s="38" t="s">
        <v>20</v>
      </c>
      <c r="P135" s="2" t="s">
        <v>13478</v>
      </c>
      <c r="Q135" s="103" t="s">
        <v>13479</v>
      </c>
      <c r="R135" s="38" t="s">
        <v>13480</v>
      </c>
      <c r="S135" s="16" t="str">
        <f>IF(AND(M135&gt;10,G135="ATENDIDO"),"FUERA DE TIEMPO",IF(AND(M135&gt;=0,M135&lt;=10,G135="ATENDIDO"),"DENTRO DE TIEMPO",IF(AND(M135&gt;=0,#REF!&lt;=10,G135="REASIGNADO"),"REASIGNADO",IF(AND(J135="",G135="EN TRAMITE"),"PENDIENTE","VERIFICAR INFORMACION"))))</f>
        <v>DENTRO DE TIEMPO</v>
      </c>
      <c r="T135" s="105"/>
    </row>
    <row r="136" spans="1:20" ht="21" x14ac:dyDescent="0.25">
      <c r="A136" s="16">
        <v>131</v>
      </c>
      <c r="B136" s="103" t="s">
        <v>13481</v>
      </c>
      <c r="C136" s="104">
        <v>45275</v>
      </c>
      <c r="D136" s="104">
        <v>45275</v>
      </c>
      <c r="E136" s="80">
        <v>0</v>
      </c>
      <c r="F136" s="80">
        <v>2</v>
      </c>
      <c r="G136" s="16" t="s">
        <v>18</v>
      </c>
      <c r="H136" s="17" t="s">
        <v>158</v>
      </c>
      <c r="I136" s="2" t="s">
        <v>13117</v>
      </c>
      <c r="J136" s="2" t="s">
        <v>211</v>
      </c>
      <c r="K136" s="37">
        <v>45279.604212962964</v>
      </c>
      <c r="L136" s="37">
        <v>45280.474606481483</v>
      </c>
      <c r="M136" s="21">
        <f>'[1]BASE DE DATOS'!$L136-'[1]BASE DE DATOS'!$D136</f>
        <v>0</v>
      </c>
      <c r="N136" s="2" t="s">
        <v>13482</v>
      </c>
      <c r="O136" s="38" t="s">
        <v>20</v>
      </c>
      <c r="P136" s="2" t="s">
        <v>26</v>
      </c>
      <c r="Q136" s="103" t="s">
        <v>13483</v>
      </c>
      <c r="R136" s="38" t="s">
        <v>13484</v>
      </c>
      <c r="S136" s="16" t="str">
        <f>IF(AND(M136&gt;10,G136="ATENDIDO"),"FUERA DE TIEMPO",IF(AND(M136&gt;=0,M136&lt;=10,G136="ATENDIDO"),"DENTRO DE TIEMPO",IF(AND(M136&gt;=0,#REF!&lt;=10,G136="REASIGNADO"),"REASIGNADO",IF(AND(J136="",G136="EN TRAMITE"),"PENDIENTE","VERIFICAR INFORMACION"))))</f>
        <v>DENTRO DE TIEMPO</v>
      </c>
      <c r="T136" s="105"/>
    </row>
    <row r="137" spans="1:20" ht="21" x14ac:dyDescent="0.25">
      <c r="A137" s="16">
        <v>132</v>
      </c>
      <c r="B137" s="103" t="s">
        <v>13485</v>
      </c>
      <c r="C137" s="104">
        <v>45275</v>
      </c>
      <c r="D137" s="104">
        <v>45275</v>
      </c>
      <c r="E137" s="80">
        <v>0</v>
      </c>
      <c r="F137" s="80">
        <v>2</v>
      </c>
      <c r="G137" s="16" t="s">
        <v>18</v>
      </c>
      <c r="H137" s="17" t="s">
        <v>158</v>
      </c>
      <c r="I137" s="2" t="s">
        <v>13117</v>
      </c>
      <c r="J137" s="2" t="s">
        <v>211</v>
      </c>
      <c r="K137" s="37">
        <v>45279.617604166669</v>
      </c>
      <c r="L137" s="37">
        <v>45280.486967592595</v>
      </c>
      <c r="M137" s="21">
        <f>'[1]BASE DE DATOS'!$L137-'[1]BASE DE DATOS'!$D137</f>
        <v>0</v>
      </c>
      <c r="N137" s="2" t="s">
        <v>13486</v>
      </c>
      <c r="O137" s="38" t="s">
        <v>20</v>
      </c>
      <c r="P137" s="2" t="s">
        <v>26</v>
      </c>
      <c r="Q137" s="103" t="s">
        <v>13487</v>
      </c>
      <c r="R137" s="38" t="s">
        <v>1081</v>
      </c>
      <c r="S137" s="16" t="str">
        <f>IF(AND(M137&gt;10,G137="ATENDIDO"),"FUERA DE TIEMPO",IF(AND(M137&gt;=0,M137&lt;=10,G137="ATENDIDO"),"DENTRO DE TIEMPO",IF(AND(M137&gt;=0,#REF!&lt;=10,G137="REASIGNADO"),"REASIGNADO",IF(AND(J137="",G137="EN TRAMITE"),"PENDIENTE","VERIFICAR INFORMACION"))))</f>
        <v>DENTRO DE TIEMPO</v>
      </c>
      <c r="T137" s="105"/>
    </row>
    <row r="138" spans="1:20" ht="21" x14ac:dyDescent="0.25">
      <c r="A138" s="16">
        <v>133</v>
      </c>
      <c r="B138" s="103" t="s">
        <v>13488</v>
      </c>
      <c r="C138" s="104">
        <v>45275</v>
      </c>
      <c r="D138" s="104">
        <v>45275</v>
      </c>
      <c r="E138" s="80">
        <v>0</v>
      </c>
      <c r="F138" s="80">
        <v>2</v>
      </c>
      <c r="G138" s="16" t="s">
        <v>18</v>
      </c>
      <c r="H138" s="17" t="s">
        <v>158</v>
      </c>
      <c r="I138" s="2" t="s">
        <v>13489</v>
      </c>
      <c r="J138" s="2" t="s">
        <v>160</v>
      </c>
      <c r="K138" s="37">
        <v>45282.449699074074</v>
      </c>
      <c r="L138" s="37">
        <v>45280.493090277778</v>
      </c>
      <c r="M138" s="21">
        <f>'[1]BASE DE DATOS'!$L138-'[1]BASE DE DATOS'!$D138</f>
        <v>0</v>
      </c>
      <c r="N138" s="2" t="s">
        <v>13490</v>
      </c>
      <c r="O138" s="38" t="s">
        <v>20</v>
      </c>
      <c r="P138" s="2" t="s">
        <v>26</v>
      </c>
      <c r="Q138" s="103" t="s">
        <v>13471</v>
      </c>
      <c r="R138" s="38" t="s">
        <v>13472</v>
      </c>
      <c r="S138" s="16" t="str">
        <f>IF(AND(M138&gt;10,G138="ATENDIDO"),"FUERA DE TIEMPO",IF(AND(M138&gt;=0,M138&lt;=10,G138="ATENDIDO"),"DENTRO DE TIEMPO",IF(AND(M138&gt;=0,#REF!&lt;=10,G138="REASIGNADO"),"REASIGNADO",IF(AND(J138="",G138="EN TRAMITE"),"PENDIENTE","VERIFICAR INFORMACION"))))</f>
        <v>DENTRO DE TIEMPO</v>
      </c>
      <c r="T138" s="105"/>
    </row>
    <row r="139" spans="1:20" ht="21" x14ac:dyDescent="0.25">
      <c r="A139" s="16">
        <v>134</v>
      </c>
      <c r="B139" s="103" t="s">
        <v>13491</v>
      </c>
      <c r="C139" s="104">
        <v>45279</v>
      </c>
      <c r="D139" s="104">
        <v>45279</v>
      </c>
      <c r="E139" s="80">
        <v>0</v>
      </c>
      <c r="F139" s="80">
        <v>2</v>
      </c>
      <c r="G139" s="16" t="s">
        <v>18</v>
      </c>
      <c r="H139" s="17" t="s">
        <v>158</v>
      </c>
      <c r="I139" s="2" t="s">
        <v>196</v>
      </c>
      <c r="J139" s="2" t="s">
        <v>160</v>
      </c>
      <c r="K139" s="37">
        <v>45280.474606481483</v>
      </c>
      <c r="L139" s="37">
        <v>45280.497511574074</v>
      </c>
      <c r="M139" s="21">
        <f>'[1]BASE DE DATOS'!$L139-'[1]BASE DE DATOS'!$D139</f>
        <v>0</v>
      </c>
      <c r="N139" s="2" t="s">
        <v>13492</v>
      </c>
      <c r="O139" s="38" t="s">
        <v>1179</v>
      </c>
      <c r="P139" s="2" t="s">
        <v>30</v>
      </c>
      <c r="Q139" s="103" t="s">
        <v>885</v>
      </c>
      <c r="R139" s="38" t="s">
        <v>13493</v>
      </c>
      <c r="S139" s="16" t="str">
        <f>IF(AND(M139&gt;10,G139="ATENDIDO"),"FUERA DE TIEMPO",IF(AND(M139&gt;=0,M139&lt;=10,G139="ATENDIDO"),"DENTRO DE TIEMPO",IF(AND(M139&gt;=0,#REF!&lt;=10,G139="REASIGNADO"),"REASIGNADO",IF(AND(J139="",G139="EN TRAMITE"),"PENDIENTE","VERIFICAR INFORMACION"))))</f>
        <v>DENTRO DE TIEMPO</v>
      </c>
      <c r="T139" s="105"/>
    </row>
    <row r="140" spans="1:20" ht="21" x14ac:dyDescent="0.25">
      <c r="A140" s="16">
        <v>135</v>
      </c>
      <c r="B140" s="103" t="s">
        <v>13494</v>
      </c>
      <c r="C140" s="104">
        <v>45279</v>
      </c>
      <c r="D140" s="104">
        <v>45279</v>
      </c>
      <c r="E140" s="80">
        <v>0</v>
      </c>
      <c r="F140" s="80">
        <v>2</v>
      </c>
      <c r="G140" s="16" t="s">
        <v>18</v>
      </c>
      <c r="H140" s="17" t="s">
        <v>158</v>
      </c>
      <c r="I140" s="2" t="s">
        <v>196</v>
      </c>
      <c r="J140" s="2" t="s">
        <v>160</v>
      </c>
      <c r="K140" s="37">
        <v>45280.486967592595</v>
      </c>
      <c r="L140" s="37">
        <v>45281.613287037035</v>
      </c>
      <c r="M140" s="21">
        <f>'[1]BASE DE DATOS'!$L140-'[1]BASE DE DATOS'!$D140</f>
        <v>0</v>
      </c>
      <c r="N140" s="2" t="s">
        <v>13495</v>
      </c>
      <c r="O140" s="38" t="s">
        <v>1179</v>
      </c>
      <c r="P140" s="2" t="s">
        <v>30</v>
      </c>
      <c r="Q140" s="103" t="s">
        <v>885</v>
      </c>
      <c r="R140" s="38" t="s">
        <v>13496</v>
      </c>
      <c r="S140" s="16" t="str">
        <f>IF(AND(M140&gt;10,G140="ATENDIDO"),"FUERA DE TIEMPO",IF(AND(M140&gt;=0,M140&lt;=10,G140="ATENDIDO"),"DENTRO DE TIEMPO",IF(AND(M140&gt;=0,#REF!&lt;=10,G140="REASIGNADO"),"REASIGNADO",IF(AND(J140="",G140="EN TRAMITE"),"PENDIENTE","VERIFICAR INFORMACION"))))</f>
        <v>DENTRO DE TIEMPO</v>
      </c>
      <c r="T140" s="105"/>
    </row>
    <row r="141" spans="1:20" ht="21" x14ac:dyDescent="0.25">
      <c r="A141" s="16">
        <v>136</v>
      </c>
      <c r="B141" s="103" t="s">
        <v>13497</v>
      </c>
      <c r="C141" s="104">
        <v>45279</v>
      </c>
      <c r="D141" s="104">
        <v>45279</v>
      </c>
      <c r="E141" s="80">
        <v>0</v>
      </c>
      <c r="F141" s="80">
        <v>2</v>
      </c>
      <c r="G141" s="16" t="s">
        <v>18</v>
      </c>
      <c r="H141" s="17" t="s">
        <v>158</v>
      </c>
      <c r="I141" s="2" t="s">
        <v>196</v>
      </c>
      <c r="J141" s="2" t="s">
        <v>160</v>
      </c>
      <c r="K141" s="37">
        <v>45280.493090277778</v>
      </c>
      <c r="L141" s="37">
        <v>45281.649409722224</v>
      </c>
      <c r="M141" s="21">
        <f>'[1]BASE DE DATOS'!$L141-'[1]BASE DE DATOS'!$D141</f>
        <v>0</v>
      </c>
      <c r="N141" s="2" t="s">
        <v>13498</v>
      </c>
      <c r="O141" s="38" t="s">
        <v>1179</v>
      </c>
      <c r="P141" s="2" t="s">
        <v>30</v>
      </c>
      <c r="Q141" s="103" t="s">
        <v>885</v>
      </c>
      <c r="R141" s="38" t="s">
        <v>13496</v>
      </c>
      <c r="S141" s="16" t="str">
        <f>IF(AND(M141&gt;10,G141="ATENDIDO"),"FUERA DE TIEMPO",IF(AND(M141&gt;=0,M141&lt;=10,G141="ATENDIDO"),"DENTRO DE TIEMPO",IF(AND(M141&gt;=0,#REF!&lt;=10,G141="REASIGNADO"),"REASIGNADO",IF(AND(J141="",G141="EN TRAMITE"),"PENDIENTE","VERIFICAR INFORMACION"))))</f>
        <v>DENTRO DE TIEMPO</v>
      </c>
      <c r="T141" s="105"/>
    </row>
    <row r="142" spans="1:20" ht="21" x14ac:dyDescent="0.25">
      <c r="A142" s="16">
        <v>137</v>
      </c>
      <c r="B142" s="103" t="s">
        <v>13499</v>
      </c>
      <c r="C142" s="104">
        <v>45279</v>
      </c>
      <c r="D142" s="104">
        <v>45279</v>
      </c>
      <c r="E142" s="80">
        <v>0</v>
      </c>
      <c r="F142" s="80">
        <v>2</v>
      </c>
      <c r="G142" s="16" t="s">
        <v>18</v>
      </c>
      <c r="H142" s="17" t="s">
        <v>158</v>
      </c>
      <c r="I142" s="2" t="s">
        <v>196</v>
      </c>
      <c r="J142" s="2" t="s">
        <v>160</v>
      </c>
      <c r="K142" s="37">
        <v>45280.497511574074</v>
      </c>
      <c r="L142" s="37">
        <v>45288.446319444447</v>
      </c>
      <c r="M142" s="21">
        <f>'[1]BASE DE DATOS'!$L142-'[1]BASE DE DATOS'!$D142</f>
        <v>0</v>
      </c>
      <c r="N142" s="2" t="s">
        <v>13500</v>
      </c>
      <c r="O142" s="38" t="s">
        <v>1179</v>
      </c>
      <c r="P142" s="2" t="s">
        <v>30</v>
      </c>
      <c r="Q142" s="103" t="s">
        <v>885</v>
      </c>
      <c r="R142" s="38" t="s">
        <v>13496</v>
      </c>
      <c r="S142" s="16" t="str">
        <f>IF(AND(M142&gt;10,G142="ATENDIDO"),"FUERA DE TIEMPO",IF(AND(M142&gt;=0,M142&lt;=10,G142="ATENDIDO"),"DENTRO DE TIEMPO",IF(AND(M142&gt;=0,#REF!&lt;=10,G142="REASIGNADO"),"REASIGNADO",IF(AND(J142="",G142="EN TRAMITE"),"PENDIENTE","VERIFICAR INFORMACION"))))</f>
        <v>DENTRO DE TIEMPO</v>
      </c>
      <c r="T142" s="105"/>
    </row>
    <row r="143" spans="1:20" ht="21" x14ac:dyDescent="0.25">
      <c r="A143" s="16">
        <v>138</v>
      </c>
      <c r="B143" s="103" t="s">
        <v>13501</v>
      </c>
      <c r="C143" s="104">
        <v>45279</v>
      </c>
      <c r="D143" s="104">
        <v>45279</v>
      </c>
      <c r="E143" s="80">
        <v>0</v>
      </c>
      <c r="F143" s="80">
        <v>2</v>
      </c>
      <c r="G143" s="16" t="s">
        <v>18</v>
      </c>
      <c r="H143" s="17" t="s">
        <v>158</v>
      </c>
      <c r="I143" s="2" t="s">
        <v>13117</v>
      </c>
      <c r="J143" s="2" t="s">
        <v>211</v>
      </c>
      <c r="K143" s="37">
        <v>45281.613287037035</v>
      </c>
      <c r="L143" s="37">
        <v>45281.675844907404</v>
      </c>
      <c r="M143" s="21">
        <f>'[1]BASE DE DATOS'!$L143-'[1]BASE DE DATOS'!$D143</f>
        <v>0</v>
      </c>
      <c r="N143" s="2" t="s">
        <v>13502</v>
      </c>
      <c r="O143" s="38" t="s">
        <v>20</v>
      </c>
      <c r="P143" s="2" t="s">
        <v>26</v>
      </c>
      <c r="Q143" s="103" t="s">
        <v>13503</v>
      </c>
      <c r="R143" s="38" t="s">
        <v>13276</v>
      </c>
      <c r="S143" s="16" t="str">
        <f>IF(AND(M143&gt;10,G143="ATENDIDO"),"FUERA DE TIEMPO",IF(AND(M143&gt;=0,M143&lt;=10,G143="ATENDIDO"),"DENTRO DE TIEMPO",IF(AND(M143&gt;=0,#REF!&lt;=10,G143="REASIGNADO"),"REASIGNADO",IF(AND(J143="",G143="EN TRAMITE"),"PENDIENTE","VERIFICAR INFORMACION"))))</f>
        <v>DENTRO DE TIEMPO</v>
      </c>
      <c r="T143" s="105"/>
    </row>
    <row r="144" spans="1:20" ht="21" x14ac:dyDescent="0.25">
      <c r="A144" s="16">
        <v>139</v>
      </c>
      <c r="B144" s="103" t="s">
        <v>13504</v>
      </c>
      <c r="C144" s="104">
        <v>45279</v>
      </c>
      <c r="D144" s="104">
        <v>45279</v>
      </c>
      <c r="E144" s="80">
        <v>0</v>
      </c>
      <c r="F144" s="80">
        <v>2</v>
      </c>
      <c r="G144" s="16" t="s">
        <v>18</v>
      </c>
      <c r="H144" s="17" t="s">
        <v>158</v>
      </c>
      <c r="I144" s="2" t="s">
        <v>13117</v>
      </c>
      <c r="J144" s="2" t="s">
        <v>211</v>
      </c>
      <c r="K144" s="37">
        <v>45281.649409722224</v>
      </c>
      <c r="L144" s="37">
        <v>45280.446296296293</v>
      </c>
      <c r="M144" s="21">
        <f>'[1]BASE DE DATOS'!$L144-'[1]BASE DE DATOS'!$D144</f>
        <v>0</v>
      </c>
      <c r="N144" s="2" t="s">
        <v>13505</v>
      </c>
      <c r="O144" s="38" t="s">
        <v>20</v>
      </c>
      <c r="P144" s="2" t="s">
        <v>26</v>
      </c>
      <c r="Q144" s="103" t="s">
        <v>13506</v>
      </c>
      <c r="R144" s="38" t="s">
        <v>3403</v>
      </c>
      <c r="S144" s="16" t="str">
        <f>IF(AND(M144&gt;10,G144="ATENDIDO"),"FUERA DE TIEMPO",IF(AND(M144&gt;=0,M144&lt;=10,G144="ATENDIDO"),"DENTRO DE TIEMPO",IF(AND(M144&gt;=0,#REF!&lt;=10,G144="REASIGNADO"),"REASIGNADO",IF(AND(J144="",G144="EN TRAMITE"),"PENDIENTE","VERIFICAR INFORMACION"))))</f>
        <v>DENTRO DE TIEMPO</v>
      </c>
      <c r="T144" s="105"/>
    </row>
    <row r="145" spans="1:20" ht="21" x14ac:dyDescent="0.25">
      <c r="A145" s="16">
        <v>140</v>
      </c>
      <c r="B145" s="103" t="s">
        <v>13507</v>
      </c>
      <c r="C145" s="104">
        <v>45279</v>
      </c>
      <c r="D145" s="104">
        <v>45279</v>
      </c>
      <c r="E145" s="80">
        <v>0</v>
      </c>
      <c r="F145" s="80">
        <v>21</v>
      </c>
      <c r="G145" s="16" t="s">
        <v>18</v>
      </c>
      <c r="H145" s="17" t="s">
        <v>158</v>
      </c>
      <c r="I145" s="2" t="s">
        <v>13117</v>
      </c>
      <c r="J145" s="2" t="s">
        <v>211</v>
      </c>
      <c r="K145" s="37">
        <v>45288.446319444447</v>
      </c>
      <c r="L145" s="37">
        <v>45282.504351851851</v>
      </c>
      <c r="M145" s="21">
        <f>'[1]BASE DE DATOS'!$L145-'[1]BASE DE DATOS'!$D145</f>
        <v>0</v>
      </c>
      <c r="N145" s="2" t="s">
        <v>13508</v>
      </c>
      <c r="O145" s="38" t="s">
        <v>20</v>
      </c>
      <c r="P145" s="2" t="s">
        <v>26</v>
      </c>
      <c r="Q145" s="103" t="s">
        <v>13509</v>
      </c>
      <c r="R145" s="38" t="s">
        <v>13510</v>
      </c>
      <c r="S145" s="16" t="str">
        <f>IF(AND(M145&gt;10,G145="ATENDIDO"),"FUERA DE TIEMPO",IF(AND(M145&gt;=0,M145&lt;=10,G145="ATENDIDO"),"DENTRO DE TIEMPO",IF(AND(M145&gt;=0,#REF!&lt;=10,G145="REASIGNADO"),"REASIGNADO",IF(AND(J145="",G145="EN TRAMITE"),"PENDIENTE","VERIFICAR INFORMACION"))))</f>
        <v>DENTRO DE TIEMPO</v>
      </c>
      <c r="T145" s="105"/>
    </row>
    <row r="146" spans="1:20" ht="21" x14ac:dyDescent="0.25">
      <c r="A146" s="16">
        <v>141</v>
      </c>
      <c r="B146" s="103" t="s">
        <v>13511</v>
      </c>
      <c r="C146" s="104">
        <v>45279</v>
      </c>
      <c r="D146" s="104">
        <v>45279</v>
      </c>
      <c r="E146" s="80">
        <v>0</v>
      </c>
      <c r="F146" s="80">
        <v>2</v>
      </c>
      <c r="G146" s="16" t="s">
        <v>18</v>
      </c>
      <c r="H146" s="17" t="s">
        <v>158</v>
      </c>
      <c r="I146" s="2" t="s">
        <v>13117</v>
      </c>
      <c r="J146" s="2" t="s">
        <v>211</v>
      </c>
      <c r="K146" s="37">
        <v>45281.675844907404</v>
      </c>
      <c r="L146" s="37">
        <v>45287.52375</v>
      </c>
      <c r="M146" s="21">
        <f>'[1]BASE DE DATOS'!$L146-'[1]BASE DE DATOS'!$D146</f>
        <v>0</v>
      </c>
      <c r="N146" s="2" t="s">
        <v>13512</v>
      </c>
      <c r="O146" s="38" t="s">
        <v>20</v>
      </c>
      <c r="P146" s="2" t="s">
        <v>26</v>
      </c>
      <c r="Q146" s="103" t="s">
        <v>350</v>
      </c>
      <c r="R146" s="38" t="s">
        <v>347</v>
      </c>
      <c r="S146" s="16" t="str">
        <f>IF(AND(M146&gt;10,G146="ATENDIDO"),"FUERA DE TIEMPO",IF(AND(M146&gt;=0,M146&lt;=10,G146="ATENDIDO"),"DENTRO DE TIEMPO",IF(AND(M146&gt;=0,#REF!&lt;=10,G146="REASIGNADO"),"REASIGNADO",IF(AND(J146="",G146="EN TRAMITE"),"PENDIENTE","VERIFICAR INFORMACION"))))</f>
        <v>DENTRO DE TIEMPO</v>
      </c>
      <c r="T146" s="105"/>
    </row>
    <row r="147" spans="1:20" ht="21" x14ac:dyDescent="0.25">
      <c r="A147" s="16">
        <v>142</v>
      </c>
      <c r="B147" s="103" t="s">
        <v>13513</v>
      </c>
      <c r="C147" s="104">
        <v>45279</v>
      </c>
      <c r="D147" s="104">
        <v>45279</v>
      </c>
      <c r="E147" s="80">
        <v>0</v>
      </c>
      <c r="F147" s="80">
        <v>15</v>
      </c>
      <c r="G147" s="16" t="s">
        <v>18</v>
      </c>
      <c r="H147" s="17" t="s">
        <v>158</v>
      </c>
      <c r="I147" s="2" t="s">
        <v>13514</v>
      </c>
      <c r="J147" s="2" t="s">
        <v>160</v>
      </c>
      <c r="K147" s="37">
        <v>45280.446296296293</v>
      </c>
      <c r="L147" s="37">
        <v>45287.52375</v>
      </c>
      <c r="M147" s="21">
        <f>'[1]BASE DE DATOS'!$L147-'[1]BASE DE DATOS'!$D147</f>
        <v>0</v>
      </c>
      <c r="N147" s="2" t="s">
        <v>13515</v>
      </c>
      <c r="O147" s="38" t="s">
        <v>20</v>
      </c>
      <c r="P147" s="2" t="s">
        <v>30</v>
      </c>
      <c r="Q147" s="103" t="s">
        <v>13516</v>
      </c>
      <c r="R147" s="38" t="s">
        <v>13517</v>
      </c>
      <c r="S147" s="16" t="str">
        <f>IF(AND(M147&gt;10,G147="ATENDIDO"),"FUERA DE TIEMPO",IF(AND(M147&gt;=0,M147&lt;=10,G147="ATENDIDO"),"DENTRO DE TIEMPO",IF(AND(M147&gt;=0,#REF!&lt;=10,G147="REASIGNADO"),"REASIGNADO",IF(AND(J147="",G147="EN TRAMITE"),"PENDIENTE","VERIFICAR INFORMACION"))))</f>
        <v>DENTRO DE TIEMPO</v>
      </c>
      <c r="T147" s="105"/>
    </row>
    <row r="148" spans="1:20" ht="21" x14ac:dyDescent="0.25">
      <c r="A148" s="16">
        <v>143</v>
      </c>
      <c r="B148" s="103" t="s">
        <v>13518</v>
      </c>
      <c r="C148" s="104">
        <v>45279</v>
      </c>
      <c r="D148" s="104">
        <v>45279</v>
      </c>
      <c r="E148" s="80">
        <v>0</v>
      </c>
      <c r="F148" s="80">
        <v>2</v>
      </c>
      <c r="G148" s="16" t="s">
        <v>18</v>
      </c>
      <c r="H148" s="17" t="s">
        <v>158</v>
      </c>
      <c r="I148" s="2" t="s">
        <v>13117</v>
      </c>
      <c r="J148" s="2" t="s">
        <v>211</v>
      </c>
      <c r="K148" s="37">
        <v>45282.504351851851</v>
      </c>
      <c r="L148" s="37">
        <v>45287.52375</v>
      </c>
      <c r="M148" s="21">
        <f>'[1]BASE DE DATOS'!$L148-'[1]BASE DE DATOS'!$D148</f>
        <v>0</v>
      </c>
      <c r="N148" s="2" t="s">
        <v>13519</v>
      </c>
      <c r="O148" s="38" t="s">
        <v>20</v>
      </c>
      <c r="P148" s="2" t="s">
        <v>26</v>
      </c>
      <c r="Q148" s="103" t="s">
        <v>300</v>
      </c>
      <c r="R148" s="38" t="s">
        <v>75</v>
      </c>
      <c r="S148" s="16" t="str">
        <f>IF(AND(M148&gt;10,G148="ATENDIDO"),"FUERA DE TIEMPO",IF(AND(M148&gt;=0,M148&lt;=10,G148="ATENDIDO"),"DENTRO DE TIEMPO",IF(AND(M148&gt;=0,#REF!&lt;=10,G148="REASIGNADO"),"REASIGNADO",IF(AND(J148="",G148="EN TRAMITE"),"PENDIENTE","VERIFICAR INFORMACION"))))</f>
        <v>DENTRO DE TIEMPO</v>
      </c>
      <c r="T148" s="105"/>
    </row>
    <row r="149" spans="1:20" ht="21" x14ac:dyDescent="0.25">
      <c r="A149" s="16">
        <v>144</v>
      </c>
      <c r="B149" s="103" t="s">
        <v>13520</v>
      </c>
      <c r="C149" s="104">
        <v>45279</v>
      </c>
      <c r="D149" s="104">
        <v>45280</v>
      </c>
      <c r="E149" s="80">
        <v>0</v>
      </c>
      <c r="F149" s="80">
        <v>2</v>
      </c>
      <c r="G149" s="16" t="s">
        <v>18</v>
      </c>
      <c r="H149" s="17" t="s">
        <v>158</v>
      </c>
      <c r="I149" s="2" t="s">
        <v>13117</v>
      </c>
      <c r="J149" s="2" t="s">
        <v>13521</v>
      </c>
      <c r="K149" s="37">
        <v>45287.52375</v>
      </c>
      <c r="L149" s="37">
        <v>45287.52375</v>
      </c>
      <c r="M149" s="21">
        <f>'[1]BASE DE DATOS'!$L149-'[1]BASE DE DATOS'!$D149</f>
        <v>0</v>
      </c>
      <c r="N149" s="2" t="s">
        <v>13522</v>
      </c>
      <c r="O149" s="38" t="s">
        <v>1179</v>
      </c>
      <c r="P149" s="2" t="s">
        <v>30</v>
      </c>
      <c r="Q149" s="103" t="s">
        <v>885</v>
      </c>
      <c r="R149" s="38" t="s">
        <v>13493</v>
      </c>
      <c r="S149" s="16" t="str">
        <f>IF(AND(M149&gt;10,G149="ATENDIDO"),"FUERA DE TIEMPO",IF(AND(M149&gt;=0,M149&lt;=10,G149="ATENDIDO"),"DENTRO DE TIEMPO",IF(AND(M149&gt;=0,#REF!&lt;=10,G149="REASIGNADO"),"REASIGNADO",IF(AND(J149="",G149="EN TRAMITE"),"PENDIENTE","VERIFICAR INFORMACION"))))</f>
        <v>DENTRO DE TIEMPO</v>
      </c>
      <c r="T149" s="105"/>
    </row>
    <row r="150" spans="1:20" ht="21" x14ac:dyDescent="0.25">
      <c r="A150" s="16">
        <v>145</v>
      </c>
      <c r="B150" s="103" t="s">
        <v>13523</v>
      </c>
      <c r="C150" s="104">
        <v>45279</v>
      </c>
      <c r="D150" s="104">
        <v>45279</v>
      </c>
      <c r="E150" s="80">
        <v>0</v>
      </c>
      <c r="F150" s="80">
        <v>2</v>
      </c>
      <c r="G150" s="16" t="s">
        <v>18</v>
      </c>
      <c r="H150" s="17" t="s">
        <v>158</v>
      </c>
      <c r="I150" s="2" t="s">
        <v>13117</v>
      </c>
      <c r="J150" s="2" t="s">
        <v>13521</v>
      </c>
      <c r="K150" s="37">
        <v>45287.52375</v>
      </c>
      <c r="L150" s="37">
        <v>45282.579097222224</v>
      </c>
      <c r="M150" s="21">
        <f>'[1]BASE DE DATOS'!$L150-'[1]BASE DE DATOS'!$D150</f>
        <v>0</v>
      </c>
      <c r="N150" s="2" t="s">
        <v>13524</v>
      </c>
      <c r="O150" s="38" t="s">
        <v>1179</v>
      </c>
      <c r="P150" s="2" t="s">
        <v>30</v>
      </c>
      <c r="Q150" s="103" t="s">
        <v>885</v>
      </c>
      <c r="R150" s="38" t="s">
        <v>13493</v>
      </c>
      <c r="S150" s="16" t="str">
        <f>IF(AND(M150&gt;10,G150="ATENDIDO"),"FUERA DE TIEMPO",IF(AND(M150&gt;=0,M150&lt;=10,G150="ATENDIDO"),"DENTRO DE TIEMPO",IF(AND(M150&gt;=0,#REF!&lt;=10,G150="REASIGNADO"),"REASIGNADO",IF(AND(J150="",G150="EN TRAMITE"),"PENDIENTE","VERIFICAR INFORMACION"))))</f>
        <v>DENTRO DE TIEMPO</v>
      </c>
      <c r="T150" s="105"/>
    </row>
    <row r="151" spans="1:20" ht="21" x14ac:dyDescent="0.25">
      <c r="A151" s="16">
        <v>146</v>
      </c>
      <c r="B151" s="103" t="s">
        <v>13525</v>
      </c>
      <c r="C151" s="104">
        <v>45279</v>
      </c>
      <c r="D151" s="104">
        <v>45279</v>
      </c>
      <c r="E151" s="80">
        <v>0</v>
      </c>
      <c r="F151" s="80">
        <v>2</v>
      </c>
      <c r="G151" s="16" t="s">
        <v>18</v>
      </c>
      <c r="H151" s="17" t="s">
        <v>158</v>
      </c>
      <c r="I151" s="2" t="s">
        <v>13117</v>
      </c>
      <c r="J151" s="2" t="s">
        <v>13521</v>
      </c>
      <c r="K151" s="37">
        <v>45287.52375</v>
      </c>
      <c r="L151" s="37">
        <v>45282.676655092589</v>
      </c>
      <c r="M151" s="21">
        <f>'[1]BASE DE DATOS'!$L151-'[1]BASE DE DATOS'!$D151</f>
        <v>0</v>
      </c>
      <c r="N151" s="2" t="s">
        <v>13526</v>
      </c>
      <c r="O151" s="38" t="s">
        <v>1179</v>
      </c>
      <c r="P151" s="2" t="s">
        <v>30</v>
      </c>
      <c r="Q151" s="103" t="s">
        <v>885</v>
      </c>
      <c r="R151" s="38" t="s">
        <v>13493</v>
      </c>
      <c r="S151" s="16" t="str">
        <f>IF(AND(M151&gt;10,G151="ATENDIDO"),"FUERA DE TIEMPO",IF(AND(M151&gt;=0,M151&lt;=10,G151="ATENDIDO"),"DENTRO DE TIEMPO",IF(AND(M151&gt;=0,#REF!&lt;=10,G151="REASIGNADO"),"REASIGNADO",IF(AND(J151="",G151="EN TRAMITE"),"PENDIENTE","VERIFICAR INFORMACION"))))</f>
        <v>DENTRO DE TIEMPO</v>
      </c>
      <c r="T151" s="105"/>
    </row>
    <row r="152" spans="1:20" ht="21" x14ac:dyDescent="0.25">
      <c r="A152" s="16">
        <v>147</v>
      </c>
      <c r="B152" s="103" t="s">
        <v>13527</v>
      </c>
      <c r="C152" s="104">
        <v>45279</v>
      </c>
      <c r="D152" s="104">
        <v>45279</v>
      </c>
      <c r="E152" s="80">
        <v>0</v>
      </c>
      <c r="F152" s="80">
        <v>2</v>
      </c>
      <c r="G152" s="16" t="s">
        <v>19</v>
      </c>
      <c r="H152" s="17" t="s">
        <v>10028</v>
      </c>
      <c r="I152" s="2" t="s">
        <v>13117</v>
      </c>
      <c r="J152" s="2" t="s">
        <v>7007</v>
      </c>
      <c r="K152" s="39">
        <v>45299</v>
      </c>
      <c r="L152" s="37">
        <v>45288.538171296299</v>
      </c>
      <c r="M152" s="21">
        <f>'[1]BASE DE DATOS'!$L152-'[1]BASE DE DATOS'!$D152</f>
        <v>0</v>
      </c>
      <c r="N152" s="2" t="s">
        <v>13528</v>
      </c>
      <c r="O152" s="38" t="s">
        <v>1179</v>
      </c>
      <c r="P152" s="2" t="s">
        <v>30</v>
      </c>
      <c r="Q152" s="103" t="s">
        <v>885</v>
      </c>
      <c r="R152" s="38" t="s">
        <v>247</v>
      </c>
      <c r="S152" s="16" t="str">
        <f>IF(AND(M152&gt;10,G152="ATENDIDO"),"FUERA DE TIEMPO",IF(AND(M152&gt;=0,M152&lt;=10,G152="ATENDIDO"),"DENTRO DE TIEMPO",IF(AND(M152&gt;=0,G152="REASIGNADO"),"REASIGNADO")))</f>
        <v>REASIGNADO</v>
      </c>
      <c r="T152" s="105"/>
    </row>
    <row r="153" spans="1:20" ht="21" x14ac:dyDescent="0.25">
      <c r="A153" s="16">
        <v>148</v>
      </c>
      <c r="B153" s="103" t="s">
        <v>13529</v>
      </c>
      <c r="C153" s="104">
        <v>45279</v>
      </c>
      <c r="D153" s="104">
        <v>45279</v>
      </c>
      <c r="E153" s="80">
        <v>0</v>
      </c>
      <c r="F153" s="80">
        <v>2</v>
      </c>
      <c r="G153" s="16" t="s">
        <v>18</v>
      </c>
      <c r="H153" s="17" t="s">
        <v>158</v>
      </c>
      <c r="I153" s="2" t="s">
        <v>13117</v>
      </c>
      <c r="J153" s="2" t="s">
        <v>13521</v>
      </c>
      <c r="K153" s="37">
        <v>45282.579097222224</v>
      </c>
      <c r="L153" s="37">
        <v>45282.437893518516</v>
      </c>
      <c r="M153" s="21">
        <f>'[1]BASE DE DATOS'!$L153-'[1]BASE DE DATOS'!$D153</f>
        <v>0</v>
      </c>
      <c r="N153" s="2" t="s">
        <v>13530</v>
      </c>
      <c r="O153" s="38" t="s">
        <v>20</v>
      </c>
      <c r="P153" s="2" t="s">
        <v>26</v>
      </c>
      <c r="Q153" s="103" t="s">
        <v>13531</v>
      </c>
      <c r="R153" s="38" t="s">
        <v>13532</v>
      </c>
      <c r="S153" s="16" t="str">
        <f>IF(AND(M153&gt;10,G153="ATENDIDO"),"FUERA DE TIEMPO",IF(AND(M153&gt;=0,M153&lt;=10,G153="ATENDIDO"),"DENTRO DE TIEMPO",IF(AND(M153&gt;=0,#REF!&lt;=10,G153="REASIGNADO"),"REASIGNADO",IF(AND(J153="",G153="EN TRAMITE"),"PENDIENTE","VERIFICAR INFORMACION"))))</f>
        <v>DENTRO DE TIEMPO</v>
      </c>
      <c r="T153" s="105"/>
    </row>
    <row r="154" spans="1:20" ht="21" x14ac:dyDescent="0.25">
      <c r="A154" s="16">
        <v>149</v>
      </c>
      <c r="B154" s="103" t="s">
        <v>13533</v>
      </c>
      <c r="C154" s="104">
        <v>45280</v>
      </c>
      <c r="D154" s="104">
        <v>45280</v>
      </c>
      <c r="E154" s="80">
        <v>0</v>
      </c>
      <c r="F154" s="80">
        <v>31</v>
      </c>
      <c r="G154" s="16" t="s">
        <v>18</v>
      </c>
      <c r="H154" s="17" t="s">
        <v>158</v>
      </c>
      <c r="I154" s="2" t="s">
        <v>13164</v>
      </c>
      <c r="J154" s="2" t="s">
        <v>160</v>
      </c>
      <c r="K154" s="37">
        <v>45282.676655092589</v>
      </c>
      <c r="L154" s="37">
        <v>45282.42324074074</v>
      </c>
      <c r="M154" s="21">
        <f>'[1]BASE DE DATOS'!$L154-'[1]BASE DE DATOS'!$D154</f>
        <v>0</v>
      </c>
      <c r="N154" s="2" t="s">
        <v>13534</v>
      </c>
      <c r="O154" s="38" t="s">
        <v>20</v>
      </c>
      <c r="P154" s="2" t="s">
        <v>26</v>
      </c>
      <c r="Q154" s="103" t="s">
        <v>13535</v>
      </c>
      <c r="R154" s="38" t="s">
        <v>13536</v>
      </c>
      <c r="S154" s="16" t="str">
        <f>IF(AND(M154&gt;10,G154="ATENDIDO"),"FUERA DE TIEMPO",IF(AND(M154&gt;=0,M154&lt;=10,G154="ATENDIDO"),"DENTRO DE TIEMPO",IF(AND(M154&gt;=0,#REF!&lt;=10,G154="REASIGNADO"),"REASIGNADO",IF(AND(J154="",G154="EN TRAMITE"),"PENDIENTE","VERIFICAR INFORMACION"))))</f>
        <v>DENTRO DE TIEMPO</v>
      </c>
      <c r="T154" s="105"/>
    </row>
    <row r="155" spans="1:20" ht="21" x14ac:dyDescent="0.25">
      <c r="A155" s="16">
        <v>150</v>
      </c>
      <c r="B155" s="103" t="s">
        <v>13537</v>
      </c>
      <c r="C155" s="104">
        <v>45280</v>
      </c>
      <c r="D155" s="104">
        <v>45280</v>
      </c>
      <c r="E155" s="80">
        <v>0</v>
      </c>
      <c r="F155" s="80">
        <v>2</v>
      </c>
      <c r="G155" s="16" t="s">
        <v>18</v>
      </c>
      <c r="H155" s="17" t="s">
        <v>158</v>
      </c>
      <c r="I155" s="2" t="s">
        <v>13117</v>
      </c>
      <c r="J155" s="2" t="s">
        <v>211</v>
      </c>
      <c r="K155" s="37">
        <v>45288.538171296299</v>
      </c>
      <c r="L155" s="37">
        <v>45288.548958333333</v>
      </c>
      <c r="M155" s="21">
        <f>'[1]BASE DE DATOS'!$L155-'[1]BASE DE DATOS'!$D155</f>
        <v>0</v>
      </c>
      <c r="N155" s="2" t="s">
        <v>13538</v>
      </c>
      <c r="O155" s="38" t="s">
        <v>20</v>
      </c>
      <c r="P155" s="2" t="s">
        <v>26</v>
      </c>
      <c r="Q155" s="103" t="s">
        <v>5089</v>
      </c>
      <c r="R155" s="38" t="s">
        <v>295</v>
      </c>
      <c r="S155" s="16" t="str">
        <f>IF(AND(M155&gt;10,G155="ATENDIDO"),"FUERA DE TIEMPO",IF(AND(M155&gt;=0,M155&lt;=10,G155="ATENDIDO"),"DENTRO DE TIEMPO",IF(AND(M155&gt;=0,#REF!&lt;=10,G155="REASIGNADO"),"REASIGNADO",IF(AND(J155="",G155="EN TRAMITE"),"PENDIENTE","VERIFICAR INFORMACION"))))</f>
        <v>DENTRO DE TIEMPO</v>
      </c>
      <c r="T155" s="105"/>
    </row>
    <row r="156" spans="1:20" ht="21" x14ac:dyDescent="0.25">
      <c r="A156" s="16">
        <v>151</v>
      </c>
      <c r="B156" s="103" t="s">
        <v>13539</v>
      </c>
      <c r="C156" s="104">
        <v>45280</v>
      </c>
      <c r="D156" s="104">
        <v>45280</v>
      </c>
      <c r="E156" s="80">
        <v>0</v>
      </c>
      <c r="F156" s="80">
        <v>2</v>
      </c>
      <c r="G156" s="16" t="s">
        <v>18</v>
      </c>
      <c r="H156" s="17" t="s">
        <v>158</v>
      </c>
      <c r="I156" s="2" t="s">
        <v>13540</v>
      </c>
      <c r="J156" s="2" t="s">
        <v>160</v>
      </c>
      <c r="K156" s="37">
        <v>45282.437893518516</v>
      </c>
      <c r="L156" s="37">
        <v>45288.557754629626</v>
      </c>
      <c r="M156" s="21">
        <f>'[1]BASE DE DATOS'!$L156-'[1]BASE DE DATOS'!$D156</f>
        <v>0</v>
      </c>
      <c r="N156" s="2" t="s">
        <v>13541</v>
      </c>
      <c r="O156" s="38" t="s">
        <v>20</v>
      </c>
      <c r="P156" s="2" t="s">
        <v>26</v>
      </c>
      <c r="Q156" s="103" t="s">
        <v>13542</v>
      </c>
      <c r="R156" s="38" t="s">
        <v>13543</v>
      </c>
      <c r="S156" s="16" t="str">
        <f>IF(AND(M156&gt;10,G156="ATENDIDO"),"FUERA DE TIEMPO",IF(AND(M156&gt;=0,M156&lt;=10,G156="ATENDIDO"),"DENTRO DE TIEMPO",IF(AND(M156&gt;=0,#REF!&lt;=10,G156="REASIGNADO"),"REASIGNADO",IF(AND(J156="",G156="EN TRAMITE"),"PENDIENTE","VERIFICAR INFORMACION"))))</f>
        <v>DENTRO DE TIEMPO</v>
      </c>
      <c r="T156" s="105"/>
    </row>
    <row r="157" spans="1:20" ht="21" x14ac:dyDescent="0.25">
      <c r="A157" s="16">
        <v>152</v>
      </c>
      <c r="B157" s="103" t="s">
        <v>13544</v>
      </c>
      <c r="C157" s="104">
        <v>45280</v>
      </c>
      <c r="D157" s="104">
        <v>45280</v>
      </c>
      <c r="E157" s="80">
        <v>0</v>
      </c>
      <c r="F157" s="80">
        <v>601</v>
      </c>
      <c r="G157" s="16" t="s">
        <v>18</v>
      </c>
      <c r="H157" s="17" t="s">
        <v>158</v>
      </c>
      <c r="I157" s="2" t="s">
        <v>182</v>
      </c>
      <c r="J157" s="2" t="s">
        <v>160</v>
      </c>
      <c r="K157" s="37">
        <v>45282.42324074074</v>
      </c>
      <c r="L157" s="37">
        <v>45282.405104166668</v>
      </c>
      <c r="M157" s="21">
        <f>'[1]BASE DE DATOS'!$L157-'[1]BASE DE DATOS'!$D157</f>
        <v>0</v>
      </c>
      <c r="N157" s="2" t="s">
        <v>13545</v>
      </c>
      <c r="O157" s="38" t="s">
        <v>20</v>
      </c>
      <c r="P157" s="2" t="s">
        <v>26</v>
      </c>
      <c r="Q157" s="103" t="s">
        <v>13546</v>
      </c>
      <c r="R157" s="38" t="s">
        <v>13547</v>
      </c>
      <c r="S157" s="16" t="str">
        <f>IF(AND(M157&gt;10,G157="ATENDIDO"),"FUERA DE TIEMPO",IF(AND(M157&gt;=0,M157&lt;=10,G157="ATENDIDO"),"DENTRO DE TIEMPO",IF(AND(M157&gt;=0,#REF!&lt;=10,G157="REASIGNADO"),"REASIGNADO",IF(AND(J157="",G157="EN TRAMITE"),"PENDIENTE","VERIFICAR INFORMACION"))))</f>
        <v>DENTRO DE TIEMPO</v>
      </c>
      <c r="T157" s="105"/>
    </row>
    <row r="158" spans="1:20" ht="21" x14ac:dyDescent="0.25">
      <c r="A158" s="16">
        <v>153</v>
      </c>
      <c r="B158" s="103" t="s">
        <v>13548</v>
      </c>
      <c r="C158" s="104">
        <v>45280</v>
      </c>
      <c r="D158" s="104">
        <v>45280</v>
      </c>
      <c r="E158" s="80">
        <v>0</v>
      </c>
      <c r="F158" s="80">
        <v>2</v>
      </c>
      <c r="G158" s="16" t="s">
        <v>18</v>
      </c>
      <c r="H158" s="17" t="s">
        <v>158</v>
      </c>
      <c r="I158" s="2" t="s">
        <v>13117</v>
      </c>
      <c r="J158" s="2" t="s">
        <v>211</v>
      </c>
      <c r="K158" s="37">
        <v>45288.548958333333</v>
      </c>
      <c r="L158" s="37">
        <v>45282.685717592591</v>
      </c>
      <c r="M158" s="21">
        <f>'[1]BASE DE DATOS'!$L158-'[1]BASE DE DATOS'!$D158</f>
        <v>0</v>
      </c>
      <c r="N158" s="2" t="s">
        <v>13549</v>
      </c>
      <c r="O158" s="38" t="s">
        <v>20</v>
      </c>
      <c r="P158" s="2" t="s">
        <v>26</v>
      </c>
      <c r="Q158" s="103" t="s">
        <v>13550</v>
      </c>
      <c r="R158" s="38" t="s">
        <v>13551</v>
      </c>
      <c r="S158" s="16" t="str">
        <f>IF(AND(M158&gt;10,G158="ATENDIDO"),"FUERA DE TIEMPO",IF(AND(M158&gt;=0,M158&lt;=10,G158="ATENDIDO"),"DENTRO DE TIEMPO",IF(AND(M158&gt;=0,#REF!&lt;=10,G158="REASIGNADO"),"REASIGNADO",IF(AND(J158="",G158="EN TRAMITE"),"PENDIENTE","VERIFICAR INFORMACION"))))</f>
        <v>DENTRO DE TIEMPO</v>
      </c>
      <c r="T158" s="105"/>
    </row>
    <row r="159" spans="1:20" ht="21" x14ac:dyDescent="0.25">
      <c r="A159" s="16">
        <v>154</v>
      </c>
      <c r="B159" s="103" t="s">
        <v>13552</v>
      </c>
      <c r="C159" s="104">
        <v>45280</v>
      </c>
      <c r="D159" s="104">
        <v>45280</v>
      </c>
      <c r="E159" s="80">
        <v>0</v>
      </c>
      <c r="F159" s="80">
        <v>2</v>
      </c>
      <c r="G159" s="16" t="s">
        <v>18</v>
      </c>
      <c r="H159" s="17" t="s">
        <v>158</v>
      </c>
      <c r="I159" s="2" t="s">
        <v>13117</v>
      </c>
      <c r="J159" s="2" t="s">
        <v>211</v>
      </c>
      <c r="K159" s="37">
        <v>45288.557754629626</v>
      </c>
      <c r="L159" s="37">
        <v>45288.503564814811</v>
      </c>
      <c r="M159" s="21">
        <f>'[1]BASE DE DATOS'!$L159-'[1]BASE DE DATOS'!$D159</f>
        <v>0</v>
      </c>
      <c r="N159" s="2" t="s">
        <v>13553</v>
      </c>
      <c r="O159" s="38" t="s">
        <v>20</v>
      </c>
      <c r="P159" s="2" t="s">
        <v>26</v>
      </c>
      <c r="Q159" s="103" t="s">
        <v>13554</v>
      </c>
      <c r="R159" s="38" t="s">
        <v>13555</v>
      </c>
      <c r="S159" s="16" t="str">
        <f>IF(AND(M159&gt;10,G159="ATENDIDO"),"FUERA DE TIEMPO",IF(AND(M159&gt;=0,M159&lt;=10,G159="ATENDIDO"),"DENTRO DE TIEMPO",IF(AND(M159&gt;=0,#REF!&lt;=10,G159="REASIGNADO"),"REASIGNADO",IF(AND(J159="",G159="EN TRAMITE"),"PENDIENTE","VERIFICAR INFORMACION"))))</f>
        <v>DENTRO DE TIEMPO</v>
      </c>
      <c r="T159" s="105"/>
    </row>
    <row r="160" spans="1:20" ht="21" x14ac:dyDescent="0.25">
      <c r="A160" s="16">
        <v>155</v>
      </c>
      <c r="B160" s="103" t="s">
        <v>13556</v>
      </c>
      <c r="C160" s="104">
        <v>45281</v>
      </c>
      <c r="D160" s="104">
        <v>45281</v>
      </c>
      <c r="E160" s="80">
        <v>0</v>
      </c>
      <c r="F160" s="80">
        <v>2</v>
      </c>
      <c r="G160" s="16" t="s">
        <v>18</v>
      </c>
      <c r="H160" s="17" t="s">
        <v>158</v>
      </c>
      <c r="I160" s="2" t="s">
        <v>13117</v>
      </c>
      <c r="J160" s="2" t="s">
        <v>160</v>
      </c>
      <c r="K160" s="37">
        <v>45282.405104166668</v>
      </c>
      <c r="L160" s="37">
        <v>45282.405104166668</v>
      </c>
      <c r="M160" s="21">
        <f>'[1]BASE DE DATOS'!$L160-'[1]BASE DE DATOS'!$D160</f>
        <v>0</v>
      </c>
      <c r="N160" s="2" t="s">
        <v>13557</v>
      </c>
      <c r="O160" s="38" t="s">
        <v>20</v>
      </c>
      <c r="P160" s="2" t="s">
        <v>30</v>
      </c>
      <c r="Q160" s="103" t="s">
        <v>6352</v>
      </c>
      <c r="R160" s="38" t="s">
        <v>247</v>
      </c>
      <c r="S160" s="16" t="str">
        <f>IF(AND(M160&gt;10,G160="ATENDIDO"),"FUERA DE TIEMPO",IF(AND(M160&gt;=0,M160&lt;=10,G160="ATENDIDO"),"DENTRO DE TIEMPO",IF(AND(M160&gt;=0,#REF!&lt;=10,G160="REASIGNADO"),"REASIGNADO",IF(AND(J160="",G160="EN TRAMITE"),"PENDIENTE","VERIFICAR INFORMACION"))))</f>
        <v>DENTRO DE TIEMPO</v>
      </c>
      <c r="T160" s="105"/>
    </row>
    <row r="161" spans="1:20" ht="21" x14ac:dyDescent="0.25">
      <c r="A161" s="16">
        <v>156</v>
      </c>
      <c r="B161" s="103" t="s">
        <v>13558</v>
      </c>
      <c r="C161" s="104">
        <v>45282</v>
      </c>
      <c r="D161" s="104">
        <v>45282</v>
      </c>
      <c r="E161" s="80">
        <v>0</v>
      </c>
      <c r="F161" s="80">
        <v>543</v>
      </c>
      <c r="G161" s="16" t="s">
        <v>18</v>
      </c>
      <c r="H161" s="17" t="s">
        <v>158</v>
      </c>
      <c r="I161" s="2" t="s">
        <v>196</v>
      </c>
      <c r="J161" s="2" t="s">
        <v>160</v>
      </c>
      <c r="K161" s="37">
        <v>45282.685717592591</v>
      </c>
      <c r="L161" s="37">
        <v>45289</v>
      </c>
      <c r="M161" s="21">
        <f>'[1]BASE DE DATOS'!$L161-'[1]BASE DE DATOS'!$D161</f>
        <v>0</v>
      </c>
      <c r="N161" s="2" t="s">
        <v>13559</v>
      </c>
      <c r="O161" s="38" t="s">
        <v>20</v>
      </c>
      <c r="P161" s="2" t="s">
        <v>26</v>
      </c>
      <c r="Q161" s="103" t="s">
        <v>13560</v>
      </c>
      <c r="R161" s="38" t="s">
        <v>726</v>
      </c>
      <c r="S161" s="16" t="str">
        <f>IF(AND(M161&gt;10,G161="ATENDIDO"),"FUERA DE TIEMPO",IF(AND(M161&gt;=0,M161&lt;=10,G161="ATENDIDO"),"DENTRO DE TIEMPO",IF(AND(M161&gt;=0,#REF!&lt;=10,G161="REASIGNADO"),"REASIGNADO",IF(AND(J161="",G161="EN TRAMITE"),"PENDIENTE","VERIFICAR INFORMACION"))))</f>
        <v>DENTRO DE TIEMPO</v>
      </c>
      <c r="T161" s="105"/>
    </row>
    <row r="162" spans="1:20" ht="21" x14ac:dyDescent="0.25">
      <c r="A162" s="16">
        <v>157</v>
      </c>
      <c r="B162" s="2" t="s">
        <v>13561</v>
      </c>
      <c r="C162" s="104">
        <v>45287</v>
      </c>
      <c r="D162" s="104">
        <v>45287</v>
      </c>
      <c r="E162" s="80">
        <v>0</v>
      </c>
      <c r="F162" s="80">
        <v>2</v>
      </c>
      <c r="G162" s="16" t="s">
        <v>18</v>
      </c>
      <c r="H162" s="17" t="s">
        <v>158</v>
      </c>
      <c r="I162" s="2" t="s">
        <v>13117</v>
      </c>
      <c r="J162" s="2" t="s">
        <v>211</v>
      </c>
      <c r="K162" s="37">
        <v>45288.503564814811</v>
      </c>
      <c r="L162" s="37">
        <v>45288.503564814811</v>
      </c>
      <c r="M162" s="21">
        <f>'[1]BASE DE DATOS'!$L162-'[1]BASE DE DATOS'!$D162</f>
        <v>0</v>
      </c>
      <c r="N162" s="2" t="s">
        <v>13562</v>
      </c>
      <c r="O162" s="38" t="s">
        <v>20</v>
      </c>
      <c r="P162" s="2" t="s">
        <v>26</v>
      </c>
      <c r="Q162" s="103" t="s">
        <v>13563</v>
      </c>
      <c r="R162" s="38" t="s">
        <v>13180</v>
      </c>
      <c r="S162" s="16" t="str">
        <f>IF(AND(M162&gt;10,G162="ATENDIDO"),"FUERA DE TIEMPO",IF(AND(M162&gt;=0,M162&lt;=10,G162="ATENDIDO"),"DENTRO DE TIEMPO",IF(AND(M162&gt;=0,#REF!&lt;=10,G162="REASIGNADO"),"REASIGNADO",IF(AND(J162="",G162="EN TRAMITE"),"PENDIENTE","VERIFICAR INFORMACION"))))</f>
        <v>DENTRO DE TIEMPO</v>
      </c>
      <c r="T162" s="105"/>
    </row>
    <row r="163" spans="1:20" ht="18.75" customHeight="1" x14ac:dyDescent="0.25">
      <c r="A163" s="16">
        <v>158</v>
      </c>
      <c r="B163" s="103" t="s">
        <v>13564</v>
      </c>
      <c r="C163" s="104">
        <v>45287</v>
      </c>
      <c r="D163" s="104">
        <v>45287</v>
      </c>
      <c r="E163" s="80">
        <v>0</v>
      </c>
      <c r="F163" s="80">
        <v>2</v>
      </c>
      <c r="G163" s="16" t="s">
        <v>18</v>
      </c>
      <c r="H163" s="17" t="s">
        <v>12489</v>
      </c>
      <c r="I163" s="2" t="s">
        <v>13117</v>
      </c>
      <c r="J163" s="2" t="s">
        <v>211</v>
      </c>
      <c r="K163" s="107">
        <v>45288.638657407406</v>
      </c>
      <c r="L163" s="107">
        <v>45288.638657407406</v>
      </c>
      <c r="M163" s="21">
        <f>'[1]BASE DE DATOS'!$L163-'[1]BASE DE DATOS'!$D163</f>
        <v>0</v>
      </c>
      <c r="N163" s="2" t="s">
        <v>13565</v>
      </c>
      <c r="O163" s="38" t="s">
        <v>20</v>
      </c>
      <c r="P163" s="2" t="s">
        <v>26</v>
      </c>
      <c r="Q163" s="103" t="s">
        <v>13566</v>
      </c>
      <c r="R163" s="38" t="s">
        <v>13567</v>
      </c>
      <c r="S163" s="16" t="str">
        <f>IF(AND(M163&gt;10,G163="ATENDIDO"),"FUERA DE TIEMPO",IF(AND(M163&gt;=0,M163&lt;=10,G163="ATENDIDO"),"DENTRO DE TIEMPO",IF(AND(M163&gt;=0,G163="REASIGNADO"),"REASIGNADO")))</f>
        <v>DENTRO DE TIEMPO</v>
      </c>
      <c r="T163" s="105"/>
    </row>
    <row r="164" spans="1:20" ht="16.5" customHeight="1" x14ac:dyDescent="0.25">
      <c r="A164" s="16">
        <v>159</v>
      </c>
      <c r="B164" s="103" t="s">
        <v>13568</v>
      </c>
      <c r="C164" s="104">
        <v>45288</v>
      </c>
      <c r="D164" s="104">
        <v>45288</v>
      </c>
      <c r="E164" s="80">
        <v>0</v>
      </c>
      <c r="F164" s="80">
        <v>7</v>
      </c>
      <c r="G164" s="16" t="s">
        <v>18</v>
      </c>
      <c r="H164" s="17" t="s">
        <v>10028</v>
      </c>
      <c r="I164" s="2" t="s">
        <v>182</v>
      </c>
      <c r="J164" s="2" t="s">
        <v>160</v>
      </c>
      <c r="K164" s="39">
        <v>45300</v>
      </c>
      <c r="L164" s="37">
        <v>45289</v>
      </c>
      <c r="M164" s="21">
        <f>'[1]BASE DE DATOS'!$L164-'[1]BASE DE DATOS'!$D164</f>
        <v>0</v>
      </c>
      <c r="N164" s="2" t="s">
        <v>13569</v>
      </c>
      <c r="O164" s="38" t="s">
        <v>20</v>
      </c>
      <c r="P164" s="2" t="s">
        <v>26</v>
      </c>
      <c r="Q164" s="103" t="s">
        <v>13570</v>
      </c>
      <c r="R164" s="38" t="s">
        <v>13571</v>
      </c>
      <c r="S164" s="16" t="str">
        <f>IF(AND(M164&gt;10,G164="ATENDIDO"),"FUERA DE TIEMPO",IF(AND(M164&gt;=0,M164&lt;=10,G164="ATENDIDO"),"DENTRO DE TIEMPO",IF(AND(M164&gt;=0,G164="REASIGNADO"),"REASIGNADO")))</f>
        <v>DENTRO DE TIEMPO</v>
      </c>
      <c r="T164" s="105"/>
    </row>
    <row r="165" spans="1:20" ht="21" x14ac:dyDescent="0.25">
      <c r="A165" s="16">
        <v>160</v>
      </c>
      <c r="B165" s="103" t="s">
        <v>13572</v>
      </c>
      <c r="C165" s="104">
        <v>45289</v>
      </c>
      <c r="D165" s="104">
        <v>45289</v>
      </c>
      <c r="E165" s="80">
        <v>0</v>
      </c>
      <c r="F165" s="80">
        <v>29</v>
      </c>
      <c r="G165" s="16" t="s">
        <v>18</v>
      </c>
      <c r="H165" s="17" t="s">
        <v>158</v>
      </c>
      <c r="I165" s="2" t="s">
        <v>13573</v>
      </c>
      <c r="J165" s="2" t="s">
        <v>160</v>
      </c>
      <c r="K165" s="39">
        <v>45296</v>
      </c>
      <c r="L165" s="39">
        <v>45296</v>
      </c>
      <c r="M165" s="21">
        <f>'[1]BASE DE DATOS'!$L165-'[1]BASE DE DATOS'!$D165</f>
        <v>0</v>
      </c>
      <c r="N165" s="2" t="s">
        <v>13574</v>
      </c>
      <c r="O165" s="38" t="s">
        <v>20</v>
      </c>
      <c r="P165" s="2" t="s">
        <v>26</v>
      </c>
      <c r="Q165" s="103" t="s">
        <v>13575</v>
      </c>
      <c r="R165" s="38" t="s">
        <v>13576</v>
      </c>
      <c r="S165" s="16" t="str">
        <f>IF(AND(M165&gt;10,G165="ATENDIDO"),"FUERA DE TIEMPO",IF(AND(M165&gt;=0,M165&lt;=10,G165="ATENDIDO"),"DENTRO DE TIEMPO",IF(AND(M165&gt;=0,#REF!&lt;=10,G165="REASIGNADO"),"REASIGNADO",IF(AND(J165="",G165="EN TRAMITE"),"PENDIENTE","VERIFICAR INFORMACION"))))</f>
        <v>DENTRO DE TIEMPO</v>
      </c>
      <c r="T165" s="105"/>
    </row>
    <row r="166" spans="1:20" ht="21" x14ac:dyDescent="0.25">
      <c r="A166" s="16">
        <v>161</v>
      </c>
      <c r="B166" s="6" t="s">
        <v>13577</v>
      </c>
      <c r="C166" s="37">
        <v>45245</v>
      </c>
      <c r="D166" s="37">
        <v>45279</v>
      </c>
      <c r="E166" s="80">
        <v>0</v>
      </c>
      <c r="F166" s="80">
        <v>8</v>
      </c>
      <c r="G166" s="16" t="s">
        <v>18</v>
      </c>
      <c r="H166" s="17" t="s">
        <v>158</v>
      </c>
      <c r="I166" s="2" t="s">
        <v>13578</v>
      </c>
      <c r="J166" s="2" t="s">
        <v>160</v>
      </c>
      <c r="K166" s="37">
        <v>45279</v>
      </c>
      <c r="L166" s="37">
        <v>45279</v>
      </c>
      <c r="M166" s="21">
        <f>'[1]BASE DE DATOS'!$L166-'[1]BASE DE DATOS'!$D166</f>
        <v>0</v>
      </c>
      <c r="N166" s="2" t="s">
        <v>13579</v>
      </c>
      <c r="O166" s="38" t="s">
        <v>13580</v>
      </c>
      <c r="P166" s="2" t="s">
        <v>26</v>
      </c>
      <c r="Q166" s="2" t="s">
        <v>13581</v>
      </c>
      <c r="R166" s="38" t="s">
        <v>2570</v>
      </c>
      <c r="S166" s="16" t="str">
        <f>IF(AND(M166&gt;10,G166="ATENDIDO"),"FUERA DE TIEMPO",IF(AND(M166&gt;=0,M166&lt;=10,G166="ATENDIDO"),"DENTRO DE TIEMPO",IF(AND(M166&gt;=0,#REF!&lt;=10,G166="REASIGNADO"),"REASIGNADO",IF(AND(J166="",G166="EN TRAMITE"),"PENDIENTE","VERIFICAR INFORMACION"))))</f>
        <v>DENTRO DE TIEMPO</v>
      </c>
      <c r="T166" s="105"/>
    </row>
    <row r="167" spans="1:20" ht="21" x14ac:dyDescent="0.25">
      <c r="A167" s="16">
        <v>162</v>
      </c>
      <c r="B167" s="6" t="s">
        <v>13582</v>
      </c>
      <c r="C167" s="37">
        <v>45260</v>
      </c>
      <c r="D167" s="37">
        <v>45261</v>
      </c>
      <c r="E167" s="80">
        <v>0</v>
      </c>
      <c r="F167" s="80">
        <v>3</v>
      </c>
      <c r="G167" s="16" t="s">
        <v>18</v>
      </c>
      <c r="H167" s="17" t="s">
        <v>2769</v>
      </c>
      <c r="I167" s="2" t="s">
        <v>802</v>
      </c>
      <c r="J167" s="2" t="s">
        <v>1498</v>
      </c>
      <c r="K167" s="37">
        <v>45261</v>
      </c>
      <c r="L167" s="37">
        <v>45261</v>
      </c>
      <c r="M167" s="21">
        <f>'[1]BASE DE DATOS'!$L167-'[1]BASE DE DATOS'!$D167</f>
        <v>0</v>
      </c>
      <c r="N167" s="2" t="s">
        <v>13583</v>
      </c>
      <c r="O167" s="38" t="s">
        <v>25</v>
      </c>
      <c r="P167" s="2" t="s">
        <v>26</v>
      </c>
      <c r="Q167" s="2" t="s">
        <v>13584</v>
      </c>
      <c r="R167" s="38" t="s">
        <v>13080</v>
      </c>
      <c r="S167" s="16" t="str">
        <f>IF(AND(M167&gt;10,G167="ATENDIDO"),"FUERA DE TIEMPO",IF(AND(M167&gt;=0,M167&lt;=10,G167="ATENDIDO"),"DENTRO DE TIEMPO",IF(AND(M167&gt;=0,'[2]BASE DE DATOS'!M3275&lt;=10,G167="REASIGNADO"),"REASIGNADO",IF(AND(J167="",G167="EN TRAMITE"),"PENDIENTE","VERIFICAR INFORMACION"))))</f>
        <v>DENTRO DE TIEMPO</v>
      </c>
      <c r="T167" s="105"/>
    </row>
    <row r="168" spans="1:20" ht="21" x14ac:dyDescent="0.25">
      <c r="A168" s="16">
        <v>163</v>
      </c>
      <c r="B168" s="6" t="s">
        <v>13585</v>
      </c>
      <c r="C168" s="37">
        <v>45264</v>
      </c>
      <c r="D168" s="37">
        <v>45264</v>
      </c>
      <c r="E168" s="80">
        <v>0</v>
      </c>
      <c r="F168" s="80">
        <v>0</v>
      </c>
      <c r="G168" s="16" t="s">
        <v>18</v>
      </c>
      <c r="H168" s="17" t="s">
        <v>2769</v>
      </c>
      <c r="I168" s="2" t="s">
        <v>207</v>
      </c>
      <c r="J168" s="2" t="s">
        <v>1498</v>
      </c>
      <c r="K168" s="37">
        <v>45267</v>
      </c>
      <c r="L168" s="37">
        <v>45267</v>
      </c>
      <c r="M168" s="21">
        <f>'[1]BASE DE DATOS'!$L168-'[1]BASE DE DATOS'!$D168</f>
        <v>0</v>
      </c>
      <c r="N168" s="2" t="s">
        <v>13586</v>
      </c>
      <c r="O168" s="38" t="s">
        <v>25</v>
      </c>
      <c r="P168" s="2" t="s">
        <v>26</v>
      </c>
      <c r="Q168" s="2" t="s">
        <v>13022</v>
      </c>
      <c r="R168" s="38" t="s">
        <v>9801</v>
      </c>
      <c r="S168" s="16" t="str">
        <f>IF(AND(M168&gt;10,G168="ATENDIDO"),"FUERA DE TIEMPO",IF(AND(M168&gt;=0,M168&lt;=10,G168="ATENDIDO"),"DENTRO DE TIEMPO",IF(AND(M168&gt;=0,'[2]BASE DE DATOS'!M3276&lt;=10,G168="REASIGNADO"),"REASIGNADO",IF(AND(J168="",G168="EN TRAMITE"),"PENDIENTE","VERIFICAR INFORMACION"))))</f>
        <v>DENTRO DE TIEMPO</v>
      </c>
      <c r="T168" s="105"/>
    </row>
    <row r="169" spans="1:20" ht="21" x14ac:dyDescent="0.25">
      <c r="A169" s="16">
        <v>164</v>
      </c>
      <c r="B169" s="6" t="s">
        <v>13587</v>
      </c>
      <c r="C169" s="37">
        <v>45264</v>
      </c>
      <c r="D169" s="37">
        <v>45264</v>
      </c>
      <c r="E169" s="80">
        <v>0</v>
      </c>
      <c r="F169" s="80">
        <v>87</v>
      </c>
      <c r="G169" s="16" t="s">
        <v>18</v>
      </c>
      <c r="H169" s="17" t="s">
        <v>2769</v>
      </c>
      <c r="I169" s="2" t="s">
        <v>1029</v>
      </c>
      <c r="J169" s="2" t="s">
        <v>1498</v>
      </c>
      <c r="K169" s="37">
        <v>45264</v>
      </c>
      <c r="L169" s="37">
        <v>45264</v>
      </c>
      <c r="M169" s="21">
        <f>'[1]BASE DE DATOS'!$L169-'[1]BASE DE DATOS'!$D169</f>
        <v>0</v>
      </c>
      <c r="N169" s="2" t="s">
        <v>13588</v>
      </c>
      <c r="O169" s="38" t="s">
        <v>25</v>
      </c>
      <c r="P169" s="2" t="s">
        <v>26</v>
      </c>
      <c r="Q169" s="2" t="s">
        <v>13589</v>
      </c>
      <c r="R169" s="38" t="s">
        <v>9801</v>
      </c>
      <c r="S169" s="16" t="str">
        <f>IF(AND(M169&gt;10,G169="ATENDIDO"),"FUERA DE TIEMPO",IF(AND(M169&gt;=0,M169&lt;=10,G169="ATENDIDO"),"DENTRO DE TIEMPO",IF(AND(M169&gt;=0,'[2]BASE DE DATOS'!M3277&lt;=10,G169="REASIGNADO"),"REASIGNADO",IF(AND(J169="",G169="EN TRAMITE"),"PENDIENTE","VERIFICAR INFORMACION"))))</f>
        <v>DENTRO DE TIEMPO</v>
      </c>
      <c r="T169" s="105"/>
    </row>
    <row r="170" spans="1:20" ht="21" x14ac:dyDescent="0.25">
      <c r="A170" s="16">
        <v>165</v>
      </c>
      <c r="B170" s="6" t="s">
        <v>13062</v>
      </c>
      <c r="C170" s="37">
        <v>45253</v>
      </c>
      <c r="D170" s="37">
        <v>45264</v>
      </c>
      <c r="E170" s="80">
        <v>0</v>
      </c>
      <c r="F170" s="80">
        <v>1</v>
      </c>
      <c r="G170" s="16" t="s">
        <v>18</v>
      </c>
      <c r="H170" s="17" t="s">
        <v>2769</v>
      </c>
      <c r="I170" s="2" t="s">
        <v>207</v>
      </c>
      <c r="J170" s="2" t="s">
        <v>1498</v>
      </c>
      <c r="K170" s="37">
        <v>45264</v>
      </c>
      <c r="L170" s="37">
        <v>45264</v>
      </c>
      <c r="M170" s="21">
        <f>'[1]BASE DE DATOS'!$L170-'[1]BASE DE DATOS'!$D170</f>
        <v>0</v>
      </c>
      <c r="N170" s="2" t="s">
        <v>13063</v>
      </c>
      <c r="O170" s="38" t="s">
        <v>25</v>
      </c>
      <c r="P170" s="2" t="s">
        <v>26</v>
      </c>
      <c r="Q170" s="2" t="s">
        <v>13590</v>
      </c>
      <c r="R170" s="38" t="s">
        <v>13065</v>
      </c>
      <c r="S170" s="16" t="str">
        <f>IF(AND(M170&gt;10,G170="ATENDIDO"),"FUERA DE TIEMPO",IF(AND(M170&gt;=0,M170&lt;=10,G170="ATENDIDO"),"DENTRO DE TIEMPO",IF(AND(M170&gt;=0,'[2]BASE DE DATOS'!M3278&lt;=10,G170="REASIGNADO"),"REASIGNADO",IF(AND(J170="",G170="EN TRAMITE"),"PENDIENTE","VERIFICAR INFORMACION"))))</f>
        <v>DENTRO DE TIEMPO</v>
      </c>
      <c r="T170" s="105"/>
    </row>
    <row r="171" spans="1:20" ht="21" x14ac:dyDescent="0.25">
      <c r="A171" s="16">
        <v>166</v>
      </c>
      <c r="B171" s="6" t="s">
        <v>13591</v>
      </c>
      <c r="C171" s="37">
        <v>45265</v>
      </c>
      <c r="D171" s="37">
        <v>45265</v>
      </c>
      <c r="E171" s="80">
        <v>0</v>
      </c>
      <c r="F171" s="80">
        <v>7</v>
      </c>
      <c r="G171" s="16" t="s">
        <v>18</v>
      </c>
      <c r="H171" s="17" t="s">
        <v>2769</v>
      </c>
      <c r="I171" s="2" t="s">
        <v>207</v>
      </c>
      <c r="J171" s="2" t="s">
        <v>1498</v>
      </c>
      <c r="K171" s="37">
        <v>45271</v>
      </c>
      <c r="L171" s="37">
        <v>45271</v>
      </c>
      <c r="M171" s="21">
        <f>'[1]BASE DE DATOS'!$L171-'[1]BASE DE DATOS'!$D171</f>
        <v>0</v>
      </c>
      <c r="N171" s="2" t="s">
        <v>13592</v>
      </c>
      <c r="O171" s="38" t="s">
        <v>25</v>
      </c>
      <c r="P171" s="2" t="s">
        <v>26</v>
      </c>
      <c r="Q171" s="2" t="s">
        <v>13051</v>
      </c>
      <c r="R171" s="38" t="s">
        <v>9782</v>
      </c>
      <c r="S171" s="16" t="str">
        <f>IF(AND(M171&gt;10,G171="ATENDIDO"),"FUERA DE TIEMPO",IF(AND(M171&gt;=0,M171&lt;=10,G171="ATENDIDO"),"DENTRO DE TIEMPO",IF(AND(M171&gt;=0,'[2]BASE DE DATOS'!M3279&lt;=10,G171="REASIGNADO"),"REASIGNADO",IF(AND(J171="",G171="EN TRAMITE"),"PENDIENTE","VERIFICAR INFORMACION"))))</f>
        <v>DENTRO DE TIEMPO</v>
      </c>
      <c r="T171" s="105"/>
    </row>
    <row r="172" spans="1:20" ht="21" x14ac:dyDescent="0.25">
      <c r="A172" s="16">
        <v>167</v>
      </c>
      <c r="B172" s="6" t="s">
        <v>13593</v>
      </c>
      <c r="C172" s="37">
        <v>45247</v>
      </c>
      <c r="D172" s="37">
        <v>45265</v>
      </c>
      <c r="E172" s="80">
        <v>0</v>
      </c>
      <c r="F172" s="80">
        <v>2</v>
      </c>
      <c r="G172" s="16" t="s">
        <v>18</v>
      </c>
      <c r="H172" s="17" t="s">
        <v>2769</v>
      </c>
      <c r="I172" s="2" t="s">
        <v>207</v>
      </c>
      <c r="J172" s="2" t="s">
        <v>1498</v>
      </c>
      <c r="K172" s="37">
        <v>45265</v>
      </c>
      <c r="L172" s="37">
        <v>45265</v>
      </c>
      <c r="M172" s="21">
        <f>'[1]BASE DE DATOS'!$L172-'[1]BASE DE DATOS'!$D172</f>
        <v>0</v>
      </c>
      <c r="N172" s="2" t="s">
        <v>13104</v>
      </c>
      <c r="O172" s="38" t="s">
        <v>25</v>
      </c>
      <c r="P172" s="2" t="s">
        <v>26</v>
      </c>
      <c r="Q172" s="2" t="s">
        <v>13594</v>
      </c>
      <c r="R172" s="38" t="s">
        <v>13595</v>
      </c>
      <c r="S172" s="16" t="str">
        <f>IF(AND(M172&gt;10,G172="ATENDIDO"),"FUERA DE TIEMPO",IF(AND(M172&gt;=0,M172&lt;=10,G172="ATENDIDO"),"DENTRO DE TIEMPO",IF(AND(M172&gt;=0,'[2]BASE DE DATOS'!M3280&lt;=10,G172="REASIGNADO"),"REASIGNADO",IF(AND(J172="",G172="EN TRAMITE"),"PENDIENTE","VERIFICAR INFORMACION"))))</f>
        <v>DENTRO DE TIEMPO</v>
      </c>
      <c r="T172" s="105"/>
    </row>
    <row r="173" spans="1:20" ht="21" x14ac:dyDescent="0.25">
      <c r="A173" s="16">
        <v>168</v>
      </c>
      <c r="B173" s="6" t="s">
        <v>13596</v>
      </c>
      <c r="C173" s="37">
        <v>45259</v>
      </c>
      <c r="D173" s="37">
        <v>45266</v>
      </c>
      <c r="E173" s="80">
        <v>0</v>
      </c>
      <c r="F173" s="80">
        <v>1</v>
      </c>
      <c r="G173" s="16" t="s">
        <v>18</v>
      </c>
      <c r="H173" s="17" t="s">
        <v>2769</v>
      </c>
      <c r="I173" s="2" t="s">
        <v>207</v>
      </c>
      <c r="J173" s="2" t="s">
        <v>1498</v>
      </c>
      <c r="K173" s="37">
        <v>45266</v>
      </c>
      <c r="L173" s="37">
        <v>45266</v>
      </c>
      <c r="M173" s="21">
        <f>'[1]BASE DE DATOS'!$L173-'[1]BASE DE DATOS'!$D173</f>
        <v>0</v>
      </c>
      <c r="N173" s="2" t="s">
        <v>13597</v>
      </c>
      <c r="O173" s="38" t="s">
        <v>25</v>
      </c>
      <c r="P173" s="2" t="s">
        <v>26</v>
      </c>
      <c r="Q173" s="2" t="s">
        <v>13598</v>
      </c>
      <c r="R173" s="38" t="s">
        <v>13599</v>
      </c>
      <c r="S173" s="16" t="str">
        <f>IF(AND(M173&gt;10,G173="ATENDIDO"),"FUERA DE TIEMPO",IF(AND(M173&gt;=0,M173&lt;=10,G173="ATENDIDO"),"DENTRO DE TIEMPO",IF(AND(M173&gt;=0,'[2]BASE DE DATOS'!M3281&lt;=10,G173="REASIGNADO"),"REASIGNADO",IF(AND(J173="",G173="EN TRAMITE"),"PENDIENTE","VERIFICAR INFORMACION"))))</f>
        <v>DENTRO DE TIEMPO</v>
      </c>
      <c r="T173" s="105"/>
    </row>
    <row r="174" spans="1:20" ht="21" x14ac:dyDescent="0.25">
      <c r="A174" s="16">
        <v>169</v>
      </c>
      <c r="B174" s="6" t="s">
        <v>13600</v>
      </c>
      <c r="C174" s="37">
        <v>45259</v>
      </c>
      <c r="D174" s="37">
        <v>45266</v>
      </c>
      <c r="E174" s="80">
        <v>0</v>
      </c>
      <c r="F174" s="80">
        <v>1</v>
      </c>
      <c r="G174" s="16" t="s">
        <v>18</v>
      </c>
      <c r="H174" s="17" t="s">
        <v>2769</v>
      </c>
      <c r="I174" s="2" t="s">
        <v>207</v>
      </c>
      <c r="J174" s="2" t="s">
        <v>1498</v>
      </c>
      <c r="K174" s="37">
        <v>45266</v>
      </c>
      <c r="L174" s="37">
        <v>45266</v>
      </c>
      <c r="M174" s="21">
        <f>'[1]BASE DE DATOS'!$L174-'[1]BASE DE DATOS'!$D174</f>
        <v>0</v>
      </c>
      <c r="N174" s="2" t="s">
        <v>13601</v>
      </c>
      <c r="O174" s="38" t="s">
        <v>25</v>
      </c>
      <c r="P174" s="2" t="s">
        <v>26</v>
      </c>
      <c r="Q174" s="2" t="s">
        <v>13602</v>
      </c>
      <c r="R174" s="38" t="s">
        <v>8578</v>
      </c>
      <c r="S174" s="16" t="str">
        <f>IF(AND(M174&gt;10,G174="ATENDIDO"),"FUERA DE TIEMPO",IF(AND(M174&gt;=0,M174&lt;=10,G174="ATENDIDO"),"DENTRO DE TIEMPO",IF(AND(M174&gt;=0,'[2]BASE DE DATOS'!M3282&lt;=10,G174="REASIGNADO"),"REASIGNADO",IF(AND(J174="",G174="EN TRAMITE"),"PENDIENTE","VERIFICAR INFORMACION"))))</f>
        <v>DENTRO DE TIEMPO</v>
      </c>
      <c r="T174" s="105"/>
    </row>
    <row r="175" spans="1:20" ht="21" x14ac:dyDescent="0.25">
      <c r="A175" s="16">
        <v>170</v>
      </c>
      <c r="B175" s="6" t="s">
        <v>13603</v>
      </c>
      <c r="C175" s="37">
        <v>45259</v>
      </c>
      <c r="D175" s="37">
        <v>45266</v>
      </c>
      <c r="E175" s="80">
        <v>0</v>
      </c>
      <c r="F175" s="80">
        <v>29</v>
      </c>
      <c r="G175" s="16" t="s">
        <v>18</v>
      </c>
      <c r="H175" s="17" t="s">
        <v>2769</v>
      </c>
      <c r="I175" s="2" t="s">
        <v>1605</v>
      </c>
      <c r="J175" s="2" t="s">
        <v>1498</v>
      </c>
      <c r="K175" s="37">
        <v>45266</v>
      </c>
      <c r="L175" s="37">
        <v>45266</v>
      </c>
      <c r="M175" s="21">
        <f>'[1]BASE DE DATOS'!$L175-'[1]BASE DE DATOS'!$D175</f>
        <v>0</v>
      </c>
      <c r="N175" s="2" t="s">
        <v>13604</v>
      </c>
      <c r="O175" s="38" t="s">
        <v>25</v>
      </c>
      <c r="P175" s="2" t="s">
        <v>26</v>
      </c>
      <c r="Q175" s="2" t="s">
        <v>13605</v>
      </c>
      <c r="R175" s="38" t="s">
        <v>13606</v>
      </c>
      <c r="S175" s="16" t="str">
        <f>IF(AND(M175&gt;10,G175="ATENDIDO"),"FUERA DE TIEMPO",IF(AND(M175&gt;=0,M175&lt;=10,G175="ATENDIDO"),"DENTRO DE TIEMPO",IF(AND(M175&gt;=0,'[2]BASE DE DATOS'!M3283&lt;=10,G175="REASIGNADO"),"REASIGNADO",IF(AND(J175="",G175="EN TRAMITE"),"PENDIENTE","VERIFICAR INFORMACION"))))</f>
        <v>DENTRO DE TIEMPO</v>
      </c>
      <c r="T175" s="105"/>
    </row>
    <row r="176" spans="1:20" ht="21" x14ac:dyDescent="0.25">
      <c r="A176" s="16">
        <v>171</v>
      </c>
      <c r="B176" s="6" t="s">
        <v>13607</v>
      </c>
      <c r="C176" s="37">
        <v>45259</v>
      </c>
      <c r="D176" s="37">
        <v>45266</v>
      </c>
      <c r="E176" s="80">
        <v>1</v>
      </c>
      <c r="F176" s="80">
        <v>5</v>
      </c>
      <c r="G176" s="16" t="s">
        <v>18</v>
      </c>
      <c r="H176" s="17" t="s">
        <v>2769</v>
      </c>
      <c r="I176" s="2" t="s">
        <v>802</v>
      </c>
      <c r="J176" s="2" t="s">
        <v>1498</v>
      </c>
      <c r="K176" s="37">
        <v>45266</v>
      </c>
      <c r="L176" s="37">
        <v>45266</v>
      </c>
      <c r="M176" s="21">
        <f>'[1]BASE DE DATOS'!$L176-'[1]BASE DE DATOS'!$D176</f>
        <v>0</v>
      </c>
      <c r="N176" s="2" t="s">
        <v>13608</v>
      </c>
      <c r="O176" s="38" t="s">
        <v>25</v>
      </c>
      <c r="P176" s="2" t="s">
        <v>26</v>
      </c>
      <c r="Q176" s="2" t="s">
        <v>13605</v>
      </c>
      <c r="R176" s="38" t="s">
        <v>12152</v>
      </c>
      <c r="S176" s="16" t="str">
        <f>IF(AND(M176&gt;10,G176="ATENDIDO"),"FUERA DE TIEMPO",IF(AND(M176&gt;=0,M176&lt;=10,G176="ATENDIDO"),"DENTRO DE TIEMPO",IF(AND(M176&gt;=0,'[2]BASE DE DATOS'!M3284&lt;=10,G176="REASIGNADO"),"REASIGNADO",IF(AND(J176="",G176="EN TRAMITE"),"PENDIENTE","VERIFICAR INFORMACION"))))</f>
        <v>DENTRO DE TIEMPO</v>
      </c>
      <c r="T176" s="105"/>
    </row>
    <row r="177" spans="1:20" ht="21" x14ac:dyDescent="0.25">
      <c r="A177" s="16">
        <v>172</v>
      </c>
      <c r="B177" s="6" t="s">
        <v>13609</v>
      </c>
      <c r="C177" s="37">
        <v>45266</v>
      </c>
      <c r="D177" s="37">
        <v>45266</v>
      </c>
      <c r="E177" s="80">
        <v>0</v>
      </c>
      <c r="F177" s="80">
        <v>3</v>
      </c>
      <c r="G177" s="16" t="s">
        <v>18</v>
      </c>
      <c r="H177" s="17" t="s">
        <v>2769</v>
      </c>
      <c r="I177" s="2" t="s">
        <v>802</v>
      </c>
      <c r="J177" s="2" t="s">
        <v>1498</v>
      </c>
      <c r="K177" s="37">
        <v>45271</v>
      </c>
      <c r="L177" s="37">
        <v>45271</v>
      </c>
      <c r="M177" s="21">
        <f>'[1]BASE DE DATOS'!$L177-'[1]BASE DE DATOS'!$D177</f>
        <v>0</v>
      </c>
      <c r="N177" s="2" t="s">
        <v>13610</v>
      </c>
      <c r="O177" s="38" t="s">
        <v>25</v>
      </c>
      <c r="P177" s="2" t="s">
        <v>26</v>
      </c>
      <c r="Q177" s="2" t="s">
        <v>13611</v>
      </c>
      <c r="R177" s="38" t="s">
        <v>13612</v>
      </c>
      <c r="S177" s="16" t="str">
        <f>IF(AND(M177&gt;10,G177="ATENDIDO"),"FUERA DE TIEMPO",IF(AND(M177&gt;=0,M177&lt;=10,G177="ATENDIDO"),"DENTRO DE TIEMPO",IF(AND(M177&gt;=0,'[2]BASE DE DATOS'!M3285&lt;=10,G177="REASIGNADO"),"REASIGNADO",IF(AND(J177="",G177="EN TRAMITE"),"PENDIENTE","VERIFICAR INFORMACION"))))</f>
        <v>DENTRO DE TIEMPO</v>
      </c>
      <c r="T177" s="105"/>
    </row>
    <row r="178" spans="1:20" ht="21" x14ac:dyDescent="0.25">
      <c r="A178" s="16">
        <v>173</v>
      </c>
      <c r="B178" s="6" t="s">
        <v>13613</v>
      </c>
      <c r="C178" s="37">
        <v>45266</v>
      </c>
      <c r="D178" s="37">
        <v>45266</v>
      </c>
      <c r="E178" s="80">
        <v>0</v>
      </c>
      <c r="F178" s="80">
        <v>4</v>
      </c>
      <c r="G178" s="16" t="s">
        <v>18</v>
      </c>
      <c r="H178" s="17" t="s">
        <v>2769</v>
      </c>
      <c r="I178" s="2" t="s">
        <v>802</v>
      </c>
      <c r="J178" s="2" t="s">
        <v>1498</v>
      </c>
      <c r="K178" s="37">
        <v>45272</v>
      </c>
      <c r="L178" s="37">
        <v>45272</v>
      </c>
      <c r="M178" s="21">
        <f>'[1]BASE DE DATOS'!$L178-'[1]BASE DE DATOS'!$D178</f>
        <v>0</v>
      </c>
      <c r="N178" s="2" t="s">
        <v>13614</v>
      </c>
      <c r="O178" s="38" t="s">
        <v>25</v>
      </c>
      <c r="P178" s="2" t="s">
        <v>26</v>
      </c>
      <c r="Q178" s="2" t="s">
        <v>13615</v>
      </c>
      <c r="R178" s="38" t="s">
        <v>13612</v>
      </c>
      <c r="S178" s="16" t="str">
        <f>IF(AND(M178&gt;10,G178="ATENDIDO"),"FUERA DE TIEMPO",IF(AND(M178&gt;=0,M178&lt;=10,G178="ATENDIDO"),"DENTRO DE TIEMPO",IF(AND(M178&gt;=0,'[2]BASE DE DATOS'!M3286&lt;=10,G178="REASIGNADO"),"REASIGNADO",IF(AND(J178="",G178="EN TRAMITE"),"PENDIENTE","VERIFICAR INFORMACION"))))</f>
        <v>DENTRO DE TIEMPO</v>
      </c>
      <c r="T178" s="105"/>
    </row>
    <row r="179" spans="1:20" ht="21" x14ac:dyDescent="0.25">
      <c r="A179" s="16">
        <v>174</v>
      </c>
      <c r="B179" s="6" t="s">
        <v>13616</v>
      </c>
      <c r="C179" s="37">
        <v>45267</v>
      </c>
      <c r="D179" s="37">
        <v>45267</v>
      </c>
      <c r="E179" s="80">
        <v>0</v>
      </c>
      <c r="F179" s="80">
        <v>1</v>
      </c>
      <c r="G179" s="16" t="s">
        <v>18</v>
      </c>
      <c r="H179" s="17" t="s">
        <v>2769</v>
      </c>
      <c r="I179" s="2" t="s">
        <v>207</v>
      </c>
      <c r="J179" s="2" t="s">
        <v>1498</v>
      </c>
      <c r="K179" s="37">
        <v>45267</v>
      </c>
      <c r="L179" s="37">
        <v>45267</v>
      </c>
      <c r="M179" s="21">
        <f>'[1]BASE DE DATOS'!$L179-'[1]BASE DE DATOS'!$D179</f>
        <v>0</v>
      </c>
      <c r="N179" s="2" t="s">
        <v>13617</v>
      </c>
      <c r="O179" s="38" t="s">
        <v>25</v>
      </c>
      <c r="P179" s="2" t="s">
        <v>26</v>
      </c>
      <c r="Q179" s="2" t="s">
        <v>13618</v>
      </c>
      <c r="R179" s="38" t="s">
        <v>13618</v>
      </c>
      <c r="S179" s="16" t="str">
        <f>IF(AND(M179&gt;10,G179="ATENDIDO"),"FUERA DE TIEMPO",IF(AND(M179&gt;=0,M179&lt;=10,G179="ATENDIDO"),"DENTRO DE TIEMPO",IF(AND(M179&gt;=0,'[2]BASE DE DATOS'!M3287&lt;=10,G179="REASIGNADO"),"REASIGNADO",IF(AND(J179="",G179="EN TRAMITE"),"PENDIENTE","VERIFICAR INFORMACION"))))</f>
        <v>DENTRO DE TIEMPO</v>
      </c>
      <c r="T179" s="105"/>
    </row>
    <row r="180" spans="1:20" ht="21" x14ac:dyDescent="0.25">
      <c r="A180" s="16">
        <v>175</v>
      </c>
      <c r="B180" s="6" t="s">
        <v>13619</v>
      </c>
      <c r="C180" s="37">
        <v>45267</v>
      </c>
      <c r="D180" s="37">
        <v>45267</v>
      </c>
      <c r="E180" s="80">
        <v>0</v>
      </c>
      <c r="F180" s="80">
        <v>268</v>
      </c>
      <c r="G180" s="16" t="s">
        <v>18</v>
      </c>
      <c r="H180" s="17" t="s">
        <v>2769</v>
      </c>
      <c r="I180" s="2" t="s">
        <v>182</v>
      </c>
      <c r="J180" s="2" t="s">
        <v>1498</v>
      </c>
      <c r="K180" s="37">
        <v>45272</v>
      </c>
      <c r="L180" s="37">
        <v>45272</v>
      </c>
      <c r="M180" s="21">
        <f>'[1]BASE DE DATOS'!$L180-'[1]BASE DE DATOS'!$D180</f>
        <v>0</v>
      </c>
      <c r="N180" s="2" t="s">
        <v>13620</v>
      </c>
      <c r="O180" s="38" t="s">
        <v>25</v>
      </c>
      <c r="P180" s="2" t="s">
        <v>26</v>
      </c>
      <c r="Q180" s="2" t="s">
        <v>13615</v>
      </c>
      <c r="R180" s="38" t="s">
        <v>13612</v>
      </c>
      <c r="S180" s="16" t="str">
        <f>IF(AND(M180&gt;10,G180="ATENDIDO"),"FUERA DE TIEMPO",IF(AND(M180&gt;=0,M180&lt;=10,G180="ATENDIDO"),"DENTRO DE TIEMPO",IF(AND(M180&gt;=0,'[2]BASE DE DATOS'!M3288&lt;=10,G180="REASIGNADO"),"REASIGNADO",IF(AND(J180="",G180="EN TRAMITE"),"PENDIENTE","VERIFICAR INFORMACION"))))</f>
        <v>DENTRO DE TIEMPO</v>
      </c>
      <c r="T180" s="105"/>
    </row>
    <row r="181" spans="1:20" ht="21" x14ac:dyDescent="0.25">
      <c r="A181" s="16">
        <v>176</v>
      </c>
      <c r="B181" s="6" t="s">
        <v>13110</v>
      </c>
      <c r="C181" s="37">
        <v>45251</v>
      </c>
      <c r="D181" s="37">
        <v>45271</v>
      </c>
      <c r="E181" s="80">
        <v>0</v>
      </c>
      <c r="F181" s="80">
        <v>143</v>
      </c>
      <c r="G181" s="16" t="s">
        <v>18</v>
      </c>
      <c r="H181" s="17" t="s">
        <v>2769</v>
      </c>
      <c r="I181" s="2" t="s">
        <v>1029</v>
      </c>
      <c r="J181" s="2" t="s">
        <v>1498</v>
      </c>
      <c r="K181" s="37">
        <v>45272</v>
      </c>
      <c r="L181" s="37">
        <v>45272</v>
      </c>
      <c r="M181" s="21">
        <f>'[1]BASE DE DATOS'!$L182-'[1]BASE DE DATOS'!$D182</f>
        <v>0</v>
      </c>
      <c r="N181" s="2" t="s">
        <v>13111</v>
      </c>
      <c r="O181" s="38" t="s">
        <v>25</v>
      </c>
      <c r="P181" s="2" t="s">
        <v>26</v>
      </c>
      <c r="Q181" s="2" t="s">
        <v>13108</v>
      </c>
      <c r="R181" s="38" t="s">
        <v>13621</v>
      </c>
      <c r="S181" s="16" t="str">
        <f>IF(AND(M181&gt;10,G181="ATENDIDO"),"FUERA DE TIEMPO",IF(AND(M181&gt;=0,M181&lt;=10,G181="ATENDIDO"),"DENTRO DE TIEMPO",IF(AND(M181&gt;=0,'[2]BASE DE DATOS'!M3290&lt;=10,G181="REASIGNADO"),"REASIGNADO",IF(AND(J181="",G181="EN TRAMITE"),"PENDIENTE","VERIFICAR INFORMACION"))))</f>
        <v>DENTRO DE TIEMPO</v>
      </c>
      <c r="T181" s="105"/>
    </row>
    <row r="182" spans="1:20" ht="21" x14ac:dyDescent="0.25">
      <c r="A182" s="16">
        <v>177</v>
      </c>
      <c r="B182" s="6" t="s">
        <v>13622</v>
      </c>
      <c r="C182" s="37">
        <v>45271</v>
      </c>
      <c r="D182" s="37">
        <v>45271</v>
      </c>
      <c r="E182" s="80">
        <v>0</v>
      </c>
      <c r="F182" s="80">
        <v>1</v>
      </c>
      <c r="G182" s="16" t="s">
        <v>18</v>
      </c>
      <c r="H182" s="17" t="s">
        <v>2769</v>
      </c>
      <c r="I182" s="2" t="s">
        <v>207</v>
      </c>
      <c r="J182" s="2" t="s">
        <v>1498</v>
      </c>
      <c r="K182" s="37">
        <v>45272</v>
      </c>
      <c r="L182" s="37">
        <v>45272</v>
      </c>
      <c r="M182" s="21">
        <f>'[1]BASE DE DATOS'!$L183-'[1]BASE DE DATOS'!$D183</f>
        <v>0</v>
      </c>
      <c r="N182" s="2" t="s">
        <v>13623</v>
      </c>
      <c r="O182" s="38" t="s">
        <v>25</v>
      </c>
      <c r="P182" s="2" t="s">
        <v>26</v>
      </c>
      <c r="Q182" s="2" t="s">
        <v>144</v>
      </c>
      <c r="R182" s="38" t="s">
        <v>12988</v>
      </c>
      <c r="S182" s="16" t="str">
        <f>IF(AND(M182&gt;10,G182="ATENDIDO"),"FUERA DE TIEMPO",IF(AND(M182&gt;=0,M182&lt;=10,G182="ATENDIDO"),"DENTRO DE TIEMPO",IF(AND(M182&gt;=0,'[2]BASE DE DATOS'!M3291&lt;=10,G182="REASIGNADO"),"REASIGNADO",IF(AND(J182="",G182="EN TRAMITE"),"PENDIENTE","VERIFICAR INFORMACION"))))</f>
        <v>DENTRO DE TIEMPO</v>
      </c>
      <c r="T182" s="105"/>
    </row>
    <row r="183" spans="1:20" ht="21" x14ac:dyDescent="0.25">
      <c r="A183" s="16">
        <v>178</v>
      </c>
      <c r="B183" s="6" t="s">
        <v>13624</v>
      </c>
      <c r="C183" s="37">
        <v>45271</v>
      </c>
      <c r="D183" s="37">
        <v>45271</v>
      </c>
      <c r="E183" s="80">
        <v>0</v>
      </c>
      <c r="F183" s="80">
        <v>74</v>
      </c>
      <c r="G183" s="16" t="s">
        <v>18</v>
      </c>
      <c r="H183" s="17" t="s">
        <v>2769</v>
      </c>
      <c r="I183" s="2" t="s">
        <v>1029</v>
      </c>
      <c r="J183" s="2" t="s">
        <v>1498</v>
      </c>
      <c r="K183" s="37">
        <v>45273</v>
      </c>
      <c r="L183" s="37">
        <v>45273</v>
      </c>
      <c r="M183" s="21">
        <f>'[1]BASE DE DATOS'!$L184-'[1]BASE DE DATOS'!$D184</f>
        <v>0</v>
      </c>
      <c r="N183" s="2" t="s">
        <v>13625</v>
      </c>
      <c r="O183" s="38" t="s">
        <v>25</v>
      </c>
      <c r="P183" s="2" t="s">
        <v>26</v>
      </c>
      <c r="Q183" s="2" t="s">
        <v>13626</v>
      </c>
      <c r="R183" s="38" t="s">
        <v>13627</v>
      </c>
      <c r="S183" s="16" t="str">
        <f>IF(AND(M183&gt;10,G183="ATENDIDO"),"FUERA DE TIEMPO",IF(AND(M183&gt;=0,M183&lt;=10,G183="ATENDIDO"),"DENTRO DE TIEMPO",IF(AND(M183&gt;=0,'[2]BASE DE DATOS'!M3292&lt;=10,G183="REASIGNADO"),"REASIGNADO",IF(AND(J183="",G183="EN TRAMITE"),"PENDIENTE","VERIFICAR INFORMACION"))))</f>
        <v>DENTRO DE TIEMPO</v>
      </c>
      <c r="T183" s="105"/>
    </row>
    <row r="184" spans="1:20" ht="21" x14ac:dyDescent="0.25">
      <c r="A184" s="16">
        <v>179</v>
      </c>
      <c r="B184" s="6" t="s">
        <v>13628</v>
      </c>
      <c r="C184" s="37">
        <v>45251</v>
      </c>
      <c r="D184" s="37">
        <v>45273</v>
      </c>
      <c r="E184" s="80">
        <v>0</v>
      </c>
      <c r="F184" s="80">
        <v>76</v>
      </c>
      <c r="G184" s="16" t="s">
        <v>18</v>
      </c>
      <c r="H184" s="17" t="s">
        <v>2769</v>
      </c>
      <c r="I184" s="2" t="s">
        <v>1029</v>
      </c>
      <c r="J184" s="2" t="s">
        <v>1498</v>
      </c>
      <c r="K184" s="37">
        <v>45273</v>
      </c>
      <c r="L184" s="37">
        <v>45273</v>
      </c>
      <c r="M184" s="21">
        <f>'[1]BASE DE DATOS'!$L185-'[1]BASE DE DATOS'!$D185</f>
        <v>0</v>
      </c>
      <c r="N184" s="2" t="s">
        <v>13629</v>
      </c>
      <c r="O184" s="38" t="s">
        <v>25</v>
      </c>
      <c r="P184" s="2" t="s">
        <v>26</v>
      </c>
      <c r="Q184" s="2" t="s">
        <v>13630</v>
      </c>
      <c r="R184" s="38" t="s">
        <v>9885</v>
      </c>
      <c r="S184" s="16" t="str">
        <f>IF(AND(M184&gt;10,G184="ATENDIDO"),"FUERA DE TIEMPO",IF(AND(M184&gt;=0,M184&lt;=10,G184="ATENDIDO"),"DENTRO DE TIEMPO",IF(AND(M184&gt;=0,'[2]BASE DE DATOS'!M3293&lt;=10,G184="REASIGNADO"),"REASIGNADO",IF(AND(J184="",G184="EN TRAMITE"),"PENDIENTE","VERIFICAR INFORMACION"))))</f>
        <v>DENTRO DE TIEMPO</v>
      </c>
      <c r="T184" s="105"/>
    </row>
    <row r="185" spans="1:20" ht="21" x14ac:dyDescent="0.25">
      <c r="A185" s="16">
        <v>180</v>
      </c>
      <c r="B185" s="6" t="s">
        <v>13631</v>
      </c>
      <c r="C185" s="37">
        <v>45274</v>
      </c>
      <c r="D185" s="37">
        <v>45274</v>
      </c>
      <c r="E185" s="80">
        <v>0</v>
      </c>
      <c r="F185" s="80">
        <v>3</v>
      </c>
      <c r="G185" s="16" t="s">
        <v>18</v>
      </c>
      <c r="H185" s="17" t="s">
        <v>2769</v>
      </c>
      <c r="I185" s="2" t="s">
        <v>802</v>
      </c>
      <c r="J185" s="2" t="s">
        <v>8596</v>
      </c>
      <c r="K185" s="37">
        <v>45274</v>
      </c>
      <c r="L185" s="37">
        <v>45274</v>
      </c>
      <c r="M185" s="21">
        <f>'[1]BASE DE DATOS'!$L186-'[1]BASE DE DATOS'!$D186</f>
        <v>0</v>
      </c>
      <c r="N185" s="2" t="s">
        <v>13632</v>
      </c>
      <c r="O185" s="38" t="s">
        <v>25</v>
      </c>
      <c r="P185" s="2" t="s">
        <v>26</v>
      </c>
      <c r="Q185" s="2" t="s">
        <v>13633</v>
      </c>
      <c r="R185" s="38" t="s">
        <v>13634</v>
      </c>
      <c r="S185" s="16" t="str">
        <f>IF(AND(M185&gt;10,G185="ATENDIDO"),"FUERA DE TIEMPO",IF(AND(M185&gt;=0,M185&lt;=10,G185="ATENDIDO"),"DENTRO DE TIEMPO",IF(AND(M185&gt;=0,'[2]BASE DE DATOS'!M3294&lt;=10,G185="REASIGNADO"),"REASIGNADO",IF(AND(J185="",G185="EN TRAMITE"),"PENDIENTE","VERIFICAR INFORMACION"))))</f>
        <v>DENTRO DE TIEMPO</v>
      </c>
      <c r="T185" s="105"/>
    </row>
    <row r="186" spans="1:20" ht="21" x14ac:dyDescent="0.25">
      <c r="A186" s="16">
        <v>181</v>
      </c>
      <c r="B186" s="6" t="s">
        <v>13635</v>
      </c>
      <c r="C186" s="37">
        <v>45274</v>
      </c>
      <c r="D186" s="37">
        <v>45274</v>
      </c>
      <c r="E186" s="80">
        <v>0</v>
      </c>
      <c r="F186" s="80">
        <v>1</v>
      </c>
      <c r="G186" s="16" t="s">
        <v>18</v>
      </c>
      <c r="H186" s="17" t="s">
        <v>2769</v>
      </c>
      <c r="I186" s="2" t="s">
        <v>207</v>
      </c>
      <c r="J186" s="2" t="s">
        <v>8596</v>
      </c>
      <c r="K186" s="37">
        <v>45275</v>
      </c>
      <c r="L186" s="37">
        <v>45275</v>
      </c>
      <c r="M186" s="21">
        <f>'[1]BASE DE DATOS'!$L187-'[1]BASE DE DATOS'!$D187</f>
        <v>0</v>
      </c>
      <c r="N186" s="2" t="s">
        <v>13636</v>
      </c>
      <c r="O186" s="38" t="s">
        <v>25</v>
      </c>
      <c r="P186" s="2" t="s">
        <v>26</v>
      </c>
      <c r="Q186" s="2" t="s">
        <v>13637</v>
      </c>
      <c r="R186" s="38" t="s">
        <v>13638</v>
      </c>
      <c r="S186" s="16" t="str">
        <f>IF(AND(M186&gt;10,G186="ATENDIDO"),"FUERA DE TIEMPO",IF(AND(M186&gt;=0,M186&lt;=10,G186="ATENDIDO"),"DENTRO DE TIEMPO",IF(AND(M186&gt;=0,'[2]BASE DE DATOS'!M3295&lt;=10,G186="REASIGNADO"),"REASIGNADO",IF(AND(J186="",G186="EN TRAMITE"),"PENDIENTE","VERIFICAR INFORMACION"))))</f>
        <v>DENTRO DE TIEMPO</v>
      </c>
      <c r="T186" s="105"/>
    </row>
    <row r="187" spans="1:20" ht="21" x14ac:dyDescent="0.25">
      <c r="A187" s="16">
        <v>182</v>
      </c>
      <c r="B187" s="6" t="s">
        <v>13639</v>
      </c>
      <c r="C187" s="37">
        <v>45274</v>
      </c>
      <c r="D187" s="37">
        <v>45274</v>
      </c>
      <c r="E187" s="80">
        <v>0</v>
      </c>
      <c r="F187" s="80">
        <v>1</v>
      </c>
      <c r="G187" s="16" t="s">
        <v>18</v>
      </c>
      <c r="H187" s="17" t="s">
        <v>2769</v>
      </c>
      <c r="I187" s="2" t="s">
        <v>802</v>
      </c>
      <c r="J187" s="2" t="s">
        <v>8596</v>
      </c>
      <c r="K187" s="37">
        <v>45275</v>
      </c>
      <c r="L187" s="37">
        <v>45275</v>
      </c>
      <c r="M187" s="21">
        <f>'[1]BASE DE DATOS'!$L188-'[1]BASE DE DATOS'!$D188</f>
        <v>0</v>
      </c>
      <c r="N187" s="2" t="s">
        <v>13640</v>
      </c>
      <c r="O187" s="38" t="s">
        <v>25</v>
      </c>
      <c r="P187" s="2" t="s">
        <v>26</v>
      </c>
      <c r="Q187" s="2" t="s">
        <v>13594</v>
      </c>
      <c r="R187" s="38" t="s">
        <v>13638</v>
      </c>
      <c r="S187" s="16" t="str">
        <f>IF(AND(M187&gt;10,G187="ATENDIDO"),"FUERA DE TIEMPO",IF(AND(M187&gt;=0,M187&lt;=10,G187="ATENDIDO"),"DENTRO DE TIEMPO",IF(AND(M187&gt;=0,'[2]BASE DE DATOS'!M3296&lt;=10,G187="REASIGNADO"),"REASIGNADO",IF(AND(J187="",G187="EN TRAMITE"),"PENDIENTE","VERIFICAR INFORMACION"))))</f>
        <v>DENTRO DE TIEMPO</v>
      </c>
      <c r="T187" s="105"/>
    </row>
    <row r="188" spans="1:20" ht="21" x14ac:dyDescent="0.25">
      <c r="A188" s="16">
        <v>183</v>
      </c>
      <c r="B188" s="6" t="s">
        <v>13641</v>
      </c>
      <c r="C188" s="37">
        <v>45275</v>
      </c>
      <c r="D188" s="37">
        <v>45275</v>
      </c>
      <c r="E188" s="80">
        <v>0</v>
      </c>
      <c r="F188" s="80">
        <v>4</v>
      </c>
      <c r="G188" s="16" t="s">
        <v>18</v>
      </c>
      <c r="H188" s="17" t="s">
        <v>2769</v>
      </c>
      <c r="I188" s="2" t="s">
        <v>802</v>
      </c>
      <c r="J188" s="2" t="s">
        <v>8596</v>
      </c>
      <c r="K188" s="37">
        <v>45275</v>
      </c>
      <c r="L188" s="37">
        <v>45275</v>
      </c>
      <c r="M188" s="21">
        <f>'[1]BASE DE DATOS'!$L190-'[1]BASE DE DATOS'!$D190</f>
        <v>0</v>
      </c>
      <c r="N188" s="2" t="s">
        <v>13642</v>
      </c>
      <c r="O188" s="38" t="s">
        <v>25</v>
      </c>
      <c r="P188" s="2" t="s">
        <v>26</v>
      </c>
      <c r="Q188" s="2" t="s">
        <v>13643</v>
      </c>
      <c r="R188" s="38" t="s">
        <v>13644</v>
      </c>
      <c r="S188" s="16" t="str">
        <f>IF(AND(M188&gt;10,G188="ATENDIDO"),"FUERA DE TIEMPO",IF(AND(M188&gt;=0,M188&lt;=10,G188="ATENDIDO"),"DENTRO DE TIEMPO",IF(AND(M188&gt;=0,'[2]BASE DE DATOS'!M3298&lt;=10,G188="REASIGNADO"),"REASIGNADO",IF(AND(J188="",G188="EN TRAMITE"),"PENDIENTE","VERIFICAR INFORMACION"))))</f>
        <v>DENTRO DE TIEMPO</v>
      </c>
      <c r="T188" s="105"/>
    </row>
    <row r="189" spans="1:20" ht="21" x14ac:dyDescent="0.25">
      <c r="A189" s="16">
        <v>184</v>
      </c>
      <c r="B189" s="6" t="s">
        <v>13645</v>
      </c>
      <c r="C189" s="37">
        <v>45275</v>
      </c>
      <c r="D189" s="37">
        <v>45275</v>
      </c>
      <c r="E189" s="80">
        <v>0</v>
      </c>
      <c r="F189" s="80">
        <v>4</v>
      </c>
      <c r="G189" s="16" t="s">
        <v>18</v>
      </c>
      <c r="H189" s="17" t="s">
        <v>2769</v>
      </c>
      <c r="I189" s="2" t="s">
        <v>802</v>
      </c>
      <c r="J189" s="2" t="s">
        <v>8596</v>
      </c>
      <c r="K189" s="37">
        <v>45275</v>
      </c>
      <c r="L189" s="37">
        <v>45275</v>
      </c>
      <c r="M189" s="21">
        <f>'[1]BASE DE DATOS'!$L192-'[1]BASE DE DATOS'!$D192</f>
        <v>0</v>
      </c>
      <c r="N189" s="2" t="s">
        <v>13646</v>
      </c>
      <c r="O189" s="38" t="s">
        <v>25</v>
      </c>
      <c r="P189" s="2" t="s">
        <v>26</v>
      </c>
      <c r="Q189" s="2" t="s">
        <v>13647</v>
      </c>
      <c r="R189" s="38" t="s">
        <v>13648</v>
      </c>
      <c r="S189" s="16" t="str">
        <f>IF(AND(M189&gt;10,G189="ATENDIDO"),"FUERA DE TIEMPO",IF(AND(M189&gt;=0,M189&lt;=10,G189="ATENDIDO"),"DENTRO DE TIEMPO",IF(AND(M189&gt;=0,'[2]BASE DE DATOS'!M3300&lt;=10,G189="REASIGNADO"),"REASIGNADO",IF(AND(J189="",G189="EN TRAMITE"),"PENDIENTE","VERIFICAR INFORMACION"))))</f>
        <v>DENTRO DE TIEMPO</v>
      </c>
      <c r="T189" s="105"/>
    </row>
    <row r="190" spans="1:20" ht="21" x14ac:dyDescent="0.25">
      <c r="A190" s="16">
        <v>185</v>
      </c>
      <c r="B190" s="6" t="s">
        <v>13649</v>
      </c>
      <c r="C190" s="37">
        <v>45275</v>
      </c>
      <c r="D190" s="37">
        <v>45275</v>
      </c>
      <c r="E190" s="80">
        <v>0</v>
      </c>
      <c r="F190" s="80">
        <v>3</v>
      </c>
      <c r="G190" s="16" t="s">
        <v>18</v>
      </c>
      <c r="H190" s="17" t="s">
        <v>2769</v>
      </c>
      <c r="I190" s="2" t="s">
        <v>802</v>
      </c>
      <c r="J190" s="2" t="s">
        <v>8596</v>
      </c>
      <c r="K190" s="37">
        <v>45275</v>
      </c>
      <c r="L190" s="37">
        <v>45275</v>
      </c>
      <c r="M190" s="21">
        <f>'[1]BASE DE DATOS'!$L193-'[1]BASE DE DATOS'!$D193</f>
        <v>0</v>
      </c>
      <c r="N190" s="2" t="s">
        <v>13650</v>
      </c>
      <c r="O190" s="38" t="s">
        <v>25</v>
      </c>
      <c r="P190" s="2" t="s">
        <v>26</v>
      </c>
      <c r="Q190" s="2" t="s">
        <v>13651</v>
      </c>
      <c r="R190" s="38" t="s">
        <v>13644</v>
      </c>
      <c r="S190" s="16" t="str">
        <f>IF(AND(M190&gt;10,G190="ATENDIDO"),"FUERA DE TIEMPO",IF(AND(M190&gt;=0,M190&lt;=10,G190="ATENDIDO"),"DENTRO DE TIEMPO",IF(AND(M190&gt;=0,'[2]BASE DE DATOS'!M3301&lt;=10,G190="REASIGNADO"),"REASIGNADO",IF(AND(J190="",G190="EN TRAMITE"),"PENDIENTE","VERIFICAR INFORMACION"))))</f>
        <v>DENTRO DE TIEMPO</v>
      </c>
      <c r="T190" s="105"/>
    </row>
    <row r="191" spans="1:20" ht="21" x14ac:dyDescent="0.25">
      <c r="A191" s="16">
        <v>186</v>
      </c>
      <c r="B191" s="6" t="s">
        <v>13652</v>
      </c>
      <c r="C191" s="37">
        <v>45275</v>
      </c>
      <c r="D191" s="37">
        <v>45275</v>
      </c>
      <c r="E191" s="80">
        <v>0</v>
      </c>
      <c r="F191" s="80">
        <v>5</v>
      </c>
      <c r="G191" s="16" t="s">
        <v>18</v>
      </c>
      <c r="H191" s="17" t="s">
        <v>2769</v>
      </c>
      <c r="I191" s="2" t="s">
        <v>802</v>
      </c>
      <c r="J191" s="2" t="s">
        <v>8596</v>
      </c>
      <c r="K191" s="37">
        <v>45275</v>
      </c>
      <c r="L191" s="37">
        <v>45275</v>
      </c>
      <c r="M191" s="21">
        <f>'[1]BASE DE DATOS'!$L194-'[1]BASE DE DATOS'!$D194</f>
        <v>0</v>
      </c>
      <c r="N191" s="2" t="s">
        <v>13653</v>
      </c>
      <c r="O191" s="38" t="s">
        <v>25</v>
      </c>
      <c r="P191" s="2" t="s">
        <v>26</v>
      </c>
      <c r="Q191" s="2" t="s">
        <v>1504</v>
      </c>
      <c r="R191" s="38" t="s">
        <v>13654</v>
      </c>
      <c r="S191" s="16" t="str">
        <f>IF(AND(M191&gt;10,G191="ATENDIDO"),"FUERA DE TIEMPO",IF(AND(M191&gt;=0,M191&lt;=10,G191="ATENDIDO"),"DENTRO DE TIEMPO",IF(AND(M191&gt;=0,'[2]BASE DE DATOS'!M3302&lt;=10,G191="REASIGNADO"),"REASIGNADO",IF(AND(J191="",G191="EN TRAMITE"),"PENDIENTE","VERIFICAR INFORMACION"))))</f>
        <v>DENTRO DE TIEMPO</v>
      </c>
      <c r="T191" s="105"/>
    </row>
    <row r="192" spans="1:20" ht="21" x14ac:dyDescent="0.25">
      <c r="A192" s="16">
        <v>187</v>
      </c>
      <c r="B192" s="6" t="s">
        <v>13655</v>
      </c>
      <c r="C192" s="37">
        <v>45237</v>
      </c>
      <c r="D192" s="37">
        <v>45279</v>
      </c>
      <c r="E192" s="80">
        <v>0</v>
      </c>
      <c r="F192" s="80">
        <v>53</v>
      </c>
      <c r="G192" s="16" t="s">
        <v>18</v>
      </c>
      <c r="H192" s="17" t="s">
        <v>2769</v>
      </c>
      <c r="I192" s="2" t="s">
        <v>13656</v>
      </c>
      <c r="J192" s="2" t="s">
        <v>1498</v>
      </c>
      <c r="K192" s="37">
        <v>45279</v>
      </c>
      <c r="L192" s="37">
        <v>45279</v>
      </c>
      <c r="M192" s="21">
        <f>'[1]BASE DE DATOS'!$L197-'[1]BASE DE DATOS'!$D197</f>
        <v>0</v>
      </c>
      <c r="N192" s="2" t="s">
        <v>13657</v>
      </c>
      <c r="O192" s="38" t="s">
        <v>25</v>
      </c>
      <c r="P192" s="2" t="s">
        <v>26</v>
      </c>
      <c r="Q192" s="2" t="s">
        <v>12152</v>
      </c>
      <c r="R192" s="38" t="s">
        <v>12988</v>
      </c>
      <c r="S192" s="16" t="str">
        <f>IF(AND(M192&gt;10,G192="ATENDIDO"),"FUERA DE TIEMPO",IF(AND(M192&gt;=0,M192&lt;=10,G192="ATENDIDO"),"DENTRO DE TIEMPO",IF(AND(M192&gt;=0,'[2]BASE DE DATOS'!M3305&lt;=10,G192="REASIGNADO"),"REASIGNADO",IF(AND(J192="",G192="EN TRAMITE"),"PENDIENTE","VERIFICAR INFORMACION"))))</f>
        <v>DENTRO DE TIEMPO</v>
      </c>
      <c r="T192" s="105"/>
    </row>
    <row r="193" spans="1:20" ht="21" x14ac:dyDescent="0.25">
      <c r="A193" s="16">
        <v>188</v>
      </c>
      <c r="B193" s="6" t="s">
        <v>13658</v>
      </c>
      <c r="C193" s="37">
        <v>45279</v>
      </c>
      <c r="D193" s="37">
        <v>45279</v>
      </c>
      <c r="E193" s="80">
        <v>0</v>
      </c>
      <c r="F193" s="80">
        <v>100</v>
      </c>
      <c r="G193" s="16" t="s">
        <v>18</v>
      </c>
      <c r="H193" s="17" t="s">
        <v>2769</v>
      </c>
      <c r="I193" s="2" t="s">
        <v>1605</v>
      </c>
      <c r="J193" s="2" t="s">
        <v>1498</v>
      </c>
      <c r="K193" s="37">
        <v>45280</v>
      </c>
      <c r="L193" s="37">
        <v>45280</v>
      </c>
      <c r="M193" s="21">
        <f>'[1]BASE DE DATOS'!$L198-'[1]BASE DE DATOS'!$D198</f>
        <v>0</v>
      </c>
      <c r="N193" s="2" t="s">
        <v>13659</v>
      </c>
      <c r="O193" s="38" t="s">
        <v>25</v>
      </c>
      <c r="P193" s="2" t="s">
        <v>26</v>
      </c>
      <c r="Q193" s="2" t="s">
        <v>13660</v>
      </c>
      <c r="R193" s="38" t="s">
        <v>13661</v>
      </c>
      <c r="S193" s="16" t="str">
        <f>IF(AND(M193&gt;10,G193="ATENDIDO"),"FUERA DE TIEMPO",IF(AND(M193&gt;=0,M193&lt;=10,G193="ATENDIDO"),"DENTRO DE TIEMPO",IF(AND(M193&gt;=0,'[2]BASE DE DATOS'!M3306&lt;=10,G193="REASIGNADO"),"REASIGNADO",IF(AND(J193="",G193="EN TRAMITE"),"PENDIENTE","VERIFICAR INFORMACION"))))</f>
        <v>DENTRO DE TIEMPO</v>
      </c>
      <c r="T193" s="105"/>
    </row>
    <row r="194" spans="1:20" ht="21" x14ac:dyDescent="0.25">
      <c r="A194" s="16">
        <v>189</v>
      </c>
      <c r="B194" s="6" t="s">
        <v>13662</v>
      </c>
      <c r="C194" s="37">
        <v>45264</v>
      </c>
      <c r="D194" s="37">
        <v>45286</v>
      </c>
      <c r="E194" s="80">
        <v>0</v>
      </c>
      <c r="F194" s="80">
        <v>51</v>
      </c>
      <c r="G194" s="16" t="s">
        <v>18</v>
      </c>
      <c r="H194" s="17" t="s">
        <v>2769</v>
      </c>
      <c r="I194" s="2" t="s">
        <v>13663</v>
      </c>
      <c r="J194" s="2" t="s">
        <v>1498</v>
      </c>
      <c r="K194" s="37">
        <v>45286</v>
      </c>
      <c r="L194" s="37">
        <v>45286</v>
      </c>
      <c r="M194" s="21">
        <f>'[1]BASE DE DATOS'!$L200-'[1]BASE DE DATOS'!$D200</f>
        <v>0</v>
      </c>
      <c r="N194" s="2" t="s">
        <v>13664</v>
      </c>
      <c r="O194" s="38" t="s">
        <v>25</v>
      </c>
      <c r="P194" s="2" t="s">
        <v>26</v>
      </c>
      <c r="Q194" s="2" t="s">
        <v>13665</v>
      </c>
      <c r="R194" s="38" t="s">
        <v>13666</v>
      </c>
      <c r="S194" s="16" t="str">
        <f>IF(AND(M194&gt;10,G194="ATENDIDO"),"FUERA DE TIEMPO",IF(AND(M194&gt;=0,M194&lt;=10,G194="ATENDIDO"),"DENTRO DE TIEMPO",IF(AND(M194&gt;=0,'[2]BASE DE DATOS'!M3308&lt;=10,G194="REASIGNADO"),"REASIGNADO",IF(AND(J194="",G194="EN TRAMITE"),"PENDIENTE","VERIFICAR INFORMACION"))))</f>
        <v>DENTRO DE TIEMPO</v>
      </c>
      <c r="T194" s="105"/>
    </row>
    <row r="195" spans="1:20" ht="21" x14ac:dyDescent="0.25">
      <c r="A195" s="16">
        <v>190</v>
      </c>
      <c r="B195" s="6" t="s">
        <v>13667</v>
      </c>
      <c r="C195" s="37">
        <v>45273</v>
      </c>
      <c r="D195" s="37">
        <v>45286</v>
      </c>
      <c r="E195" s="80">
        <v>0</v>
      </c>
      <c r="F195" s="80">
        <v>5</v>
      </c>
      <c r="G195" s="16" t="s">
        <v>18</v>
      </c>
      <c r="H195" s="17" t="s">
        <v>2769</v>
      </c>
      <c r="I195" s="2" t="s">
        <v>196</v>
      </c>
      <c r="J195" s="2" t="s">
        <v>1498</v>
      </c>
      <c r="K195" s="37">
        <v>45286</v>
      </c>
      <c r="L195" s="37">
        <v>45286</v>
      </c>
      <c r="M195" s="21">
        <f>'[1]BASE DE DATOS'!$L201-'[1]BASE DE DATOS'!$D201</f>
        <v>0</v>
      </c>
      <c r="N195" s="2" t="s">
        <v>13668</v>
      </c>
      <c r="O195" s="38" t="s">
        <v>25</v>
      </c>
      <c r="P195" s="2" t="s">
        <v>26</v>
      </c>
      <c r="Q195" s="2" t="s">
        <v>13669</v>
      </c>
      <c r="R195" s="38" t="s">
        <v>13080</v>
      </c>
      <c r="S195" s="16" t="str">
        <f>IF(AND(M195&gt;10,G195="ATENDIDO"),"FUERA DE TIEMPO",IF(AND(M195&gt;=0,M195&lt;=10,G195="ATENDIDO"),"DENTRO DE TIEMPO",IF(AND(M195&gt;=0,'[2]BASE DE DATOS'!M3309&lt;=10,G195="REASIGNADO"),"REASIGNADO",IF(AND(J195="",G195="EN TRAMITE"),"PENDIENTE","VERIFICAR INFORMACION"))))</f>
        <v>DENTRO DE TIEMPO</v>
      </c>
      <c r="T195" s="105"/>
    </row>
    <row r="196" spans="1:20" ht="21" x14ac:dyDescent="0.25">
      <c r="A196" s="16">
        <v>191</v>
      </c>
      <c r="B196" s="6" t="s">
        <v>13670</v>
      </c>
      <c r="C196" s="37">
        <v>45250</v>
      </c>
      <c r="D196" s="37">
        <v>45289</v>
      </c>
      <c r="E196" s="80">
        <v>0</v>
      </c>
      <c r="F196" s="80">
        <v>1</v>
      </c>
      <c r="G196" s="16" t="s">
        <v>18</v>
      </c>
      <c r="H196" s="17" t="s">
        <v>2769</v>
      </c>
      <c r="I196" s="2" t="s">
        <v>1029</v>
      </c>
      <c r="J196" s="2" t="s">
        <v>1498</v>
      </c>
      <c r="K196" s="37">
        <v>45289</v>
      </c>
      <c r="L196" s="37">
        <v>45289</v>
      </c>
      <c r="M196" s="21">
        <f>'[1]BASE DE DATOS'!$L202-'[1]BASE DE DATOS'!$D202</f>
        <v>0</v>
      </c>
      <c r="N196" s="2" t="s">
        <v>13671</v>
      </c>
      <c r="O196" s="38" t="s">
        <v>25</v>
      </c>
      <c r="P196" s="2" t="s">
        <v>26</v>
      </c>
      <c r="Q196" s="2" t="s">
        <v>13672</v>
      </c>
      <c r="R196" s="38" t="s">
        <v>13673</v>
      </c>
      <c r="S196" s="16" t="str">
        <f>IF(AND(M196&gt;10,G196="ATENDIDO"),"FUERA DE TIEMPO",IF(AND(M196&gt;=0,M196&lt;=10,G196="ATENDIDO"),"DENTRO DE TIEMPO",IF(AND(M196&gt;=0,'[2]BASE DE DATOS'!M3310&lt;=10,G196="REASIGNADO"),"REASIGNADO",IF(AND(J196="",G196="EN TRAMITE"),"PENDIENTE","VERIFICAR INFORMACION"))))</f>
        <v>DENTRO DE TIEMPO</v>
      </c>
      <c r="T196" s="105"/>
    </row>
    <row r="197" spans="1:20" ht="21" x14ac:dyDescent="0.25">
      <c r="A197" s="16">
        <v>192</v>
      </c>
      <c r="B197" s="6" t="s">
        <v>13674</v>
      </c>
      <c r="C197" s="37">
        <v>45250</v>
      </c>
      <c r="D197" s="37">
        <v>45289</v>
      </c>
      <c r="E197" s="80">
        <v>0</v>
      </c>
      <c r="F197" s="80">
        <v>1</v>
      </c>
      <c r="G197" s="16" t="s">
        <v>18</v>
      </c>
      <c r="H197" s="17" t="s">
        <v>2769</v>
      </c>
      <c r="I197" s="2" t="s">
        <v>1029</v>
      </c>
      <c r="J197" s="2" t="s">
        <v>1498</v>
      </c>
      <c r="K197" s="37">
        <v>45289</v>
      </c>
      <c r="L197" s="37">
        <v>45289</v>
      </c>
      <c r="M197" s="21">
        <f>'[1]BASE DE DATOS'!$L203-'[1]BASE DE DATOS'!$D203</f>
        <v>0</v>
      </c>
      <c r="N197" s="2" t="s">
        <v>13675</v>
      </c>
      <c r="O197" s="38" t="s">
        <v>25</v>
      </c>
      <c r="P197" s="2" t="s">
        <v>26</v>
      </c>
      <c r="Q197" s="2" t="s">
        <v>13676</v>
      </c>
      <c r="R197" s="38" t="s">
        <v>13677</v>
      </c>
      <c r="S197" s="16" t="str">
        <f>IF(AND(M197&gt;10,G197="ATENDIDO"),"FUERA DE TIEMPO",IF(AND(M197&gt;=0,M197&lt;=10,G197="ATENDIDO"),"DENTRO DE TIEMPO",IF(AND(M197&gt;=0,'[2]BASE DE DATOS'!M3311&lt;=10,G197="REASIGNADO"),"REASIGNADO",IF(AND(J197="",G197="EN TRAMITE"),"PENDIENTE","VERIFICAR INFORMACION"))))</f>
        <v>DENTRO DE TIEMPO</v>
      </c>
      <c r="T197" s="105"/>
    </row>
    <row r="198" spans="1:20" ht="21" x14ac:dyDescent="0.25">
      <c r="A198" s="16">
        <v>193</v>
      </c>
      <c r="B198" s="6" t="s">
        <v>13678</v>
      </c>
      <c r="C198" s="37">
        <v>45243</v>
      </c>
      <c r="D198" s="37">
        <v>45289</v>
      </c>
      <c r="E198" s="80">
        <v>1</v>
      </c>
      <c r="F198" s="80">
        <v>46</v>
      </c>
      <c r="G198" s="16" t="s">
        <v>18</v>
      </c>
      <c r="H198" s="17" t="s">
        <v>2769</v>
      </c>
      <c r="I198" s="2" t="s">
        <v>1029</v>
      </c>
      <c r="J198" s="2" t="s">
        <v>1498</v>
      </c>
      <c r="K198" s="37">
        <v>45293</v>
      </c>
      <c r="L198" s="37">
        <v>45293</v>
      </c>
      <c r="M198" s="21">
        <f>'[1]BASE DE DATOS'!$L204-'[1]BASE DE DATOS'!$D204</f>
        <v>0</v>
      </c>
      <c r="N198" s="2" t="s">
        <v>13679</v>
      </c>
      <c r="O198" s="38" t="s">
        <v>25</v>
      </c>
      <c r="P198" s="2" t="s">
        <v>26</v>
      </c>
      <c r="Q198" s="2" t="s">
        <v>13108</v>
      </c>
      <c r="R198" s="38" t="s">
        <v>13680</v>
      </c>
      <c r="S198" s="16" t="str">
        <f>IF(AND(M198&gt;10,G198="ATENDIDO"),"FUERA DE TIEMPO",IF(AND(M198&gt;=0,M198&lt;=10,G198="ATENDIDO"),"DENTRO DE TIEMPO",IF(AND(M198&gt;=0,'[2]BASE DE DATOS'!M3312&lt;=10,G198="REASIGNADO"),"REASIGNADO",IF(AND(J198="",G198="EN TRAMITE"),"PENDIENTE","VERIFICAR INFORMACION"))))</f>
        <v>DENTRO DE TIEMPO</v>
      </c>
      <c r="T198" s="105"/>
    </row>
    <row r="199" spans="1:20" ht="58.5" x14ac:dyDescent="0.25">
      <c r="A199" s="16">
        <v>194</v>
      </c>
      <c r="B199" s="6" t="s">
        <v>13681</v>
      </c>
      <c r="C199" s="37">
        <v>45261</v>
      </c>
      <c r="D199" s="37">
        <v>45273</v>
      </c>
      <c r="E199" s="80">
        <v>45</v>
      </c>
      <c r="F199" s="80">
        <v>46</v>
      </c>
      <c r="G199" s="16" t="s">
        <v>18</v>
      </c>
      <c r="H199" s="17" t="s">
        <v>13682</v>
      </c>
      <c r="I199" s="2" t="s">
        <v>1605</v>
      </c>
      <c r="J199" s="2" t="s">
        <v>13683</v>
      </c>
      <c r="K199" s="37">
        <v>45273</v>
      </c>
      <c r="L199" s="37">
        <v>45273</v>
      </c>
      <c r="M199" s="21">
        <f>'[1]BASE DE DATOS'!$L205-'[1]BASE DE DATOS'!$D205</f>
        <v>0</v>
      </c>
      <c r="N199" s="2" t="s">
        <v>13684</v>
      </c>
      <c r="O199" s="38" t="s">
        <v>37</v>
      </c>
      <c r="P199" s="2" t="s">
        <v>26</v>
      </c>
      <c r="Q199" s="2" t="s">
        <v>13685</v>
      </c>
      <c r="R199" s="38" t="s">
        <v>13686</v>
      </c>
      <c r="S199" s="16" t="str">
        <f>IF(AND(M199&gt;10,G199="ATENDIDO"),"FUERA DE TIEMPO",IF(AND(M199&gt;=0,M199&lt;=10,G199="ATENDIDO"),"DENTRO DE TIEMPO",IF(AND(M199&gt;=0,M3090&lt;=10,G199="REASIGNADO"),"REASIGNADO",IF(AND(J199="",G199="EN TRAMITE"),"PENDIENTE","VERIFICAR INFORMACION"))))</f>
        <v>DENTRO DE TIEMPO</v>
      </c>
      <c r="T199" s="105" t="s">
        <v>13687</v>
      </c>
    </row>
    <row r="200" spans="1:20" ht="58.5" x14ac:dyDescent="0.25">
      <c r="A200" s="16">
        <v>195</v>
      </c>
      <c r="B200" s="6" t="s">
        <v>13688</v>
      </c>
      <c r="C200" s="37">
        <v>45261</v>
      </c>
      <c r="D200" s="37">
        <v>45273</v>
      </c>
      <c r="E200" s="80">
        <v>86</v>
      </c>
      <c r="F200" s="80">
        <v>88</v>
      </c>
      <c r="G200" s="16" t="s">
        <v>18</v>
      </c>
      <c r="H200" s="17" t="s">
        <v>13682</v>
      </c>
      <c r="I200" s="2" t="s">
        <v>1605</v>
      </c>
      <c r="J200" s="2" t="s">
        <v>13683</v>
      </c>
      <c r="K200" s="37">
        <v>45273</v>
      </c>
      <c r="L200" s="37">
        <v>45273</v>
      </c>
      <c r="M200" s="21">
        <f>'[1]BASE DE DATOS'!$L206-'[1]BASE DE DATOS'!$D206</f>
        <v>0</v>
      </c>
      <c r="N200" s="2" t="s">
        <v>13689</v>
      </c>
      <c r="O200" s="38" t="s">
        <v>37</v>
      </c>
      <c r="P200" s="2" t="s">
        <v>26</v>
      </c>
      <c r="Q200" s="2" t="s">
        <v>13690</v>
      </c>
      <c r="R200" s="38" t="s">
        <v>13686</v>
      </c>
      <c r="S200" s="16" t="str">
        <f>IF(AND(M200&gt;10,G200="ATENDIDO"),"FUERA DE TIEMPO",IF(AND(M200&gt;=0,M200&lt;=10,G200="ATENDIDO"),"DENTRO DE TIEMPO",IF(AND(M200&gt;=0,M3091&lt;=10,G200="REASIGNADO"),"REASIGNADO",IF(AND(J200="",G200="EN TRAMITE"),"PENDIENTE","VERIFICAR INFORMACION"))))</f>
        <v>DENTRO DE TIEMPO</v>
      </c>
      <c r="T200" s="105" t="s">
        <v>13687</v>
      </c>
    </row>
    <row r="201" spans="1:20" ht="58.5" x14ac:dyDescent="0.25">
      <c r="A201" s="16">
        <v>196</v>
      </c>
      <c r="B201" s="6" t="s">
        <v>13691</v>
      </c>
      <c r="C201" s="37">
        <v>45271</v>
      </c>
      <c r="D201" s="37">
        <v>45274</v>
      </c>
      <c r="E201" s="80">
        <v>2</v>
      </c>
      <c r="F201" s="80">
        <v>3</v>
      </c>
      <c r="G201" s="16" t="s">
        <v>18</v>
      </c>
      <c r="H201" s="17" t="s">
        <v>13682</v>
      </c>
      <c r="I201" s="2" t="s">
        <v>802</v>
      </c>
      <c r="J201" s="2" t="s">
        <v>13683</v>
      </c>
      <c r="K201" s="37">
        <v>45274</v>
      </c>
      <c r="L201" s="37">
        <v>45274</v>
      </c>
      <c r="M201" s="21">
        <f>'[1]BASE DE DATOS'!$L207-'[1]BASE DE DATOS'!$D207</f>
        <v>0</v>
      </c>
      <c r="N201" s="2" t="s">
        <v>13692</v>
      </c>
      <c r="O201" s="38" t="s">
        <v>37</v>
      </c>
      <c r="P201" s="2" t="s">
        <v>26</v>
      </c>
      <c r="Q201" s="2" t="s">
        <v>13693</v>
      </c>
      <c r="R201" s="38" t="s">
        <v>13694</v>
      </c>
      <c r="S201" s="16" t="str">
        <f>IF(AND(M201&gt;10,G201="ATENDIDO"),"FUERA DE TIEMPO",IF(AND(M201&gt;=0,M201&lt;=10,G201="ATENDIDO"),"DENTRO DE TIEMPO",IF(AND(M201&gt;=0,M3092&lt;=10,G201="REASIGNADO"),"REASIGNADO",IF(AND(J201="",G201="EN TRAMITE"),"PENDIENTE","VERIFICAR INFORMACION"))))</f>
        <v>DENTRO DE TIEMPO</v>
      </c>
      <c r="T201" s="105" t="s">
        <v>13687</v>
      </c>
    </row>
    <row r="202" spans="1:20" ht="21" x14ac:dyDescent="0.25">
      <c r="A202" s="16">
        <v>197</v>
      </c>
      <c r="B202" s="6" t="s">
        <v>13695</v>
      </c>
      <c r="C202" s="37">
        <v>45265</v>
      </c>
      <c r="D202" s="37">
        <v>45265</v>
      </c>
      <c r="E202" s="80">
        <v>2</v>
      </c>
      <c r="F202" s="80">
        <v>2</v>
      </c>
      <c r="G202" s="16" t="s">
        <v>18</v>
      </c>
      <c r="H202" s="17" t="s">
        <v>13696</v>
      </c>
      <c r="I202" s="2" t="s">
        <v>13697</v>
      </c>
      <c r="J202" s="2" t="s">
        <v>1760</v>
      </c>
      <c r="K202" s="37">
        <v>45266</v>
      </c>
      <c r="L202" s="37">
        <v>45266</v>
      </c>
      <c r="M202" s="21">
        <v>1</v>
      </c>
      <c r="N202" s="2" t="s">
        <v>13698</v>
      </c>
      <c r="O202" s="38" t="s">
        <v>29</v>
      </c>
      <c r="P202" s="2" t="s">
        <v>26</v>
      </c>
      <c r="Q202" s="2" t="s">
        <v>13699</v>
      </c>
      <c r="R202" s="38" t="s">
        <v>13700</v>
      </c>
      <c r="S202" s="16" t="str">
        <f t="shared" ref="S202:S222" si="0">IF(AND(M202&gt;10,G202="ATENDIDO"),"FUERA DE TIEMPO",IF(AND(M202&gt;=0,M202&lt;=10,G202="ATENDIDO"),"DENTRO DE TIEMPO",IF(AND(M202&gt;=0,M3093&lt;=10,G202="REASIGNADO"),"REASIGNADO",IF(AND(J202="",G202="EN TRAMITE"),"PENDIENTE","VERIFICAR INFORMACION"))))</f>
        <v>DENTRO DE TIEMPO</v>
      </c>
      <c r="T202" s="105"/>
    </row>
    <row r="203" spans="1:20" ht="21" x14ac:dyDescent="0.25">
      <c r="A203" s="16">
        <v>198</v>
      </c>
      <c r="B203" s="6" t="s">
        <v>13701</v>
      </c>
      <c r="C203" s="37">
        <v>45265</v>
      </c>
      <c r="D203" s="37">
        <v>45265</v>
      </c>
      <c r="E203" s="80">
        <v>1</v>
      </c>
      <c r="F203" s="80">
        <v>1</v>
      </c>
      <c r="G203" s="16" t="s">
        <v>18</v>
      </c>
      <c r="H203" s="17" t="s">
        <v>13696</v>
      </c>
      <c r="I203" s="2" t="s">
        <v>13702</v>
      </c>
      <c r="J203" s="2" t="s">
        <v>1760</v>
      </c>
      <c r="K203" s="37">
        <v>45236</v>
      </c>
      <c r="L203" s="37">
        <v>45266</v>
      </c>
      <c r="M203" s="21">
        <v>1</v>
      </c>
      <c r="N203" s="2" t="s">
        <v>13703</v>
      </c>
      <c r="O203" s="38" t="s">
        <v>29</v>
      </c>
      <c r="P203" s="2" t="s">
        <v>30</v>
      </c>
      <c r="Q203" s="2" t="s">
        <v>13704</v>
      </c>
      <c r="R203" s="38" t="s">
        <v>8423</v>
      </c>
      <c r="S203" s="16" t="str">
        <f t="shared" si="0"/>
        <v>DENTRO DE TIEMPO</v>
      </c>
      <c r="T203" s="105"/>
    </row>
    <row r="204" spans="1:20" ht="21" x14ac:dyDescent="0.25">
      <c r="A204" s="16">
        <v>199</v>
      </c>
      <c r="B204" s="6" t="s">
        <v>13705</v>
      </c>
      <c r="C204" s="37">
        <v>45265</v>
      </c>
      <c r="D204" s="37">
        <v>45265</v>
      </c>
      <c r="E204" s="80">
        <v>2</v>
      </c>
      <c r="F204" s="80">
        <v>2</v>
      </c>
      <c r="G204" s="16" t="s">
        <v>18</v>
      </c>
      <c r="H204" s="17" t="s">
        <v>13696</v>
      </c>
      <c r="I204" s="2" t="s">
        <v>13706</v>
      </c>
      <c r="J204" s="2" t="s">
        <v>1760</v>
      </c>
      <c r="K204" s="37">
        <v>45236</v>
      </c>
      <c r="L204" s="37">
        <v>45236</v>
      </c>
      <c r="M204" s="21">
        <v>1</v>
      </c>
      <c r="N204" s="2" t="s">
        <v>13707</v>
      </c>
      <c r="O204" s="38" t="s">
        <v>12279</v>
      </c>
      <c r="P204" s="2" t="s">
        <v>13708</v>
      </c>
      <c r="Q204" s="2" t="s">
        <v>13709</v>
      </c>
      <c r="R204" s="38" t="s">
        <v>9730</v>
      </c>
      <c r="S204" s="16" t="str">
        <f t="shared" si="0"/>
        <v>DENTRO DE TIEMPO</v>
      </c>
      <c r="T204" s="105"/>
    </row>
    <row r="205" spans="1:20" ht="42.75" customHeight="1" x14ac:dyDescent="0.25">
      <c r="A205" s="16">
        <v>200</v>
      </c>
      <c r="B205" s="6" t="s">
        <v>13710</v>
      </c>
      <c r="C205" s="37">
        <v>45265</v>
      </c>
      <c r="D205" s="37">
        <v>45265</v>
      </c>
      <c r="E205" s="80">
        <v>1</v>
      </c>
      <c r="F205" s="80">
        <v>1</v>
      </c>
      <c r="G205" s="16" t="s">
        <v>18</v>
      </c>
      <c r="H205" s="17" t="s">
        <v>13696</v>
      </c>
      <c r="I205" s="2" t="s">
        <v>13702</v>
      </c>
      <c r="J205" s="2" t="s">
        <v>1760</v>
      </c>
      <c r="K205" s="37">
        <v>45266</v>
      </c>
      <c r="L205" s="37">
        <v>45266</v>
      </c>
      <c r="M205" s="21">
        <v>0</v>
      </c>
      <c r="N205" s="2" t="s">
        <v>13711</v>
      </c>
      <c r="O205" s="38" t="s">
        <v>29</v>
      </c>
      <c r="P205" s="2" t="s">
        <v>30</v>
      </c>
      <c r="Q205" s="2" t="s">
        <v>13704</v>
      </c>
      <c r="R205" s="38" t="s">
        <v>8423</v>
      </c>
      <c r="S205" s="16" t="str">
        <f t="shared" si="0"/>
        <v>DENTRO DE TIEMPO</v>
      </c>
      <c r="T205" s="105"/>
    </row>
    <row r="206" spans="1:20" ht="42.75" customHeight="1" x14ac:dyDescent="0.25">
      <c r="A206" s="16">
        <v>201</v>
      </c>
      <c r="B206" s="6" t="s">
        <v>13712</v>
      </c>
      <c r="C206" s="37">
        <v>45266</v>
      </c>
      <c r="D206" s="37">
        <v>45266</v>
      </c>
      <c r="E206" s="80">
        <v>1</v>
      </c>
      <c r="F206" s="80">
        <v>1</v>
      </c>
      <c r="G206" s="16" t="s">
        <v>18</v>
      </c>
      <c r="H206" s="17" t="s">
        <v>13696</v>
      </c>
      <c r="I206" s="2" t="s">
        <v>13702</v>
      </c>
      <c r="J206" s="2" t="s">
        <v>1760</v>
      </c>
      <c r="K206" s="37">
        <v>45266</v>
      </c>
      <c r="L206" s="37">
        <v>45266</v>
      </c>
      <c r="M206" s="21">
        <v>0</v>
      </c>
      <c r="N206" s="2" t="s">
        <v>13713</v>
      </c>
      <c r="O206" s="38" t="s">
        <v>29</v>
      </c>
      <c r="P206" s="2" t="s">
        <v>26</v>
      </c>
      <c r="Q206" s="2" t="s">
        <v>13714</v>
      </c>
      <c r="R206" s="38" t="s">
        <v>13715</v>
      </c>
      <c r="S206" s="16" t="str">
        <f t="shared" si="0"/>
        <v>DENTRO DE TIEMPO</v>
      </c>
      <c r="T206" s="105"/>
    </row>
    <row r="207" spans="1:20" ht="42.75" customHeight="1" x14ac:dyDescent="0.25">
      <c r="A207" s="16">
        <v>202</v>
      </c>
      <c r="B207" s="6" t="s">
        <v>13716</v>
      </c>
      <c r="C207" s="37">
        <v>45266</v>
      </c>
      <c r="D207" s="37">
        <v>45266</v>
      </c>
      <c r="E207" s="80">
        <v>1</v>
      </c>
      <c r="F207" s="80">
        <v>1</v>
      </c>
      <c r="G207" s="16" t="s">
        <v>18</v>
      </c>
      <c r="H207" s="17" t="s">
        <v>13696</v>
      </c>
      <c r="I207" s="2" t="s">
        <v>13702</v>
      </c>
      <c r="J207" s="2" t="s">
        <v>1760</v>
      </c>
      <c r="K207" s="37">
        <v>45266</v>
      </c>
      <c r="L207" s="37">
        <v>45266</v>
      </c>
      <c r="M207" s="21">
        <v>0</v>
      </c>
      <c r="N207" s="2" t="s">
        <v>13717</v>
      </c>
      <c r="O207" s="38" t="s">
        <v>12279</v>
      </c>
      <c r="P207" s="2" t="s">
        <v>30</v>
      </c>
      <c r="Q207" s="2" t="s">
        <v>13718</v>
      </c>
      <c r="R207" s="38" t="s">
        <v>9730</v>
      </c>
      <c r="S207" s="16" t="str">
        <f t="shared" si="0"/>
        <v>DENTRO DE TIEMPO</v>
      </c>
      <c r="T207" s="105"/>
    </row>
    <row r="208" spans="1:20" ht="21" x14ac:dyDescent="0.25">
      <c r="A208" s="16">
        <v>203</v>
      </c>
      <c r="B208" s="6" t="s">
        <v>13719</v>
      </c>
      <c r="C208" s="37">
        <v>45266</v>
      </c>
      <c r="D208" s="37">
        <v>45268</v>
      </c>
      <c r="E208" s="80">
        <v>2</v>
      </c>
      <c r="F208" s="80">
        <v>29</v>
      </c>
      <c r="G208" s="16" t="s">
        <v>18</v>
      </c>
      <c r="H208" s="17" t="s">
        <v>13696</v>
      </c>
      <c r="I208" s="2" t="s">
        <v>13720</v>
      </c>
      <c r="J208" s="2" t="s">
        <v>1760</v>
      </c>
      <c r="K208" s="37">
        <v>45268</v>
      </c>
      <c r="L208" s="37">
        <v>45268</v>
      </c>
      <c r="M208" s="21">
        <v>2</v>
      </c>
      <c r="N208" s="2" t="s">
        <v>13721</v>
      </c>
      <c r="O208" s="38" t="s">
        <v>29</v>
      </c>
      <c r="P208" s="2" t="s">
        <v>142</v>
      </c>
      <c r="Q208" s="2" t="s">
        <v>13722</v>
      </c>
      <c r="R208" s="38" t="s">
        <v>13723</v>
      </c>
      <c r="S208" s="16" t="str">
        <f t="shared" si="0"/>
        <v>DENTRO DE TIEMPO</v>
      </c>
      <c r="T208" s="105"/>
    </row>
    <row r="209" spans="1:20" ht="21" x14ac:dyDescent="0.25">
      <c r="A209" s="16">
        <v>204</v>
      </c>
      <c r="B209" s="6" t="s">
        <v>13724</v>
      </c>
      <c r="C209" s="37">
        <v>45268</v>
      </c>
      <c r="D209" s="37">
        <v>45268</v>
      </c>
      <c r="E209" s="80">
        <v>1</v>
      </c>
      <c r="F209" s="80">
        <v>1</v>
      </c>
      <c r="G209" s="16" t="s">
        <v>18</v>
      </c>
      <c r="H209" s="17" t="s">
        <v>13696</v>
      </c>
      <c r="I209" s="2" t="s">
        <v>13702</v>
      </c>
      <c r="J209" s="2" t="s">
        <v>1760</v>
      </c>
      <c r="K209" s="37">
        <v>45268</v>
      </c>
      <c r="L209" s="37">
        <v>45268</v>
      </c>
      <c r="M209" s="21">
        <v>0</v>
      </c>
      <c r="N209" s="2" t="s">
        <v>13725</v>
      </c>
      <c r="O209" s="38" t="s">
        <v>29</v>
      </c>
      <c r="P209" s="2" t="s">
        <v>26</v>
      </c>
      <c r="Q209" s="2" t="s">
        <v>13726</v>
      </c>
      <c r="R209" s="38" t="s">
        <v>13727</v>
      </c>
      <c r="S209" s="16" t="str">
        <f t="shared" si="0"/>
        <v>DENTRO DE TIEMPO</v>
      </c>
      <c r="T209" s="105"/>
    </row>
    <row r="210" spans="1:20" ht="21" x14ac:dyDescent="0.25">
      <c r="A210" s="16">
        <v>205</v>
      </c>
      <c r="B210" s="6" t="s">
        <v>13728</v>
      </c>
      <c r="C210" s="37">
        <v>45268</v>
      </c>
      <c r="D210" s="37">
        <v>45268</v>
      </c>
      <c r="E210" s="80">
        <v>2</v>
      </c>
      <c r="F210" s="80">
        <v>80</v>
      </c>
      <c r="G210" s="16" t="s">
        <v>18</v>
      </c>
      <c r="H210" s="17" t="s">
        <v>13696</v>
      </c>
      <c r="I210" s="2" t="s">
        <v>13729</v>
      </c>
      <c r="J210" s="2" t="s">
        <v>1760</v>
      </c>
      <c r="K210" s="37">
        <v>45268</v>
      </c>
      <c r="L210" s="37">
        <v>45268</v>
      </c>
      <c r="M210" s="21">
        <v>0</v>
      </c>
      <c r="N210" s="2" t="s">
        <v>13730</v>
      </c>
      <c r="O210" s="38" t="s">
        <v>29</v>
      </c>
      <c r="P210" s="2" t="s">
        <v>26</v>
      </c>
      <c r="Q210" s="2" t="s">
        <v>13731</v>
      </c>
      <c r="R210" s="38" t="s">
        <v>13732</v>
      </c>
      <c r="S210" s="16" t="str">
        <f t="shared" si="0"/>
        <v>DENTRO DE TIEMPO</v>
      </c>
      <c r="T210" s="105"/>
    </row>
    <row r="211" spans="1:20" ht="21" x14ac:dyDescent="0.25">
      <c r="A211" s="16">
        <v>206</v>
      </c>
      <c r="B211" s="6" t="s">
        <v>13733</v>
      </c>
      <c r="C211" s="37">
        <v>45268</v>
      </c>
      <c r="D211" s="37">
        <v>45268</v>
      </c>
      <c r="E211" s="80">
        <v>2</v>
      </c>
      <c r="F211" s="80">
        <v>68</v>
      </c>
      <c r="G211" s="16" t="s">
        <v>18</v>
      </c>
      <c r="H211" s="17" t="s">
        <v>13696</v>
      </c>
      <c r="I211" s="2" t="s">
        <v>13734</v>
      </c>
      <c r="J211" s="2" t="s">
        <v>1760</v>
      </c>
      <c r="K211" s="37">
        <v>45268</v>
      </c>
      <c r="L211" s="37">
        <v>45268</v>
      </c>
      <c r="M211" s="21">
        <v>0</v>
      </c>
      <c r="N211" s="2" t="s">
        <v>13735</v>
      </c>
      <c r="O211" s="38" t="s">
        <v>29</v>
      </c>
      <c r="P211" s="2" t="s">
        <v>26</v>
      </c>
      <c r="Q211" s="2" t="s">
        <v>13736</v>
      </c>
      <c r="R211" s="38" t="s">
        <v>13732</v>
      </c>
      <c r="S211" s="16" t="str">
        <f t="shared" si="0"/>
        <v>DENTRO DE TIEMPO</v>
      </c>
      <c r="T211" s="105"/>
    </row>
    <row r="212" spans="1:20" ht="21" x14ac:dyDescent="0.25">
      <c r="A212" s="16">
        <v>207</v>
      </c>
      <c r="B212" s="6" t="s">
        <v>13737</v>
      </c>
      <c r="C212" s="37">
        <v>45268</v>
      </c>
      <c r="D212" s="37">
        <v>45268</v>
      </c>
      <c r="E212" s="80">
        <v>2</v>
      </c>
      <c r="F212" s="80">
        <v>74</v>
      </c>
      <c r="G212" s="16" t="s">
        <v>18</v>
      </c>
      <c r="H212" s="17" t="s">
        <v>13696</v>
      </c>
      <c r="I212" s="2" t="s">
        <v>13738</v>
      </c>
      <c r="J212" s="2" t="s">
        <v>1760</v>
      </c>
      <c r="K212" s="37">
        <v>45271</v>
      </c>
      <c r="L212" s="37">
        <v>45271</v>
      </c>
      <c r="M212" s="21">
        <v>3</v>
      </c>
      <c r="N212" s="2" t="s">
        <v>13739</v>
      </c>
      <c r="O212" s="38" t="s">
        <v>29</v>
      </c>
      <c r="P212" s="2" t="s">
        <v>26</v>
      </c>
      <c r="Q212" s="2" t="s">
        <v>13740</v>
      </c>
      <c r="R212" s="38" t="s">
        <v>13732</v>
      </c>
      <c r="S212" s="16" t="str">
        <f t="shared" si="0"/>
        <v>DENTRO DE TIEMPO</v>
      </c>
      <c r="T212" s="105"/>
    </row>
    <row r="213" spans="1:20" ht="21" x14ac:dyDescent="0.25">
      <c r="A213" s="16">
        <v>208</v>
      </c>
      <c r="B213" s="6" t="s">
        <v>13741</v>
      </c>
      <c r="C213" s="37">
        <v>45268</v>
      </c>
      <c r="D213" s="37">
        <v>45268</v>
      </c>
      <c r="E213" s="80">
        <v>2</v>
      </c>
      <c r="F213" s="80">
        <v>98</v>
      </c>
      <c r="G213" s="16" t="s">
        <v>18</v>
      </c>
      <c r="H213" s="17" t="s">
        <v>13696</v>
      </c>
      <c r="I213" s="2" t="s">
        <v>13742</v>
      </c>
      <c r="J213" s="2" t="s">
        <v>1760</v>
      </c>
      <c r="K213" s="37">
        <v>45271</v>
      </c>
      <c r="L213" s="37">
        <v>45271</v>
      </c>
      <c r="M213" s="21">
        <v>3</v>
      </c>
      <c r="N213" s="2" t="s">
        <v>13743</v>
      </c>
      <c r="O213" s="38" t="s">
        <v>29</v>
      </c>
      <c r="P213" s="2" t="s">
        <v>26</v>
      </c>
      <c r="Q213" s="2" t="s">
        <v>13744</v>
      </c>
      <c r="R213" s="38" t="s">
        <v>13732</v>
      </c>
      <c r="S213" s="16" t="str">
        <f t="shared" si="0"/>
        <v>DENTRO DE TIEMPO</v>
      </c>
      <c r="T213" s="105"/>
    </row>
    <row r="214" spans="1:20" ht="21" x14ac:dyDescent="0.25">
      <c r="A214" s="16">
        <v>209</v>
      </c>
      <c r="B214" s="6" t="s">
        <v>13745</v>
      </c>
      <c r="C214" s="37">
        <v>45268</v>
      </c>
      <c r="D214" s="37">
        <v>45268</v>
      </c>
      <c r="E214" s="80">
        <v>2</v>
      </c>
      <c r="F214" s="80">
        <v>82</v>
      </c>
      <c r="G214" s="16" t="s">
        <v>18</v>
      </c>
      <c r="H214" s="17" t="s">
        <v>13696</v>
      </c>
      <c r="I214" s="2" t="s">
        <v>13746</v>
      </c>
      <c r="J214" s="2" t="s">
        <v>1760</v>
      </c>
      <c r="K214" s="37">
        <v>45271</v>
      </c>
      <c r="L214" s="37">
        <v>45271</v>
      </c>
      <c r="M214" s="21">
        <v>3</v>
      </c>
      <c r="N214" s="2" t="s">
        <v>13747</v>
      </c>
      <c r="O214" s="38" t="s">
        <v>29</v>
      </c>
      <c r="P214" s="2" t="s">
        <v>26</v>
      </c>
      <c r="Q214" s="2" t="s">
        <v>13748</v>
      </c>
      <c r="R214" s="38" t="s">
        <v>13732</v>
      </c>
      <c r="S214" s="16" t="str">
        <f t="shared" si="0"/>
        <v>DENTRO DE TIEMPO</v>
      </c>
      <c r="T214" s="105"/>
    </row>
    <row r="215" spans="1:20" ht="21" x14ac:dyDescent="0.25">
      <c r="A215" s="16">
        <v>210</v>
      </c>
      <c r="B215" s="6" t="s">
        <v>13749</v>
      </c>
      <c r="C215" s="37">
        <v>45268</v>
      </c>
      <c r="D215" s="37">
        <v>45268</v>
      </c>
      <c r="E215" s="80">
        <v>2</v>
      </c>
      <c r="F215" s="80">
        <v>82</v>
      </c>
      <c r="G215" s="16" t="s">
        <v>18</v>
      </c>
      <c r="H215" s="17" t="s">
        <v>13696</v>
      </c>
      <c r="I215" s="2" t="s">
        <v>13750</v>
      </c>
      <c r="J215" s="2" t="s">
        <v>1760</v>
      </c>
      <c r="K215" s="37">
        <v>45271</v>
      </c>
      <c r="L215" s="37">
        <v>45271</v>
      </c>
      <c r="M215" s="21">
        <v>3</v>
      </c>
      <c r="N215" s="2" t="s">
        <v>13751</v>
      </c>
      <c r="O215" s="38" t="s">
        <v>29</v>
      </c>
      <c r="P215" s="2" t="s">
        <v>26</v>
      </c>
      <c r="Q215" s="2" t="s">
        <v>13752</v>
      </c>
      <c r="R215" s="38" t="s">
        <v>13732</v>
      </c>
      <c r="S215" s="16" t="str">
        <f t="shared" si="0"/>
        <v>DENTRO DE TIEMPO</v>
      </c>
      <c r="T215" s="105"/>
    </row>
    <row r="216" spans="1:20" ht="21" x14ac:dyDescent="0.25">
      <c r="A216" s="16">
        <v>211</v>
      </c>
      <c r="B216" s="6" t="s">
        <v>13753</v>
      </c>
      <c r="C216" s="37">
        <v>45268</v>
      </c>
      <c r="D216" s="37">
        <v>45268</v>
      </c>
      <c r="E216" s="80">
        <v>2</v>
      </c>
      <c r="F216" s="80">
        <v>94</v>
      </c>
      <c r="G216" s="16" t="s">
        <v>18</v>
      </c>
      <c r="H216" s="17" t="s">
        <v>13696</v>
      </c>
      <c r="I216" s="2" t="s">
        <v>13754</v>
      </c>
      <c r="J216" s="2" t="s">
        <v>1760</v>
      </c>
      <c r="K216" s="37">
        <v>45271</v>
      </c>
      <c r="L216" s="37">
        <v>45271</v>
      </c>
      <c r="M216" s="21">
        <v>3</v>
      </c>
      <c r="N216" s="2" t="s">
        <v>13755</v>
      </c>
      <c r="O216" s="38" t="s">
        <v>29</v>
      </c>
      <c r="P216" s="2" t="s">
        <v>26</v>
      </c>
      <c r="Q216" s="2" t="s">
        <v>13756</v>
      </c>
      <c r="R216" s="38" t="s">
        <v>13732</v>
      </c>
      <c r="S216" s="16" t="str">
        <f t="shared" si="0"/>
        <v>DENTRO DE TIEMPO</v>
      </c>
      <c r="T216" s="105"/>
    </row>
    <row r="217" spans="1:20" ht="21" x14ac:dyDescent="0.25">
      <c r="A217" s="16">
        <v>212</v>
      </c>
      <c r="B217" s="6" t="s">
        <v>13757</v>
      </c>
      <c r="C217" s="37">
        <v>45268</v>
      </c>
      <c r="D217" s="37">
        <v>45268</v>
      </c>
      <c r="E217" s="80">
        <v>1</v>
      </c>
      <c r="F217" s="80">
        <v>1</v>
      </c>
      <c r="G217" s="16" t="s">
        <v>18</v>
      </c>
      <c r="H217" s="17" t="s">
        <v>13696</v>
      </c>
      <c r="I217" s="2" t="s">
        <v>13702</v>
      </c>
      <c r="J217" s="2" t="s">
        <v>1760</v>
      </c>
      <c r="K217" s="37">
        <v>45271</v>
      </c>
      <c r="L217" s="37">
        <v>45271</v>
      </c>
      <c r="M217" s="21">
        <v>3</v>
      </c>
      <c r="N217" s="2" t="s">
        <v>13758</v>
      </c>
      <c r="O217" s="38" t="s">
        <v>29</v>
      </c>
      <c r="P217" s="2" t="s">
        <v>13759</v>
      </c>
      <c r="Q217" s="2" t="s">
        <v>13760</v>
      </c>
      <c r="R217" s="38" t="s">
        <v>1479</v>
      </c>
      <c r="S217" s="16" t="str">
        <f t="shared" si="0"/>
        <v>DENTRO DE TIEMPO</v>
      </c>
      <c r="T217" s="105"/>
    </row>
    <row r="218" spans="1:20" ht="21" x14ac:dyDescent="0.25">
      <c r="A218" s="16">
        <v>213</v>
      </c>
      <c r="B218" s="6" t="s">
        <v>13761</v>
      </c>
      <c r="C218" s="37">
        <v>45272</v>
      </c>
      <c r="D218" s="37">
        <v>45262</v>
      </c>
      <c r="E218" s="80">
        <v>1</v>
      </c>
      <c r="F218" s="80">
        <v>1</v>
      </c>
      <c r="G218" s="16" t="s">
        <v>18</v>
      </c>
      <c r="H218" s="17" t="s">
        <v>13696</v>
      </c>
      <c r="I218" s="2" t="s">
        <v>13702</v>
      </c>
      <c r="J218" s="2" t="s">
        <v>1760</v>
      </c>
      <c r="K218" s="37">
        <v>45272</v>
      </c>
      <c r="L218" s="37">
        <v>45272</v>
      </c>
      <c r="M218" s="21">
        <v>0</v>
      </c>
      <c r="N218" s="2" t="s">
        <v>13762</v>
      </c>
      <c r="O218" s="38" t="s">
        <v>29</v>
      </c>
      <c r="P218" s="2" t="s">
        <v>30</v>
      </c>
      <c r="Q218" s="2" t="s">
        <v>13763</v>
      </c>
      <c r="R218" s="38" t="s">
        <v>13764</v>
      </c>
      <c r="S218" s="16" t="str">
        <f t="shared" si="0"/>
        <v>DENTRO DE TIEMPO</v>
      </c>
      <c r="T218" s="105"/>
    </row>
    <row r="219" spans="1:20" ht="21" x14ac:dyDescent="0.25">
      <c r="A219" s="16">
        <v>214</v>
      </c>
      <c r="B219" s="6" t="s">
        <v>13765</v>
      </c>
      <c r="C219" s="37">
        <v>45272</v>
      </c>
      <c r="D219" s="37">
        <v>45272</v>
      </c>
      <c r="E219" s="80">
        <v>1</v>
      </c>
      <c r="F219" s="80">
        <v>1</v>
      </c>
      <c r="G219" s="16" t="s">
        <v>18</v>
      </c>
      <c r="H219" s="17" t="s">
        <v>13696</v>
      </c>
      <c r="I219" s="2" t="s">
        <v>13702</v>
      </c>
      <c r="J219" s="2" t="s">
        <v>1760</v>
      </c>
      <c r="K219" s="37">
        <v>45272</v>
      </c>
      <c r="L219" s="37">
        <v>45272</v>
      </c>
      <c r="M219" s="21">
        <v>0</v>
      </c>
      <c r="N219" s="2" t="s">
        <v>13766</v>
      </c>
      <c r="O219" s="38" t="s">
        <v>29</v>
      </c>
      <c r="P219" s="2" t="s">
        <v>30</v>
      </c>
      <c r="Q219" s="2" t="s">
        <v>13763</v>
      </c>
      <c r="R219" s="38" t="s">
        <v>8423</v>
      </c>
      <c r="S219" s="16" t="str">
        <f t="shared" si="0"/>
        <v>DENTRO DE TIEMPO</v>
      </c>
      <c r="T219" s="105"/>
    </row>
    <row r="220" spans="1:20" ht="21" x14ac:dyDescent="0.25">
      <c r="A220" s="16">
        <v>215</v>
      </c>
      <c r="B220" s="6" t="s">
        <v>13767</v>
      </c>
      <c r="C220" s="37">
        <v>45274</v>
      </c>
      <c r="D220" s="37">
        <v>45274</v>
      </c>
      <c r="E220" s="80">
        <v>1</v>
      </c>
      <c r="F220" s="80">
        <v>1</v>
      </c>
      <c r="G220" s="16" t="s">
        <v>18</v>
      </c>
      <c r="H220" s="17" t="s">
        <v>13696</v>
      </c>
      <c r="I220" s="2" t="s">
        <v>13702</v>
      </c>
      <c r="J220" s="2" t="s">
        <v>1760</v>
      </c>
      <c r="K220" s="37">
        <v>45274</v>
      </c>
      <c r="L220" s="37">
        <v>45274</v>
      </c>
      <c r="M220" s="21">
        <v>0</v>
      </c>
      <c r="N220" s="2" t="s">
        <v>13768</v>
      </c>
      <c r="O220" s="38" t="s">
        <v>29</v>
      </c>
      <c r="P220" s="2" t="s">
        <v>26</v>
      </c>
      <c r="Q220" s="2" t="s">
        <v>13769</v>
      </c>
      <c r="R220" s="38" t="s">
        <v>13770</v>
      </c>
      <c r="S220" s="16" t="str">
        <f t="shared" si="0"/>
        <v>DENTRO DE TIEMPO</v>
      </c>
      <c r="T220" s="105"/>
    </row>
    <row r="221" spans="1:20" ht="21" x14ac:dyDescent="0.25">
      <c r="A221" s="16">
        <v>216</v>
      </c>
      <c r="B221" s="6" t="s">
        <v>13771</v>
      </c>
      <c r="C221" s="37">
        <v>45275</v>
      </c>
      <c r="D221" s="37">
        <v>45275</v>
      </c>
      <c r="E221" s="80">
        <v>1</v>
      </c>
      <c r="F221" s="80">
        <v>1</v>
      </c>
      <c r="G221" s="16" t="s">
        <v>18</v>
      </c>
      <c r="H221" s="17" t="s">
        <v>13696</v>
      </c>
      <c r="I221" s="2" t="s">
        <v>13702</v>
      </c>
      <c r="J221" s="2" t="s">
        <v>1760</v>
      </c>
      <c r="K221" s="37">
        <v>45275</v>
      </c>
      <c r="L221" s="37">
        <v>45275</v>
      </c>
      <c r="M221" s="21">
        <v>0</v>
      </c>
      <c r="N221" s="2" t="s">
        <v>13772</v>
      </c>
      <c r="O221" s="38" t="s">
        <v>29</v>
      </c>
      <c r="P221" s="2" t="s">
        <v>30</v>
      </c>
      <c r="Q221" s="2" t="s">
        <v>13709</v>
      </c>
      <c r="R221" s="38" t="s">
        <v>9730</v>
      </c>
      <c r="S221" s="16" t="str">
        <f t="shared" si="0"/>
        <v>DENTRO DE TIEMPO</v>
      </c>
      <c r="T221" s="105"/>
    </row>
    <row r="222" spans="1:20" ht="21" x14ac:dyDescent="0.25">
      <c r="A222" s="16">
        <v>217</v>
      </c>
      <c r="B222" s="6" t="s">
        <v>13773</v>
      </c>
      <c r="C222" s="37">
        <v>45286</v>
      </c>
      <c r="D222" s="37">
        <v>45286</v>
      </c>
      <c r="E222" s="80">
        <v>2</v>
      </c>
      <c r="F222" s="80">
        <v>49</v>
      </c>
      <c r="G222" s="16" t="s">
        <v>18</v>
      </c>
      <c r="H222" s="17" t="s">
        <v>13696</v>
      </c>
      <c r="I222" s="2" t="s">
        <v>13774</v>
      </c>
      <c r="J222" s="2" t="s">
        <v>1760</v>
      </c>
      <c r="K222" s="37">
        <v>45286</v>
      </c>
      <c r="L222" s="37">
        <v>45286</v>
      </c>
      <c r="M222" s="21">
        <v>0</v>
      </c>
      <c r="N222" s="2" t="s">
        <v>13775</v>
      </c>
      <c r="O222" s="38" t="s">
        <v>29</v>
      </c>
      <c r="P222" s="2" t="s">
        <v>26</v>
      </c>
      <c r="Q222" s="2" t="s">
        <v>13776</v>
      </c>
      <c r="R222" s="38" t="s">
        <v>13777</v>
      </c>
      <c r="S222" s="16" t="str">
        <f t="shared" si="0"/>
        <v>DENTRO DE TIEMPO</v>
      </c>
      <c r="T222" s="105"/>
    </row>
  </sheetData>
  <mergeCells count="4">
    <mergeCell ref="A1:R1"/>
    <mergeCell ref="A2:R2"/>
    <mergeCell ref="A3:R3"/>
    <mergeCell ref="A4:R4"/>
  </mergeCells>
  <conditionalFormatting sqref="B167:B198">
    <cfRule type="duplicateValues" dxfId="11" priority="10"/>
    <cfRule type="duplicateValues" dxfId="10" priority="11"/>
  </conditionalFormatting>
  <conditionalFormatting sqref="B199:B201">
    <cfRule type="duplicateValues" dxfId="9" priority="4"/>
    <cfRule type="duplicateValues" dxfId="8" priority="5"/>
  </conditionalFormatting>
  <conditionalFormatting sqref="B202:B222">
    <cfRule type="duplicateValues" dxfId="7" priority="1"/>
    <cfRule type="duplicateValues" dxfId="6" priority="2"/>
  </conditionalFormatting>
  <conditionalFormatting sqref="B223:B65366 B5:B166">
    <cfRule type="duplicateValues" dxfId="5" priority="7"/>
    <cfRule type="duplicateValues" dxfId="4" priority="8"/>
  </conditionalFormatting>
  <conditionalFormatting sqref="N167:N198">
    <cfRule type="duplicateValues" dxfId="3" priority="12"/>
  </conditionalFormatting>
  <conditionalFormatting sqref="N199:N201">
    <cfRule type="duplicateValues" dxfId="2" priority="6"/>
  </conditionalFormatting>
  <conditionalFormatting sqref="N202:N222">
    <cfRule type="duplicateValues" dxfId="1" priority="3"/>
  </conditionalFormatting>
  <conditionalFormatting sqref="N223:N65366 N5:N166">
    <cfRule type="duplicateValues" dxfId="0" priority="9"/>
  </conditionalFormatting>
  <pageMargins left="0.7" right="0.7" top="0.75" bottom="0.75" header="0.3" footer="0.3"/>
  <pageSetup scale="29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ENE2023</vt:lpstr>
      <vt:lpstr>FEB2023</vt:lpstr>
      <vt:lpstr>MAR2023</vt:lpstr>
      <vt:lpstr>ABR2023</vt:lpstr>
      <vt:lpstr>MAY2023</vt:lpstr>
      <vt:lpstr>JUN2023</vt:lpstr>
      <vt:lpstr>JUL2023</vt:lpstr>
      <vt:lpstr>AGO2023</vt:lpstr>
      <vt:lpstr>SEPT2023</vt:lpstr>
      <vt:lpstr>OCT2023</vt:lpstr>
      <vt:lpstr>NOV2023</vt:lpstr>
      <vt:lpstr>DIC-2023</vt:lpstr>
      <vt:lpstr>'ABR2023'!Área_de_impresión</vt:lpstr>
      <vt:lpstr>'AGO2023'!Área_de_impresión</vt:lpstr>
      <vt:lpstr>'DIC-2023'!Área_de_impresión</vt:lpstr>
      <vt:lpstr>'ENE2023'!Área_de_impresión</vt:lpstr>
      <vt:lpstr>'FEB2023'!Área_de_impresión</vt:lpstr>
      <vt:lpstr>'JUL2023'!Área_de_impresión</vt:lpstr>
      <vt:lpstr>'JUN2023'!Área_de_impresión</vt:lpstr>
      <vt:lpstr>'MAR2023'!Área_de_impresión</vt:lpstr>
      <vt:lpstr>'MAY2023'!Área_de_impresión</vt:lpstr>
      <vt:lpstr>'NOV2023'!Área_de_impresión</vt:lpstr>
      <vt:lpstr>'OCT2023'!Área_de_impresión</vt:lpstr>
      <vt:lpstr>SEPT2023!Área_de_impresión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cp:lastPrinted>2024-01-23T21:09:13Z</cp:lastPrinted>
  <dcterms:created xsi:type="dcterms:W3CDTF">2022-03-04T20:32:10Z</dcterms:created>
  <dcterms:modified xsi:type="dcterms:W3CDTF">2025-04-29T14:15:07Z</dcterms:modified>
</cp:coreProperties>
</file>