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timesheets\prl_timesheet_cloud_app\"/>
    </mc:Choice>
  </mc:AlternateContent>
  <xr:revisionPtr revIDLastSave="0" documentId="13_ncr:1_{E6D590AF-FA7E-40B4-8846-37C725B95E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PL-Ward Burke-Vermont-IPM" sheetId="1" r:id="rId1"/>
    <sheet name="Metron-Millbrook-Ince" sheetId="2" r:id="rId2"/>
    <sheet name="MI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O13" i="3" s="1"/>
  <c r="Q13" i="3" s="1"/>
  <c r="J13" i="3"/>
  <c r="G13" i="3"/>
  <c r="D13" i="3"/>
  <c r="N13" i="3" l="1"/>
  <c r="P13" i="3"/>
  <c r="R13" i="3" s="1"/>
  <c r="M11" i="3" l="1"/>
  <c r="O11" i="3" s="1"/>
  <c r="Q11" i="3" s="1"/>
  <c r="J11" i="3"/>
  <c r="G11" i="3"/>
  <c r="D11" i="3"/>
  <c r="M10" i="3"/>
  <c r="O10" i="3" s="1"/>
  <c r="Q10" i="3" s="1"/>
  <c r="J10" i="3"/>
  <c r="G10" i="3"/>
  <c r="D10" i="3"/>
  <c r="M9" i="3"/>
  <c r="O9" i="3" s="1"/>
  <c r="Q9" i="3" s="1"/>
  <c r="J9" i="3"/>
  <c r="G9" i="3"/>
  <c r="D9" i="3"/>
  <c r="M8" i="3"/>
  <c r="O8" i="3" s="1"/>
  <c r="Q8" i="3" s="1"/>
  <c r="J8" i="3"/>
  <c r="G8" i="3"/>
  <c r="D8" i="3"/>
  <c r="M7" i="3"/>
  <c r="O7" i="3" s="1"/>
  <c r="J7" i="3"/>
  <c r="G7" i="3"/>
  <c r="D7" i="3"/>
  <c r="M6" i="3"/>
  <c r="O6" i="3" s="1"/>
  <c r="Q6" i="3" s="1"/>
  <c r="J6" i="3"/>
  <c r="G6" i="3"/>
  <c r="D6" i="3"/>
  <c r="N11" i="3" l="1"/>
  <c r="N6" i="3"/>
  <c r="P6" i="3" s="1"/>
  <c r="R6" i="3" s="1"/>
  <c r="N7" i="3"/>
  <c r="P7" i="3" s="1"/>
  <c r="R7" i="3" s="1"/>
  <c r="N8" i="3"/>
  <c r="N9" i="3"/>
  <c r="P9" i="3" s="1"/>
  <c r="R9" i="3" s="1"/>
  <c r="N10" i="3"/>
  <c r="P10" i="3" s="1"/>
  <c r="R10" i="3" s="1"/>
  <c r="P11" i="3"/>
  <c r="R11" i="3" s="1"/>
  <c r="P8" i="3" l="1"/>
  <c r="R8" i="3" s="1"/>
  <c r="I14" i="3" l="1"/>
  <c r="F14" i="3"/>
  <c r="C14" i="3"/>
  <c r="M12" i="3"/>
  <c r="O12" i="3" s="1"/>
  <c r="Q12" i="3" s="1"/>
  <c r="J12" i="3"/>
  <c r="G12" i="3"/>
  <c r="D12" i="3"/>
  <c r="N12" i="3" l="1"/>
  <c r="P12" i="3" s="1"/>
  <c r="R12" i="3" l="1"/>
  <c r="Q14" i="3" l="1"/>
  <c r="P14" i="3"/>
  <c r="R14" i="3" l="1"/>
</calcChain>
</file>

<file path=xl/sharedStrings.xml><?xml version="1.0" encoding="utf-8"?>
<sst xmlns="http://schemas.openxmlformats.org/spreadsheetml/2006/main" count="211" uniqueCount="177">
  <si>
    <t>PAY FIGURES</t>
  </si>
  <si>
    <t>Week-Ending</t>
  </si>
  <si>
    <t>Name</t>
  </si>
  <si>
    <t>Pay Rate</t>
  </si>
  <si>
    <t>Basic Hrs</t>
  </si>
  <si>
    <t>Total</t>
  </si>
  <si>
    <t>O/T Rate</t>
  </si>
  <si>
    <t>Hours</t>
  </si>
  <si>
    <t>Day Rate</t>
  </si>
  <si>
    <t>Days</t>
  </si>
  <si>
    <t>Pay Total</t>
  </si>
  <si>
    <t>Day Pay Tot</t>
  </si>
  <si>
    <t>Pay/Day Tot</t>
  </si>
  <si>
    <t>CIS</t>
  </si>
  <si>
    <t>PAY</t>
  </si>
  <si>
    <t>Vermont</t>
  </si>
  <si>
    <t>Wade Henriques</t>
  </si>
  <si>
    <t>METRON</t>
  </si>
  <si>
    <t>Sun Rate</t>
  </si>
  <si>
    <t>Kuldeep Chand</t>
  </si>
  <si>
    <t>Daniel Mensah</t>
  </si>
  <si>
    <t>Sandeep Singh</t>
  </si>
  <si>
    <t>Nikhil Gupta</t>
  </si>
  <si>
    <t>Gulpreet Singh Mann</t>
  </si>
  <si>
    <t>Tudor Dablia</t>
  </si>
  <si>
    <t>Ryan McMahon</t>
  </si>
  <si>
    <t>Michael Ostachoski</t>
  </si>
  <si>
    <t>Aurel Bunescu</t>
  </si>
  <si>
    <t>Ademola Busuyi</t>
  </si>
  <si>
    <t xml:space="preserve"> </t>
  </si>
  <si>
    <t>ANEL</t>
  </si>
  <si>
    <t>Josh Ridley</t>
  </si>
  <si>
    <t>Onye Llechukwu</t>
  </si>
  <si>
    <t>Miscellaneous</t>
  </si>
  <si>
    <t>Stuart Tompkinson</t>
  </si>
  <si>
    <t>Jordan Murphy</t>
  </si>
  <si>
    <t>Narashe Lorder</t>
  </si>
  <si>
    <t>Group Industrial</t>
  </si>
  <si>
    <t>Kevin Jones</t>
  </si>
  <si>
    <t>Leigham Baines</t>
  </si>
  <si>
    <t>Robert McPartland</t>
  </si>
  <si>
    <t>Steven Mellor</t>
  </si>
  <si>
    <t>Matthew Hooley</t>
  </si>
  <si>
    <t>George Neculai</t>
  </si>
  <si>
    <t>Ryan Osborne</t>
  </si>
  <si>
    <t>Peter McFadden</t>
  </si>
  <si>
    <t>Stuart Courtney</t>
  </si>
  <si>
    <t>Christopher Turner</t>
  </si>
  <si>
    <t>Paul Wiggins</t>
  </si>
  <si>
    <t>Darren Manning</t>
  </si>
  <si>
    <t>Rob Hampson</t>
  </si>
  <si>
    <t xml:space="preserve">lewi </t>
  </si>
  <si>
    <t>Bobby Kempster</t>
  </si>
  <si>
    <t>Ray Rimmer</t>
  </si>
  <si>
    <t>Alex Lee</t>
  </si>
  <si>
    <t>Jordan Mansfield</t>
  </si>
  <si>
    <t>Bradley Henry</t>
  </si>
  <si>
    <t>Hermenegildo Lucail</t>
  </si>
  <si>
    <t>Mark Duffy</t>
  </si>
  <si>
    <t>Stephen Vick</t>
  </si>
  <si>
    <t>Jamie Craddock</t>
  </si>
  <si>
    <t>Valdas Jancauskas</t>
  </si>
  <si>
    <t>Rakesh Kumar</t>
  </si>
  <si>
    <t>Muhammad Khadim</t>
  </si>
  <si>
    <t>Ryan Price</t>
  </si>
  <si>
    <t>Simon Moseley</t>
  </si>
  <si>
    <t>Stephen Watterson</t>
  </si>
  <si>
    <t>Gary McKvitt</t>
  </si>
  <si>
    <t>Matthew Burley</t>
  </si>
  <si>
    <t>Niall McEvitt</t>
  </si>
  <si>
    <t>Anthony Owen</t>
  </si>
  <si>
    <t>Luca Gurotto</t>
  </si>
  <si>
    <t>Olalekan Adetuni</t>
  </si>
  <si>
    <t>Toofeek Tijani</t>
  </si>
  <si>
    <t>Petre Florin</t>
  </si>
  <si>
    <t>Petrica Ciubotariu</t>
  </si>
  <si>
    <t>Juma Omar</t>
  </si>
  <si>
    <t>Maxim Corotelli</t>
  </si>
  <si>
    <t>John Spendlove</t>
  </si>
  <si>
    <t>Luke Horan</t>
  </si>
  <si>
    <t>Daniel McNnamee</t>
  </si>
  <si>
    <t>Ricardo Bledman</t>
  </si>
  <si>
    <t>Constatin Dobre</t>
  </si>
  <si>
    <t>Alexander Evans</t>
  </si>
  <si>
    <t>Paul Kane</t>
  </si>
  <si>
    <t>Marius Florea</t>
  </si>
  <si>
    <t>IMECH</t>
  </si>
  <si>
    <t>Neil Gerard</t>
  </si>
  <si>
    <t>Stephen McGovern</t>
  </si>
  <si>
    <t>Bernard Evans</t>
  </si>
  <si>
    <t>Darrel Bailey</t>
  </si>
  <si>
    <t>Ian Irvine</t>
  </si>
  <si>
    <t>Edward Abaqona</t>
  </si>
  <si>
    <t>Ray Towers</t>
  </si>
  <si>
    <t>Allan Brit</t>
  </si>
  <si>
    <t>METRON - Ince Plot 8</t>
  </si>
  <si>
    <t>Niculae Gruia</t>
  </si>
  <si>
    <t>Constatin-Christian Benegoi</t>
  </si>
  <si>
    <t>Cameron Farrell</t>
  </si>
  <si>
    <t>Glen David Howard</t>
  </si>
  <si>
    <t>Daniel Moran</t>
  </si>
  <si>
    <t>Cezary Paczkowski</t>
  </si>
  <si>
    <t>Warren Atkinson</t>
  </si>
  <si>
    <t>Liam McGuiness</t>
  </si>
  <si>
    <t>Stephen Tilsley</t>
  </si>
  <si>
    <t>Michael Lamb</t>
  </si>
  <si>
    <t>Kyle O Sullivan</t>
  </si>
  <si>
    <t>Margiz</t>
  </si>
  <si>
    <t>Metlan Facilities</t>
  </si>
  <si>
    <t>Danny Wilson</t>
  </si>
  <si>
    <t>Jake Childs</t>
  </si>
  <si>
    <t>John McGee</t>
  </si>
  <si>
    <t>Andrei Sala</t>
  </si>
  <si>
    <t>Sava Cheptea</t>
  </si>
  <si>
    <t>Valerica Tanase</t>
  </si>
  <si>
    <t>Vladimir Rezana</t>
  </si>
  <si>
    <t>Thomas Fortune</t>
  </si>
  <si>
    <t>James Willoughby</t>
  </si>
  <si>
    <t>Franklyn Emela</t>
  </si>
  <si>
    <t>Jackson Bugingo</t>
  </si>
  <si>
    <t>Jamie Gardner</t>
  </si>
  <si>
    <t>Robert Duffy</t>
  </si>
  <si>
    <t>Paul Cherry</t>
  </si>
  <si>
    <t>TFLRE</t>
  </si>
  <si>
    <t>George A, Mihai</t>
  </si>
  <si>
    <t>Mauris Dobrica</t>
  </si>
  <si>
    <t>Jordon King</t>
  </si>
  <si>
    <t>Michael Frazer</t>
  </si>
  <si>
    <t>Phillip Gillott</t>
  </si>
  <si>
    <t>Francis Walsh</t>
  </si>
  <si>
    <t>Blake Powell</t>
  </si>
  <si>
    <t>Daniel Baker</t>
  </si>
  <si>
    <t>Suni Holmes</t>
  </si>
  <si>
    <t xml:space="preserve">Deva Nagappan </t>
  </si>
  <si>
    <t>Damion Sill</t>
  </si>
  <si>
    <t>Muhammad Wardere</t>
  </si>
  <si>
    <t>Craid Reid</t>
  </si>
  <si>
    <t>Roy Gallagher</t>
  </si>
  <si>
    <t>David McGee</t>
  </si>
  <si>
    <t>George Burke</t>
  </si>
  <si>
    <t>Mick Butler</t>
  </si>
  <si>
    <t>METRON - IMMINGHAM</t>
  </si>
  <si>
    <t>Michael Logan</t>
  </si>
  <si>
    <t>Fabian Purcea</t>
  </si>
  <si>
    <t>George Chimirischi</t>
  </si>
  <si>
    <t>Marius Sava</t>
  </si>
  <si>
    <t>Radu Ioan Stoica</t>
  </si>
  <si>
    <t>Sergiu Lature</t>
  </si>
  <si>
    <t>Stefanel Tudose</t>
  </si>
  <si>
    <t>METLAN</t>
  </si>
  <si>
    <t>Jordan King</t>
  </si>
  <si>
    <t>Ewan McEvitt</t>
  </si>
  <si>
    <t>Dave Griffiths</t>
  </si>
  <si>
    <t>Aaron Hall</t>
  </si>
  <si>
    <t>Adam Champion</t>
  </si>
  <si>
    <t>Andrew Burke</t>
  </si>
  <si>
    <t>Ben Kent</t>
  </si>
  <si>
    <t>Craig Morton</t>
  </si>
  <si>
    <t>Tony Meeks</t>
  </si>
  <si>
    <t>Tony Shelley</t>
  </si>
  <si>
    <t>William McCloskey</t>
  </si>
  <si>
    <t>Kuldeep Singh</t>
  </si>
  <si>
    <t>Phillip Gillot</t>
  </si>
  <si>
    <t>Waisele Cakau</t>
  </si>
  <si>
    <t>Neil Garrerd</t>
  </si>
  <si>
    <t>Ben Grounds</t>
  </si>
  <si>
    <t>Anthony Power</t>
  </si>
  <si>
    <t>Peter Sheen</t>
  </si>
  <si>
    <t>Miminder Singh</t>
  </si>
  <si>
    <t>Peter Thomas</t>
  </si>
  <si>
    <t>Darren Mannings</t>
  </si>
  <si>
    <t>Andrei Popa</t>
  </si>
  <si>
    <t>Mihai Popa</t>
  </si>
  <si>
    <t>Dexter Creighton</t>
  </si>
  <si>
    <t>Brian Kiernan</t>
  </si>
  <si>
    <t>Jeno Joy</t>
  </si>
  <si>
    <t>Joseph Dutton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</si>
</sst>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0" fillId="3" borderId="0" xfId="0" applyFill="1"/>
    <xf numFmtId="0" fontId="1" fillId="3" borderId="2" xfId="0" applyFont="1" applyFill="1" applyBorder="1"/>
    <xf numFmtId="0" fontId="1" fillId="3" borderId="0" xfId="0" applyFont="1" applyFill="1"/>
    <xf numFmtId="164" fontId="0" fillId="3" borderId="0" xfId="0" applyNumberForma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" fillId="3" borderId="1" xfId="0" applyFont="1" applyFill="1" applyBorder="1"/>
    <xf numFmtId="14" fontId="1" fillId="3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10"/>
  <sheetViews>
    <sheetView tabSelected="1" topLeftCell="A72" workbookViewId="0">
      <selection activeCell="B6" sqref="B6"/>
    </sheetView>
  </sheetViews>
  <sheetFormatPr defaultRowHeight="15" x14ac:dyDescent="0.25"/>
  <cols>
    <col min="1" max="1" width="19.5703125" customWidth="1"/>
    <col min="2" max="2" width="24.5703125" customWidth="1"/>
  </cols>
  <sheetData>
    <row r="1" spans="1:2" ht="15.75" x14ac:dyDescent="0.25">
      <c r="A1" s="20" t="s">
        <v>0</v>
      </c>
      <c r="B1" s="15"/>
    </row>
    <row r="2" spans="1:2" x14ac:dyDescent="0.25">
      <c r="A2" s="15"/>
      <c r="B2" s="15"/>
    </row>
    <row r="3" spans="1:2" ht="15.75" x14ac:dyDescent="0.25">
      <c r="A3" s="20" t="s">
        <v>1</v>
      </c>
      <c r="B3" s="23">
        <v>45809</v>
      </c>
    </row>
    <row r="4" spans="1:2" x14ac:dyDescent="0.25">
      <c r="A4" s="15"/>
      <c r="B4" s="15"/>
    </row>
    <row r="5" spans="1:2" s="3" customFormat="1" ht="15.75" x14ac:dyDescent="0.25">
      <c r="A5" s="19" t="s">
        <v>2</v>
      </c>
      <c r="B5" s="19" t="s">
        <v>3</v>
      </c>
    </row>
    <row r="6" spans="1:2" x14ac:dyDescent="0.25">
      <c r="A6" s="17" t="s">
        <v>86</v>
      </c>
      <c r="B6" s="23"/>
    </row>
    <row r="7" spans="1:2" x14ac:dyDescent="0.25">
      <c r="A7" s="12" t="s">
        <v>89</v>
      </c>
      <c r="B7" s="14">
        <v>21</v>
      </c>
    </row>
    <row r="8" spans="1:2" x14ac:dyDescent="0.25">
      <c r="A8" s="12" t="s">
        <v>90</v>
      </c>
      <c r="B8" s="14">
        <v>21</v>
      </c>
    </row>
    <row r="9" spans="1:2" x14ac:dyDescent="0.25">
      <c r="A9" s="12" t="s">
        <v>170</v>
      </c>
      <c r="B9" s="14"/>
    </row>
    <row r="10" spans="1:2" x14ac:dyDescent="0.25">
      <c r="A10" s="12" t="s">
        <v>118</v>
      </c>
      <c r="B10" s="14">
        <v>37</v>
      </c>
    </row>
    <row r="11" spans="1:2" x14ac:dyDescent="0.25">
      <c r="A11" s="12" t="s">
        <v>91</v>
      </c>
      <c r="B11" s="14">
        <v>21</v>
      </c>
    </row>
    <row r="12" spans="1:2" x14ac:dyDescent="0.25">
      <c r="A12" s="12" t="s">
        <v>119</v>
      </c>
      <c r="B12" s="14">
        <v>26</v>
      </c>
    </row>
    <row r="13" spans="1:2" x14ac:dyDescent="0.25">
      <c r="A13" s="12" t="s">
        <v>117</v>
      </c>
      <c r="B13" s="14">
        <v>38.5</v>
      </c>
    </row>
    <row r="14" spans="1:2" x14ac:dyDescent="0.25">
      <c r="A14" s="12" t="s">
        <v>120</v>
      </c>
      <c r="B14" s="14">
        <v>21.5</v>
      </c>
    </row>
    <row r="15" spans="1:2" x14ac:dyDescent="0.25">
      <c r="A15" s="12" t="s">
        <v>87</v>
      </c>
      <c r="B15" s="14">
        <v>21</v>
      </c>
    </row>
    <row r="16" spans="1:2" x14ac:dyDescent="0.25">
      <c r="A16" s="12" t="s">
        <v>122</v>
      </c>
      <c r="B16" s="14">
        <v>28</v>
      </c>
    </row>
    <row r="17" spans="1:3" x14ac:dyDescent="0.25">
      <c r="A17" s="12" t="s">
        <v>121</v>
      </c>
      <c r="B17" s="14">
        <v>21.5</v>
      </c>
    </row>
    <row r="18" spans="1:3" x14ac:dyDescent="0.25">
      <c r="A18" s="12" t="s">
        <v>88</v>
      </c>
      <c r="B18" s="14">
        <v>21</v>
      </c>
    </row>
    <row r="19" spans="1:3" x14ac:dyDescent="0.25">
      <c r="A19" s="15"/>
      <c r="B19" s="15"/>
    </row>
    <row r="20" spans="1:3" x14ac:dyDescent="0.25">
      <c r="A20" s="15"/>
      <c r="B20" s="15"/>
      <c r="C20" s="15"/>
    </row>
    <row r="21" spans="1:3" ht="15.75" x14ac:dyDescent="0.25">
      <c r="A21" s="19" t="s">
        <v>2</v>
      </c>
      <c r="B21" s="19" t="s">
        <v>3</v>
      </c>
      <c r="C21" s="15"/>
    </row>
    <row r="22" spans="1:3" x14ac:dyDescent="0.25">
      <c r="A22" s="17" t="s">
        <v>15</v>
      </c>
      <c r="B22" s="23">
        <v>45809</v>
      </c>
      <c r="C22" s="15"/>
    </row>
    <row r="23" spans="1:3" x14ac:dyDescent="0.25">
      <c r="A23" s="12" t="s">
        <v>16</v>
      </c>
      <c r="B23" s="14">
        <v>17</v>
      </c>
      <c r="C23" s="15"/>
    </row>
    <row r="24" spans="1:3" x14ac:dyDescent="0.25">
      <c r="A24" s="12" t="s">
        <v>56</v>
      </c>
      <c r="B24" s="14">
        <v>18.5</v>
      </c>
      <c r="C24" s="15"/>
    </row>
    <row r="25" spans="1:3" x14ac:dyDescent="0.25">
      <c r="A25" s="12" t="s">
        <v>73</v>
      </c>
      <c r="B25" s="14">
        <v>17</v>
      </c>
      <c r="C25" s="15"/>
    </row>
    <row r="26" spans="1:3" x14ac:dyDescent="0.25">
      <c r="A26" s="12" t="s">
        <v>57</v>
      </c>
      <c r="B26" s="14">
        <v>15.5</v>
      </c>
      <c r="C26" s="15"/>
    </row>
    <row r="27" spans="1:3" ht="15.75" x14ac:dyDescent="0.25">
      <c r="A27" s="20"/>
      <c r="B27" s="15"/>
      <c r="C27" s="15"/>
    </row>
    <row r="28" spans="1:3" ht="15.75" x14ac:dyDescent="0.25">
      <c r="A28" s="20"/>
      <c r="B28" s="15"/>
      <c r="C28" s="15"/>
    </row>
    <row r="29" spans="1:3" ht="15.75" x14ac:dyDescent="0.25">
      <c r="A29" s="19" t="s">
        <v>2</v>
      </c>
      <c r="B29" s="19" t="s">
        <v>3</v>
      </c>
      <c r="C29" s="15"/>
    </row>
    <row r="30" spans="1:3" x14ac:dyDescent="0.25">
      <c r="A30" s="17" t="s">
        <v>30</v>
      </c>
      <c r="B30" s="23">
        <v>45809</v>
      </c>
      <c r="C30" s="15"/>
    </row>
    <row r="31" spans="1:3" s="15" customFormat="1" x14ac:dyDescent="0.25">
      <c r="B31" s="14"/>
    </row>
    <row r="32" spans="1:3" x14ac:dyDescent="0.25">
      <c r="A32" s="15" t="s">
        <v>83</v>
      </c>
      <c r="B32" s="14">
        <v>24</v>
      </c>
      <c r="C32" s="15"/>
    </row>
    <row r="33" spans="1:3" x14ac:dyDescent="0.25">
      <c r="A33" s="21" t="s">
        <v>94</v>
      </c>
      <c r="B33" s="14">
        <v>45</v>
      </c>
      <c r="C33" s="15"/>
    </row>
    <row r="34" spans="1:3" x14ac:dyDescent="0.25">
      <c r="A34" s="15" t="s">
        <v>70</v>
      </c>
      <c r="B34" s="14">
        <v>21.5</v>
      </c>
      <c r="C34" s="15"/>
    </row>
    <row r="35" spans="1:3" x14ac:dyDescent="0.25">
      <c r="A35" s="15" t="s">
        <v>166</v>
      </c>
      <c r="B35" s="14">
        <v>20</v>
      </c>
      <c r="C35" s="15"/>
    </row>
    <row r="36" spans="1:3" x14ac:dyDescent="0.25">
      <c r="A36" s="15" t="s">
        <v>165</v>
      </c>
      <c r="B36" s="14">
        <v>16.5</v>
      </c>
      <c r="C36" s="15"/>
    </row>
    <row r="37" spans="1:3" x14ac:dyDescent="0.25">
      <c r="A37" s="15" t="s">
        <v>52</v>
      </c>
      <c r="B37" s="14">
        <v>20</v>
      </c>
      <c r="C37" s="15"/>
    </row>
    <row r="38" spans="1:3" x14ac:dyDescent="0.25">
      <c r="A38" s="15" t="s">
        <v>174</v>
      </c>
      <c r="B38" s="14"/>
      <c r="C38" s="15"/>
    </row>
    <row r="39" spans="1:3" x14ac:dyDescent="0.25">
      <c r="A39" s="15" t="s">
        <v>98</v>
      </c>
      <c r="B39" s="14">
        <v>24</v>
      </c>
      <c r="C39" s="15"/>
    </row>
    <row r="40" spans="1:3" x14ac:dyDescent="0.25">
      <c r="A40" s="15" t="s">
        <v>47</v>
      </c>
      <c r="B40" s="14">
        <v>23</v>
      </c>
      <c r="C40" s="15"/>
    </row>
    <row r="41" spans="1:3" x14ac:dyDescent="0.25">
      <c r="A41" s="15" t="s">
        <v>134</v>
      </c>
      <c r="B41" s="14">
        <v>24</v>
      </c>
      <c r="C41" s="15"/>
    </row>
    <row r="42" spans="1:3" x14ac:dyDescent="0.25">
      <c r="A42" s="15" t="s">
        <v>131</v>
      </c>
      <c r="B42" s="14">
        <v>25</v>
      </c>
      <c r="C42" s="15"/>
    </row>
    <row r="43" spans="1:3" x14ac:dyDescent="0.25">
      <c r="A43" s="15" t="s">
        <v>49</v>
      </c>
      <c r="B43" s="14">
        <v>21</v>
      </c>
      <c r="C43" s="15"/>
    </row>
    <row r="44" spans="1:3" x14ac:dyDescent="0.25">
      <c r="A44" s="15" t="s">
        <v>67</v>
      </c>
      <c r="B44" s="14">
        <v>30</v>
      </c>
      <c r="C44" s="15"/>
    </row>
    <row r="45" spans="1:3" x14ac:dyDescent="0.25">
      <c r="A45" s="15" t="s">
        <v>43</v>
      </c>
      <c r="B45" s="14">
        <v>20</v>
      </c>
      <c r="C45" s="15"/>
    </row>
    <row r="46" spans="1:3" x14ac:dyDescent="0.25">
      <c r="A46" s="15" t="s">
        <v>175</v>
      </c>
      <c r="B46" s="14"/>
      <c r="C46" s="15"/>
    </row>
    <row r="47" spans="1:3" x14ac:dyDescent="0.25">
      <c r="A47" s="15" t="s">
        <v>176</v>
      </c>
      <c r="B47" s="14"/>
      <c r="C47" s="15"/>
    </row>
    <row r="48" spans="1:3" x14ac:dyDescent="0.25">
      <c r="A48" s="15" t="s">
        <v>71</v>
      </c>
      <c r="B48" s="14">
        <v>20</v>
      </c>
      <c r="C48" s="15"/>
    </row>
    <row r="49" spans="1:3" x14ac:dyDescent="0.25">
      <c r="A49" s="15" t="s">
        <v>58</v>
      </c>
      <c r="B49" s="14">
        <v>21</v>
      </c>
      <c r="C49" s="15"/>
    </row>
    <row r="50" spans="1:3" x14ac:dyDescent="0.25">
      <c r="A50" s="15" t="s">
        <v>133</v>
      </c>
      <c r="B50" s="14">
        <v>19</v>
      </c>
      <c r="C50" s="15"/>
    </row>
    <row r="51" spans="1:3" x14ac:dyDescent="0.25">
      <c r="A51" s="15" t="s">
        <v>42</v>
      </c>
      <c r="B51" s="14">
        <v>20</v>
      </c>
      <c r="C51" s="15"/>
    </row>
    <row r="52" spans="1:3" x14ac:dyDescent="0.25">
      <c r="A52" s="15" t="s">
        <v>168</v>
      </c>
      <c r="B52" s="14">
        <v>26</v>
      </c>
      <c r="C52" s="15"/>
    </row>
    <row r="53" spans="1:3" x14ac:dyDescent="0.25">
      <c r="A53" s="15" t="s">
        <v>135</v>
      </c>
      <c r="B53" s="14">
        <v>30</v>
      </c>
      <c r="C53" s="15"/>
    </row>
    <row r="54" spans="1:3" x14ac:dyDescent="0.25">
      <c r="A54" s="15" t="s">
        <v>63</v>
      </c>
      <c r="B54" s="14">
        <v>32</v>
      </c>
      <c r="C54" s="15"/>
    </row>
    <row r="55" spans="1:3" x14ac:dyDescent="0.25">
      <c r="A55" s="15" t="s">
        <v>164</v>
      </c>
      <c r="B55" s="14">
        <v>24.5</v>
      </c>
      <c r="C55" s="15"/>
    </row>
    <row r="56" spans="1:3" x14ac:dyDescent="0.25">
      <c r="A56" s="15" t="s">
        <v>69</v>
      </c>
      <c r="B56" s="14">
        <v>30.5</v>
      </c>
      <c r="C56" s="15"/>
    </row>
    <row r="57" spans="1:3" x14ac:dyDescent="0.25">
      <c r="A57" s="15" t="s">
        <v>72</v>
      </c>
      <c r="B57" s="14">
        <v>25</v>
      </c>
      <c r="C57" s="15"/>
    </row>
    <row r="58" spans="1:3" x14ac:dyDescent="0.25">
      <c r="A58" s="15" t="s">
        <v>84</v>
      </c>
      <c r="B58" s="14">
        <v>23</v>
      </c>
      <c r="C58" s="15"/>
    </row>
    <row r="59" spans="1:3" x14ac:dyDescent="0.25">
      <c r="A59" s="15" t="s">
        <v>48</v>
      </c>
      <c r="B59" s="14">
        <v>20</v>
      </c>
      <c r="C59" s="15"/>
    </row>
    <row r="60" spans="1:3" x14ac:dyDescent="0.25">
      <c r="A60" s="15" t="s">
        <v>45</v>
      </c>
      <c r="B60" s="14">
        <v>16.5</v>
      </c>
      <c r="C60" s="15"/>
    </row>
    <row r="61" spans="1:3" x14ac:dyDescent="0.25">
      <c r="A61" s="15" t="s">
        <v>167</v>
      </c>
      <c r="B61" s="14">
        <v>24</v>
      </c>
      <c r="C61" s="15"/>
    </row>
    <row r="62" spans="1:3" x14ac:dyDescent="0.25">
      <c r="A62" s="15" t="s">
        <v>169</v>
      </c>
      <c r="B62" s="14">
        <v>25</v>
      </c>
      <c r="C62" s="15"/>
    </row>
    <row r="63" spans="1:3" x14ac:dyDescent="0.25">
      <c r="A63" s="15" t="s">
        <v>53</v>
      </c>
      <c r="B63" s="14">
        <v>26</v>
      </c>
      <c r="C63" s="15"/>
    </row>
    <row r="64" spans="1:3" x14ac:dyDescent="0.25">
      <c r="A64" s="15" t="s">
        <v>106</v>
      </c>
      <c r="B64" s="14">
        <v>16</v>
      </c>
      <c r="C64" s="15"/>
    </row>
    <row r="65" spans="1:3" x14ac:dyDescent="0.25">
      <c r="A65" s="15" t="s">
        <v>52</v>
      </c>
      <c r="B65" s="14">
        <v>20</v>
      </c>
      <c r="C65" s="15"/>
    </row>
    <row r="66" spans="1:3" x14ac:dyDescent="0.25">
      <c r="A66" s="15" t="s">
        <v>44</v>
      </c>
      <c r="B66" s="14">
        <v>22</v>
      </c>
      <c r="C66" s="15"/>
    </row>
    <row r="67" spans="1:3" x14ac:dyDescent="0.25">
      <c r="A67" s="15" t="s">
        <v>41</v>
      </c>
      <c r="B67" s="14">
        <v>22.5</v>
      </c>
      <c r="C67" s="15"/>
    </row>
    <row r="68" spans="1:3" x14ac:dyDescent="0.25">
      <c r="A68" s="15" t="s">
        <v>46</v>
      </c>
      <c r="B68" s="14">
        <v>22</v>
      </c>
      <c r="C68" s="15"/>
    </row>
    <row r="69" spans="1:3" x14ac:dyDescent="0.25">
      <c r="A69" s="15" t="s">
        <v>132</v>
      </c>
      <c r="B69" s="14">
        <v>16.5</v>
      </c>
      <c r="C69" s="15"/>
    </row>
    <row r="70" spans="1:3" x14ac:dyDescent="0.25">
      <c r="A70" s="15" t="s">
        <v>163</v>
      </c>
      <c r="B70" s="14">
        <v>23</v>
      </c>
      <c r="C70" s="15"/>
    </row>
    <row r="71" spans="1:3" x14ac:dyDescent="0.25">
      <c r="A71" s="15" t="s">
        <v>34</v>
      </c>
      <c r="B71" s="14">
        <v>20</v>
      </c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ht="15.75" x14ac:dyDescent="0.25">
      <c r="A74" s="19" t="s">
        <v>2</v>
      </c>
      <c r="B74" s="19" t="s">
        <v>3</v>
      </c>
      <c r="C74" s="15"/>
    </row>
    <row r="75" spans="1:3" x14ac:dyDescent="0.25">
      <c r="A75" s="17" t="s">
        <v>37</v>
      </c>
      <c r="B75" s="23">
        <v>45809</v>
      </c>
      <c r="C75" s="15"/>
    </row>
    <row r="76" spans="1:3" x14ac:dyDescent="0.25">
      <c r="A76" s="15" t="s">
        <v>51</v>
      </c>
      <c r="B76" s="14">
        <v>20</v>
      </c>
      <c r="C76" s="15"/>
    </row>
    <row r="77" spans="1:3" x14ac:dyDescent="0.25">
      <c r="A77" s="15" t="s">
        <v>35</v>
      </c>
      <c r="B77" s="14">
        <v>20</v>
      </c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ht="15.75" x14ac:dyDescent="0.25">
      <c r="A80" s="19" t="s">
        <v>2</v>
      </c>
      <c r="B80" s="19" t="s">
        <v>3</v>
      </c>
      <c r="C80" s="15"/>
    </row>
    <row r="81" spans="1:3" x14ac:dyDescent="0.25">
      <c r="A81" s="17" t="s">
        <v>107</v>
      </c>
      <c r="B81" s="23">
        <v>45809</v>
      </c>
      <c r="C81" s="15"/>
    </row>
    <row r="82" spans="1:3" x14ac:dyDescent="0.25">
      <c r="A82" s="12" t="s">
        <v>102</v>
      </c>
      <c r="B82" s="14">
        <v>45</v>
      </c>
      <c r="C82" s="15"/>
    </row>
    <row r="83" spans="1:3" x14ac:dyDescent="0.25">
      <c r="A83" s="12" t="s">
        <v>103</v>
      </c>
      <c r="B83" s="14">
        <v>30</v>
      </c>
      <c r="C83" s="15"/>
    </row>
    <row r="84" spans="1:3" x14ac:dyDescent="0.25">
      <c r="A84" s="15"/>
      <c r="B84" s="18"/>
      <c r="C84" s="15"/>
    </row>
    <row r="85" spans="1:3" x14ac:dyDescent="0.25">
      <c r="A85" s="15"/>
      <c r="B85" s="18"/>
      <c r="C85" s="15"/>
    </row>
    <row r="86" spans="1:3" ht="15.75" x14ac:dyDescent="0.25">
      <c r="A86" s="19" t="s">
        <v>2</v>
      </c>
      <c r="B86" s="19" t="s">
        <v>3</v>
      </c>
      <c r="C86" s="15"/>
    </row>
    <row r="87" spans="1:3" x14ac:dyDescent="0.25">
      <c r="A87" s="22" t="s">
        <v>123</v>
      </c>
      <c r="B87" s="23">
        <v>45809</v>
      </c>
      <c r="C87" s="15"/>
    </row>
    <row r="88" spans="1:3" x14ac:dyDescent="0.25">
      <c r="A88" s="12" t="s">
        <v>104</v>
      </c>
      <c r="B88" s="14">
        <v>26.5</v>
      </c>
      <c r="C88" s="15"/>
    </row>
    <row r="89" spans="1:3" x14ac:dyDescent="0.25">
      <c r="A89" s="12" t="s">
        <v>105</v>
      </c>
      <c r="B89" s="14">
        <v>26.5</v>
      </c>
      <c r="C89" s="15"/>
    </row>
    <row r="90" spans="1:3" x14ac:dyDescent="0.25">
      <c r="A90" s="12" t="s">
        <v>125</v>
      </c>
      <c r="B90" s="14">
        <v>27</v>
      </c>
      <c r="C90" s="15"/>
    </row>
    <row r="91" spans="1:3" x14ac:dyDescent="0.25">
      <c r="A91" s="15"/>
      <c r="B91" s="18"/>
      <c r="C91" s="15"/>
    </row>
    <row r="92" spans="1:3" x14ac:dyDescent="0.25">
      <c r="A92" s="15"/>
      <c r="B92" s="18"/>
      <c r="C92" s="15"/>
    </row>
    <row r="93" spans="1:3" ht="15.75" x14ac:dyDescent="0.25">
      <c r="A93" s="19" t="s">
        <v>2</v>
      </c>
      <c r="B93" s="19" t="s">
        <v>3</v>
      </c>
    </row>
    <row r="94" spans="1:3" x14ac:dyDescent="0.25">
      <c r="A94" s="17" t="s">
        <v>108</v>
      </c>
      <c r="B94" s="23">
        <v>45809</v>
      </c>
    </row>
    <row r="95" spans="1:3" x14ac:dyDescent="0.25">
      <c r="A95" s="12" t="s">
        <v>130</v>
      </c>
      <c r="B95" s="14">
        <v>16.5</v>
      </c>
    </row>
    <row r="96" spans="1:3" x14ac:dyDescent="0.25">
      <c r="A96" s="12" t="s">
        <v>109</v>
      </c>
      <c r="B96" s="14">
        <v>17</v>
      </c>
    </row>
    <row r="97" spans="1:2" x14ac:dyDescent="0.25">
      <c r="A97" s="12" t="s">
        <v>110</v>
      </c>
      <c r="B97" s="14">
        <v>16.5</v>
      </c>
    </row>
    <row r="98" spans="1:2" x14ac:dyDescent="0.25">
      <c r="A98" s="12" t="s">
        <v>111</v>
      </c>
      <c r="B98" s="14">
        <v>16.5</v>
      </c>
    </row>
    <row r="99" spans="1:2" ht="15.75" x14ac:dyDescent="0.25">
      <c r="A99" s="20"/>
      <c r="B99" s="15"/>
    </row>
    <row r="101" spans="1:2" ht="15.75" x14ac:dyDescent="0.25">
      <c r="A101" s="19" t="s">
        <v>2</v>
      </c>
      <c r="B101" s="19" t="s">
        <v>3</v>
      </c>
    </row>
    <row r="102" spans="1:2" x14ac:dyDescent="0.25">
      <c r="A102" s="17" t="s">
        <v>149</v>
      </c>
      <c r="B102" s="23">
        <v>45809</v>
      </c>
    </row>
    <row r="103" spans="1:2" x14ac:dyDescent="0.25">
      <c r="A103" s="12" t="s">
        <v>36</v>
      </c>
      <c r="B103" s="14"/>
    </row>
    <row r="104" spans="1:2" x14ac:dyDescent="0.25">
      <c r="A104" s="12" t="s">
        <v>129</v>
      </c>
      <c r="B104" s="14">
        <v>30</v>
      </c>
    </row>
    <row r="105" spans="1:2" x14ac:dyDescent="0.25">
      <c r="A105" s="12" t="s">
        <v>127</v>
      </c>
      <c r="B105" s="14">
        <v>30</v>
      </c>
    </row>
    <row r="106" spans="1:2" x14ac:dyDescent="0.25">
      <c r="A106" s="12" t="s">
        <v>150</v>
      </c>
      <c r="B106" s="14">
        <v>16.5</v>
      </c>
    </row>
    <row r="107" spans="1:2" x14ac:dyDescent="0.25">
      <c r="A107" s="12" t="s">
        <v>162</v>
      </c>
      <c r="B107" s="14">
        <v>30</v>
      </c>
    </row>
    <row r="108" spans="1:2" x14ac:dyDescent="0.25">
      <c r="A108" s="12" t="s">
        <v>151</v>
      </c>
      <c r="B108" s="14">
        <v>25</v>
      </c>
    </row>
    <row r="109" spans="1:2" x14ac:dyDescent="0.25">
      <c r="A109" s="12"/>
      <c r="B109" s="14"/>
    </row>
    <row r="110" spans="1:2" x14ac:dyDescent="0.25">
      <c r="A110" s="15"/>
      <c r="B110" s="15"/>
    </row>
  </sheetData>
  <sortState xmlns:xlrd2="http://schemas.microsoft.com/office/spreadsheetml/2017/richdata2" ref="A7:B17">
    <sortCondition ref="A7"/>
  </sortState>
  <pageMargins left="0.25" right="0.25" top="0.75" bottom="0.75" header="0.3" footer="0.3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95"/>
  <sheetViews>
    <sheetView topLeftCell="A78" workbookViewId="0">
      <selection activeCell="F9" sqref="F9"/>
    </sheetView>
  </sheetViews>
  <sheetFormatPr defaultRowHeight="15" x14ac:dyDescent="0.25"/>
  <cols>
    <col min="1" max="1" width="26.28515625" customWidth="1"/>
    <col min="2" max="2" width="15.7109375" bestFit="1" customWidth="1"/>
  </cols>
  <sheetData>
    <row r="1" spans="1:4" ht="15.75" x14ac:dyDescent="0.25">
      <c r="A1" s="1" t="s">
        <v>0</v>
      </c>
      <c r="B1" s="1" t="s">
        <v>17</v>
      </c>
    </row>
    <row r="3" spans="1:4" ht="15.75" x14ac:dyDescent="0.25">
      <c r="A3" s="1" t="s">
        <v>1</v>
      </c>
      <c r="B3" s="23">
        <v>45809</v>
      </c>
    </row>
    <row r="4" spans="1:4" ht="15.75" x14ac:dyDescent="0.25">
      <c r="A4" s="1"/>
    </row>
    <row r="5" spans="1:4" x14ac:dyDescent="0.25">
      <c r="A5" s="10" t="s">
        <v>2</v>
      </c>
      <c r="B5" s="10" t="s">
        <v>3</v>
      </c>
    </row>
    <row r="6" spans="1:4" x14ac:dyDescent="0.25">
      <c r="A6" s="12" t="s">
        <v>112</v>
      </c>
      <c r="B6" s="14">
        <v>24</v>
      </c>
    </row>
    <row r="7" spans="1:4" x14ac:dyDescent="0.25">
      <c r="A7" s="12" t="s">
        <v>82</v>
      </c>
      <c r="B7" s="14">
        <v>24</v>
      </c>
    </row>
    <row r="8" spans="1:4" x14ac:dyDescent="0.25">
      <c r="A8" s="12" t="s">
        <v>97</v>
      </c>
      <c r="B8" s="14">
        <v>24</v>
      </c>
      <c r="D8" t="s">
        <v>29</v>
      </c>
    </row>
    <row r="9" spans="1:4" x14ac:dyDescent="0.25">
      <c r="A9" s="12" t="s">
        <v>20</v>
      </c>
      <c r="B9" s="6">
        <v>15</v>
      </c>
    </row>
    <row r="10" spans="1:4" x14ac:dyDescent="0.25">
      <c r="A10" s="12" t="s">
        <v>143</v>
      </c>
      <c r="B10" s="6">
        <v>24</v>
      </c>
    </row>
    <row r="11" spans="1:4" x14ac:dyDescent="0.25">
      <c r="A11" s="12" t="s">
        <v>124</v>
      </c>
      <c r="B11" s="14">
        <v>24</v>
      </c>
    </row>
    <row r="12" spans="1:4" x14ac:dyDescent="0.25">
      <c r="A12" s="12" t="s">
        <v>144</v>
      </c>
      <c r="B12" s="6">
        <v>24</v>
      </c>
    </row>
    <row r="13" spans="1:4" x14ac:dyDescent="0.25">
      <c r="A13" s="12" t="s">
        <v>23</v>
      </c>
      <c r="B13" s="6">
        <v>20</v>
      </c>
    </row>
    <row r="14" spans="1:4" x14ac:dyDescent="0.25">
      <c r="A14" s="12" t="s">
        <v>76</v>
      </c>
      <c r="B14" s="6">
        <v>16.5</v>
      </c>
    </row>
    <row r="15" spans="1:4" x14ac:dyDescent="0.25">
      <c r="A15" s="12" t="s">
        <v>19</v>
      </c>
      <c r="B15" s="6">
        <v>20</v>
      </c>
    </row>
    <row r="16" spans="1:4" x14ac:dyDescent="0.25">
      <c r="A16" s="12" t="s">
        <v>161</v>
      </c>
      <c r="B16" s="6">
        <v>20</v>
      </c>
    </row>
    <row r="17" spans="1:2" x14ac:dyDescent="0.25">
      <c r="A17" s="12" t="s">
        <v>85</v>
      </c>
      <c r="B17" s="14">
        <v>24</v>
      </c>
    </row>
    <row r="18" spans="1:2" x14ac:dyDescent="0.25">
      <c r="A18" s="12" t="s">
        <v>145</v>
      </c>
      <c r="B18" s="6">
        <v>24</v>
      </c>
    </row>
    <row r="19" spans="1:2" x14ac:dyDescent="0.25">
      <c r="A19" s="12" t="s">
        <v>77</v>
      </c>
      <c r="B19" s="6">
        <v>16.5</v>
      </c>
    </row>
    <row r="20" spans="1:2" x14ac:dyDescent="0.25">
      <c r="A20" s="12" t="s">
        <v>96</v>
      </c>
      <c r="B20" s="14">
        <v>24</v>
      </c>
    </row>
    <row r="21" spans="1:2" x14ac:dyDescent="0.25">
      <c r="A21" s="12" t="s">
        <v>22</v>
      </c>
      <c r="B21" s="6">
        <v>16</v>
      </c>
    </row>
    <row r="22" spans="1:2" x14ac:dyDescent="0.25">
      <c r="A22" s="12" t="s">
        <v>74</v>
      </c>
      <c r="B22" s="6">
        <v>24</v>
      </c>
    </row>
    <row r="23" spans="1:2" x14ac:dyDescent="0.25">
      <c r="A23" s="12" t="s">
        <v>75</v>
      </c>
      <c r="B23" s="6">
        <v>24</v>
      </c>
    </row>
    <row r="24" spans="1:2" x14ac:dyDescent="0.25">
      <c r="A24" s="12" t="s">
        <v>146</v>
      </c>
      <c r="B24" s="6">
        <v>24</v>
      </c>
    </row>
    <row r="25" spans="1:2" x14ac:dyDescent="0.25">
      <c r="A25" s="12" t="s">
        <v>62</v>
      </c>
      <c r="B25" s="6">
        <v>20</v>
      </c>
    </row>
    <row r="26" spans="1:2" x14ac:dyDescent="0.25">
      <c r="A26" s="12" t="s">
        <v>81</v>
      </c>
      <c r="B26" s="14">
        <v>16.5</v>
      </c>
    </row>
    <row r="27" spans="1:2" x14ac:dyDescent="0.25">
      <c r="A27" s="12" t="s">
        <v>21</v>
      </c>
      <c r="B27" s="6">
        <v>18</v>
      </c>
    </row>
    <row r="28" spans="1:2" x14ac:dyDescent="0.25">
      <c r="A28" s="12" t="s">
        <v>113</v>
      </c>
      <c r="B28" s="14">
        <v>24</v>
      </c>
    </row>
    <row r="29" spans="1:2" x14ac:dyDescent="0.25">
      <c r="A29" s="12" t="s">
        <v>147</v>
      </c>
      <c r="B29" s="6">
        <v>24</v>
      </c>
    </row>
    <row r="30" spans="1:2" x14ac:dyDescent="0.25">
      <c r="A30" s="12" t="s">
        <v>148</v>
      </c>
      <c r="B30" s="6">
        <v>24</v>
      </c>
    </row>
    <row r="31" spans="1:2" x14ac:dyDescent="0.25">
      <c r="A31" s="12" t="s">
        <v>114</v>
      </c>
      <c r="B31" s="14">
        <v>24</v>
      </c>
    </row>
    <row r="32" spans="1:2" x14ac:dyDescent="0.25">
      <c r="A32" s="12" t="s">
        <v>115</v>
      </c>
      <c r="B32" s="14">
        <v>24</v>
      </c>
    </row>
    <row r="33" spans="1:2" x14ac:dyDescent="0.25">
      <c r="A33" s="13"/>
    </row>
    <row r="34" spans="1:2" x14ac:dyDescent="0.25">
      <c r="A34" s="16" t="s">
        <v>95</v>
      </c>
      <c r="B34" s="23">
        <v>45809</v>
      </c>
    </row>
    <row r="35" spans="1:2" x14ac:dyDescent="0.25">
      <c r="A35" s="10" t="s">
        <v>2</v>
      </c>
      <c r="B35" s="24" t="s">
        <v>3</v>
      </c>
    </row>
    <row r="36" spans="1:2" x14ac:dyDescent="0.25">
      <c r="A36" s="12"/>
      <c r="B36" s="14"/>
    </row>
    <row r="37" spans="1:2" x14ac:dyDescent="0.25">
      <c r="A37" s="12" t="s">
        <v>28</v>
      </c>
      <c r="B37" s="6">
        <v>18</v>
      </c>
    </row>
    <row r="38" spans="1:2" x14ac:dyDescent="0.25">
      <c r="A38" s="12" t="s">
        <v>153</v>
      </c>
      <c r="B38" s="6">
        <v>20</v>
      </c>
    </row>
    <row r="39" spans="1:2" x14ac:dyDescent="0.25">
      <c r="A39" s="12" t="s">
        <v>154</v>
      </c>
      <c r="B39" s="6">
        <v>30</v>
      </c>
    </row>
    <row r="40" spans="1:2" x14ac:dyDescent="0.25">
      <c r="A40" s="12" t="s">
        <v>155</v>
      </c>
      <c r="B40" s="6">
        <v>45</v>
      </c>
    </row>
    <row r="41" spans="1:2" x14ac:dyDescent="0.25">
      <c r="A41" s="12" t="s">
        <v>54</v>
      </c>
      <c r="B41" s="14">
        <v>30</v>
      </c>
    </row>
    <row r="42" spans="1:2" x14ac:dyDescent="0.25">
      <c r="A42" s="12" t="s">
        <v>27</v>
      </c>
      <c r="B42" s="6">
        <v>30</v>
      </c>
    </row>
    <row r="43" spans="1:2" x14ac:dyDescent="0.25">
      <c r="A43" s="12" t="s">
        <v>156</v>
      </c>
      <c r="B43" s="6">
        <v>20</v>
      </c>
    </row>
    <row r="44" spans="1:2" x14ac:dyDescent="0.25">
      <c r="A44" s="12" t="s">
        <v>101</v>
      </c>
      <c r="B44" s="6">
        <v>30</v>
      </c>
    </row>
    <row r="45" spans="1:2" x14ac:dyDescent="0.25">
      <c r="A45" s="12" t="s">
        <v>157</v>
      </c>
      <c r="B45" s="6">
        <v>20</v>
      </c>
    </row>
    <row r="46" spans="1:2" x14ac:dyDescent="0.25">
      <c r="A46" s="12" t="s">
        <v>136</v>
      </c>
      <c r="B46" s="14">
        <v>30</v>
      </c>
    </row>
    <row r="47" spans="1:2" x14ac:dyDescent="0.25">
      <c r="A47" s="12" t="s">
        <v>80</v>
      </c>
      <c r="B47" s="6">
        <v>30</v>
      </c>
    </row>
    <row r="48" spans="1:2" x14ac:dyDescent="0.25">
      <c r="A48" s="12" t="s">
        <v>100</v>
      </c>
      <c r="B48" s="6">
        <v>30</v>
      </c>
    </row>
    <row r="49" spans="1:2" x14ac:dyDescent="0.25">
      <c r="A49" s="12" t="s">
        <v>152</v>
      </c>
      <c r="B49" s="6">
        <v>30</v>
      </c>
    </row>
    <row r="50" spans="1:2" x14ac:dyDescent="0.25">
      <c r="A50" s="12" t="s">
        <v>138</v>
      </c>
      <c r="B50" s="14">
        <v>38</v>
      </c>
    </row>
    <row r="51" spans="1:2" x14ac:dyDescent="0.25">
      <c r="A51" s="12" t="s">
        <v>92</v>
      </c>
      <c r="B51" s="14">
        <v>30</v>
      </c>
    </row>
    <row r="52" spans="1:2" x14ac:dyDescent="0.25">
      <c r="A52" s="12" t="s">
        <v>139</v>
      </c>
      <c r="B52" s="14"/>
    </row>
    <row r="53" spans="1:2" x14ac:dyDescent="0.25">
      <c r="A53" s="12" t="s">
        <v>99</v>
      </c>
      <c r="B53" s="14">
        <v>30</v>
      </c>
    </row>
    <row r="54" spans="1:2" x14ac:dyDescent="0.25">
      <c r="A54" s="12" t="s">
        <v>60</v>
      </c>
      <c r="B54" s="14">
        <v>30</v>
      </c>
    </row>
    <row r="55" spans="1:2" x14ac:dyDescent="0.25">
      <c r="A55" s="12" t="s">
        <v>78</v>
      </c>
      <c r="B55" s="14">
        <v>30</v>
      </c>
    </row>
    <row r="56" spans="1:2" x14ac:dyDescent="0.25">
      <c r="A56" s="12" t="s">
        <v>55</v>
      </c>
      <c r="B56" s="14">
        <v>30</v>
      </c>
    </row>
    <row r="57" spans="1:2" x14ac:dyDescent="0.25">
      <c r="A57" s="12" t="s">
        <v>31</v>
      </c>
      <c r="B57" s="14">
        <v>30</v>
      </c>
    </row>
    <row r="58" spans="1:2" x14ac:dyDescent="0.25">
      <c r="A58" s="12" t="s">
        <v>38</v>
      </c>
      <c r="B58" s="14">
        <v>30</v>
      </c>
    </row>
    <row r="59" spans="1:2" x14ac:dyDescent="0.25">
      <c r="A59" s="12" t="s">
        <v>39</v>
      </c>
      <c r="B59" s="14">
        <v>30</v>
      </c>
    </row>
    <row r="60" spans="1:2" x14ac:dyDescent="0.25">
      <c r="A60" s="12" t="s">
        <v>79</v>
      </c>
      <c r="B60" s="14">
        <v>30</v>
      </c>
    </row>
    <row r="61" spans="1:2" x14ac:dyDescent="0.25">
      <c r="A61" s="12" t="s">
        <v>26</v>
      </c>
      <c r="B61" s="6">
        <v>38</v>
      </c>
    </row>
    <row r="62" spans="1:2" x14ac:dyDescent="0.25">
      <c r="A62" s="12" t="s">
        <v>140</v>
      </c>
      <c r="B62" s="14">
        <v>32</v>
      </c>
    </row>
    <row r="63" spans="1:2" x14ac:dyDescent="0.25">
      <c r="A63" s="12" t="s">
        <v>32</v>
      </c>
      <c r="B63" s="14">
        <v>20</v>
      </c>
    </row>
    <row r="64" spans="1:2" x14ac:dyDescent="0.25">
      <c r="A64" s="12" t="s">
        <v>93</v>
      </c>
      <c r="B64" s="14">
        <v>30</v>
      </c>
    </row>
    <row r="65" spans="1:2" x14ac:dyDescent="0.25">
      <c r="A65" s="12" t="s">
        <v>50</v>
      </c>
      <c r="B65" s="14">
        <v>40</v>
      </c>
    </row>
    <row r="66" spans="1:2" x14ac:dyDescent="0.25">
      <c r="A66" s="12" t="s">
        <v>40</v>
      </c>
      <c r="B66" s="14">
        <v>30</v>
      </c>
    </row>
    <row r="67" spans="1:2" x14ac:dyDescent="0.25">
      <c r="A67" s="12" t="s">
        <v>137</v>
      </c>
      <c r="B67" s="14">
        <v>30</v>
      </c>
    </row>
    <row r="68" spans="1:2" x14ac:dyDescent="0.25">
      <c r="A68" s="12" t="s">
        <v>25</v>
      </c>
      <c r="B68" s="6">
        <v>32</v>
      </c>
    </row>
    <row r="69" spans="1:2" x14ac:dyDescent="0.25">
      <c r="A69" s="12" t="s">
        <v>64</v>
      </c>
      <c r="B69" s="14">
        <v>16</v>
      </c>
    </row>
    <row r="70" spans="1:2" x14ac:dyDescent="0.25">
      <c r="A70" s="12" t="s">
        <v>65</v>
      </c>
      <c r="B70" s="14">
        <v>16</v>
      </c>
    </row>
    <row r="71" spans="1:2" x14ac:dyDescent="0.25">
      <c r="A71" s="12" t="s">
        <v>59</v>
      </c>
      <c r="B71" s="14">
        <v>33</v>
      </c>
    </row>
    <row r="72" spans="1:2" x14ac:dyDescent="0.25">
      <c r="A72" s="12" t="s">
        <v>66</v>
      </c>
      <c r="B72" s="14">
        <v>23</v>
      </c>
    </row>
    <row r="73" spans="1:2" x14ac:dyDescent="0.25">
      <c r="A73" s="12" t="s">
        <v>116</v>
      </c>
      <c r="B73" s="14">
        <v>30</v>
      </c>
    </row>
    <row r="74" spans="1:2" x14ac:dyDescent="0.25">
      <c r="A74" s="12" t="s">
        <v>158</v>
      </c>
      <c r="B74" s="18">
        <v>30</v>
      </c>
    </row>
    <row r="75" spans="1:2" x14ac:dyDescent="0.25">
      <c r="A75" s="12" t="s">
        <v>159</v>
      </c>
      <c r="B75" s="18">
        <v>21</v>
      </c>
    </row>
    <row r="76" spans="1:2" x14ac:dyDescent="0.25">
      <c r="A76" s="12" t="s">
        <v>24</v>
      </c>
      <c r="B76" s="2">
        <v>30</v>
      </c>
    </row>
    <row r="77" spans="1:2" x14ac:dyDescent="0.25">
      <c r="A77" s="12" t="s">
        <v>160</v>
      </c>
      <c r="B77" s="2">
        <v>30</v>
      </c>
    </row>
    <row r="78" spans="1:2" x14ac:dyDescent="0.25">
      <c r="A78" s="12" t="s">
        <v>61</v>
      </c>
      <c r="B78" s="14">
        <v>30</v>
      </c>
    </row>
    <row r="79" spans="1:2" x14ac:dyDescent="0.25">
      <c r="A79" s="15"/>
    </row>
    <row r="80" spans="1:2" x14ac:dyDescent="0.25">
      <c r="A80" s="4" t="s">
        <v>141</v>
      </c>
      <c r="B80" s="23">
        <v>45809</v>
      </c>
    </row>
    <row r="81" spans="1:2" x14ac:dyDescent="0.25">
      <c r="A81" s="10" t="s">
        <v>2</v>
      </c>
      <c r="B81" s="10" t="s">
        <v>3</v>
      </c>
    </row>
    <row r="82" spans="1:2" x14ac:dyDescent="0.25">
      <c r="A82" s="15"/>
      <c r="B82" s="2"/>
    </row>
    <row r="83" spans="1:2" x14ac:dyDescent="0.25">
      <c r="A83" s="12" t="s">
        <v>142</v>
      </c>
      <c r="B83" s="14"/>
    </row>
    <row r="84" spans="1:2" x14ac:dyDescent="0.25">
      <c r="A84" s="12" t="s">
        <v>171</v>
      </c>
      <c r="B84" s="6"/>
    </row>
    <row r="85" spans="1:2" x14ac:dyDescent="0.25">
      <c r="A85" s="12" t="s">
        <v>172</v>
      </c>
      <c r="B85" s="6"/>
    </row>
    <row r="86" spans="1:2" x14ac:dyDescent="0.25">
      <c r="A86" s="12" t="s">
        <v>173</v>
      </c>
      <c r="B86" s="6"/>
    </row>
    <row r="87" spans="1:2" x14ac:dyDescent="0.25">
      <c r="B87" s="2"/>
    </row>
    <row r="88" spans="1:2" x14ac:dyDescent="0.25">
      <c r="B88" s="2"/>
    </row>
    <row r="89" spans="1:2" x14ac:dyDescent="0.25">
      <c r="B89" s="2"/>
    </row>
    <row r="90" spans="1:2" x14ac:dyDescent="0.25">
      <c r="B90" s="2"/>
    </row>
    <row r="91" spans="1:2" x14ac:dyDescent="0.25">
      <c r="B91" s="2"/>
    </row>
    <row r="92" spans="1:2" x14ac:dyDescent="0.25">
      <c r="A92" s="15"/>
      <c r="B92" s="18"/>
    </row>
    <row r="93" spans="1:2" x14ac:dyDescent="0.25">
      <c r="A93" s="15"/>
      <c r="B93" s="18"/>
    </row>
    <row r="94" spans="1:2" x14ac:dyDescent="0.25">
      <c r="A94" s="15"/>
      <c r="B94" s="18"/>
    </row>
    <row r="95" spans="1:2" x14ac:dyDescent="0.25">
      <c r="B95" s="2"/>
    </row>
  </sheetData>
  <sortState xmlns:xlrd2="http://schemas.microsoft.com/office/spreadsheetml/2017/richdata2" ref="A36:B69">
    <sortCondition ref="A36"/>
  </sortState>
  <pageMargins left="0.7" right="0.7" top="0.75" bottom="0.75" header="0.3" footer="0.3"/>
  <pageSetup paperSize="9" scale="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4"/>
  <sheetViews>
    <sheetView workbookViewId="0">
      <selection activeCell="B5" sqref="B5"/>
    </sheetView>
  </sheetViews>
  <sheetFormatPr defaultRowHeight="15" x14ac:dyDescent="0.25"/>
  <cols>
    <col min="1" max="1" width="19.42578125" bestFit="1" customWidth="1"/>
    <col min="2" max="2" width="10.42578125" bestFit="1" customWidth="1"/>
    <col min="4" max="4" width="9.140625" style="2" bestFit="1"/>
    <col min="5" max="5" width="9" style="2"/>
    <col min="6" max="6" width="6.42578125" bestFit="1" customWidth="1"/>
    <col min="7" max="8" width="9" style="2"/>
    <col min="9" max="9" width="6.42578125" bestFit="1" customWidth="1"/>
    <col min="10" max="10" width="5.5703125" style="2" bestFit="1" customWidth="1"/>
    <col min="11" max="11" width="9" style="2"/>
    <col min="12" max="12" width="5.42578125" bestFit="1" customWidth="1"/>
    <col min="13" max="13" width="8.85546875" style="2" bestFit="1" customWidth="1"/>
    <col min="14" max="14" width="9" style="2"/>
    <col min="15" max="15" width="11.28515625" style="2" bestFit="1" customWidth="1"/>
    <col min="16" max="16" width="11.5703125" style="2" bestFit="1" customWidth="1"/>
    <col min="17" max="18" width="9" style="2"/>
  </cols>
  <sheetData>
    <row r="1" spans="1:18" ht="15.75" x14ac:dyDescent="0.25">
      <c r="A1" s="1" t="s">
        <v>33</v>
      </c>
    </row>
    <row r="2" spans="1:18" x14ac:dyDescent="0.25">
      <c r="A2" s="4" t="s">
        <v>1</v>
      </c>
      <c r="B2" s="23">
        <v>45809</v>
      </c>
    </row>
    <row r="4" spans="1:18" x14ac:dyDescent="0.25">
      <c r="A4" s="10" t="s">
        <v>2</v>
      </c>
      <c r="B4" s="10" t="s">
        <v>3</v>
      </c>
      <c r="C4" s="10" t="s">
        <v>4</v>
      </c>
      <c r="D4" s="11" t="s">
        <v>5</v>
      </c>
      <c r="E4" s="11" t="s">
        <v>6</v>
      </c>
      <c r="F4" s="10" t="s">
        <v>7</v>
      </c>
      <c r="G4" s="11" t="s">
        <v>5</v>
      </c>
      <c r="H4" s="11" t="s">
        <v>18</v>
      </c>
      <c r="I4" s="10" t="s">
        <v>7</v>
      </c>
      <c r="J4" s="11" t="s">
        <v>5</v>
      </c>
      <c r="K4" s="11" t="s">
        <v>8</v>
      </c>
      <c r="L4" s="10" t="s">
        <v>9</v>
      </c>
      <c r="M4" s="11" t="s">
        <v>5</v>
      </c>
      <c r="N4" s="11" t="s">
        <v>10</v>
      </c>
      <c r="O4" s="11" t="s">
        <v>11</v>
      </c>
      <c r="P4" s="11" t="s">
        <v>12</v>
      </c>
      <c r="Q4" s="11" t="s">
        <v>13</v>
      </c>
      <c r="R4" s="11" t="s">
        <v>14</v>
      </c>
    </row>
    <row r="5" spans="1:18" ht="15.75" x14ac:dyDescent="0.25">
      <c r="A5" s="1" t="s">
        <v>33</v>
      </c>
      <c r="B5" s="23">
        <v>45809</v>
      </c>
    </row>
    <row r="6" spans="1:18" x14ac:dyDescent="0.25">
      <c r="A6" s="12"/>
      <c r="B6" s="6"/>
      <c r="C6" s="5"/>
      <c r="D6" s="6">
        <f t="shared" ref="D6:D11" si="0">B6*C6</f>
        <v>0</v>
      </c>
      <c r="E6" s="6"/>
      <c r="F6" s="5"/>
      <c r="G6" s="6">
        <f t="shared" ref="G6:G11" si="1">E6*F6</f>
        <v>0</v>
      </c>
      <c r="H6" s="6"/>
      <c r="I6" s="5"/>
      <c r="J6" s="6">
        <f t="shared" ref="J6:J11" si="2">H6*I6</f>
        <v>0</v>
      </c>
      <c r="K6" s="8"/>
      <c r="L6" s="7"/>
      <c r="M6" s="8">
        <f t="shared" ref="M6:M11" si="3">K6*L6</f>
        <v>0</v>
      </c>
      <c r="N6" s="6">
        <f t="shared" ref="N6:N11" si="4">D6+G6+J6</f>
        <v>0</v>
      </c>
      <c r="O6" s="8">
        <f t="shared" ref="O6:O11" si="5">M6</f>
        <v>0</v>
      </c>
      <c r="P6" s="6">
        <f t="shared" ref="P6:P12" si="6">N6+O6</f>
        <v>0</v>
      </c>
      <c r="Q6" s="6">
        <f t="shared" ref="Q6:Q11" si="7">O6/100*20</f>
        <v>0</v>
      </c>
      <c r="R6" s="6">
        <f t="shared" ref="R6:R11" si="8">P6-Q6</f>
        <v>0</v>
      </c>
    </row>
    <row r="7" spans="1:18" x14ac:dyDescent="0.25">
      <c r="A7" s="5" t="s">
        <v>129</v>
      </c>
      <c r="B7" s="6"/>
      <c r="C7" s="5"/>
      <c r="D7" s="6">
        <f t="shared" si="0"/>
        <v>0</v>
      </c>
      <c r="E7" s="6"/>
      <c r="F7" s="5"/>
      <c r="G7" s="6">
        <f t="shared" si="1"/>
        <v>0</v>
      </c>
      <c r="H7" s="6"/>
      <c r="I7" s="5"/>
      <c r="J7" s="6">
        <f t="shared" si="2"/>
        <v>0</v>
      </c>
      <c r="K7" s="8"/>
      <c r="L7" s="7"/>
      <c r="M7" s="8">
        <f t="shared" si="3"/>
        <v>0</v>
      </c>
      <c r="N7" s="6">
        <f t="shared" si="4"/>
        <v>0</v>
      </c>
      <c r="O7" s="8">
        <f t="shared" si="5"/>
        <v>0</v>
      </c>
      <c r="P7" s="6">
        <f t="shared" si="6"/>
        <v>0</v>
      </c>
      <c r="Q7" s="6"/>
      <c r="R7" s="6">
        <f t="shared" si="8"/>
        <v>0</v>
      </c>
    </row>
    <row r="8" spans="1:18" x14ac:dyDescent="0.25">
      <c r="A8" s="5" t="s">
        <v>128</v>
      </c>
      <c r="B8" s="6"/>
      <c r="C8" s="5"/>
      <c r="D8" s="6">
        <f t="shared" si="0"/>
        <v>0</v>
      </c>
      <c r="E8" s="6"/>
      <c r="F8" s="5"/>
      <c r="G8" s="6">
        <f t="shared" si="1"/>
        <v>0</v>
      </c>
      <c r="H8" s="6"/>
      <c r="I8" s="5"/>
      <c r="J8" s="6">
        <f t="shared" si="2"/>
        <v>0</v>
      </c>
      <c r="K8" s="8"/>
      <c r="L8" s="7"/>
      <c r="M8" s="8">
        <f t="shared" si="3"/>
        <v>0</v>
      </c>
      <c r="N8" s="6">
        <f t="shared" si="4"/>
        <v>0</v>
      </c>
      <c r="O8" s="8">
        <f t="shared" si="5"/>
        <v>0</v>
      </c>
      <c r="P8" s="6">
        <f t="shared" si="6"/>
        <v>0</v>
      </c>
      <c r="Q8" s="6">
        <f t="shared" si="7"/>
        <v>0</v>
      </c>
      <c r="R8" s="6">
        <f t="shared" si="8"/>
        <v>0</v>
      </c>
    </row>
    <row r="9" spans="1:18" x14ac:dyDescent="0.25">
      <c r="A9" s="5" t="s">
        <v>127</v>
      </c>
      <c r="B9" s="6"/>
      <c r="C9" s="5"/>
      <c r="D9" s="6">
        <f t="shared" si="0"/>
        <v>0</v>
      </c>
      <c r="E9" s="6"/>
      <c r="F9" s="5"/>
      <c r="G9" s="6">
        <f t="shared" si="1"/>
        <v>0</v>
      </c>
      <c r="H9" s="6"/>
      <c r="I9" s="5"/>
      <c r="J9" s="6">
        <f t="shared" si="2"/>
        <v>0</v>
      </c>
      <c r="K9" s="8"/>
      <c r="L9" s="7"/>
      <c r="M9" s="8">
        <f t="shared" si="3"/>
        <v>0</v>
      </c>
      <c r="N9" s="6">
        <f t="shared" si="4"/>
        <v>0</v>
      </c>
      <c r="O9" s="8">
        <f t="shared" si="5"/>
        <v>0</v>
      </c>
      <c r="P9" s="6">
        <f t="shared" si="6"/>
        <v>0</v>
      </c>
      <c r="Q9" s="6">
        <f t="shared" si="7"/>
        <v>0</v>
      </c>
      <c r="R9" s="6">
        <f t="shared" si="8"/>
        <v>0</v>
      </c>
    </row>
    <row r="10" spans="1:18" x14ac:dyDescent="0.25">
      <c r="A10" s="5" t="s">
        <v>126</v>
      </c>
      <c r="B10" s="6"/>
      <c r="C10" s="5"/>
      <c r="D10" s="6">
        <f t="shared" si="0"/>
        <v>0</v>
      </c>
      <c r="E10" s="6"/>
      <c r="F10" s="5"/>
      <c r="G10" s="6">
        <f t="shared" si="1"/>
        <v>0</v>
      </c>
      <c r="H10" s="6"/>
      <c r="I10" s="5"/>
      <c r="J10" s="6">
        <f t="shared" si="2"/>
        <v>0</v>
      </c>
      <c r="K10" s="8"/>
      <c r="L10" s="7"/>
      <c r="M10" s="8">
        <f t="shared" si="3"/>
        <v>0</v>
      </c>
      <c r="N10" s="6">
        <f t="shared" si="4"/>
        <v>0</v>
      </c>
      <c r="O10" s="8">
        <f t="shared" si="5"/>
        <v>0</v>
      </c>
      <c r="P10" s="6">
        <f t="shared" si="6"/>
        <v>0</v>
      </c>
      <c r="Q10" s="6">
        <f t="shared" si="7"/>
        <v>0</v>
      </c>
      <c r="R10" s="6">
        <f t="shared" si="8"/>
        <v>0</v>
      </c>
    </row>
    <row r="11" spans="1:18" x14ac:dyDescent="0.25">
      <c r="A11" s="5" t="s">
        <v>68</v>
      </c>
      <c r="B11" s="6"/>
      <c r="C11" s="5"/>
      <c r="D11" s="6">
        <f t="shared" si="0"/>
        <v>0</v>
      </c>
      <c r="E11" s="6"/>
      <c r="F11" s="5"/>
      <c r="G11" s="6">
        <f t="shared" si="1"/>
        <v>0</v>
      </c>
      <c r="H11" s="6"/>
      <c r="I11" s="5"/>
      <c r="J11" s="6">
        <f t="shared" si="2"/>
        <v>0</v>
      </c>
      <c r="K11" s="8"/>
      <c r="L11" s="7"/>
      <c r="M11" s="8">
        <f t="shared" si="3"/>
        <v>0</v>
      </c>
      <c r="N11" s="6">
        <f t="shared" si="4"/>
        <v>0</v>
      </c>
      <c r="O11" s="8">
        <f t="shared" si="5"/>
        <v>0</v>
      </c>
      <c r="P11" s="6">
        <f t="shared" si="6"/>
        <v>0</v>
      </c>
      <c r="Q11" s="6">
        <f t="shared" si="7"/>
        <v>0</v>
      </c>
      <c r="R11" s="6">
        <f t="shared" si="8"/>
        <v>0</v>
      </c>
    </row>
    <row r="12" spans="1:18" x14ac:dyDescent="0.25">
      <c r="A12" s="5" t="s">
        <v>36</v>
      </c>
      <c r="B12" s="6"/>
      <c r="C12" s="5"/>
      <c r="D12" s="6">
        <f t="shared" ref="D12" si="9">B12*C12</f>
        <v>0</v>
      </c>
      <c r="E12" s="6"/>
      <c r="F12" s="5"/>
      <c r="G12" s="6">
        <f t="shared" ref="G12" si="10">E12*F12</f>
        <v>0</v>
      </c>
      <c r="H12" s="6"/>
      <c r="I12" s="5"/>
      <c r="J12" s="6">
        <f t="shared" ref="J12" si="11">H12*I12</f>
        <v>0</v>
      </c>
      <c r="K12" s="8"/>
      <c r="L12" s="7"/>
      <c r="M12" s="8">
        <f t="shared" ref="M12" si="12">K12*L12</f>
        <v>0</v>
      </c>
      <c r="N12" s="6">
        <f t="shared" ref="N12" si="13">D12+G12+J12</f>
        <v>0</v>
      </c>
      <c r="O12" s="8">
        <f t="shared" ref="O12" si="14">M12</f>
        <v>0</v>
      </c>
      <c r="P12" s="6">
        <f t="shared" si="6"/>
        <v>0</v>
      </c>
      <c r="Q12" s="6">
        <f>O12/100*20</f>
        <v>0</v>
      </c>
      <c r="R12" s="6">
        <f t="shared" ref="R12:R14" si="15">P12-Q12</f>
        <v>0</v>
      </c>
    </row>
    <row r="13" spans="1:18" x14ac:dyDescent="0.25">
      <c r="A13" s="5"/>
      <c r="B13" s="6"/>
      <c r="C13" s="5"/>
      <c r="D13" s="6">
        <f t="shared" ref="D13" si="16">B13*C13</f>
        <v>0</v>
      </c>
      <c r="E13" s="6"/>
      <c r="F13" s="5"/>
      <c r="G13" s="6">
        <f t="shared" ref="G13" si="17">E13*F13</f>
        <v>0</v>
      </c>
      <c r="H13" s="6"/>
      <c r="I13" s="5"/>
      <c r="J13" s="6">
        <f t="shared" ref="J13" si="18">H13*I13</f>
        <v>0</v>
      </c>
      <c r="K13" s="8"/>
      <c r="L13" s="7"/>
      <c r="M13" s="8">
        <f t="shared" ref="M13" si="19">K13*L13</f>
        <v>0</v>
      </c>
      <c r="N13" s="6">
        <f t="shared" ref="N13" si="20">D13+G13+J13</f>
        <v>0</v>
      </c>
      <c r="O13" s="8">
        <f t="shared" ref="O13" si="21">M13</f>
        <v>0</v>
      </c>
      <c r="P13" s="6">
        <f t="shared" ref="P13" si="22">N13+O13</f>
        <v>0</v>
      </c>
      <c r="Q13" s="6">
        <f>O13/100*20</f>
        <v>0</v>
      </c>
      <c r="R13" s="6">
        <f t="shared" ref="R13" si="23">P13-Q13</f>
        <v>0</v>
      </c>
    </row>
    <row r="14" spans="1:18" x14ac:dyDescent="0.25">
      <c r="A14" s="13"/>
      <c r="C14" s="4">
        <f>SUM(C6:C13)</f>
        <v>0</v>
      </c>
      <c r="F14">
        <f>SUM(F6:F13)</f>
        <v>0</v>
      </c>
      <c r="I14">
        <f>SUM(I6:I13)</f>
        <v>0</v>
      </c>
      <c r="P14" s="9">
        <f>SUM(P6:P13)</f>
        <v>0</v>
      </c>
      <c r="Q14" s="9">
        <f>SUM(Q6:Q13)</f>
        <v>0</v>
      </c>
      <c r="R14" s="9">
        <f t="shared" si="15"/>
        <v>0</v>
      </c>
    </row>
  </sheetData>
  <pageMargins left="0.25" right="0.25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DPL-Ward Burke-Vermont-IPM</vt:lpstr>
      <vt:lpstr>Metron-Millbrook-Ince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Cusack</dc:creator>
  <cp:lastModifiedBy>Info Tech</cp:lastModifiedBy>
  <cp:lastPrinted>2025-06-04T07:03:59Z</cp:lastPrinted>
  <dcterms:created xsi:type="dcterms:W3CDTF">2024-08-21T13:44:20Z</dcterms:created>
  <dcterms:modified xsi:type="dcterms:W3CDTF">2025-06-04T21:19:33Z</dcterms:modified>
</cp:coreProperties>
</file>