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mcpherson/Documents/Machine/DecisionTree/"/>
    </mc:Choice>
  </mc:AlternateContent>
  <bookViews>
    <workbookView xWindow="0" yWindow="460" windowWidth="33600" windowHeight="20540" xr2:uid="{29C0EEAE-1194-E848-BC3A-83E01FF4C3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F7" i="1"/>
  <c r="E7" i="1"/>
  <c r="Q21" i="1" l="1"/>
  <c r="O21" i="1"/>
  <c r="P21" i="1" s="1"/>
  <c r="R21" i="1" s="1"/>
  <c r="Q20" i="1"/>
  <c r="N20" i="1"/>
  <c r="P20" i="1" s="1"/>
  <c r="R20" i="1" s="1"/>
  <c r="R22" i="1" s="1"/>
  <c r="Q17" i="1"/>
  <c r="O17" i="1"/>
  <c r="Q16" i="1"/>
  <c r="P16" i="1"/>
  <c r="R16" i="1" s="1"/>
  <c r="Q15" i="1"/>
  <c r="N15" i="1"/>
  <c r="P15" i="1" s="1"/>
  <c r="Q12" i="1"/>
  <c r="O12" i="1"/>
  <c r="N12" i="1"/>
  <c r="Q11" i="1"/>
  <c r="N11" i="1"/>
  <c r="P11" i="1" s="1"/>
  <c r="R11" i="1" s="1"/>
  <c r="Q8" i="1"/>
  <c r="Q9" i="1"/>
  <c r="Q7" i="1"/>
  <c r="N7" i="1"/>
  <c r="O9" i="1"/>
  <c r="N9" i="1"/>
  <c r="N8" i="1"/>
  <c r="H12" i="1"/>
  <c r="F12" i="1"/>
  <c r="E12" i="1"/>
  <c r="G12" i="1" s="1"/>
  <c r="I12" i="1" s="1"/>
  <c r="H11" i="1"/>
  <c r="F11" i="1"/>
  <c r="E11" i="1"/>
  <c r="G11" i="1" s="1"/>
  <c r="I11" i="1" s="1"/>
  <c r="F8" i="1"/>
  <c r="E8" i="1"/>
  <c r="H8" i="1"/>
  <c r="H7" i="1"/>
  <c r="H3" i="1"/>
  <c r="H4" i="1"/>
  <c r="H2" i="1"/>
  <c r="G4" i="1"/>
  <c r="I4" i="1" s="1"/>
  <c r="F2" i="1"/>
  <c r="E2" i="1"/>
  <c r="G2" i="1" s="1"/>
  <c r="I2" i="1" s="1"/>
  <c r="F3" i="1"/>
  <c r="F4" i="1"/>
  <c r="E4" i="1"/>
  <c r="E3" i="1"/>
  <c r="G3" i="1" s="1"/>
  <c r="I3" i="1" s="1"/>
  <c r="I5" i="1" l="1"/>
  <c r="G8" i="1"/>
  <c r="I8" i="1" s="1"/>
  <c r="I9" i="1" s="1"/>
  <c r="R15" i="1"/>
  <c r="P17" i="1"/>
  <c r="R17" i="1" s="1"/>
  <c r="P12" i="1"/>
  <c r="R12" i="1" s="1"/>
  <c r="R13" i="1" s="1"/>
  <c r="P9" i="1"/>
  <c r="R9" i="1" s="1"/>
  <c r="P8" i="1"/>
  <c r="R8" i="1" s="1"/>
  <c r="P7" i="1"/>
  <c r="R7" i="1" s="1"/>
  <c r="I13" i="1"/>
  <c r="R18" i="1" l="1"/>
</calcChain>
</file>

<file path=xl/sharedStrings.xml><?xml version="1.0" encoding="utf-8"?>
<sst xmlns="http://schemas.openxmlformats.org/spreadsheetml/2006/main" count="144" uniqueCount="25">
  <si>
    <t>Credit</t>
  </si>
  <si>
    <t>Y</t>
  </si>
  <si>
    <t>N</t>
  </si>
  <si>
    <t xml:space="preserve">Good </t>
  </si>
  <si>
    <t>Average</t>
  </si>
  <si>
    <t>Low</t>
  </si>
  <si>
    <t>Income</t>
  </si>
  <si>
    <t>Values</t>
  </si>
  <si>
    <t>Values:</t>
  </si>
  <si>
    <t>Total Entropy</t>
  </si>
  <si>
    <t>Weigthed Entrop</t>
  </si>
  <si>
    <t>Weight</t>
  </si>
  <si>
    <t>High</t>
  </si>
  <si>
    <t>Poor</t>
  </si>
  <si>
    <t>Entropy:</t>
  </si>
  <si>
    <t>Income High Credit</t>
  </si>
  <si>
    <t>Income Low Credit</t>
  </si>
  <si>
    <t>Collateral</t>
  </si>
  <si>
    <t>Row #</t>
  </si>
  <si>
    <t>Credit Score</t>
  </si>
  <si>
    <t>Should Loan</t>
  </si>
  <si>
    <t>Good</t>
  </si>
  <si>
    <t>Yes</t>
  </si>
  <si>
    <t>No</t>
  </si>
  <si>
    <t>Weigthed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</si>
</sst>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rgb="FF000000"/>
      <name val="Calibri"/>
    </font>
    <font>
      <sz val="16"/>
      <color rgb="FF000000"/>
      <name val="Calibri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4" fillId="8" borderId="2" applyNumberFormat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8" borderId="2" xfId="2" applyAlignment="1">
      <alignment horizontal="left" vertical="center" wrapText="1" readingOrder="1"/>
    </xf>
    <xf numFmtId="0" fontId="3" fillId="7" borderId="1" xfId="1" applyBorder="1" applyAlignment="1">
      <alignment horizontal="left" vertical="center" wrapText="1" readingOrder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B3E1-B55B-7F45-91B5-71078D8EAF79}">
  <dimension ref="A1:AA26"/>
  <sheetViews>
    <sheetView tabSelected="1" workbookViewId="0">
      <selection activeCell="J3" sqref="J3"/>
    </sheetView>
  </sheetViews>
  <sheetFormatPr baseColWidth="10" defaultRowHeight="16" x14ac:dyDescent="0.2"/>
  <cols>
    <col min="9" max="9" width="18.83203125" customWidth="1"/>
    <col min="10" max="10" width="16.8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8</v>
      </c>
      <c r="E1" t="s">
        <v>7</v>
      </c>
      <c r="G1" t="s">
        <v>9</v>
      </c>
      <c r="H1" t="s">
        <v>11</v>
      </c>
      <c r="I1" t="s">
        <v>10</v>
      </c>
    </row>
    <row r="2" spans="1:27" x14ac:dyDescent="0.2">
      <c r="A2" t="s">
        <v>3</v>
      </c>
      <c r="B2">
        <v>3</v>
      </c>
      <c r="C2">
        <v>1</v>
      </c>
      <c r="D2">
        <v>4</v>
      </c>
      <c r="E2">
        <f>-(B2/D2)*LOG(B2/D2,2)</f>
        <v>0.31127812445913283</v>
      </c>
      <c r="F2">
        <f>-(C2/D2)*LOG(C2/D2,2)</f>
        <v>0.5</v>
      </c>
      <c r="G2">
        <f>E2+F2</f>
        <v>0.81127812445913283</v>
      </c>
      <c r="H2">
        <f>4/12</f>
        <v>0.33333333333333331</v>
      </c>
      <c r="I2" s="11">
        <f>G2*H2</f>
        <v>0.27042604148637761</v>
      </c>
    </row>
    <row r="3" spans="1:27" x14ac:dyDescent="0.2">
      <c r="A3" t="s">
        <v>4</v>
      </c>
      <c r="B3">
        <v>2</v>
      </c>
      <c r="C3">
        <v>2</v>
      </c>
      <c r="D3">
        <v>4</v>
      </c>
      <c r="E3">
        <f t="shared" ref="E3" si="0">-(B3/D3)*LOG(B3/D3,2)</f>
        <v>0.5</v>
      </c>
      <c r="F3">
        <f>-(C3/D3)*LOG(C3/D3,2)</f>
        <v>0.5</v>
      </c>
      <c r="G3">
        <f t="shared" ref="G3:G4" si="1">E3+F3</f>
        <v>1</v>
      </c>
      <c r="H3">
        <f t="shared" ref="H3:H4" si="2">4/12</f>
        <v>0.33333333333333331</v>
      </c>
      <c r="I3" s="11">
        <f t="shared" ref="I3:I4" si="3">G3*H3</f>
        <v>0.33333333333333331</v>
      </c>
      <c r="S3" s="1" t="s">
        <v>17</v>
      </c>
      <c r="T3" s="1" t="s">
        <v>1</v>
      </c>
      <c r="U3" s="1" t="s">
        <v>2</v>
      </c>
      <c r="V3" s="1" t="s">
        <v>8</v>
      </c>
      <c r="W3" s="4"/>
      <c r="X3" s="4"/>
      <c r="Y3" s="4"/>
      <c r="Z3" s="4"/>
      <c r="AA3" s="4"/>
    </row>
    <row r="4" spans="1:27" x14ac:dyDescent="0.2">
      <c r="A4" t="s">
        <v>5</v>
      </c>
      <c r="B4">
        <v>1</v>
      </c>
      <c r="C4">
        <v>3</v>
      </c>
      <c r="D4">
        <v>4</v>
      </c>
      <c r="E4">
        <f>-(B4/D4)*LOG(B4/D4,2)</f>
        <v>0.5</v>
      </c>
      <c r="F4">
        <f t="shared" ref="F4" si="4">-(C4/D4)*LOG(C4/D4,2)</f>
        <v>0.31127812445913283</v>
      </c>
      <c r="G4">
        <f t="shared" si="1"/>
        <v>0.81127812445913283</v>
      </c>
      <c r="H4">
        <f t="shared" si="2"/>
        <v>0.33333333333333331</v>
      </c>
      <c r="I4" s="11">
        <f t="shared" si="3"/>
        <v>0.27042604148637761</v>
      </c>
      <c r="S4" s="1" t="s">
        <v>3</v>
      </c>
      <c r="T4" s="3">
        <v>1</v>
      </c>
      <c r="U4" s="1">
        <v>0</v>
      </c>
      <c r="V4" s="1">
        <v>2</v>
      </c>
      <c r="W4" s="4"/>
      <c r="X4" s="4"/>
      <c r="Y4" s="4"/>
      <c r="Z4" s="4"/>
      <c r="AA4" s="4"/>
    </row>
    <row r="5" spans="1:27" x14ac:dyDescent="0.2">
      <c r="H5" t="s">
        <v>14</v>
      </c>
      <c r="I5" s="11">
        <f>SUM(I2:I4)</f>
        <v>0.87418541630608859</v>
      </c>
      <c r="S5" s="1" t="s">
        <v>13</v>
      </c>
      <c r="T5" s="1">
        <v>0</v>
      </c>
      <c r="U5" s="3">
        <v>1</v>
      </c>
      <c r="V5" s="1">
        <v>2</v>
      </c>
      <c r="W5" s="4"/>
      <c r="X5" s="4"/>
      <c r="Y5" s="4"/>
      <c r="Z5" s="4"/>
      <c r="AA5" s="4"/>
    </row>
    <row r="6" spans="1:27" x14ac:dyDescent="0.2">
      <c r="A6" s="1" t="s">
        <v>6</v>
      </c>
      <c r="B6" s="1" t="s">
        <v>1</v>
      </c>
      <c r="C6" s="1" t="s">
        <v>2</v>
      </c>
      <c r="D6" s="1" t="s">
        <v>8</v>
      </c>
      <c r="E6" s="1" t="s">
        <v>7</v>
      </c>
      <c r="F6" s="1"/>
      <c r="G6" s="1" t="s">
        <v>9</v>
      </c>
      <c r="H6" s="1" t="s">
        <v>11</v>
      </c>
      <c r="I6" s="12" t="s">
        <v>24</v>
      </c>
      <c r="J6" s="1" t="s">
        <v>15</v>
      </c>
      <c r="K6" s="1" t="s">
        <v>1</v>
      </c>
      <c r="L6" s="1" t="s">
        <v>2</v>
      </c>
      <c r="M6" s="1" t="s">
        <v>8</v>
      </c>
      <c r="N6" s="1" t="s">
        <v>7</v>
      </c>
      <c r="O6" s="1"/>
      <c r="P6" s="1" t="s">
        <v>9</v>
      </c>
      <c r="Q6" s="1" t="s">
        <v>11</v>
      </c>
      <c r="R6" s="1" t="s">
        <v>10</v>
      </c>
      <c r="S6" s="1"/>
      <c r="T6" s="1"/>
      <c r="U6" s="1"/>
      <c r="V6" s="1"/>
      <c r="W6" s="4"/>
      <c r="X6" s="4"/>
      <c r="Y6" s="4"/>
      <c r="Z6" s="4"/>
      <c r="AA6" s="4"/>
    </row>
    <row r="7" spans="1:27" x14ac:dyDescent="0.2">
      <c r="A7" s="1" t="s">
        <v>12</v>
      </c>
      <c r="B7" s="1">
        <v>5</v>
      </c>
      <c r="C7" s="1">
        <v>1</v>
      </c>
      <c r="D7" s="1">
        <v>6</v>
      </c>
      <c r="E7" s="1">
        <f>-(B7/D7)*LOG(B7/D7,2)</f>
        <v>0.21919533819482817</v>
      </c>
      <c r="F7" s="1">
        <f>-(C7/D7)*LOG(C7/D7,2)</f>
        <v>0.43082708345352599</v>
      </c>
      <c r="G7" s="1">
        <f>E7+F7</f>
        <v>0.65002242164835411</v>
      </c>
      <c r="H7" s="1">
        <f>6/12</f>
        <v>0.5</v>
      </c>
      <c r="I7" s="12">
        <f>G7*H7</f>
        <v>0.32501121082417705</v>
      </c>
      <c r="J7" s="1" t="s">
        <v>3</v>
      </c>
      <c r="K7" s="3">
        <v>2</v>
      </c>
      <c r="L7" s="1">
        <v>0</v>
      </c>
      <c r="M7" s="1">
        <v>2</v>
      </c>
      <c r="N7" s="1">
        <f>-(K7/M7)*LOG(K7/M7,2)</f>
        <v>0</v>
      </c>
      <c r="O7" s="1">
        <v>0</v>
      </c>
      <c r="P7" s="1">
        <f>N7+O7</f>
        <v>0</v>
      </c>
      <c r="Q7" s="1">
        <f>M7/SUM($M$7:$M$9)</f>
        <v>0.33333333333333331</v>
      </c>
      <c r="R7" s="1">
        <f>P7*Q7</f>
        <v>0</v>
      </c>
    </row>
    <row r="8" spans="1:27" x14ac:dyDescent="0.2">
      <c r="A8" s="1" t="s">
        <v>5</v>
      </c>
      <c r="B8" s="1">
        <v>1</v>
      </c>
      <c r="C8" s="1">
        <v>5</v>
      </c>
      <c r="D8" s="1">
        <v>6</v>
      </c>
      <c r="E8" s="1">
        <f>-(B8/D8)*LOG(B8/D8,2)</f>
        <v>0.43082708345352599</v>
      </c>
      <c r="F8" s="1">
        <f>-(C8/D8)*LOG(C8/D8,2)</f>
        <v>0.21919533819482817</v>
      </c>
      <c r="G8" s="1">
        <f t="shared" ref="G8" si="5">E8+F8</f>
        <v>0.65002242164835411</v>
      </c>
      <c r="H8" s="1">
        <f>6/12</f>
        <v>0.5</v>
      </c>
      <c r="I8" s="12">
        <f t="shared" ref="I8" si="6">G8*H8</f>
        <v>0.32501121082417705</v>
      </c>
      <c r="J8" s="1" t="s">
        <v>4</v>
      </c>
      <c r="K8" s="3">
        <v>2</v>
      </c>
      <c r="L8" s="1">
        <v>0</v>
      </c>
      <c r="M8" s="1">
        <v>2</v>
      </c>
      <c r="N8" s="1">
        <f t="shared" ref="N8" si="7">-(K8/M8)*LOG(K8/M8,2)</f>
        <v>0</v>
      </c>
      <c r="O8" s="1">
        <v>0</v>
      </c>
      <c r="P8" s="1">
        <f t="shared" ref="P8:P9" si="8">N8+O8</f>
        <v>0</v>
      </c>
      <c r="Q8" s="1">
        <f t="shared" ref="Q8:Q9" si="9">M8/SUM($M$7:$M$9)</f>
        <v>0.33333333333333331</v>
      </c>
      <c r="R8" s="1">
        <f t="shared" ref="R8:R9" si="10">P8*Q8</f>
        <v>0</v>
      </c>
    </row>
    <row r="9" spans="1:27" x14ac:dyDescent="0.2">
      <c r="H9" t="s">
        <v>14</v>
      </c>
      <c r="I9" s="11">
        <f>SUM(I7:I8)</f>
        <v>0.65002242164835411</v>
      </c>
      <c r="J9" s="1" t="s">
        <v>5</v>
      </c>
      <c r="K9" s="1">
        <v>1</v>
      </c>
      <c r="L9" s="1">
        <v>1</v>
      </c>
      <c r="M9" s="1">
        <v>2</v>
      </c>
      <c r="N9" s="1">
        <f>-(K9/M9)*LOG(K9/M9,2)</f>
        <v>0.5</v>
      </c>
      <c r="O9" s="1">
        <f t="shared" ref="O9" si="11">-(L9/M9)*LOG(L9/M9,2)</f>
        <v>0.5</v>
      </c>
      <c r="P9" s="1">
        <f t="shared" si="8"/>
        <v>1</v>
      </c>
      <c r="Q9" s="1">
        <f t="shared" si="9"/>
        <v>0.33333333333333331</v>
      </c>
      <c r="R9" s="1">
        <f t="shared" si="10"/>
        <v>0.33333333333333331</v>
      </c>
    </row>
    <row r="10" spans="1:27" x14ac:dyDescent="0.2">
      <c r="A10" t="s">
        <v>17</v>
      </c>
      <c r="B10" t="s">
        <v>1</v>
      </c>
      <c r="C10" t="s">
        <v>2</v>
      </c>
      <c r="D10" t="s">
        <v>8</v>
      </c>
      <c r="E10" t="s">
        <v>7</v>
      </c>
      <c r="G10" t="s">
        <v>9</v>
      </c>
      <c r="H10" t="s">
        <v>11</v>
      </c>
      <c r="I10" s="11" t="s">
        <v>10</v>
      </c>
      <c r="J10" s="2" t="s">
        <v>17</v>
      </c>
      <c r="K10" s="2" t="s">
        <v>1</v>
      </c>
      <c r="L10" s="2" t="s">
        <v>2</v>
      </c>
      <c r="M10" s="2" t="s">
        <v>8</v>
      </c>
      <c r="N10" s="2" t="s">
        <v>7</v>
      </c>
      <c r="O10" s="2"/>
      <c r="P10" s="2" t="s">
        <v>9</v>
      </c>
      <c r="Q10" s="2" t="s">
        <v>11</v>
      </c>
      <c r="R10" s="2" t="s">
        <v>10</v>
      </c>
    </row>
    <row r="11" spans="1:27" x14ac:dyDescent="0.2">
      <c r="A11" t="s">
        <v>3</v>
      </c>
      <c r="B11">
        <v>4</v>
      </c>
      <c r="C11">
        <v>2</v>
      </c>
      <c r="D11">
        <v>6</v>
      </c>
      <c r="E11">
        <f>-(B11/D11)*LOG(B11/D11,2)</f>
        <v>0.38997500048077083</v>
      </c>
      <c r="F11">
        <f>-(C11/D11)*LOG(C11/D11,2)</f>
        <v>0.52832083357371873</v>
      </c>
      <c r="G11">
        <f>E11+F11</f>
        <v>0.91829583405448956</v>
      </c>
      <c r="H11">
        <f>6/12</f>
        <v>0.5</v>
      </c>
      <c r="I11" s="11">
        <f>G11*H11</f>
        <v>0.45914791702724478</v>
      </c>
      <c r="J11" s="2" t="s">
        <v>3</v>
      </c>
      <c r="K11" s="2">
        <v>3</v>
      </c>
      <c r="L11" s="2">
        <v>0</v>
      </c>
      <c r="M11" s="2">
        <v>3</v>
      </c>
      <c r="N11" s="2">
        <f>-(K11/M11)*LOG(K11/M11,2)</f>
        <v>0</v>
      </c>
      <c r="O11" s="2">
        <v>0</v>
      </c>
      <c r="P11" s="2">
        <f>N11+O11</f>
        <v>0</v>
      </c>
      <c r="Q11" s="2">
        <f>6/12</f>
        <v>0.5</v>
      </c>
      <c r="R11" s="2">
        <f>P11*Q11</f>
        <v>0</v>
      </c>
    </row>
    <row r="12" spans="1:27" x14ac:dyDescent="0.2">
      <c r="A12" t="s">
        <v>13</v>
      </c>
      <c r="B12">
        <v>2</v>
      </c>
      <c r="C12">
        <v>4</v>
      </c>
      <c r="D12">
        <v>6</v>
      </c>
      <c r="E12">
        <f>-(B12/D12)*LOG(B12/D12,2)</f>
        <v>0.52832083357371873</v>
      </c>
      <c r="F12">
        <f>-(C12/D12)*LOG(C12/D12,2)</f>
        <v>0.38997500048077083</v>
      </c>
      <c r="G12">
        <f t="shared" ref="G12" si="12">E12+F12</f>
        <v>0.91829583405448956</v>
      </c>
      <c r="H12">
        <f>6/12</f>
        <v>0.5</v>
      </c>
      <c r="I12" s="11">
        <f t="shared" ref="I12" si="13">G12*H12</f>
        <v>0.45914791702724478</v>
      </c>
      <c r="J12" s="2" t="s">
        <v>13</v>
      </c>
      <c r="K12" s="2">
        <v>2</v>
      </c>
      <c r="L12" s="2">
        <v>1</v>
      </c>
      <c r="M12" s="2">
        <v>3</v>
      </c>
      <c r="N12" s="2">
        <f>-(K12/M12)*LOG(K12/M12,2)</f>
        <v>0.38997500048077083</v>
      </c>
      <c r="O12" s="2">
        <f>-(L12/M12)*LOG(L12/M12,2)</f>
        <v>0.52832083357371873</v>
      </c>
      <c r="P12" s="2">
        <f t="shared" ref="P12" si="14">N12+O12</f>
        <v>0.91829583405448956</v>
      </c>
      <c r="Q12" s="2">
        <f>6/12</f>
        <v>0.5</v>
      </c>
      <c r="R12" s="2">
        <f t="shared" ref="R12" si="15">P12*Q12</f>
        <v>0.45914791702724478</v>
      </c>
    </row>
    <row r="13" spans="1:27" ht="17" thickBot="1" x14ac:dyDescent="0.25">
      <c r="H13" t="s">
        <v>14</v>
      </c>
      <c r="I13" s="11">
        <f>SUM(I11:I12)</f>
        <v>0.91829583405448956</v>
      </c>
      <c r="J13" s="2"/>
      <c r="K13" s="2"/>
      <c r="L13" s="2"/>
      <c r="M13" s="2"/>
      <c r="N13" s="2"/>
      <c r="O13" s="2"/>
      <c r="P13" s="2"/>
      <c r="Q13" s="2" t="s">
        <v>14</v>
      </c>
      <c r="R13" s="2">
        <f>SUM(R11:R12)</f>
        <v>0.45914791702724478</v>
      </c>
    </row>
    <row r="14" spans="1:27" ht="43" thickBot="1" x14ac:dyDescent="0.25">
      <c r="D14" s="7" t="s">
        <v>18</v>
      </c>
      <c r="E14" s="7" t="s">
        <v>19</v>
      </c>
      <c r="F14" s="7" t="s">
        <v>6</v>
      </c>
      <c r="G14" s="7" t="s">
        <v>17</v>
      </c>
      <c r="H14" s="7" t="s">
        <v>20</v>
      </c>
      <c r="J14" s="1" t="s">
        <v>16</v>
      </c>
      <c r="K14" s="1" t="s">
        <v>1</v>
      </c>
      <c r="L14" s="1" t="s">
        <v>2</v>
      </c>
      <c r="M14" s="1" t="s">
        <v>8</v>
      </c>
      <c r="N14" s="1" t="s">
        <v>7</v>
      </c>
      <c r="O14" s="1"/>
      <c r="P14" s="1" t="s">
        <v>9</v>
      </c>
      <c r="Q14" s="1" t="s">
        <v>11</v>
      </c>
      <c r="R14" s="1" t="s">
        <v>10</v>
      </c>
    </row>
    <row r="15" spans="1:27" ht="22" thickBot="1" x14ac:dyDescent="0.25">
      <c r="D15" s="8">
        <v>1</v>
      </c>
      <c r="E15" s="9" t="s">
        <v>21</v>
      </c>
      <c r="F15" s="9" t="s">
        <v>12</v>
      </c>
      <c r="G15" s="9" t="s">
        <v>21</v>
      </c>
      <c r="H15" s="9" t="s">
        <v>22</v>
      </c>
      <c r="J15" s="1" t="s">
        <v>3</v>
      </c>
      <c r="K15" s="1">
        <v>1</v>
      </c>
      <c r="L15" s="1">
        <v>1</v>
      </c>
      <c r="M15" s="1">
        <v>2</v>
      </c>
      <c r="N15" s="1">
        <f>-(K15/M15)*LOG(K15/M15,2)</f>
        <v>0.5</v>
      </c>
      <c r="O15" s="1">
        <v>0</v>
      </c>
      <c r="P15" s="1">
        <f>N15+O15</f>
        <v>0.5</v>
      </c>
      <c r="Q15" s="1">
        <f>M15/SUM($M$7:$M$9)</f>
        <v>0.33333333333333331</v>
      </c>
      <c r="R15" s="1">
        <f>P15*Q15</f>
        <v>0.16666666666666666</v>
      </c>
      <c r="S15" s="1" t="s">
        <v>17</v>
      </c>
      <c r="T15" s="1" t="s">
        <v>1</v>
      </c>
      <c r="U15" s="1" t="s">
        <v>2</v>
      </c>
      <c r="V15" s="1" t="s">
        <v>8</v>
      </c>
    </row>
    <row r="16" spans="1:27" ht="22" thickBot="1" x14ac:dyDescent="0.25">
      <c r="D16" s="8">
        <v>2</v>
      </c>
      <c r="E16" s="9" t="s">
        <v>21</v>
      </c>
      <c r="F16" s="9" t="s">
        <v>12</v>
      </c>
      <c r="G16" s="9" t="s">
        <v>13</v>
      </c>
      <c r="H16" s="9" t="s">
        <v>22</v>
      </c>
      <c r="J16" s="1" t="s">
        <v>4</v>
      </c>
      <c r="K16" s="1">
        <v>0</v>
      </c>
      <c r="L16" s="3">
        <v>2</v>
      </c>
      <c r="M16" s="1">
        <v>2</v>
      </c>
      <c r="N16" s="1">
        <v>0</v>
      </c>
      <c r="O16" s="1">
        <v>0</v>
      </c>
      <c r="P16" s="1">
        <f t="shared" ref="P16:P17" si="16">N16+O16</f>
        <v>0</v>
      </c>
      <c r="Q16" s="1">
        <f t="shared" ref="Q16:Q17" si="17">M16/SUM($M$7:$M$9)</f>
        <v>0.33333333333333331</v>
      </c>
      <c r="R16" s="1">
        <f t="shared" ref="R16:R17" si="18">P16*Q16</f>
        <v>0</v>
      </c>
      <c r="S16" s="1" t="s">
        <v>3</v>
      </c>
      <c r="T16" s="3">
        <v>1</v>
      </c>
      <c r="U16" s="1">
        <v>0</v>
      </c>
      <c r="V16" s="1">
        <v>2</v>
      </c>
    </row>
    <row r="17" spans="4:22" ht="22" thickBot="1" x14ac:dyDescent="0.25">
      <c r="D17" s="8">
        <v>3</v>
      </c>
      <c r="E17" s="10" t="s">
        <v>21</v>
      </c>
      <c r="F17" s="10" t="s">
        <v>5</v>
      </c>
      <c r="G17" s="10" t="s">
        <v>21</v>
      </c>
      <c r="H17" s="10" t="s">
        <v>22</v>
      </c>
      <c r="J17" s="1" t="s">
        <v>5</v>
      </c>
      <c r="K17" s="1">
        <v>0</v>
      </c>
      <c r="L17" s="5">
        <v>2</v>
      </c>
      <c r="M17" s="1">
        <v>2</v>
      </c>
      <c r="N17" s="1">
        <v>0</v>
      </c>
      <c r="O17" s="1">
        <f t="shared" ref="O17" si="19">-(L17/M17)*LOG(L17/M17,2)</f>
        <v>0</v>
      </c>
      <c r="P17" s="1">
        <f t="shared" si="16"/>
        <v>0</v>
      </c>
      <c r="Q17" s="1">
        <f t="shared" si="17"/>
        <v>0.33333333333333331</v>
      </c>
      <c r="R17" s="1">
        <f t="shared" si="18"/>
        <v>0</v>
      </c>
      <c r="S17" s="1" t="s">
        <v>13</v>
      </c>
      <c r="T17" s="1">
        <v>0</v>
      </c>
      <c r="U17" s="3">
        <v>1</v>
      </c>
      <c r="V17" s="1">
        <v>2</v>
      </c>
    </row>
    <row r="18" spans="4:22" ht="22" thickBot="1" x14ac:dyDescent="0.25">
      <c r="D18" s="8">
        <v>4</v>
      </c>
      <c r="E18" s="10" t="s">
        <v>21</v>
      </c>
      <c r="F18" s="10" t="s">
        <v>5</v>
      </c>
      <c r="G18" s="10" t="s">
        <v>13</v>
      </c>
      <c r="H18" s="10" t="s">
        <v>23</v>
      </c>
      <c r="Q18" s="1" t="s">
        <v>14</v>
      </c>
      <c r="R18" s="1">
        <f>SUM(R15:R17)</f>
        <v>0.16666666666666666</v>
      </c>
    </row>
    <row r="19" spans="4:22" ht="22" thickBot="1" x14ac:dyDescent="0.25">
      <c r="D19" s="8">
        <v>5</v>
      </c>
      <c r="E19" s="9" t="s">
        <v>4</v>
      </c>
      <c r="F19" s="9" t="s">
        <v>12</v>
      </c>
      <c r="G19" s="9" t="s">
        <v>21</v>
      </c>
      <c r="H19" s="9" t="s">
        <v>22</v>
      </c>
      <c r="J19" s="2" t="s">
        <v>17</v>
      </c>
      <c r="K19" s="2" t="s">
        <v>1</v>
      </c>
      <c r="L19" s="2" t="s">
        <v>2</v>
      </c>
      <c r="M19" s="2" t="s">
        <v>8</v>
      </c>
      <c r="N19" s="2" t="s">
        <v>7</v>
      </c>
      <c r="O19" s="2"/>
      <c r="P19" s="2" t="s">
        <v>9</v>
      </c>
      <c r="Q19" s="2" t="s">
        <v>11</v>
      </c>
      <c r="R19" s="2" t="s">
        <v>10</v>
      </c>
    </row>
    <row r="20" spans="4:22" ht="22" thickBot="1" x14ac:dyDescent="0.25">
      <c r="D20" s="8">
        <v>6</v>
      </c>
      <c r="E20" s="10" t="s">
        <v>4</v>
      </c>
      <c r="F20" s="10" t="s">
        <v>5</v>
      </c>
      <c r="G20" s="10" t="s">
        <v>13</v>
      </c>
      <c r="H20" s="10" t="s">
        <v>23</v>
      </c>
      <c r="J20" s="2" t="s">
        <v>3</v>
      </c>
      <c r="K20" s="2">
        <v>1</v>
      </c>
      <c r="L20" s="2">
        <v>2</v>
      </c>
      <c r="M20" s="2">
        <v>3</v>
      </c>
      <c r="N20" s="2">
        <f>-(K20/M20)*LOG(K20/M20,2)</f>
        <v>0.52832083357371873</v>
      </c>
      <c r="O20" s="2">
        <v>0</v>
      </c>
      <c r="P20" s="2">
        <f>N20+O20</f>
        <v>0.52832083357371873</v>
      </c>
      <c r="Q20" s="2">
        <f>6/12</f>
        <v>0.5</v>
      </c>
      <c r="R20" s="2">
        <f>P20*Q20</f>
        <v>0.26416041678685936</v>
      </c>
    </row>
    <row r="21" spans="4:22" ht="22" thickBot="1" x14ac:dyDescent="0.25">
      <c r="D21" s="8">
        <v>7</v>
      </c>
      <c r="E21" s="9" t="s">
        <v>4</v>
      </c>
      <c r="F21" s="9" t="s">
        <v>12</v>
      </c>
      <c r="G21" s="9" t="s">
        <v>13</v>
      </c>
      <c r="H21" s="9" t="s">
        <v>22</v>
      </c>
      <c r="J21" s="2" t="s">
        <v>13</v>
      </c>
      <c r="K21" s="6">
        <v>0</v>
      </c>
      <c r="L21" s="6">
        <v>3</v>
      </c>
      <c r="M21" s="2">
        <v>3</v>
      </c>
      <c r="N21" s="2">
        <v>0</v>
      </c>
      <c r="O21" s="2">
        <f>-(L21/M21)*LOG(L21/M21,2)</f>
        <v>0</v>
      </c>
      <c r="P21" s="2">
        <f t="shared" ref="P21" si="20">N21+O21</f>
        <v>0</v>
      </c>
      <c r="Q21" s="2">
        <f>6/12</f>
        <v>0.5</v>
      </c>
      <c r="R21" s="2">
        <f t="shared" ref="R21" si="21">P21*Q21</f>
        <v>0</v>
      </c>
    </row>
    <row r="22" spans="4:22" ht="22" thickBot="1" x14ac:dyDescent="0.25">
      <c r="D22" s="8">
        <v>8</v>
      </c>
      <c r="E22" s="10" t="s">
        <v>4</v>
      </c>
      <c r="F22" s="10" t="s">
        <v>5</v>
      </c>
      <c r="G22" s="10" t="s">
        <v>21</v>
      </c>
      <c r="H22" s="10" t="s">
        <v>23</v>
      </c>
      <c r="J22" s="2"/>
      <c r="K22" s="2"/>
      <c r="L22" s="2"/>
      <c r="M22" s="2"/>
      <c r="N22" s="2"/>
      <c r="O22" s="2"/>
      <c r="P22" s="2"/>
      <c r="Q22" s="2" t="s">
        <v>14</v>
      </c>
      <c r="R22" s="2">
        <f>SUM(R20:R21)</f>
        <v>0.26416041678685936</v>
      </c>
    </row>
    <row r="23" spans="4:22" ht="22" thickBot="1" x14ac:dyDescent="0.25">
      <c r="D23" s="8">
        <v>9</v>
      </c>
      <c r="E23" s="9" t="s">
        <v>5</v>
      </c>
      <c r="F23" s="9" t="s">
        <v>12</v>
      </c>
      <c r="G23" s="9" t="s">
        <v>21</v>
      </c>
      <c r="H23" s="9" t="s">
        <v>22</v>
      </c>
    </row>
    <row r="24" spans="4:22" ht="22" thickBot="1" x14ac:dyDescent="0.25">
      <c r="D24" s="8">
        <v>10</v>
      </c>
      <c r="E24" s="9" t="s">
        <v>5</v>
      </c>
      <c r="F24" s="9" t="s">
        <v>12</v>
      </c>
      <c r="G24" s="9" t="s">
        <v>13</v>
      </c>
      <c r="H24" s="9" t="s">
        <v>23</v>
      </c>
    </row>
    <row r="25" spans="4:22" ht="22" thickBot="1" x14ac:dyDescent="0.25">
      <c r="D25" s="8">
        <v>11</v>
      </c>
      <c r="E25" s="10" t="s">
        <v>5</v>
      </c>
      <c r="F25" s="10" t="s">
        <v>5</v>
      </c>
      <c r="G25" s="10" t="s">
        <v>21</v>
      </c>
      <c r="H25" s="10" t="s">
        <v>23</v>
      </c>
    </row>
    <row r="26" spans="4:22" ht="22" thickBot="1" x14ac:dyDescent="0.25">
      <c r="D26" s="8">
        <v>12</v>
      </c>
      <c r="E26" s="10" t="s">
        <v>5</v>
      </c>
      <c r="F26" s="10" t="s">
        <v>5</v>
      </c>
      <c r="G26" s="10" t="s">
        <v>13</v>
      </c>
      <c r="H26" s="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McPherson, Adam</dc:creator>
  <cp:lastModifiedBy>McPherson, Adam</cp:lastModifiedBy>
  <dcterms:created xsi:type="dcterms:W3CDTF">2018-02-02T21:02:32Z</dcterms:created>
  <dcterms:modified xsi:type="dcterms:W3CDTF">2018-02-08T02:58:51Z</dcterms:modified>
</cp:coreProperties>
</file>