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S-engine\Aker\60-Iteration around initial BS\"/>
    </mc:Choice>
  </mc:AlternateContent>
  <xr:revisionPtr revIDLastSave="0" documentId="13_ncr:40009_{1710EFB3-F7A4-4A36-981F-D21405F1A863}" xr6:coauthVersionLast="28" xr6:coauthVersionMax="28" xr10:uidLastSave="{00000000-0000-0000-0000-000000000000}"/>
  <bookViews>
    <workbookView xWindow="0" yWindow="0" windowWidth="24240" windowHeight="11550" activeTab="3"/>
  </bookViews>
  <sheets>
    <sheet name="40-results1" sheetId="4" r:id="rId1"/>
    <sheet name="40-results2" sheetId="1" r:id="rId2"/>
    <sheet name="40-results3" sheetId="2" r:id="rId3"/>
    <sheet name="40-results4" sheetId="3" r:id="rId4"/>
  </sheets>
  <calcPr calcId="171027" iterateCount="1000" iterateDelta="9.9999999999999995E-7"/>
</workbook>
</file>

<file path=xl/calcChain.xml><?xml version="1.0" encoding="utf-8"?>
<calcChain xmlns="http://schemas.openxmlformats.org/spreadsheetml/2006/main">
  <c r="H27" i="1" l="1"/>
  <c r="B22" i="4"/>
  <c r="D6" i="4"/>
  <c r="D7" i="4"/>
  <c r="D8" i="4"/>
  <c r="D9" i="4"/>
  <c r="D10" i="4"/>
  <c r="D11" i="4"/>
  <c r="D12" i="4"/>
  <c r="D6" i="3" l="1"/>
  <c r="D7" i="3"/>
  <c r="D8" i="3"/>
  <c r="D9" i="3"/>
  <c r="D10" i="3"/>
  <c r="D11" i="3"/>
  <c r="D12" i="3"/>
  <c r="D6" i="2" l="1"/>
  <c r="D7" i="2"/>
  <c r="D8" i="2"/>
  <c r="D9" i="2"/>
  <c r="D10" i="2"/>
  <c r="D11" i="2"/>
  <c r="D12" i="2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S6" i="1"/>
  <c r="R6" i="1"/>
  <c r="Q6" i="1"/>
  <c r="P6" i="1"/>
  <c r="O6" i="1"/>
  <c r="N6" i="1"/>
  <c r="M6" i="1"/>
  <c r="L6" i="1"/>
  <c r="K6" i="1"/>
  <c r="J6" i="1"/>
  <c r="I6" i="1"/>
  <c r="K5" i="1"/>
  <c r="L5" i="1"/>
  <c r="M5" i="1"/>
  <c r="N5" i="1"/>
  <c r="O5" i="1" s="1"/>
  <c r="P5" i="1" s="1"/>
  <c r="Q5" i="1" s="1"/>
  <c r="R5" i="1" s="1"/>
  <c r="S5" i="1" s="1"/>
  <c r="J5" i="1"/>
  <c r="H8" i="1"/>
  <c r="H9" i="1" s="1"/>
  <c r="H10" i="1" s="1"/>
  <c r="H11" i="1" s="1"/>
  <c r="H12" i="1" s="1"/>
  <c r="H13" i="1" s="1"/>
  <c r="H14" i="1" s="1"/>
  <c r="H15" i="1" s="1"/>
  <c r="H16" i="1" s="1"/>
  <c r="H7" i="1"/>
  <c r="H5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<sst xmlns="http://schemas.openxmlformats.org/spreadsheetml/2006/main" count="221" uniqueCount="164">
  <si>
    <t>Load</t>
  </si>
  <si>
    <t>Case</t>
  </si>
  <si>
    <t>c_max</t>
  </si>
  <si>
    <t>BS</t>
  </si>
  <si>
    <t>C_max</t>
  </si>
  <si>
    <t>overall</t>
  </si>
  <si>
    <t>Case1-1.409-11.299-60D_30</t>
  </si>
  <si>
    <t>Case1-1.409-11.549-60D_30</t>
  </si>
  <si>
    <t>Case1-1.409-11.799-60D_30</t>
  </si>
  <si>
    <t>Case1-1.409-12.049-60D_30</t>
  </si>
  <si>
    <t>Case1-1.409-12.299-60D_30</t>
  </si>
  <si>
    <t>Case1-1.409-12.549-60D_30</t>
  </si>
  <si>
    <t>Case1-1.409-12.799-60D_30</t>
  </si>
  <si>
    <t>Case1-1.409-13.049-60D_30</t>
  </si>
  <si>
    <t>Case1-1.409-13.299-60D_30</t>
  </si>
  <si>
    <t>Case1-1.409-13.549-60D_30</t>
  </si>
  <si>
    <t>Case1-1.409-13.799-60D_30</t>
  </si>
  <si>
    <t>Case1-1.434-11.299-60D_30</t>
  </si>
  <si>
    <t>Case1-1.434-11.549-60D_30</t>
  </si>
  <si>
    <t>Case1-1.434-11.799-60D_30</t>
  </si>
  <si>
    <t>Case1-1.434-12.049-60D_30</t>
  </si>
  <si>
    <t>Case1-1.434-12.299-60D_30</t>
  </si>
  <si>
    <t>Case1-1.434-12.549-60D_30</t>
  </si>
  <si>
    <t>Case1-1.434-12.799-60D_30</t>
  </si>
  <si>
    <t>Case1-1.434-13.049-60D_30</t>
  </si>
  <si>
    <t>Case1-1.434-13.299-60D_30</t>
  </si>
  <si>
    <t>Case1-1.434-13.549-60D_30</t>
  </si>
  <si>
    <t>Case1-1.434-13.799-60D_30</t>
  </si>
  <si>
    <t>Case1-1.459-11.299-60D_30</t>
  </si>
  <si>
    <t>Case1-1.459-11.549-60D_30</t>
  </si>
  <si>
    <t>Case1-1.459-11.799-60D_30</t>
  </si>
  <si>
    <t>Case1-1.459-12.049-60D_30</t>
  </si>
  <si>
    <t>Case1-1.459-12.299-60D_30</t>
  </si>
  <si>
    <t>Case1-1.459-12.549-60D_30</t>
  </si>
  <si>
    <t>Case1-1.459-12.799-60D_30</t>
  </si>
  <si>
    <t>Case1-1.459-13.049-60D_30</t>
  </si>
  <si>
    <t>Case1-1.459-13.299-60D_30</t>
  </si>
  <si>
    <t>Case1-1.459-13.549-60D_30</t>
  </si>
  <si>
    <t>Case1-1.459-13.799-60D_30</t>
  </si>
  <si>
    <t>Case1-1.484-11.299-60D_30</t>
  </si>
  <si>
    <t>Case1-1.484-11.549-60D_30</t>
  </si>
  <si>
    <t>Case1-1.484-11.799-60D_30</t>
  </si>
  <si>
    <t>Case1-1.484-12.049-60D_30</t>
  </si>
  <si>
    <t>Case1-1.484-12.299-60D_30</t>
  </si>
  <si>
    <t>Case1-1.484-12.549-60D_30</t>
  </si>
  <si>
    <t>Case1-1.484-12.799-60D_30</t>
  </si>
  <si>
    <t>Case1-1.484-13.049-60D_30</t>
  </si>
  <si>
    <t>Case1-1.484-13.299-60D_30</t>
  </si>
  <si>
    <t>Case1-1.484-13.549-60D_30</t>
  </si>
  <si>
    <t>Case1-1.484-13.799-60D_30</t>
  </si>
  <si>
    <t>Case1-1.509-11.299-60D_30</t>
  </si>
  <si>
    <t>Case1-1.509-11.549-60D_30</t>
  </si>
  <si>
    <t>Case1-1.509-11.799-60D_30</t>
  </si>
  <si>
    <t>Case1-1.509-12.049-60D_30</t>
  </si>
  <si>
    <t>Case1-1.509-12.299-60D_30</t>
  </si>
  <si>
    <t>Case1-1.509-12.549-60D_30</t>
  </si>
  <si>
    <t>Case1-1.509-12.799-60D_30</t>
  </si>
  <si>
    <t>Case1-1.509-13.049-60D_30</t>
  </si>
  <si>
    <t>Case1-1.509-13.299-60D_30</t>
  </si>
  <si>
    <t>Case1-1.509-13.549-60D_30</t>
  </si>
  <si>
    <t>Case1-1.509-13.799-60D_30</t>
  </si>
  <si>
    <t>Case1-1.534-11.299-60D_30</t>
  </si>
  <si>
    <t>Case1-1.534-11.549-60D_30</t>
  </si>
  <si>
    <t>Case1-1.534-11.799-60D_30</t>
  </si>
  <si>
    <t>Case1-1.534-12.049-60D_30</t>
  </si>
  <si>
    <t>Case1-1.534-12.299-60D_30</t>
  </si>
  <si>
    <t>Case1-1.534-12.549-60D_30</t>
  </si>
  <si>
    <t>Case1-1.534-12.799-60D_30</t>
  </si>
  <si>
    <t>Case1-1.534-13.049-60D_30</t>
  </si>
  <si>
    <t>Case1-1.534-13.299-60D_30</t>
  </si>
  <si>
    <t>Case1-1.534-13.549-60D_30</t>
  </si>
  <si>
    <t>Case1-1.534-13.799-60D_30</t>
  </si>
  <si>
    <t>Case1-1.559-11.299-60D_30</t>
  </si>
  <si>
    <t>Case1-1.559-11.549-60D_30</t>
  </si>
  <si>
    <t>Case1-1.559-11.799-60D_30</t>
  </si>
  <si>
    <t>Case1-1.559-12.049-60D_30</t>
  </si>
  <si>
    <t>Case1-1.559-12.299-60D_30</t>
  </si>
  <si>
    <t>Case1-1.559-12.549-60D_30</t>
  </si>
  <si>
    <t>Case1-1.559-12.799-60D_30</t>
  </si>
  <si>
    <t>Case1-1.559-13.049-60D_30</t>
  </si>
  <si>
    <t>Case1-1.559-13.299-60D_30</t>
  </si>
  <si>
    <t>Case1-1.559-13.549-60D_30</t>
  </si>
  <si>
    <t>Case1-1.559-13.799-60D_30</t>
  </si>
  <si>
    <t>Case1-1.584-11.299-60D_30</t>
  </si>
  <si>
    <t>Case1-1.584-11.549-60D_30</t>
  </si>
  <si>
    <t>Case1-1.584-11.799-60D_30</t>
  </si>
  <si>
    <t>Case1-1.584-12.049-60D_30</t>
  </si>
  <si>
    <t>Case1-1.584-12.299-60D_30</t>
  </si>
  <si>
    <t>Case1-1.584-12.549-60D_30</t>
  </si>
  <si>
    <t>Case1-1.584-12.799-60D_30</t>
  </si>
  <si>
    <t>Case1-1.584-13.049-60D_30</t>
  </si>
  <si>
    <t>Case1-1.584-13.299-60D_30</t>
  </si>
  <si>
    <t>Case1-1.584-13.549-60D_30</t>
  </si>
  <si>
    <t>Case1-1.584-13.799-60D_30</t>
  </si>
  <si>
    <t>Case1-1.609-11.299-60D_30</t>
  </si>
  <si>
    <t>Case1-1.609-11.549-60D_30</t>
  </si>
  <si>
    <t>Case1-1.609-11.799-60D_30</t>
  </si>
  <si>
    <t>Case1-1.609-12.049-60D_30</t>
  </si>
  <si>
    <t>Case1-1.609-12.299-60D_30</t>
  </si>
  <si>
    <t>Case1-1.609-12.549-60D_30</t>
  </si>
  <si>
    <t>Case1-1.609-12.799-60D_30</t>
  </si>
  <si>
    <t>Case1-1.609-13.049-60D_30</t>
  </si>
  <si>
    <t>Case1-1.609-13.299-60D_30</t>
  </si>
  <si>
    <t>Case1-1.609-13.549-60D_30</t>
  </si>
  <si>
    <t>Case1-1.609-13.799-60D_30</t>
  </si>
  <si>
    <t>Case1-1.634-11.299-60D_30</t>
  </si>
  <si>
    <t>Case1-1.634-11.549-60D_30</t>
  </si>
  <si>
    <t>Case1-1.634-11.799-60D_30</t>
  </si>
  <si>
    <t>Case1-1.634-12.049-60D_30</t>
  </si>
  <si>
    <t>Case1-1.634-12.299-60D_30</t>
  </si>
  <si>
    <t>Case1-1.634-12.549-60D_30</t>
  </si>
  <si>
    <t>Case1-1.634-12.799-60D_30</t>
  </si>
  <si>
    <t>Case1-1.634-13.049-60D_30</t>
  </si>
  <si>
    <t>Case1-1.634-13.299-60D_30</t>
  </si>
  <si>
    <t>Case1-1.634-13.549-60D_30</t>
  </si>
  <si>
    <t>Case1-1.634-13.799-60D_30</t>
  </si>
  <si>
    <t>Case1-1.659-11.299-60D_30</t>
  </si>
  <si>
    <t>Case1-1.659-11.549-60D_30</t>
  </si>
  <si>
    <t>Case1-1.659-11.799-60D_30</t>
  </si>
  <si>
    <t>Case1-1.659-12.049-60D_30</t>
  </si>
  <si>
    <t>Case1-1.659-12.299-60D_30</t>
  </si>
  <si>
    <t>Case1-1.659-12.549-60D_30</t>
  </si>
  <si>
    <t>Case1-1.659-12.799-60D_30</t>
  </si>
  <si>
    <t>Case1-1.659-13.049-60D_30</t>
  </si>
  <si>
    <t>Case1-1.659-13.299-60D_30</t>
  </si>
  <si>
    <t>Case1-1.659-13.549-60D_30</t>
  </si>
  <si>
    <t>Case1-1.659-13.799-60D_30</t>
  </si>
  <si>
    <t>Load Case 4</t>
  </si>
  <si>
    <t>Angle</t>
  </si>
  <si>
    <t>Tension</t>
  </si>
  <si>
    <t>Allowable</t>
  </si>
  <si>
    <t>Case7-1.559-12.799-60D_30</t>
  </si>
  <si>
    <t>Case6-1.559-12.799-60D_30</t>
  </si>
  <si>
    <t>Case5-1.559-12.799-60D_30</t>
  </si>
  <si>
    <t>Case4-1.559-12.799-60D_30</t>
  </si>
  <si>
    <t>Case3-1.559-12.799-60D_30</t>
  </si>
  <si>
    <t>Case2-1.559-12.799-60D_30</t>
  </si>
  <si>
    <t>Load case</t>
  </si>
  <si>
    <t>NORMAL OPERATION</t>
  </si>
  <si>
    <t>Tension [kN]</t>
  </si>
  <si>
    <t>Angle [deg]</t>
  </si>
  <si>
    <t>ABNORMAL OPERATION</t>
  </si>
  <si>
    <t>Case7-1.534-12.549-60D_30</t>
  </si>
  <si>
    <t>Case6-1.534-12.549-60D_30</t>
  </si>
  <si>
    <t>Case5-1.534-12.549-60D_30</t>
  </si>
  <si>
    <t>Case4-1.534-12.549-60D_30</t>
  </si>
  <si>
    <t>Case3-1.534-12.549-60D_30</t>
  </si>
  <si>
    <t>Case2-1.534-12.549-60D_30</t>
  </si>
  <si>
    <t>Design data:</t>
  </si>
  <si>
    <t>E =</t>
  </si>
  <si>
    <t>Lstiff =</t>
  </si>
  <si>
    <t>mm</t>
  </si>
  <si>
    <t>Lcone =</t>
  </si>
  <si>
    <t>Ltip =</t>
  </si>
  <si>
    <t>ODroot =</t>
  </si>
  <si>
    <t>ODtip =</t>
  </si>
  <si>
    <t>Loverall =</t>
  </si>
  <si>
    <t>60D_30deg</t>
  </si>
  <si>
    <t>Governing:</t>
  </si>
  <si>
    <t>These are BS-engine results for the BS that worked using linear material properties (250 MPa) and a different tool.</t>
  </si>
  <si>
    <t>Capacity infringed for Load Case 4 using non-linear material properties (Shore 60D @ 30.8 deg. C).</t>
  </si>
  <si>
    <t>These are results for several BS's with dimensions around the linear BS. Run to identify the smallest working BS using Shore 60D @ 30.8 deg. C.</t>
  </si>
  <si>
    <t>These are results for the identified BS (Shore 60D @ 30.8 deg. C) for all seven Normal Operation cases.</t>
  </si>
  <si>
    <t>These are results for the identified BS (Shore 60D @ 30.8 deg. C) for all seven Abnormal Operation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</si>
</sst>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6" fillId="2" borderId="0" xfId="6" applyAlignment="1">
      <alignment horizontal="center"/>
    </xf>
    <xf numFmtId="11" fontId="7" fillId="3" borderId="0" xfId="7" applyNumberFormat="1" applyAlignment="1">
      <alignment horizontal="center"/>
    </xf>
    <xf numFmtId="0" fontId="7" fillId="3" borderId="0" xfId="7" applyAlignment="1">
      <alignment horizontal="center"/>
    </xf>
    <xf numFmtId="0" fontId="6" fillId="2" borderId="10" xfId="6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7" fillId="3" borderId="0" xfId="7"/>
    <xf numFmtId="1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K25"/>
  <sheetViews>
    <sheetView workbookViewId="0">
      <selection activeCell="A24" sqref="A24:A25"/>
    </sheetView>
  </sheetViews>
  <sheetFormatPr defaultRowHeight="15" x14ac:dyDescent="0.25"/>
  <cols>
    <col min="1" max="1" width="25.140625" bestFit="1" customWidth="1"/>
  </cols>
  <sheetData>
    <row r="4" spans="1:11" x14ac:dyDescent="0.25">
      <c r="H4" t="s">
        <v>138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 s="2" t="s">
        <v>137</v>
      </c>
      <c r="I5" s="2" t="s">
        <v>128</v>
      </c>
      <c r="J5" s="2" t="s">
        <v>129</v>
      </c>
      <c r="K5" s="2" t="s">
        <v>130</v>
      </c>
    </row>
    <row r="6" spans="1:11" x14ac:dyDescent="0.25">
      <c r="A6" t="s">
        <v>66</v>
      </c>
      <c r="B6" s="1">
        <v>7.2537900000000004E-3</v>
      </c>
      <c r="C6" s="1">
        <v>7.2537900000000004E-3</v>
      </c>
      <c r="D6" t="str">
        <f>IF(B6&lt;=K6,"OK","-")</f>
        <v>OK</v>
      </c>
      <c r="H6" s="2">
        <v>1</v>
      </c>
      <c r="I6" s="2">
        <v>4</v>
      </c>
      <c r="J6" s="2">
        <v>550</v>
      </c>
      <c r="K6" s="2">
        <v>5.5835667600373479E-2</v>
      </c>
    </row>
    <row r="7" spans="1:11" x14ac:dyDescent="0.25">
      <c r="A7" t="s">
        <v>147</v>
      </c>
      <c r="B7" s="1">
        <v>3.2379600000000001E-2</v>
      </c>
      <c r="C7" s="1">
        <v>3.2379600000000001E-2</v>
      </c>
      <c r="D7" t="str">
        <f>IF(B7&lt;=K7,"OK","-")</f>
        <v>OK</v>
      </c>
      <c r="H7" s="2">
        <v>2</v>
      </c>
      <c r="I7" s="2">
        <v>18</v>
      </c>
      <c r="J7" s="2">
        <v>650</v>
      </c>
      <c r="K7" s="2">
        <v>5.1167133520074702E-2</v>
      </c>
    </row>
    <row r="8" spans="1:11" x14ac:dyDescent="0.25">
      <c r="A8" t="s">
        <v>146</v>
      </c>
      <c r="B8" s="1">
        <v>4.1859399999999998E-2</v>
      </c>
      <c r="C8" s="1">
        <v>4.1859399999999998E-2</v>
      </c>
      <c r="D8" t="str">
        <f>IF(B8&lt;=K8,"OK","-")</f>
        <v>OK</v>
      </c>
      <c r="H8" s="2">
        <v>3</v>
      </c>
      <c r="I8" s="2">
        <v>23</v>
      </c>
      <c r="J8" s="2">
        <v>750</v>
      </c>
      <c r="K8" s="2">
        <v>4.6473761918560529E-2</v>
      </c>
    </row>
    <row r="9" spans="1:11" x14ac:dyDescent="0.25">
      <c r="A9" t="s">
        <v>145</v>
      </c>
      <c r="B9" s="1">
        <v>4.2597200000000002E-2</v>
      </c>
      <c r="C9" s="1">
        <v>4.2597200000000002E-2</v>
      </c>
      <c r="D9" s="10" t="str">
        <f>IF(B9&lt;=K9,"OK","-")</f>
        <v>-</v>
      </c>
      <c r="H9" s="5">
        <v>4</v>
      </c>
      <c r="I9" s="5">
        <v>23</v>
      </c>
      <c r="J9" s="5">
        <v>850</v>
      </c>
      <c r="K9" s="5">
        <v>4.1759232428603625E-2</v>
      </c>
    </row>
    <row r="10" spans="1:11" x14ac:dyDescent="0.25">
      <c r="A10" t="s">
        <v>144</v>
      </c>
      <c r="B10" s="1">
        <v>3.0333800000000001E-2</v>
      </c>
      <c r="C10" s="1">
        <v>3.0333800000000001E-2</v>
      </c>
      <c r="D10" t="str">
        <f>IF(B10&lt;=K10,"OK","-")</f>
        <v>OK</v>
      </c>
      <c r="H10" s="2">
        <v>5</v>
      </c>
      <c r="I10" s="2">
        <v>16</v>
      </c>
      <c r="J10" s="2">
        <v>1000</v>
      </c>
      <c r="K10" s="2">
        <v>3.473726655413123E-2</v>
      </c>
    </row>
    <row r="11" spans="1:11" x14ac:dyDescent="0.25">
      <c r="A11" t="s">
        <v>143</v>
      </c>
      <c r="B11" s="1">
        <v>1.8968499999999999E-2</v>
      </c>
      <c r="C11" s="1">
        <v>1.8968499999999999E-2</v>
      </c>
      <c r="D11" t="str">
        <f>IF(B11&lt;=K11,"OK","-")</f>
        <v>OK</v>
      </c>
      <c r="H11" s="2">
        <v>6</v>
      </c>
      <c r="I11" s="2">
        <v>10</v>
      </c>
      <c r="J11" s="2">
        <v>1050</v>
      </c>
      <c r="K11" s="2">
        <v>3.2398016677935543E-2</v>
      </c>
    </row>
    <row r="12" spans="1:11" x14ac:dyDescent="0.25">
      <c r="A12" t="s">
        <v>142</v>
      </c>
      <c r="B12" s="1">
        <v>3.8101900000000002E-3</v>
      </c>
      <c r="C12" s="1">
        <v>3.8101900000000002E-3</v>
      </c>
      <c r="D12" t="str">
        <f>IF(B12&lt;=K12,"OK","-")</f>
        <v>OK</v>
      </c>
      <c r="H12" s="2">
        <v>7</v>
      </c>
      <c r="I12" s="2">
        <v>2</v>
      </c>
      <c r="J12" s="2">
        <v>1100</v>
      </c>
      <c r="K12" s="2">
        <v>3.0050334309969201E-2</v>
      </c>
    </row>
    <row r="15" spans="1:11" x14ac:dyDescent="0.25">
      <c r="A15" t="s">
        <v>148</v>
      </c>
    </row>
    <row r="16" spans="1:11" x14ac:dyDescent="0.25">
      <c r="A16" t="s">
        <v>149</v>
      </c>
      <c r="B16" t="s">
        <v>157</v>
      </c>
    </row>
    <row r="17" spans="1:3" x14ac:dyDescent="0.25">
      <c r="A17" t="s">
        <v>150</v>
      </c>
      <c r="B17">
        <v>700</v>
      </c>
      <c r="C17" t="s">
        <v>151</v>
      </c>
    </row>
    <row r="18" spans="1:3" x14ac:dyDescent="0.25">
      <c r="A18" t="s">
        <v>152</v>
      </c>
      <c r="B18" s="11">
        <v>12548.760650658403</v>
      </c>
      <c r="C18" t="s">
        <v>151</v>
      </c>
    </row>
    <row r="19" spans="1:3" x14ac:dyDescent="0.25">
      <c r="A19" t="s">
        <v>153</v>
      </c>
      <c r="B19">
        <v>150</v>
      </c>
      <c r="C19" t="s">
        <v>151</v>
      </c>
    </row>
    <row r="20" spans="1:3" x14ac:dyDescent="0.25">
      <c r="A20" t="s">
        <v>154</v>
      </c>
      <c r="B20">
        <v>1534</v>
      </c>
      <c r="C20" t="s">
        <v>151</v>
      </c>
    </row>
    <row r="21" spans="1:3" x14ac:dyDescent="0.25">
      <c r="A21" t="s">
        <v>155</v>
      </c>
      <c r="B21">
        <v>283</v>
      </c>
      <c r="C21" t="s">
        <v>151</v>
      </c>
    </row>
    <row r="22" spans="1:3" x14ac:dyDescent="0.25">
      <c r="A22" t="s">
        <v>156</v>
      </c>
      <c r="B22" s="11">
        <f>B17+B18+B19</f>
        <v>13398.760650658403</v>
      </c>
      <c r="C22" t="s">
        <v>151</v>
      </c>
    </row>
    <row r="24" spans="1:3" x14ac:dyDescent="0.25">
      <c r="A24" s="13" t="s">
        <v>159</v>
      </c>
    </row>
    <row r="25" spans="1:3" x14ac:dyDescent="0.25">
      <c r="A25" s="13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26"/>
  <sheetViews>
    <sheetView workbookViewId="0"/>
  </sheetViews>
  <sheetFormatPr defaultRowHeight="15" x14ac:dyDescent="0.25"/>
  <cols>
    <col min="1" max="1" width="25.140625" bestFit="1" customWidth="1"/>
    <col min="2" max="2" width="11.140625" bestFit="1" customWidth="1"/>
    <col min="6" max="6" width="12" bestFit="1" customWidth="1"/>
    <col min="7" max="7" width="11.85546875" bestFit="1" customWidth="1"/>
    <col min="8" max="8" width="11.140625" bestFit="1" customWidth="1"/>
  </cols>
  <sheetData>
    <row r="1" spans="1:19" x14ac:dyDescent="0.25">
      <c r="A1" s="13" t="s">
        <v>161</v>
      </c>
    </row>
    <row r="2" spans="1:19" x14ac:dyDescent="0.25">
      <c r="B2" s="12" t="s">
        <v>158</v>
      </c>
      <c r="D2" s="2" t="s">
        <v>128</v>
      </c>
      <c r="E2" s="2" t="s">
        <v>129</v>
      </c>
      <c r="F2" s="2" t="s">
        <v>130</v>
      </c>
    </row>
    <row r="3" spans="1:19" x14ac:dyDescent="0.25">
      <c r="B3" t="s">
        <v>127</v>
      </c>
      <c r="D3" s="2">
        <v>23</v>
      </c>
      <c r="E3" s="2">
        <v>850</v>
      </c>
      <c r="F3" s="2">
        <v>4.1759232428603625E-2</v>
      </c>
    </row>
    <row r="4" spans="1:19" ht="15.75" thickBot="1" x14ac:dyDescent="0.3"/>
    <row r="5" spans="1:19" ht="15.75" thickBot="1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 s="2" t="str">
        <f>B3</f>
        <v>Load Case 4</v>
      </c>
      <c r="I5" s="2">
        <v>1.409</v>
      </c>
      <c r="J5" s="2">
        <f>I5+0.025</f>
        <v>1.4339999999999999</v>
      </c>
      <c r="K5" s="2">
        <f t="shared" ref="K5:S5" si="0">J5+0.025</f>
        <v>1.4589999999999999</v>
      </c>
      <c r="L5" s="2">
        <f t="shared" si="0"/>
        <v>1.4839999999999998</v>
      </c>
      <c r="M5" s="2">
        <f t="shared" si="0"/>
        <v>1.5089999999999997</v>
      </c>
      <c r="N5" s="2">
        <f t="shared" si="0"/>
        <v>1.5339999999999996</v>
      </c>
      <c r="O5" s="7">
        <f t="shared" si="0"/>
        <v>1.5589999999999995</v>
      </c>
      <c r="P5" s="2">
        <f t="shared" si="0"/>
        <v>1.5839999999999994</v>
      </c>
      <c r="Q5" s="2">
        <f t="shared" si="0"/>
        <v>1.6089999999999993</v>
      </c>
      <c r="R5" s="2">
        <f t="shared" si="0"/>
        <v>1.6339999999999992</v>
      </c>
      <c r="S5" s="2">
        <f t="shared" si="0"/>
        <v>1.6589999999999991</v>
      </c>
    </row>
    <row r="6" spans="1:19" x14ac:dyDescent="0.25">
      <c r="A6" t="s">
        <v>6</v>
      </c>
      <c r="B6" s="1">
        <v>4.8177499999999998E-2</v>
      </c>
      <c r="C6" s="1">
        <v>4.8177499999999998E-2</v>
      </c>
      <c r="D6" s="2" t="str">
        <f>IF(B6&lt;=$F$3,"OK","-")</f>
        <v>-</v>
      </c>
      <c r="H6" s="2">
        <v>11.298999999999999</v>
      </c>
      <c r="I6" s="4" t="str">
        <f>D6</f>
        <v>-</v>
      </c>
      <c r="J6" s="4" t="str">
        <f>D17</f>
        <v>-</v>
      </c>
      <c r="K6" s="5" t="str">
        <f>D28</f>
        <v>-</v>
      </c>
      <c r="L6" s="5" t="str">
        <f>D39</f>
        <v>-</v>
      </c>
      <c r="M6" s="5" t="str">
        <f>D50</f>
        <v>-</v>
      </c>
      <c r="N6" s="5" t="str">
        <f>D61</f>
        <v>-</v>
      </c>
      <c r="O6" s="5" t="str">
        <f>D72</f>
        <v>-</v>
      </c>
      <c r="P6" s="5" t="str">
        <f>D83</f>
        <v>-</v>
      </c>
      <c r="Q6" s="5" t="str">
        <f>D94</f>
        <v>-</v>
      </c>
      <c r="R6" s="5" t="str">
        <f>D105</f>
        <v>-</v>
      </c>
      <c r="S6" s="5" t="str">
        <f>D116</f>
        <v>-</v>
      </c>
    </row>
    <row r="7" spans="1:19" x14ac:dyDescent="0.25">
      <c r="A7" t="s">
        <v>7</v>
      </c>
      <c r="B7" s="1">
        <v>4.7711299999999998E-2</v>
      </c>
      <c r="C7" s="1">
        <v>4.7711299999999998E-2</v>
      </c>
      <c r="D7" s="2" t="str">
        <f t="shared" ref="D7:D70" si="1">IF(B7&lt;=$F$3,"OK","-")</f>
        <v>-</v>
      </c>
      <c r="H7" s="2">
        <f>H6+0.25</f>
        <v>11.548999999999999</v>
      </c>
      <c r="I7" s="4" t="str">
        <f t="shared" ref="I7:I16" si="2">D7</f>
        <v>-</v>
      </c>
      <c r="J7" s="4" t="str">
        <f t="shared" ref="J7:J16" si="3">D18</f>
        <v>-</v>
      </c>
      <c r="K7" s="5" t="str">
        <f t="shared" ref="K7:K16" si="4">D29</f>
        <v>-</v>
      </c>
      <c r="L7" s="5" t="str">
        <f t="shared" ref="L7:L16" si="5">D40</f>
        <v>-</v>
      </c>
      <c r="M7" s="5" t="str">
        <f t="shared" ref="M7:M16" si="6">D51</f>
        <v>-</v>
      </c>
      <c r="N7" s="5" t="str">
        <f t="shared" ref="N7:N16" si="7">D62</f>
        <v>-</v>
      </c>
      <c r="O7" s="5" t="str">
        <f t="shared" ref="O7:O16" si="8">D73</f>
        <v>-</v>
      </c>
      <c r="P7" s="5" t="str">
        <f t="shared" ref="P7:P16" si="9">D84</f>
        <v>-</v>
      </c>
      <c r="Q7" s="5" t="str">
        <f t="shared" ref="Q7:Q16" si="10">D95</f>
        <v>-</v>
      </c>
      <c r="R7" s="5" t="str">
        <f t="shared" ref="R7:R16" si="11">D106</f>
        <v>-</v>
      </c>
      <c r="S7" s="5" t="str">
        <f t="shared" ref="S7:S16" si="12">D117</f>
        <v>-</v>
      </c>
    </row>
    <row r="8" spans="1:19" x14ac:dyDescent="0.25">
      <c r="A8" t="s">
        <v>8</v>
      </c>
      <c r="B8" s="1">
        <v>4.7311400000000003E-2</v>
      </c>
      <c r="C8" s="1">
        <v>4.7311400000000003E-2</v>
      </c>
      <c r="D8" s="2" t="str">
        <f t="shared" si="1"/>
        <v>-</v>
      </c>
      <c r="H8" s="2">
        <f t="shared" ref="H8:H16" si="13">H7+0.25</f>
        <v>11.798999999999999</v>
      </c>
      <c r="I8" s="4" t="str">
        <f t="shared" si="2"/>
        <v>-</v>
      </c>
      <c r="J8" s="4" t="str">
        <f t="shared" si="3"/>
        <v>-</v>
      </c>
      <c r="K8" s="5" t="str">
        <f t="shared" si="4"/>
        <v>-</v>
      </c>
      <c r="L8" s="5" t="str">
        <f t="shared" si="5"/>
        <v>-</v>
      </c>
      <c r="M8" s="5" t="str">
        <f t="shared" si="6"/>
        <v>-</v>
      </c>
      <c r="N8" s="5" t="str">
        <f t="shared" si="7"/>
        <v>-</v>
      </c>
      <c r="O8" s="5" t="str">
        <f t="shared" si="8"/>
        <v>-</v>
      </c>
      <c r="P8" s="5" t="str">
        <f t="shared" si="9"/>
        <v>-</v>
      </c>
      <c r="Q8" s="5" t="str">
        <f t="shared" si="10"/>
        <v>-</v>
      </c>
      <c r="R8" s="5" t="str">
        <f t="shared" si="11"/>
        <v>-</v>
      </c>
      <c r="S8" s="5" t="str">
        <f t="shared" si="12"/>
        <v>-</v>
      </c>
    </row>
    <row r="9" spans="1:19" x14ac:dyDescent="0.25">
      <c r="A9" t="s">
        <v>9</v>
      </c>
      <c r="B9" s="1">
        <v>4.6975200000000002E-2</v>
      </c>
      <c r="C9" s="1">
        <v>4.6975200000000002E-2</v>
      </c>
      <c r="D9" s="2" t="str">
        <f t="shared" si="1"/>
        <v>-</v>
      </c>
      <c r="H9" s="2">
        <f t="shared" si="13"/>
        <v>12.048999999999999</v>
      </c>
      <c r="I9" s="4" t="str">
        <f t="shared" si="2"/>
        <v>-</v>
      </c>
      <c r="J9" s="4" t="str">
        <f t="shared" si="3"/>
        <v>-</v>
      </c>
      <c r="K9" s="5" t="str">
        <f t="shared" si="4"/>
        <v>-</v>
      </c>
      <c r="L9" s="5" t="str">
        <f t="shared" si="5"/>
        <v>-</v>
      </c>
      <c r="M9" s="5" t="str">
        <f t="shared" si="6"/>
        <v>-</v>
      </c>
      <c r="N9" s="5" t="str">
        <f t="shared" si="7"/>
        <v>-</v>
      </c>
      <c r="O9" s="5" t="str">
        <f t="shared" si="8"/>
        <v>-</v>
      </c>
      <c r="P9" s="5" t="str">
        <f t="shared" si="9"/>
        <v>-</v>
      </c>
      <c r="Q9" s="5" t="str">
        <f t="shared" si="10"/>
        <v>-</v>
      </c>
      <c r="R9" s="5" t="str">
        <f t="shared" si="11"/>
        <v>-</v>
      </c>
      <c r="S9" s="5" t="str">
        <f t="shared" si="12"/>
        <v>-</v>
      </c>
    </row>
    <row r="10" spans="1:19" x14ac:dyDescent="0.25">
      <c r="A10" t="s">
        <v>10</v>
      </c>
      <c r="B10" s="1">
        <v>4.6698000000000003E-2</v>
      </c>
      <c r="C10" s="1">
        <v>4.6698000000000003E-2</v>
      </c>
      <c r="D10" s="2" t="str">
        <f t="shared" si="1"/>
        <v>-</v>
      </c>
      <c r="H10" s="2">
        <f t="shared" si="13"/>
        <v>12.298999999999999</v>
      </c>
      <c r="I10" s="4" t="str">
        <f t="shared" si="2"/>
        <v>-</v>
      </c>
      <c r="J10" s="4" t="str">
        <f t="shared" si="3"/>
        <v>-</v>
      </c>
      <c r="K10" s="5" t="str">
        <f t="shared" si="4"/>
        <v>-</v>
      </c>
      <c r="L10" s="5" t="str">
        <f t="shared" si="5"/>
        <v>-</v>
      </c>
      <c r="M10" s="5" t="str">
        <f t="shared" si="6"/>
        <v>-</v>
      </c>
      <c r="N10" s="5" t="str">
        <f t="shared" si="7"/>
        <v>-</v>
      </c>
      <c r="O10" s="5" t="str">
        <f t="shared" si="8"/>
        <v>-</v>
      </c>
      <c r="P10" s="5" t="str">
        <f t="shared" si="9"/>
        <v>-</v>
      </c>
      <c r="Q10" s="5" t="str">
        <f t="shared" si="10"/>
        <v>-</v>
      </c>
      <c r="R10" s="5" t="str">
        <f t="shared" si="11"/>
        <v>-</v>
      </c>
      <c r="S10" s="5" t="str">
        <f t="shared" si="12"/>
        <v>-</v>
      </c>
    </row>
    <row r="11" spans="1:19" ht="15.75" thickBot="1" x14ac:dyDescent="0.3">
      <c r="A11" t="s">
        <v>11</v>
      </c>
      <c r="B11" s="1">
        <v>4.6478699999999998E-2</v>
      </c>
      <c r="C11" s="1">
        <v>4.6478699999999998E-2</v>
      </c>
      <c r="D11" s="2" t="str">
        <f t="shared" si="1"/>
        <v>-</v>
      </c>
      <c r="H11" s="2">
        <f t="shared" si="13"/>
        <v>12.548999999999999</v>
      </c>
      <c r="I11" s="4" t="str">
        <f t="shared" si="2"/>
        <v>-</v>
      </c>
      <c r="J11" s="4" t="str">
        <f t="shared" si="3"/>
        <v>-</v>
      </c>
      <c r="K11" s="5" t="str">
        <f t="shared" si="4"/>
        <v>-</v>
      </c>
      <c r="L11" s="5" t="str">
        <f t="shared" si="5"/>
        <v>-</v>
      </c>
      <c r="M11" s="5" t="str">
        <f t="shared" si="6"/>
        <v>-</v>
      </c>
      <c r="N11" s="5" t="str">
        <f t="shared" si="7"/>
        <v>-</v>
      </c>
      <c r="O11" s="5" t="str">
        <f t="shared" si="8"/>
        <v>-</v>
      </c>
      <c r="P11" s="5" t="str">
        <f t="shared" si="9"/>
        <v>-</v>
      </c>
      <c r="Q11" s="5" t="str">
        <f t="shared" si="10"/>
        <v>-</v>
      </c>
      <c r="R11" s="5" t="str">
        <f t="shared" si="11"/>
        <v>-</v>
      </c>
      <c r="S11" s="5" t="str">
        <f t="shared" si="12"/>
        <v>-</v>
      </c>
    </row>
    <row r="12" spans="1:19" ht="15.75" thickBot="1" x14ac:dyDescent="0.3">
      <c r="A12" t="s">
        <v>12</v>
      </c>
      <c r="B12" s="1">
        <v>4.6320300000000002E-2</v>
      </c>
      <c r="C12" s="1">
        <v>4.6320300000000002E-2</v>
      </c>
      <c r="D12" s="2" t="str">
        <f t="shared" si="1"/>
        <v>-</v>
      </c>
      <c r="H12" s="7">
        <f t="shared" si="13"/>
        <v>12.798999999999999</v>
      </c>
      <c r="I12" s="4" t="str">
        <f t="shared" si="2"/>
        <v>-</v>
      </c>
      <c r="J12" s="4" t="str">
        <f t="shared" si="3"/>
        <v>-</v>
      </c>
      <c r="K12" s="5" t="str">
        <f t="shared" si="4"/>
        <v>-</v>
      </c>
      <c r="L12" s="5" t="str">
        <f t="shared" si="5"/>
        <v>-</v>
      </c>
      <c r="M12" s="5" t="str">
        <f t="shared" si="6"/>
        <v>-</v>
      </c>
      <c r="N12" s="5" t="str">
        <f t="shared" si="7"/>
        <v>-</v>
      </c>
      <c r="O12" s="6" t="str">
        <f t="shared" si="8"/>
        <v>OK</v>
      </c>
      <c r="P12" s="3" t="str">
        <f t="shared" si="9"/>
        <v>OK</v>
      </c>
      <c r="Q12" s="3" t="str">
        <f t="shared" si="10"/>
        <v>OK</v>
      </c>
      <c r="R12" s="3" t="str">
        <f t="shared" si="11"/>
        <v>OK</v>
      </c>
      <c r="S12" s="3" t="str">
        <f t="shared" si="12"/>
        <v>OK</v>
      </c>
    </row>
    <row r="13" spans="1:19" x14ac:dyDescent="0.25">
      <c r="A13" t="s">
        <v>13</v>
      </c>
      <c r="B13" s="1">
        <v>4.6216E-2</v>
      </c>
      <c r="C13" s="1">
        <v>4.6216E-2</v>
      </c>
      <c r="D13" s="2" t="str">
        <f t="shared" si="1"/>
        <v>-</v>
      </c>
      <c r="H13" s="2">
        <f t="shared" si="13"/>
        <v>13.048999999999999</v>
      </c>
      <c r="I13" s="4" t="str">
        <f t="shared" si="2"/>
        <v>-</v>
      </c>
      <c r="J13" s="4" t="str">
        <f t="shared" si="3"/>
        <v>-</v>
      </c>
      <c r="K13" s="5" t="str">
        <f t="shared" si="4"/>
        <v>-</v>
      </c>
      <c r="L13" s="5" t="str">
        <f t="shared" si="5"/>
        <v>-</v>
      </c>
      <c r="M13" s="5" t="str">
        <f t="shared" si="6"/>
        <v>-</v>
      </c>
      <c r="N13" s="3" t="str">
        <f t="shared" si="7"/>
        <v>OK</v>
      </c>
      <c r="O13" s="3" t="str">
        <f t="shared" si="8"/>
        <v>OK</v>
      </c>
      <c r="P13" s="3" t="str">
        <f t="shared" si="9"/>
        <v>OK</v>
      </c>
      <c r="Q13" s="3" t="str">
        <f t="shared" si="10"/>
        <v>OK</v>
      </c>
      <c r="R13" s="3" t="str">
        <f t="shared" si="11"/>
        <v>OK</v>
      </c>
      <c r="S13" s="3" t="str">
        <f t="shared" si="12"/>
        <v>OK</v>
      </c>
    </row>
    <row r="14" spans="1:19" x14ac:dyDescent="0.25">
      <c r="A14" t="s">
        <v>14</v>
      </c>
      <c r="B14" s="1">
        <v>4.6163999999999997E-2</v>
      </c>
      <c r="C14" s="1">
        <v>4.6163999999999997E-2</v>
      </c>
      <c r="D14" s="2" t="str">
        <f t="shared" si="1"/>
        <v>-</v>
      </c>
      <c r="H14" s="2">
        <f t="shared" si="13"/>
        <v>13.298999999999999</v>
      </c>
      <c r="I14" s="4" t="str">
        <f t="shared" si="2"/>
        <v>-</v>
      </c>
      <c r="J14" s="4" t="str">
        <f t="shared" si="3"/>
        <v>-</v>
      </c>
      <c r="K14" s="5" t="str">
        <f t="shared" si="4"/>
        <v>-</v>
      </c>
      <c r="L14" s="5" t="str">
        <f t="shared" si="5"/>
        <v>-</v>
      </c>
      <c r="M14" s="3" t="str">
        <f t="shared" si="6"/>
        <v>OK</v>
      </c>
      <c r="N14" s="3" t="str">
        <f t="shared" si="7"/>
        <v>OK</v>
      </c>
      <c r="O14" s="3" t="str">
        <f t="shared" si="8"/>
        <v>OK</v>
      </c>
      <c r="P14" s="3" t="str">
        <f t="shared" si="9"/>
        <v>OK</v>
      </c>
      <c r="Q14" s="3" t="str">
        <f t="shared" si="10"/>
        <v>OK</v>
      </c>
      <c r="R14" s="3" t="str">
        <f t="shared" si="11"/>
        <v>OK</v>
      </c>
      <c r="S14" s="3" t="str">
        <f t="shared" si="12"/>
        <v>OK</v>
      </c>
    </row>
    <row r="15" spans="1:19" x14ac:dyDescent="0.25">
      <c r="A15" t="s">
        <v>15</v>
      </c>
      <c r="B15" s="1">
        <v>4.6165900000000003E-2</v>
      </c>
      <c r="C15" s="1">
        <v>4.6165900000000003E-2</v>
      </c>
      <c r="D15" s="2" t="str">
        <f t="shared" si="1"/>
        <v>-</v>
      </c>
      <c r="H15" s="2">
        <f t="shared" si="13"/>
        <v>13.548999999999999</v>
      </c>
      <c r="I15" s="4" t="str">
        <f t="shared" si="2"/>
        <v>-</v>
      </c>
      <c r="J15" s="4" t="str">
        <f t="shared" si="3"/>
        <v>-</v>
      </c>
      <c r="K15" s="5" t="str">
        <f t="shared" si="4"/>
        <v>-</v>
      </c>
      <c r="L15" s="5" t="str">
        <f t="shared" si="5"/>
        <v>-</v>
      </c>
      <c r="M15" s="3" t="str">
        <f t="shared" si="6"/>
        <v>OK</v>
      </c>
      <c r="N15" s="3" t="str">
        <f t="shared" si="7"/>
        <v>OK</v>
      </c>
      <c r="O15" s="3" t="str">
        <f t="shared" si="8"/>
        <v>OK</v>
      </c>
      <c r="P15" s="3" t="str">
        <f t="shared" si="9"/>
        <v>OK</v>
      </c>
      <c r="Q15" s="3" t="str">
        <f t="shared" si="10"/>
        <v>OK</v>
      </c>
      <c r="R15" s="3" t="str">
        <f t="shared" si="11"/>
        <v>OK</v>
      </c>
      <c r="S15" s="3" t="str">
        <f t="shared" si="12"/>
        <v>OK</v>
      </c>
    </row>
    <row r="16" spans="1:19" x14ac:dyDescent="0.25">
      <c r="A16" t="s">
        <v>16</v>
      </c>
      <c r="B16" s="1">
        <v>4.62196E-2</v>
      </c>
      <c r="C16" s="1">
        <v>4.62196E-2</v>
      </c>
      <c r="D16" s="2" t="str">
        <f t="shared" si="1"/>
        <v>-</v>
      </c>
      <c r="H16" s="2">
        <f t="shared" si="13"/>
        <v>13.798999999999999</v>
      </c>
      <c r="I16" s="4" t="str">
        <f t="shared" si="2"/>
        <v>-</v>
      </c>
      <c r="J16" s="4" t="str">
        <f t="shared" si="3"/>
        <v>-</v>
      </c>
      <c r="K16" s="5" t="str">
        <f t="shared" si="4"/>
        <v>-</v>
      </c>
      <c r="L16" s="5" t="str">
        <f t="shared" si="5"/>
        <v>-</v>
      </c>
      <c r="M16" s="3" t="str">
        <f t="shared" si="6"/>
        <v>OK</v>
      </c>
      <c r="N16" s="3" t="str">
        <f t="shared" si="7"/>
        <v>OK</v>
      </c>
      <c r="O16" s="3" t="str">
        <f t="shared" si="8"/>
        <v>OK</v>
      </c>
      <c r="P16" s="3" t="str">
        <f t="shared" si="9"/>
        <v>OK</v>
      </c>
      <c r="Q16" s="3" t="str">
        <f t="shared" si="10"/>
        <v>OK</v>
      </c>
      <c r="R16" s="3" t="str">
        <f t="shared" si="11"/>
        <v>OK</v>
      </c>
      <c r="S16" s="3" t="str">
        <f t="shared" si="12"/>
        <v>OK</v>
      </c>
    </row>
    <row r="17" spans="1:19" x14ac:dyDescent="0.25">
      <c r="A17" t="s">
        <v>17</v>
      </c>
      <c r="B17" s="1">
        <v>4.7446799999999997E-2</v>
      </c>
      <c r="C17" s="1">
        <v>4.7446799999999997E-2</v>
      </c>
      <c r="D17" s="2" t="str">
        <f t="shared" si="1"/>
        <v>-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t="s">
        <v>18</v>
      </c>
      <c r="B18" s="1">
        <v>4.6890800000000003E-2</v>
      </c>
      <c r="C18" s="1">
        <v>4.6890800000000003E-2</v>
      </c>
      <c r="D18" s="2" t="str">
        <f t="shared" si="1"/>
        <v>-</v>
      </c>
    </row>
    <row r="19" spans="1:19" x14ac:dyDescent="0.25">
      <c r="A19" t="s">
        <v>19</v>
      </c>
      <c r="B19" s="1">
        <v>4.6399099999999999E-2</v>
      </c>
      <c r="C19" s="1">
        <v>4.6399099999999999E-2</v>
      </c>
      <c r="D19" s="2" t="str">
        <f t="shared" si="1"/>
        <v>-</v>
      </c>
    </row>
    <row r="20" spans="1:19" x14ac:dyDescent="0.25">
      <c r="A20" t="s">
        <v>20</v>
      </c>
      <c r="B20" s="1">
        <v>4.5970799999999999E-2</v>
      </c>
      <c r="C20" s="1">
        <v>4.5970799999999999E-2</v>
      </c>
      <c r="D20" s="2" t="str">
        <f t="shared" si="1"/>
        <v>-</v>
      </c>
      <c r="G20" t="s">
        <v>148</v>
      </c>
    </row>
    <row r="21" spans="1:19" x14ac:dyDescent="0.25">
      <c r="A21" t="s">
        <v>21</v>
      </c>
      <c r="B21" s="1">
        <v>4.5599899999999999E-2</v>
      </c>
      <c r="C21" s="1">
        <v>4.5599899999999999E-2</v>
      </c>
      <c r="D21" s="2" t="str">
        <f t="shared" si="1"/>
        <v>-</v>
      </c>
      <c r="G21" t="s">
        <v>149</v>
      </c>
      <c r="H21" t="s">
        <v>157</v>
      </c>
    </row>
    <row r="22" spans="1:19" x14ac:dyDescent="0.25">
      <c r="A22" t="s">
        <v>22</v>
      </c>
      <c r="B22" s="1">
        <v>4.52848E-2</v>
      </c>
      <c r="C22" s="1">
        <v>4.52848E-2</v>
      </c>
      <c r="D22" s="2" t="str">
        <f t="shared" si="1"/>
        <v>-</v>
      </c>
      <c r="G22" t="s">
        <v>150</v>
      </c>
      <c r="H22">
        <v>700</v>
      </c>
      <c r="I22" t="s">
        <v>151</v>
      </c>
    </row>
    <row r="23" spans="1:19" x14ac:dyDescent="0.25">
      <c r="A23" t="s">
        <v>23</v>
      </c>
      <c r="B23" s="1">
        <v>4.5023399999999998E-2</v>
      </c>
      <c r="C23" s="1">
        <v>4.5023399999999998E-2</v>
      </c>
      <c r="D23" s="2" t="str">
        <f t="shared" si="1"/>
        <v>-</v>
      </c>
      <c r="G23" t="s">
        <v>152</v>
      </c>
      <c r="H23">
        <v>12799</v>
      </c>
      <c r="I23" t="s">
        <v>151</v>
      </c>
    </row>
    <row r="24" spans="1:19" x14ac:dyDescent="0.25">
      <c r="A24" t="s">
        <v>24</v>
      </c>
      <c r="B24" s="1">
        <v>4.4813400000000003E-2</v>
      </c>
      <c r="C24" s="1">
        <v>4.4813400000000003E-2</v>
      </c>
      <c r="D24" s="2" t="str">
        <f t="shared" si="1"/>
        <v>-</v>
      </c>
      <c r="G24" t="s">
        <v>153</v>
      </c>
      <c r="H24">
        <v>150</v>
      </c>
      <c r="I24" t="s">
        <v>151</v>
      </c>
    </row>
    <row r="25" spans="1:19" x14ac:dyDescent="0.25">
      <c r="A25" t="s">
        <v>25</v>
      </c>
      <c r="B25" s="1">
        <v>4.4653100000000001E-2</v>
      </c>
      <c r="C25" s="1">
        <v>4.4653100000000001E-2</v>
      </c>
      <c r="D25" s="2" t="str">
        <f t="shared" si="1"/>
        <v>-</v>
      </c>
      <c r="G25" t="s">
        <v>154</v>
      </c>
      <c r="H25">
        <v>1559</v>
      </c>
      <c r="I25" t="s">
        <v>151</v>
      </c>
    </row>
    <row r="26" spans="1:19" x14ac:dyDescent="0.25">
      <c r="A26" t="s">
        <v>26</v>
      </c>
      <c r="B26" s="1">
        <v>4.4541999999999998E-2</v>
      </c>
      <c r="C26" s="1">
        <v>4.4541999999999998E-2</v>
      </c>
      <c r="D26" s="2" t="str">
        <f t="shared" si="1"/>
        <v>-</v>
      </c>
      <c r="G26" t="s">
        <v>155</v>
      </c>
      <c r="H26">
        <v>283</v>
      </c>
      <c r="I26" t="s">
        <v>151</v>
      </c>
    </row>
    <row r="27" spans="1:19" x14ac:dyDescent="0.25">
      <c r="A27" t="s">
        <v>27</v>
      </c>
      <c r="B27" s="1">
        <v>4.44803E-2</v>
      </c>
      <c r="C27" s="1">
        <v>4.44803E-2</v>
      </c>
      <c r="D27" s="2" t="str">
        <f t="shared" si="1"/>
        <v>-</v>
      </c>
      <c r="G27" t="s">
        <v>156</v>
      </c>
      <c r="H27">
        <f>H22+H23+H24</f>
        <v>13649</v>
      </c>
      <c r="I27" t="s">
        <v>151</v>
      </c>
    </row>
    <row r="28" spans="1:19" x14ac:dyDescent="0.25">
      <c r="A28" t="s">
        <v>28</v>
      </c>
      <c r="B28" s="1">
        <v>4.6904800000000003E-2</v>
      </c>
      <c r="C28" s="1">
        <v>4.6904800000000003E-2</v>
      </c>
      <c r="D28" s="2" t="str">
        <f t="shared" si="1"/>
        <v>-</v>
      </c>
    </row>
    <row r="29" spans="1:19" x14ac:dyDescent="0.25">
      <c r="A29" t="s">
        <v>29</v>
      </c>
      <c r="B29" s="1">
        <v>4.6269600000000001E-2</v>
      </c>
      <c r="C29" s="1">
        <v>4.6269600000000001E-2</v>
      </c>
      <c r="D29" s="2" t="str">
        <f t="shared" si="1"/>
        <v>-</v>
      </c>
    </row>
    <row r="30" spans="1:19" x14ac:dyDescent="0.25">
      <c r="A30" t="s">
        <v>30</v>
      </c>
      <c r="B30" s="1">
        <v>4.5699799999999999E-2</v>
      </c>
      <c r="C30" s="1">
        <v>4.5699799999999999E-2</v>
      </c>
      <c r="D30" s="2" t="str">
        <f t="shared" si="1"/>
        <v>-</v>
      </c>
    </row>
    <row r="31" spans="1:19" x14ac:dyDescent="0.25">
      <c r="A31" t="s">
        <v>31</v>
      </c>
      <c r="B31" s="1">
        <v>4.5190099999999997E-2</v>
      </c>
      <c r="C31" s="1">
        <v>4.5190099999999997E-2</v>
      </c>
      <c r="D31" s="2" t="str">
        <f t="shared" si="1"/>
        <v>-</v>
      </c>
    </row>
    <row r="32" spans="1:19" x14ac:dyDescent="0.25">
      <c r="A32" t="s">
        <v>32</v>
      </c>
      <c r="B32" s="1">
        <v>4.4737399999999997E-2</v>
      </c>
      <c r="C32" s="1">
        <v>4.4737399999999997E-2</v>
      </c>
      <c r="D32" s="2" t="str">
        <f t="shared" si="1"/>
        <v>-</v>
      </c>
    </row>
    <row r="33" spans="1:4" x14ac:dyDescent="0.25">
      <c r="A33" t="s">
        <v>33</v>
      </c>
      <c r="B33" s="1">
        <v>4.4338200000000001E-2</v>
      </c>
      <c r="C33" s="1">
        <v>4.4338200000000001E-2</v>
      </c>
      <c r="D33" s="2" t="str">
        <f t="shared" si="1"/>
        <v>-</v>
      </c>
    </row>
    <row r="34" spans="1:4" x14ac:dyDescent="0.25">
      <c r="A34" t="s">
        <v>34</v>
      </c>
      <c r="B34" s="1">
        <v>4.3992700000000003E-2</v>
      </c>
      <c r="C34" s="1">
        <v>4.3992700000000003E-2</v>
      </c>
      <c r="D34" s="2" t="str">
        <f t="shared" si="1"/>
        <v>-</v>
      </c>
    </row>
    <row r="35" spans="1:4" x14ac:dyDescent="0.25">
      <c r="A35" t="s">
        <v>35</v>
      </c>
      <c r="B35" s="1">
        <v>4.3695600000000001E-2</v>
      </c>
      <c r="C35" s="1">
        <v>4.3695600000000001E-2</v>
      </c>
      <c r="D35" s="2" t="str">
        <f t="shared" si="1"/>
        <v>-</v>
      </c>
    </row>
    <row r="36" spans="1:4" x14ac:dyDescent="0.25">
      <c r="A36" t="s">
        <v>36</v>
      </c>
      <c r="B36" s="1">
        <v>4.3445900000000003E-2</v>
      </c>
      <c r="C36" s="1">
        <v>4.3445900000000003E-2</v>
      </c>
      <c r="D36" s="2" t="str">
        <f t="shared" si="1"/>
        <v>-</v>
      </c>
    </row>
    <row r="37" spans="1:4" x14ac:dyDescent="0.25">
      <c r="A37" t="s">
        <v>37</v>
      </c>
      <c r="B37" s="1">
        <v>4.3242700000000002E-2</v>
      </c>
      <c r="C37" s="1">
        <v>4.3242700000000002E-2</v>
      </c>
      <c r="D37" s="2" t="str">
        <f t="shared" si="1"/>
        <v>-</v>
      </c>
    </row>
    <row r="38" spans="1:4" x14ac:dyDescent="0.25">
      <c r="A38" t="s">
        <v>38</v>
      </c>
      <c r="B38" s="1">
        <v>4.3084499999999998E-2</v>
      </c>
      <c r="C38" s="1">
        <v>4.3084499999999998E-2</v>
      </c>
      <c r="D38" s="2" t="str">
        <f t="shared" si="1"/>
        <v>-</v>
      </c>
    </row>
    <row r="39" spans="1:4" x14ac:dyDescent="0.25">
      <c r="A39" t="s">
        <v>39</v>
      </c>
      <c r="B39" s="1">
        <v>4.6520800000000001E-2</v>
      </c>
      <c r="C39" s="1">
        <v>4.6520800000000001E-2</v>
      </c>
      <c r="D39" s="2" t="str">
        <f t="shared" si="1"/>
        <v>-</v>
      </c>
    </row>
    <row r="40" spans="1:4" x14ac:dyDescent="0.25">
      <c r="A40" t="s">
        <v>40</v>
      </c>
      <c r="B40" s="1">
        <v>4.5813899999999998E-2</v>
      </c>
      <c r="C40" s="1">
        <v>4.5813899999999998E-2</v>
      </c>
      <c r="D40" s="2" t="str">
        <f t="shared" si="1"/>
        <v>-</v>
      </c>
    </row>
    <row r="41" spans="1:4" x14ac:dyDescent="0.25">
      <c r="A41" t="s">
        <v>41</v>
      </c>
      <c r="B41" s="1">
        <v>4.51714E-2</v>
      </c>
      <c r="C41" s="1">
        <v>4.51714E-2</v>
      </c>
      <c r="D41" s="2" t="str">
        <f t="shared" si="1"/>
        <v>-</v>
      </c>
    </row>
    <row r="42" spans="1:4" x14ac:dyDescent="0.25">
      <c r="A42" t="s">
        <v>42</v>
      </c>
      <c r="B42" s="1">
        <v>4.4590299999999999E-2</v>
      </c>
      <c r="C42" s="1">
        <v>4.4590299999999999E-2</v>
      </c>
      <c r="D42" s="2" t="str">
        <f t="shared" si="1"/>
        <v>-</v>
      </c>
    </row>
    <row r="43" spans="1:4" x14ac:dyDescent="0.25">
      <c r="A43" t="s">
        <v>43</v>
      </c>
      <c r="B43" s="1">
        <v>4.4067299999999997E-2</v>
      </c>
      <c r="C43" s="1">
        <v>4.4067299999999997E-2</v>
      </c>
      <c r="D43" s="2" t="str">
        <f t="shared" si="1"/>
        <v>-</v>
      </c>
    </row>
    <row r="44" spans="1:4" x14ac:dyDescent="0.25">
      <c r="A44" t="s">
        <v>44</v>
      </c>
      <c r="B44" s="1">
        <v>4.3597400000000001E-2</v>
      </c>
      <c r="C44" s="1">
        <v>4.3597400000000001E-2</v>
      </c>
      <c r="D44" s="2" t="str">
        <f t="shared" si="1"/>
        <v>-</v>
      </c>
    </row>
    <row r="45" spans="1:4" x14ac:dyDescent="0.25">
      <c r="A45" t="s">
        <v>45</v>
      </c>
      <c r="B45" s="1">
        <v>4.3177599999999997E-2</v>
      </c>
      <c r="C45" s="1">
        <v>4.3177599999999997E-2</v>
      </c>
      <c r="D45" s="2" t="str">
        <f t="shared" si="1"/>
        <v>-</v>
      </c>
    </row>
    <row r="46" spans="1:4" x14ac:dyDescent="0.25">
      <c r="A46" t="s">
        <v>46</v>
      </c>
      <c r="B46" s="1">
        <v>4.28061E-2</v>
      </c>
      <c r="C46" s="1">
        <v>4.28061E-2</v>
      </c>
      <c r="D46" s="2" t="str">
        <f t="shared" si="1"/>
        <v>-</v>
      </c>
    </row>
    <row r="47" spans="1:4" x14ac:dyDescent="0.25">
      <c r="A47" t="s">
        <v>47</v>
      </c>
      <c r="B47" s="1">
        <v>4.2479000000000003E-2</v>
      </c>
      <c r="C47" s="1">
        <v>4.2479000000000003E-2</v>
      </c>
      <c r="D47" s="2" t="str">
        <f t="shared" si="1"/>
        <v>-</v>
      </c>
    </row>
    <row r="48" spans="1:4" x14ac:dyDescent="0.25">
      <c r="A48" t="s">
        <v>48</v>
      </c>
      <c r="B48" s="1">
        <v>4.2198199999999998E-2</v>
      </c>
      <c r="C48" s="1">
        <v>4.2198199999999998E-2</v>
      </c>
      <c r="D48" s="2" t="str">
        <f t="shared" si="1"/>
        <v>-</v>
      </c>
    </row>
    <row r="49" spans="1:4" x14ac:dyDescent="0.25">
      <c r="A49" t="s">
        <v>49</v>
      </c>
      <c r="B49" s="1">
        <v>4.1960400000000002E-2</v>
      </c>
      <c r="C49" s="1">
        <v>4.1960400000000002E-2</v>
      </c>
      <c r="D49" s="2" t="str">
        <f t="shared" si="1"/>
        <v>-</v>
      </c>
    </row>
    <row r="50" spans="1:4" x14ac:dyDescent="0.25">
      <c r="A50" t="s">
        <v>50</v>
      </c>
      <c r="B50" s="1">
        <v>4.6277100000000002E-2</v>
      </c>
      <c r="C50" s="1">
        <v>4.6277100000000002E-2</v>
      </c>
      <c r="D50" s="2" t="str">
        <f t="shared" si="1"/>
        <v>-</v>
      </c>
    </row>
    <row r="51" spans="1:4" x14ac:dyDescent="0.25">
      <c r="A51" t="s">
        <v>51</v>
      </c>
      <c r="B51" s="1">
        <v>4.55027E-2</v>
      </c>
      <c r="C51" s="1">
        <v>4.55027E-2</v>
      </c>
      <c r="D51" s="2" t="str">
        <f t="shared" si="1"/>
        <v>-</v>
      </c>
    </row>
    <row r="52" spans="1:4" x14ac:dyDescent="0.25">
      <c r="A52" t="s">
        <v>52</v>
      </c>
      <c r="B52" s="1">
        <v>4.47959E-2</v>
      </c>
      <c r="C52" s="1">
        <v>4.47959E-2</v>
      </c>
      <c r="D52" s="2" t="str">
        <f t="shared" si="1"/>
        <v>-</v>
      </c>
    </row>
    <row r="53" spans="1:4" x14ac:dyDescent="0.25">
      <c r="A53" t="s">
        <v>53</v>
      </c>
      <c r="B53" s="1">
        <v>4.4149599999999997E-2</v>
      </c>
      <c r="C53" s="1">
        <v>4.4149599999999997E-2</v>
      </c>
      <c r="D53" s="2" t="str">
        <f t="shared" si="1"/>
        <v>-</v>
      </c>
    </row>
    <row r="54" spans="1:4" x14ac:dyDescent="0.25">
      <c r="A54" t="s">
        <v>54</v>
      </c>
      <c r="B54" s="1">
        <v>4.3559599999999997E-2</v>
      </c>
      <c r="C54" s="1">
        <v>4.3559599999999997E-2</v>
      </c>
      <c r="D54" s="2" t="str">
        <f t="shared" si="1"/>
        <v>-</v>
      </c>
    </row>
    <row r="55" spans="1:4" x14ac:dyDescent="0.25">
      <c r="A55" t="s">
        <v>55</v>
      </c>
      <c r="B55" s="1">
        <v>4.3022600000000001E-2</v>
      </c>
      <c r="C55" s="1">
        <v>4.3022600000000001E-2</v>
      </c>
      <c r="D55" s="2" t="str">
        <f t="shared" si="1"/>
        <v>-</v>
      </c>
    </row>
    <row r="56" spans="1:4" x14ac:dyDescent="0.25">
      <c r="A56" t="s">
        <v>56</v>
      </c>
      <c r="B56" s="1">
        <v>4.2538399999999997E-2</v>
      </c>
      <c r="C56" s="1">
        <v>4.2538399999999997E-2</v>
      </c>
      <c r="D56" s="2" t="str">
        <f t="shared" si="1"/>
        <v>-</v>
      </c>
    </row>
    <row r="57" spans="1:4" x14ac:dyDescent="0.25">
      <c r="A57" t="s">
        <v>57</v>
      </c>
      <c r="B57" s="1">
        <v>4.2102599999999997E-2</v>
      </c>
      <c r="C57" s="1">
        <v>4.2102599999999997E-2</v>
      </c>
      <c r="D57" s="2" t="str">
        <f t="shared" si="1"/>
        <v>-</v>
      </c>
    </row>
    <row r="58" spans="1:4" x14ac:dyDescent="0.25">
      <c r="A58" t="s">
        <v>58</v>
      </c>
      <c r="B58" s="1">
        <v>4.1711699999999997E-2</v>
      </c>
      <c r="C58" s="1">
        <v>4.1711699999999997E-2</v>
      </c>
      <c r="D58" s="2" t="str">
        <f t="shared" si="1"/>
        <v>OK</v>
      </c>
    </row>
    <row r="59" spans="1:4" x14ac:dyDescent="0.25">
      <c r="A59" t="s">
        <v>59</v>
      </c>
      <c r="B59" s="1">
        <v>4.1362299999999998E-2</v>
      </c>
      <c r="C59" s="1">
        <v>4.1362299999999998E-2</v>
      </c>
      <c r="D59" s="2" t="str">
        <f t="shared" si="1"/>
        <v>OK</v>
      </c>
    </row>
    <row r="60" spans="1:4" x14ac:dyDescent="0.25">
      <c r="A60" t="s">
        <v>60</v>
      </c>
      <c r="B60" s="1">
        <v>4.1055700000000001E-2</v>
      </c>
      <c r="C60" s="1">
        <v>4.1055700000000001E-2</v>
      </c>
      <c r="D60" s="2" t="str">
        <f t="shared" si="1"/>
        <v>OK</v>
      </c>
    </row>
    <row r="61" spans="1:4" x14ac:dyDescent="0.25">
      <c r="A61" t="s">
        <v>61</v>
      </c>
      <c r="B61" s="1">
        <v>4.61552E-2</v>
      </c>
      <c r="C61" s="1">
        <v>4.61552E-2</v>
      </c>
      <c r="D61" s="2" t="str">
        <f t="shared" si="1"/>
        <v>-</v>
      </c>
    </row>
    <row r="62" spans="1:4" x14ac:dyDescent="0.25">
      <c r="A62" t="s">
        <v>62</v>
      </c>
      <c r="B62" s="1">
        <v>4.5318499999999998E-2</v>
      </c>
      <c r="C62" s="1">
        <v>4.5318499999999998E-2</v>
      </c>
      <c r="D62" s="2" t="str">
        <f t="shared" si="1"/>
        <v>-</v>
      </c>
    </row>
    <row r="63" spans="1:4" x14ac:dyDescent="0.25">
      <c r="A63" t="s">
        <v>63</v>
      </c>
      <c r="B63" s="1">
        <v>4.4548699999999997E-2</v>
      </c>
      <c r="C63" s="1">
        <v>4.4548699999999997E-2</v>
      </c>
      <c r="D63" s="2" t="str">
        <f t="shared" si="1"/>
        <v>-</v>
      </c>
    </row>
    <row r="64" spans="1:4" x14ac:dyDescent="0.25">
      <c r="A64" t="s">
        <v>64</v>
      </c>
      <c r="B64" s="1">
        <v>4.3843300000000002E-2</v>
      </c>
      <c r="C64" s="1">
        <v>4.3843300000000002E-2</v>
      </c>
      <c r="D64" s="2" t="str">
        <f t="shared" si="1"/>
        <v>-</v>
      </c>
    </row>
    <row r="65" spans="1:4" x14ac:dyDescent="0.25">
      <c r="A65" t="s">
        <v>65</v>
      </c>
      <c r="B65" s="1">
        <v>4.31922E-2</v>
      </c>
      <c r="C65" s="1">
        <v>4.31922E-2</v>
      </c>
      <c r="D65" s="2" t="str">
        <f t="shared" si="1"/>
        <v>-</v>
      </c>
    </row>
    <row r="66" spans="1:4" x14ac:dyDescent="0.25">
      <c r="A66" t="s">
        <v>66</v>
      </c>
      <c r="B66" s="1">
        <v>4.2597200000000002E-2</v>
      </c>
      <c r="C66" s="1">
        <v>4.2597200000000002E-2</v>
      </c>
      <c r="D66" s="2" t="str">
        <f t="shared" si="1"/>
        <v>-</v>
      </c>
    </row>
    <row r="67" spans="1:4" x14ac:dyDescent="0.25">
      <c r="A67" t="s">
        <v>67</v>
      </c>
      <c r="B67" s="1">
        <v>4.2053699999999999E-2</v>
      </c>
      <c r="C67" s="1">
        <v>4.2053699999999999E-2</v>
      </c>
      <c r="D67" s="2" t="str">
        <f t="shared" si="1"/>
        <v>-</v>
      </c>
    </row>
    <row r="68" spans="1:4" x14ac:dyDescent="0.25">
      <c r="A68" t="s">
        <v>68</v>
      </c>
      <c r="B68" s="1">
        <v>4.1556700000000002E-2</v>
      </c>
      <c r="C68" s="1">
        <v>4.1556700000000002E-2</v>
      </c>
      <c r="D68" s="2" t="str">
        <f t="shared" si="1"/>
        <v>OK</v>
      </c>
    </row>
    <row r="69" spans="1:4" x14ac:dyDescent="0.25">
      <c r="A69" t="s">
        <v>69</v>
      </c>
      <c r="B69" s="1">
        <v>4.11061E-2</v>
      </c>
      <c r="C69" s="1">
        <v>4.11061E-2</v>
      </c>
      <c r="D69" s="2" t="str">
        <f t="shared" si="1"/>
        <v>OK</v>
      </c>
    </row>
    <row r="70" spans="1:4" x14ac:dyDescent="0.25">
      <c r="A70" t="s">
        <v>70</v>
      </c>
      <c r="B70" s="1">
        <v>4.0698699999999997E-2</v>
      </c>
      <c r="C70" s="1">
        <v>4.0698699999999997E-2</v>
      </c>
      <c r="D70" s="2" t="str">
        <f t="shared" si="1"/>
        <v>OK</v>
      </c>
    </row>
    <row r="71" spans="1:4" x14ac:dyDescent="0.25">
      <c r="A71" t="s">
        <v>71</v>
      </c>
      <c r="B71" s="1">
        <v>4.0330199999999997E-2</v>
      </c>
      <c r="C71" s="1">
        <v>4.0330199999999997E-2</v>
      </c>
      <c r="D71" s="2" t="str">
        <f t="shared" ref="D71:D126" si="14">IF(B71&lt;=$F$3,"OK","-")</f>
        <v>OK</v>
      </c>
    </row>
    <row r="72" spans="1:4" x14ac:dyDescent="0.25">
      <c r="A72" t="s">
        <v>72</v>
      </c>
      <c r="B72" s="1">
        <v>4.6136400000000001E-2</v>
      </c>
      <c r="C72" s="1">
        <v>4.6136400000000001E-2</v>
      </c>
      <c r="D72" s="2" t="str">
        <f t="shared" si="14"/>
        <v>-</v>
      </c>
    </row>
    <row r="73" spans="1:4" x14ac:dyDescent="0.25">
      <c r="A73" t="s">
        <v>73</v>
      </c>
      <c r="B73" s="1">
        <v>4.5245399999999998E-2</v>
      </c>
      <c r="C73" s="1">
        <v>4.5245399999999998E-2</v>
      </c>
      <c r="D73" s="2" t="str">
        <f t="shared" si="14"/>
        <v>-</v>
      </c>
    </row>
    <row r="74" spans="1:4" x14ac:dyDescent="0.25">
      <c r="A74" t="s">
        <v>74</v>
      </c>
      <c r="B74" s="1">
        <v>4.4414099999999998E-2</v>
      </c>
      <c r="C74" s="1">
        <v>4.4414099999999998E-2</v>
      </c>
      <c r="D74" s="2" t="str">
        <f t="shared" si="14"/>
        <v>-</v>
      </c>
    </row>
    <row r="75" spans="1:4" x14ac:dyDescent="0.25">
      <c r="A75" t="s">
        <v>75</v>
      </c>
      <c r="B75" s="1">
        <v>4.36543E-2</v>
      </c>
      <c r="C75" s="1">
        <v>4.36543E-2</v>
      </c>
      <c r="D75" s="2" t="str">
        <f t="shared" si="14"/>
        <v>-</v>
      </c>
    </row>
    <row r="76" spans="1:4" x14ac:dyDescent="0.25">
      <c r="A76" t="s">
        <v>76</v>
      </c>
      <c r="B76" s="1">
        <v>4.2948E-2</v>
      </c>
      <c r="C76" s="1">
        <v>4.2948E-2</v>
      </c>
      <c r="D76" s="2" t="str">
        <f t="shared" si="14"/>
        <v>-</v>
      </c>
    </row>
    <row r="77" spans="1:4" x14ac:dyDescent="0.25">
      <c r="A77" t="s">
        <v>77</v>
      </c>
      <c r="B77" s="1">
        <v>4.2296899999999998E-2</v>
      </c>
      <c r="C77" s="1">
        <v>4.2296899999999998E-2</v>
      </c>
      <c r="D77" s="2" t="str">
        <f t="shared" si="14"/>
        <v>-</v>
      </c>
    </row>
    <row r="78" spans="1:4" x14ac:dyDescent="0.25">
      <c r="A78" t="s">
        <v>78</v>
      </c>
      <c r="B78" s="1">
        <v>4.1699800000000002E-2</v>
      </c>
      <c r="C78" s="1">
        <v>4.1699800000000002E-2</v>
      </c>
      <c r="D78" s="2" t="str">
        <f t="shared" si="14"/>
        <v>OK</v>
      </c>
    </row>
    <row r="79" spans="1:4" x14ac:dyDescent="0.25">
      <c r="A79" t="s">
        <v>79</v>
      </c>
      <c r="B79" s="1">
        <v>4.1147299999999998E-2</v>
      </c>
      <c r="C79" s="1">
        <v>4.1147299999999998E-2</v>
      </c>
      <c r="D79" s="2" t="str">
        <f t="shared" si="14"/>
        <v>OK</v>
      </c>
    </row>
    <row r="80" spans="1:4" x14ac:dyDescent="0.25">
      <c r="A80" t="s">
        <v>80</v>
      </c>
      <c r="B80" s="1">
        <v>4.0643499999999999E-2</v>
      </c>
      <c r="C80" s="1">
        <v>4.0643499999999999E-2</v>
      </c>
      <c r="D80" s="2" t="str">
        <f t="shared" si="14"/>
        <v>OK</v>
      </c>
    </row>
    <row r="81" spans="1:4" x14ac:dyDescent="0.25">
      <c r="A81" t="s">
        <v>81</v>
      </c>
      <c r="B81" s="1">
        <v>4.0180300000000002E-2</v>
      </c>
      <c r="C81" s="1">
        <v>4.0180300000000002E-2</v>
      </c>
      <c r="D81" s="2" t="str">
        <f t="shared" si="14"/>
        <v>OK</v>
      </c>
    </row>
    <row r="82" spans="1:4" x14ac:dyDescent="0.25">
      <c r="A82" t="s">
        <v>82</v>
      </c>
      <c r="B82" s="1">
        <v>3.9759799999999998E-2</v>
      </c>
      <c r="C82" s="1">
        <v>3.9759799999999998E-2</v>
      </c>
      <c r="D82" s="2" t="str">
        <f t="shared" si="14"/>
        <v>OK</v>
      </c>
    </row>
    <row r="83" spans="1:4" x14ac:dyDescent="0.25">
      <c r="A83" t="s">
        <v>83</v>
      </c>
      <c r="B83" s="1">
        <v>4.6216500000000001E-2</v>
      </c>
      <c r="C83" s="1">
        <v>4.6216500000000001E-2</v>
      </c>
      <c r="D83" s="2" t="str">
        <f t="shared" si="14"/>
        <v>-</v>
      </c>
    </row>
    <row r="84" spans="1:4" x14ac:dyDescent="0.25">
      <c r="A84" t="s">
        <v>84</v>
      </c>
      <c r="B84" s="1">
        <v>4.5264100000000002E-2</v>
      </c>
      <c r="C84" s="1">
        <v>4.5264100000000002E-2</v>
      </c>
      <c r="D84" s="2" t="str">
        <f t="shared" si="14"/>
        <v>-</v>
      </c>
    </row>
    <row r="85" spans="1:4" x14ac:dyDescent="0.25">
      <c r="A85" t="s">
        <v>85</v>
      </c>
      <c r="B85" s="1">
        <v>4.4384800000000002E-2</v>
      </c>
      <c r="C85" s="1">
        <v>4.4384800000000002E-2</v>
      </c>
      <c r="D85" s="2" t="str">
        <f t="shared" si="14"/>
        <v>-</v>
      </c>
    </row>
    <row r="86" spans="1:4" x14ac:dyDescent="0.25">
      <c r="A86" t="s">
        <v>86</v>
      </c>
      <c r="B86" s="1">
        <v>4.3566300000000002E-2</v>
      </c>
      <c r="C86" s="1">
        <v>4.3566300000000002E-2</v>
      </c>
      <c r="D86" s="2" t="str">
        <f t="shared" si="14"/>
        <v>-</v>
      </c>
    </row>
    <row r="87" spans="1:4" x14ac:dyDescent="0.25">
      <c r="A87" t="s">
        <v>87</v>
      </c>
      <c r="B87" s="1">
        <v>4.2811000000000002E-2</v>
      </c>
      <c r="C87" s="1">
        <v>4.2811000000000002E-2</v>
      </c>
      <c r="D87" s="2" t="str">
        <f t="shared" si="14"/>
        <v>-</v>
      </c>
    </row>
    <row r="88" spans="1:4" x14ac:dyDescent="0.25">
      <c r="A88" t="s">
        <v>88</v>
      </c>
      <c r="B88" s="1">
        <v>4.2106699999999997E-2</v>
      </c>
      <c r="C88" s="1">
        <v>4.2106699999999997E-2</v>
      </c>
      <c r="D88" s="2" t="str">
        <f t="shared" si="14"/>
        <v>-</v>
      </c>
    </row>
    <row r="89" spans="1:4" x14ac:dyDescent="0.25">
      <c r="A89" t="s">
        <v>89</v>
      </c>
      <c r="B89" s="1">
        <v>4.1459500000000003E-2</v>
      </c>
      <c r="C89" s="1">
        <v>4.1459500000000003E-2</v>
      </c>
      <c r="D89" s="2" t="str">
        <f t="shared" si="14"/>
        <v>OK</v>
      </c>
    </row>
    <row r="90" spans="1:4" x14ac:dyDescent="0.25">
      <c r="A90" t="s">
        <v>90</v>
      </c>
      <c r="B90" s="1">
        <v>4.08566E-2</v>
      </c>
      <c r="C90" s="1">
        <v>4.08566E-2</v>
      </c>
      <c r="D90" s="2" t="str">
        <f t="shared" si="14"/>
        <v>OK</v>
      </c>
    </row>
    <row r="91" spans="1:4" x14ac:dyDescent="0.25">
      <c r="A91" t="s">
        <v>91</v>
      </c>
      <c r="B91" s="1">
        <v>4.0302699999999997E-2</v>
      </c>
      <c r="C91" s="1">
        <v>4.0302699999999997E-2</v>
      </c>
      <c r="D91" s="2" t="str">
        <f t="shared" si="14"/>
        <v>OK</v>
      </c>
    </row>
    <row r="92" spans="1:4" x14ac:dyDescent="0.25">
      <c r="A92" t="s">
        <v>92</v>
      </c>
      <c r="B92" s="1">
        <v>3.9790600000000002E-2</v>
      </c>
      <c r="C92" s="1">
        <v>3.9790600000000002E-2</v>
      </c>
      <c r="D92" s="2" t="str">
        <f t="shared" si="14"/>
        <v>OK</v>
      </c>
    </row>
    <row r="93" spans="1:4" x14ac:dyDescent="0.25">
      <c r="A93" t="s">
        <v>93</v>
      </c>
      <c r="B93" s="1">
        <v>3.9320899999999999E-2</v>
      </c>
      <c r="C93" s="1">
        <v>3.9320899999999999E-2</v>
      </c>
      <c r="D93" s="2" t="str">
        <f t="shared" si="14"/>
        <v>OK</v>
      </c>
    </row>
    <row r="94" spans="1:4" x14ac:dyDescent="0.25">
      <c r="A94" t="s">
        <v>94</v>
      </c>
      <c r="B94" s="1">
        <v>4.63772E-2</v>
      </c>
      <c r="C94" s="1">
        <v>4.63772E-2</v>
      </c>
      <c r="D94" s="2" t="str">
        <f t="shared" si="14"/>
        <v>-</v>
      </c>
    </row>
    <row r="95" spans="1:4" x14ac:dyDescent="0.25">
      <c r="A95" t="s">
        <v>95</v>
      </c>
      <c r="B95" s="1">
        <v>4.5374999999999999E-2</v>
      </c>
      <c r="C95" s="1">
        <v>4.5374999999999999E-2</v>
      </c>
      <c r="D95" s="2" t="str">
        <f t="shared" si="14"/>
        <v>-</v>
      </c>
    </row>
    <row r="96" spans="1:4" x14ac:dyDescent="0.25">
      <c r="A96" t="s">
        <v>96</v>
      </c>
      <c r="B96" s="1">
        <v>4.4438600000000002E-2</v>
      </c>
      <c r="C96" s="1">
        <v>4.4438600000000002E-2</v>
      </c>
      <c r="D96" s="2" t="str">
        <f t="shared" si="14"/>
        <v>-</v>
      </c>
    </row>
    <row r="97" spans="1:4" x14ac:dyDescent="0.25">
      <c r="A97" t="s">
        <v>97</v>
      </c>
      <c r="B97" s="1">
        <v>4.3574300000000003E-2</v>
      </c>
      <c r="C97" s="1">
        <v>4.3574300000000003E-2</v>
      </c>
      <c r="D97" s="2" t="str">
        <f t="shared" si="14"/>
        <v>-</v>
      </c>
    </row>
    <row r="98" spans="1:4" x14ac:dyDescent="0.25">
      <c r="A98" t="s">
        <v>98</v>
      </c>
      <c r="B98" s="1">
        <v>4.2764099999999999E-2</v>
      </c>
      <c r="C98" s="1">
        <v>4.2764099999999999E-2</v>
      </c>
      <c r="D98" s="2" t="str">
        <f t="shared" si="14"/>
        <v>-</v>
      </c>
    </row>
    <row r="99" spans="1:4" x14ac:dyDescent="0.25">
      <c r="A99" t="s">
        <v>99</v>
      </c>
      <c r="B99" s="1">
        <v>4.2016299999999999E-2</v>
      </c>
      <c r="C99" s="1">
        <v>4.2016299999999999E-2</v>
      </c>
      <c r="D99" s="2" t="str">
        <f t="shared" si="14"/>
        <v>-</v>
      </c>
    </row>
    <row r="100" spans="1:4" x14ac:dyDescent="0.25">
      <c r="A100" t="s">
        <v>100</v>
      </c>
      <c r="B100" s="1">
        <v>4.1318199999999999E-2</v>
      </c>
      <c r="C100" s="1">
        <v>4.1318199999999999E-2</v>
      </c>
      <c r="D100" s="2" t="str">
        <f t="shared" si="14"/>
        <v>OK</v>
      </c>
    </row>
    <row r="101" spans="1:4" x14ac:dyDescent="0.25">
      <c r="A101" t="s">
        <v>101</v>
      </c>
      <c r="B101" s="1">
        <v>4.0670400000000002E-2</v>
      </c>
      <c r="C101" s="1">
        <v>4.0670400000000002E-2</v>
      </c>
      <c r="D101" s="2" t="str">
        <f t="shared" si="14"/>
        <v>OK</v>
      </c>
    </row>
    <row r="102" spans="1:4" x14ac:dyDescent="0.25">
      <c r="A102" t="s">
        <v>102</v>
      </c>
      <c r="B102" s="1">
        <v>4.0069199999999999E-2</v>
      </c>
      <c r="C102" s="1">
        <v>4.0069199999999999E-2</v>
      </c>
      <c r="D102" s="2" t="str">
        <f t="shared" si="14"/>
        <v>OK</v>
      </c>
    </row>
    <row r="103" spans="1:4" x14ac:dyDescent="0.25">
      <c r="A103" t="s">
        <v>103</v>
      </c>
      <c r="B103" s="1">
        <v>3.9511699999999997E-2</v>
      </c>
      <c r="C103" s="1">
        <v>3.9511699999999997E-2</v>
      </c>
      <c r="D103" s="2" t="str">
        <f t="shared" si="14"/>
        <v>OK</v>
      </c>
    </row>
    <row r="104" spans="1:4" x14ac:dyDescent="0.25">
      <c r="A104" t="s">
        <v>104</v>
      </c>
      <c r="B104" s="1">
        <v>3.8995599999999998E-2</v>
      </c>
      <c r="C104" s="1">
        <v>3.8995599999999998E-2</v>
      </c>
      <c r="D104" s="2" t="str">
        <f t="shared" si="14"/>
        <v>OK</v>
      </c>
    </row>
    <row r="105" spans="1:4" x14ac:dyDescent="0.25">
      <c r="A105" t="s">
        <v>105</v>
      </c>
      <c r="B105" s="1">
        <v>4.6613500000000002E-2</v>
      </c>
      <c r="C105" s="1">
        <v>4.6613500000000002E-2</v>
      </c>
      <c r="D105" s="2" t="str">
        <f t="shared" si="14"/>
        <v>-</v>
      </c>
    </row>
    <row r="106" spans="1:4" x14ac:dyDescent="0.25">
      <c r="A106" t="s">
        <v>106</v>
      </c>
      <c r="B106" s="1">
        <v>4.5560400000000001E-2</v>
      </c>
      <c r="C106" s="1">
        <v>4.5560400000000001E-2</v>
      </c>
      <c r="D106" s="2" t="str">
        <f t="shared" si="14"/>
        <v>-</v>
      </c>
    </row>
    <row r="107" spans="1:4" x14ac:dyDescent="0.25">
      <c r="A107" t="s">
        <v>107</v>
      </c>
      <c r="B107" s="1">
        <v>4.4573000000000002E-2</v>
      </c>
      <c r="C107" s="1">
        <v>4.4573000000000002E-2</v>
      </c>
      <c r="D107" s="2" t="str">
        <f t="shared" si="14"/>
        <v>-</v>
      </c>
    </row>
    <row r="108" spans="1:4" x14ac:dyDescent="0.25">
      <c r="A108" t="s">
        <v>108</v>
      </c>
      <c r="B108" s="1">
        <v>4.3659499999999997E-2</v>
      </c>
      <c r="C108" s="1">
        <v>4.3659499999999997E-2</v>
      </c>
      <c r="D108" s="2" t="str">
        <f t="shared" si="14"/>
        <v>-</v>
      </c>
    </row>
    <row r="109" spans="1:4" x14ac:dyDescent="0.25">
      <c r="A109" t="s">
        <v>109</v>
      </c>
      <c r="B109" s="1">
        <v>4.2805000000000003E-2</v>
      </c>
      <c r="C109" s="1">
        <v>4.2805000000000003E-2</v>
      </c>
      <c r="D109" s="2" t="str">
        <f t="shared" si="14"/>
        <v>-</v>
      </c>
    </row>
    <row r="110" spans="1:4" x14ac:dyDescent="0.25">
      <c r="A110" t="s">
        <v>110</v>
      </c>
      <c r="B110" s="1">
        <v>4.20057E-2</v>
      </c>
      <c r="C110" s="1">
        <v>4.20057E-2</v>
      </c>
      <c r="D110" s="2" t="str">
        <f t="shared" si="14"/>
        <v>-</v>
      </c>
    </row>
    <row r="111" spans="1:4" x14ac:dyDescent="0.25">
      <c r="A111" t="s">
        <v>111</v>
      </c>
      <c r="B111" s="1">
        <v>4.1266299999999999E-2</v>
      </c>
      <c r="C111" s="1">
        <v>4.1266299999999999E-2</v>
      </c>
      <c r="D111" s="2" t="str">
        <f t="shared" si="14"/>
        <v>OK</v>
      </c>
    </row>
    <row r="112" spans="1:4" x14ac:dyDescent="0.25">
      <c r="A112" t="s">
        <v>112</v>
      </c>
      <c r="B112" s="1">
        <v>4.0572900000000002E-2</v>
      </c>
      <c r="C112" s="1">
        <v>4.0572900000000002E-2</v>
      </c>
      <c r="D112" s="2" t="str">
        <f t="shared" si="14"/>
        <v>OK</v>
      </c>
    </row>
    <row r="113" spans="1:4" x14ac:dyDescent="0.25">
      <c r="A113" t="s">
        <v>113</v>
      </c>
      <c r="B113" s="1">
        <v>3.9927900000000002E-2</v>
      </c>
      <c r="C113" s="1">
        <v>3.9927900000000002E-2</v>
      </c>
      <c r="D113" s="2" t="str">
        <f t="shared" si="14"/>
        <v>OK</v>
      </c>
    </row>
    <row r="114" spans="1:4" x14ac:dyDescent="0.25">
      <c r="A114" t="s">
        <v>114</v>
      </c>
      <c r="B114" s="1">
        <v>3.93289E-2</v>
      </c>
      <c r="C114" s="1">
        <v>3.93289E-2</v>
      </c>
      <c r="D114" s="2" t="str">
        <f t="shared" si="14"/>
        <v>OK</v>
      </c>
    </row>
    <row r="115" spans="1:4" x14ac:dyDescent="0.25">
      <c r="A115" t="s">
        <v>115</v>
      </c>
      <c r="B115" s="1">
        <v>3.8768299999999999E-2</v>
      </c>
      <c r="C115" s="1">
        <v>3.8768299999999999E-2</v>
      </c>
      <c r="D115" s="2" t="str">
        <f t="shared" si="14"/>
        <v>OK</v>
      </c>
    </row>
    <row r="116" spans="1:4" x14ac:dyDescent="0.25">
      <c r="A116" t="s">
        <v>116</v>
      </c>
      <c r="B116" s="1">
        <v>4.6919200000000001E-2</v>
      </c>
      <c r="C116" s="1">
        <v>4.6919200000000001E-2</v>
      </c>
      <c r="D116" s="2" t="str">
        <f t="shared" si="14"/>
        <v>-</v>
      </c>
    </row>
    <row r="117" spans="1:4" x14ac:dyDescent="0.25">
      <c r="A117" t="s">
        <v>117</v>
      </c>
      <c r="B117" s="1">
        <v>4.5813899999999998E-2</v>
      </c>
      <c r="C117" s="1">
        <v>4.5813899999999998E-2</v>
      </c>
      <c r="D117" s="2" t="str">
        <f t="shared" si="14"/>
        <v>-</v>
      </c>
    </row>
    <row r="118" spans="1:4" x14ac:dyDescent="0.25">
      <c r="A118" t="s">
        <v>118</v>
      </c>
      <c r="B118" s="1">
        <v>4.4778999999999999E-2</v>
      </c>
      <c r="C118" s="1">
        <v>4.4778999999999999E-2</v>
      </c>
      <c r="D118" s="2" t="str">
        <f t="shared" si="14"/>
        <v>-</v>
      </c>
    </row>
    <row r="119" spans="1:4" x14ac:dyDescent="0.25">
      <c r="A119" t="s">
        <v>119</v>
      </c>
      <c r="B119" s="1">
        <v>4.3816099999999997E-2</v>
      </c>
      <c r="C119" s="1">
        <v>4.3816099999999997E-2</v>
      </c>
      <c r="D119" s="2" t="str">
        <f t="shared" si="14"/>
        <v>-</v>
      </c>
    </row>
    <row r="120" spans="1:4" x14ac:dyDescent="0.25">
      <c r="A120" t="s">
        <v>120</v>
      </c>
      <c r="B120" s="1">
        <v>4.2917499999999997E-2</v>
      </c>
      <c r="C120" s="1">
        <v>4.2917499999999997E-2</v>
      </c>
      <c r="D120" s="2" t="str">
        <f t="shared" si="14"/>
        <v>-</v>
      </c>
    </row>
    <row r="121" spans="1:4" x14ac:dyDescent="0.25">
      <c r="A121" t="s">
        <v>121</v>
      </c>
      <c r="B121" s="1">
        <v>4.2074800000000002E-2</v>
      </c>
      <c r="C121" s="1">
        <v>4.2074800000000002E-2</v>
      </c>
      <c r="D121" s="2" t="str">
        <f t="shared" si="14"/>
        <v>-</v>
      </c>
    </row>
    <row r="122" spans="1:4" x14ac:dyDescent="0.25">
      <c r="A122" t="s">
        <v>122</v>
      </c>
      <c r="B122" s="1">
        <v>4.1288900000000003E-2</v>
      </c>
      <c r="C122" s="1">
        <v>4.1288900000000003E-2</v>
      </c>
      <c r="D122" s="2" t="str">
        <f t="shared" si="14"/>
        <v>OK</v>
      </c>
    </row>
    <row r="123" spans="1:4" x14ac:dyDescent="0.25">
      <c r="A123" t="s">
        <v>123</v>
      </c>
      <c r="B123" s="1">
        <v>4.0555599999999997E-2</v>
      </c>
      <c r="C123" s="1">
        <v>4.0555599999999997E-2</v>
      </c>
      <c r="D123" s="2" t="str">
        <f t="shared" si="14"/>
        <v>OK</v>
      </c>
    </row>
    <row r="124" spans="1:4" x14ac:dyDescent="0.25">
      <c r="A124" t="s">
        <v>124</v>
      </c>
      <c r="B124" s="1">
        <v>3.9869399999999999E-2</v>
      </c>
      <c r="C124" s="1">
        <v>3.9869399999999999E-2</v>
      </c>
      <c r="D124" s="2" t="str">
        <f t="shared" si="14"/>
        <v>OK</v>
      </c>
    </row>
    <row r="125" spans="1:4" x14ac:dyDescent="0.25">
      <c r="A125" t="s">
        <v>125</v>
      </c>
      <c r="B125" s="1">
        <v>3.92273E-2</v>
      </c>
      <c r="C125" s="1">
        <v>3.92273E-2</v>
      </c>
      <c r="D125" s="2" t="str">
        <f t="shared" si="14"/>
        <v>OK</v>
      </c>
    </row>
    <row r="126" spans="1:4" x14ac:dyDescent="0.25">
      <c r="A126" t="s">
        <v>126</v>
      </c>
      <c r="B126" s="1">
        <v>3.8630299999999999E-2</v>
      </c>
      <c r="C126" s="1">
        <v>3.8630299999999999E-2</v>
      </c>
      <c r="D126" s="2" t="str">
        <f t="shared" si="14"/>
        <v>OK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"/>
  <sheetViews>
    <sheetView workbookViewId="0"/>
  </sheetViews>
  <sheetFormatPr defaultRowHeight="15" x14ac:dyDescent="0.25"/>
  <cols>
    <col min="1" max="1" width="25.140625" bestFit="1" customWidth="1"/>
    <col min="11" max="11" width="12" bestFit="1" customWidth="1"/>
  </cols>
  <sheetData>
    <row r="1" spans="1:11" x14ac:dyDescent="0.25">
      <c r="A1" s="13" t="s">
        <v>162</v>
      </c>
    </row>
    <row r="4" spans="1:11" x14ac:dyDescent="0.25">
      <c r="H4" t="s">
        <v>138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 s="2" t="s">
        <v>137</v>
      </c>
      <c r="I5" s="2" t="s">
        <v>128</v>
      </c>
      <c r="J5" s="2" t="s">
        <v>129</v>
      </c>
      <c r="K5" s="2" t="s">
        <v>130</v>
      </c>
    </row>
    <row r="6" spans="1:11" x14ac:dyDescent="0.25">
      <c r="A6" t="s">
        <v>78</v>
      </c>
      <c r="B6" s="1">
        <v>7.1529100000000002E-3</v>
      </c>
      <c r="C6" s="1">
        <v>7.1529100000000002E-3</v>
      </c>
      <c r="D6" t="str">
        <f>IF(B6&lt;=K6,"OK","-")</f>
        <v>OK</v>
      </c>
      <c r="H6" s="2">
        <v>1</v>
      </c>
      <c r="I6" s="2">
        <v>4</v>
      </c>
      <c r="J6" s="2">
        <v>550</v>
      </c>
      <c r="K6" s="2">
        <v>5.5835667600373479E-2</v>
      </c>
    </row>
    <row r="7" spans="1:11" x14ac:dyDescent="0.25">
      <c r="A7" t="s">
        <v>136</v>
      </c>
      <c r="B7" s="1">
        <v>3.18477E-2</v>
      </c>
      <c r="C7" s="1">
        <v>3.18477E-2</v>
      </c>
      <c r="D7" t="str">
        <f>IF(B7&lt;=K7,"OK","-")</f>
        <v>OK</v>
      </c>
      <c r="H7" s="2">
        <v>2</v>
      </c>
      <c r="I7" s="2">
        <v>18</v>
      </c>
      <c r="J7" s="2">
        <v>650</v>
      </c>
      <c r="K7" s="2">
        <v>5.1167133520074702E-2</v>
      </c>
    </row>
    <row r="8" spans="1:11" x14ac:dyDescent="0.25">
      <c r="A8" t="s">
        <v>135</v>
      </c>
      <c r="B8" s="1">
        <v>4.1068800000000003E-2</v>
      </c>
      <c r="C8" s="1">
        <v>4.1068800000000003E-2</v>
      </c>
      <c r="D8" t="str">
        <f>IF(B8&lt;=K8,"OK","-")</f>
        <v>OK</v>
      </c>
      <c r="H8" s="2">
        <v>3</v>
      </c>
      <c r="I8" s="2">
        <v>23</v>
      </c>
      <c r="J8" s="2">
        <v>750</v>
      </c>
      <c r="K8" s="2">
        <v>4.6473761918560529E-2</v>
      </c>
    </row>
    <row r="9" spans="1:11" x14ac:dyDescent="0.25">
      <c r="A9" t="s">
        <v>134</v>
      </c>
      <c r="B9" s="1">
        <v>4.1699800000000002E-2</v>
      </c>
      <c r="C9" s="1">
        <v>4.1699800000000002E-2</v>
      </c>
      <c r="D9" t="str">
        <f>IF(B9&lt;=K9,"OK","-")</f>
        <v>OK</v>
      </c>
      <c r="H9" s="2">
        <v>4</v>
      </c>
      <c r="I9" s="2">
        <v>23</v>
      </c>
      <c r="J9" s="2">
        <v>850</v>
      </c>
      <c r="K9" s="2">
        <v>4.1759232428603625E-2</v>
      </c>
    </row>
    <row r="10" spans="1:11" x14ac:dyDescent="0.25">
      <c r="A10" t="s">
        <v>133</v>
      </c>
      <c r="B10" s="1">
        <v>2.9634299999999999E-2</v>
      </c>
      <c r="C10" s="1">
        <v>2.9634299999999999E-2</v>
      </c>
      <c r="D10" t="str">
        <f>IF(B10&lt;=K10,"OK","-")</f>
        <v>OK</v>
      </c>
      <c r="H10" s="2">
        <v>5</v>
      </c>
      <c r="I10" s="2">
        <v>16</v>
      </c>
      <c r="J10" s="2">
        <v>1000</v>
      </c>
      <c r="K10" s="2">
        <v>3.473726655413123E-2</v>
      </c>
    </row>
    <row r="11" spans="1:11" x14ac:dyDescent="0.25">
      <c r="A11" t="s">
        <v>132</v>
      </c>
      <c r="B11" s="1">
        <v>1.8538300000000001E-2</v>
      </c>
      <c r="C11" s="1">
        <v>1.8538300000000001E-2</v>
      </c>
      <c r="D11" t="str">
        <f>IF(B11&lt;=K11,"OK","-")</f>
        <v>OK</v>
      </c>
      <c r="H11" s="2">
        <v>6</v>
      </c>
      <c r="I11" s="2">
        <v>10</v>
      </c>
      <c r="J11" s="2">
        <v>1050</v>
      </c>
      <c r="K11" s="2">
        <v>3.2398016677935543E-2</v>
      </c>
    </row>
    <row r="12" spans="1:11" x14ac:dyDescent="0.25">
      <c r="A12" t="s">
        <v>131</v>
      </c>
      <c r="B12" s="1">
        <v>3.72522E-3</v>
      </c>
      <c r="C12" s="1">
        <v>3.72522E-3</v>
      </c>
      <c r="D12" t="str">
        <f>IF(B12&lt;=K12,"OK","-")</f>
        <v>OK</v>
      </c>
      <c r="H12" s="2">
        <v>7</v>
      </c>
      <c r="I12" s="2">
        <v>2</v>
      </c>
      <c r="J12" s="2">
        <v>1100</v>
      </c>
      <c r="K12" s="2">
        <v>3.0050334309969201E-2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2"/>
  <sheetViews>
    <sheetView tabSelected="1" workbookViewId="0"/>
  </sheetViews>
  <sheetFormatPr defaultRowHeight="15" x14ac:dyDescent="0.25"/>
  <cols>
    <col min="1" max="1" width="25.140625" bestFit="1" customWidth="1"/>
    <col min="11" max="11" width="12" bestFit="1" customWidth="1"/>
  </cols>
  <sheetData>
    <row r="1" spans="1:11" x14ac:dyDescent="0.25">
      <c r="A1" s="13" t="s">
        <v>163</v>
      </c>
    </row>
    <row r="4" spans="1:11" x14ac:dyDescent="0.25">
      <c r="H4" t="s">
        <v>141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 s="2" t="s">
        <v>137</v>
      </c>
      <c r="I5" t="s">
        <v>140</v>
      </c>
      <c r="J5" t="s">
        <v>139</v>
      </c>
      <c r="K5" t="s">
        <v>130</v>
      </c>
    </row>
    <row r="6" spans="1:11" x14ac:dyDescent="0.25">
      <c r="A6" t="s">
        <v>78</v>
      </c>
      <c r="B6" s="1">
        <v>2.69543E-2</v>
      </c>
      <c r="C6" s="1">
        <v>2.69543E-2</v>
      </c>
      <c r="D6" t="str">
        <f>IF(B6&lt;=K6,"OK","-")</f>
        <v>OK</v>
      </c>
      <c r="H6" s="2">
        <v>1</v>
      </c>
      <c r="I6" s="9">
        <v>15</v>
      </c>
      <c r="J6" s="8">
        <v>470</v>
      </c>
      <c r="K6">
        <v>9.9396499967970245E-2</v>
      </c>
    </row>
    <row r="7" spans="1:11" x14ac:dyDescent="0.25">
      <c r="A7" t="s">
        <v>136</v>
      </c>
      <c r="B7" s="1">
        <v>3.5694700000000003E-2</v>
      </c>
      <c r="C7" s="1">
        <v>3.5694700000000003E-2</v>
      </c>
      <c r="D7" t="str">
        <f>IF(B7&lt;=K7,"OK","-")</f>
        <v>OK</v>
      </c>
      <c r="H7" s="2">
        <v>2</v>
      </c>
      <c r="I7" s="9">
        <v>20</v>
      </c>
      <c r="J7" s="8">
        <v>490</v>
      </c>
      <c r="K7">
        <v>9.8651622120488461E-2</v>
      </c>
    </row>
    <row r="8" spans="1:11" x14ac:dyDescent="0.25">
      <c r="A8" t="s">
        <v>135</v>
      </c>
      <c r="B8" s="1">
        <v>4.4431900000000003E-2</v>
      </c>
      <c r="C8" s="1">
        <v>4.4431900000000003E-2</v>
      </c>
      <c r="D8" t="str">
        <f>IF(B8&lt;=K8,"OK","-")</f>
        <v>OK</v>
      </c>
      <c r="H8" s="2">
        <v>3</v>
      </c>
      <c r="I8" s="9">
        <v>25</v>
      </c>
      <c r="J8" s="8">
        <v>700</v>
      </c>
      <c r="K8">
        <v>9.0688942702894848E-2</v>
      </c>
    </row>
    <row r="9" spans="1:11" x14ac:dyDescent="0.25">
      <c r="A9" t="s">
        <v>134</v>
      </c>
      <c r="B9" s="1">
        <v>4.6843000000000003E-2</v>
      </c>
      <c r="C9" s="1">
        <v>4.6843000000000003E-2</v>
      </c>
      <c r="D9" t="str">
        <f>IF(B9&lt;=K9,"OK","-")</f>
        <v>OK</v>
      </c>
      <c r="H9" s="2">
        <v>4</v>
      </c>
      <c r="I9" s="9">
        <v>26</v>
      </c>
      <c r="J9" s="8">
        <v>800</v>
      </c>
      <c r="K9">
        <v>8.6868036387143077E-2</v>
      </c>
    </row>
    <row r="10" spans="1:11" x14ac:dyDescent="0.25">
      <c r="A10" t="s">
        <v>133</v>
      </c>
      <c r="B10" s="1">
        <v>4.6204200000000001E-2</v>
      </c>
      <c r="C10" s="1">
        <v>4.6204200000000001E-2</v>
      </c>
      <c r="D10" t="str">
        <f>IF(B10&lt;=K10,"OK","-")</f>
        <v>OK</v>
      </c>
      <c r="H10" s="2">
        <v>5</v>
      </c>
      <c r="I10" s="9">
        <v>25</v>
      </c>
      <c r="J10" s="8">
        <v>930</v>
      </c>
      <c r="K10">
        <v>8.1116488507964907E-2</v>
      </c>
    </row>
    <row r="11" spans="1:11" x14ac:dyDescent="0.25">
      <c r="A11" t="s">
        <v>132</v>
      </c>
      <c r="B11" s="1">
        <v>3.7475500000000002E-2</v>
      </c>
      <c r="C11" s="1">
        <v>3.7475500000000002E-2</v>
      </c>
      <c r="D11" t="str">
        <f>IF(B11&lt;=K11,"OK","-")</f>
        <v>OK</v>
      </c>
      <c r="H11" s="2">
        <v>6</v>
      </c>
      <c r="I11" s="9">
        <v>20</v>
      </c>
      <c r="J11" s="8">
        <v>1020</v>
      </c>
      <c r="K11">
        <v>7.7134647668533868E-2</v>
      </c>
    </row>
    <row r="12" spans="1:11" x14ac:dyDescent="0.25">
      <c r="A12" t="s">
        <v>131</v>
      </c>
      <c r="B12" s="1">
        <v>9.3716000000000008E-3</v>
      </c>
      <c r="C12" s="1">
        <v>9.3716000000000008E-3</v>
      </c>
      <c r="D12" t="str">
        <f>IF(B12&lt;=K12,"OK","-")</f>
        <v>OK</v>
      </c>
      <c r="H12" s="2">
        <v>7</v>
      </c>
      <c r="I12" s="9">
        <v>5</v>
      </c>
      <c r="J12" s="8">
        <v>1140</v>
      </c>
      <c r="K12">
        <v>7.1562835660580013E-2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40-results1</vt:lpstr>
      <vt:lpstr>40-results2</vt:lpstr>
      <vt:lpstr>40-results3</vt:lpstr>
      <vt:lpstr>40-results4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Ivar Ekeberg</dc:creator>
  <cp:lastModifiedBy>Knut I. Ekeberg</cp:lastModifiedBy>
  <dcterms:created xsi:type="dcterms:W3CDTF">2018-03-29T20:08:09Z</dcterms:created>
  <dcterms:modified xsi:type="dcterms:W3CDTF">2018-04-03T20:29:15Z</dcterms:modified>
</cp:coreProperties>
</file>