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rsl/Documents/Lafayette/328 Lifespan II spring 2023/Lab/Many Numbers/"/>
    </mc:Choice>
  </mc:AlternateContent>
  <xr:revisionPtr revIDLastSave="0" documentId="13_ncr:1_{180C5059-2E3D-594E-9407-02D2DFD3B7FE}" xr6:coauthVersionLast="47" xr6:coauthVersionMax="47" xr10:uidLastSave="{00000000-0000-0000-0000-000000000000}"/>
  <bookViews>
    <workbookView xWindow="3080" yWindow="1920" windowWidth="28040" windowHeight="17440" xr2:uid="{401B2985-D750-0945-B562-B1F58C89C4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H31" i="1" s="1"/>
  <c r="G32" i="1"/>
  <c r="H32" i="1" s="1"/>
  <c r="G33" i="1"/>
  <c r="H33" i="1" s="1"/>
  <c r="G34" i="1"/>
  <c r="G35" i="1"/>
  <c r="G36" i="1"/>
  <c r="G2" i="1"/>
</calcChain>
</file>

<file path=xl/sharedStrings.xml><?xml version="1.0" encoding="utf-8"?>
<sst xmlns="http://schemas.openxmlformats.org/spreadsheetml/2006/main" count="688" uniqueCount="188">
  <si>
    <t>S#</t>
  </si>
  <si>
    <t>Experimenter #1</t>
  </si>
  <si>
    <t>Experimenter #2</t>
  </si>
  <si>
    <t>Location</t>
  </si>
  <si>
    <t>Give N Script</t>
  </si>
  <si>
    <t>Give N Order</t>
  </si>
  <si>
    <t>GN01</t>
  </si>
  <si>
    <t>GN02</t>
  </si>
  <si>
    <t>GN03</t>
  </si>
  <si>
    <t>GN04</t>
  </si>
  <si>
    <t>GN05</t>
  </si>
  <si>
    <t>GN06</t>
  </si>
  <si>
    <t>GN08</t>
  </si>
  <si>
    <t>GN09</t>
  </si>
  <si>
    <t>GN10</t>
  </si>
  <si>
    <t>GN11</t>
  </si>
  <si>
    <t>GN12</t>
  </si>
  <si>
    <t>GN13</t>
  </si>
  <si>
    <t>Start Time</t>
  </si>
  <si>
    <t>End Time</t>
  </si>
  <si>
    <t>GN14</t>
  </si>
  <si>
    <t>GN15</t>
  </si>
  <si>
    <t>GN16</t>
  </si>
  <si>
    <t>GN17</t>
  </si>
  <si>
    <t>GN18</t>
  </si>
  <si>
    <t>GN19</t>
  </si>
  <si>
    <t>GN20</t>
  </si>
  <si>
    <t>GN21</t>
  </si>
  <si>
    <t>GN22</t>
  </si>
  <si>
    <t>GN23</t>
  </si>
  <si>
    <t>GN24</t>
  </si>
  <si>
    <t>GN_total correct</t>
  </si>
  <si>
    <t>Highest Count</t>
  </si>
  <si>
    <t>Highest Count Prompts</t>
  </si>
  <si>
    <t>Highest Count Notes</t>
  </si>
  <si>
    <t>GN Notes</t>
  </si>
  <si>
    <t>GN_knower level</t>
  </si>
  <si>
    <t>Child DOB</t>
  </si>
  <si>
    <t>Test Date</t>
  </si>
  <si>
    <t>Child Gender</t>
  </si>
  <si>
    <t>Child Typically Dev?</t>
  </si>
  <si>
    <t>Child Primary Language</t>
  </si>
  <si>
    <t>Child Bilingual?</t>
  </si>
  <si>
    <t>Additional languages?</t>
  </si>
  <si>
    <t>Child Race/Ethnicity</t>
  </si>
  <si>
    <t>Paulina</t>
  </si>
  <si>
    <t>Rachel</t>
  </si>
  <si>
    <t>LCELC</t>
  </si>
  <si>
    <t>Male</t>
  </si>
  <si>
    <t>Yes</t>
  </si>
  <si>
    <t>White</t>
  </si>
  <si>
    <t>English</t>
  </si>
  <si>
    <t>No</t>
  </si>
  <si>
    <t>N/A</t>
  </si>
  <si>
    <t>A</t>
  </si>
  <si>
    <t>GN07</t>
  </si>
  <si>
    <t>Subset (3 knower)</t>
  </si>
  <si>
    <t>Got impatient at the end</t>
  </si>
  <si>
    <t>Prompt 2</t>
  </si>
  <si>
    <t>Female</t>
  </si>
  <si>
    <t>B</t>
  </si>
  <si>
    <t>Looking for adult confirmation</t>
  </si>
  <si>
    <t>Jefrey</t>
  </si>
  <si>
    <t>Oyu</t>
  </si>
  <si>
    <t>Latino</t>
  </si>
  <si>
    <t>Cardinal principle knower</t>
  </si>
  <si>
    <t>spontanously counted the sticks before instruction; sticks looked difficult to grab; grabbed a stick a couple of times; half way through got distracted and played with the sticks; corrected himself after the second counting several times; seemed very comfortable with counting and 1-to-1 principle</t>
  </si>
  <si>
    <t>None</t>
  </si>
  <si>
    <t>Mixed</t>
  </si>
  <si>
    <t>NR</t>
  </si>
  <si>
    <t>NA</t>
  </si>
  <si>
    <t>Pre-numeral</t>
  </si>
  <si>
    <t>refused to speak the entire time; despite there being an adult (teacher) supporting her, she refused to count, After putting every stick in the box, she would look to the adult for affirmation.</t>
  </si>
  <si>
    <t>No response after both prompts</t>
  </si>
  <si>
    <t>GN finished?</t>
  </si>
  <si>
    <t>Order of Tasks</t>
  </si>
  <si>
    <t>Highest count then Give N</t>
  </si>
  <si>
    <t>Give N then Highest count</t>
  </si>
  <si>
    <t>Abby</t>
  </si>
  <si>
    <t>Bentu</t>
  </si>
  <si>
    <t>Blank</t>
  </si>
  <si>
    <t>No (high functioning ASD)</t>
  </si>
  <si>
    <t>used multiples to count, standing majority of the time, requested new game often, counts in his head</t>
  </si>
  <si>
    <t>Prompt 1</t>
  </si>
  <si>
    <t>Repeated #14 and forgot 50</t>
  </si>
  <si>
    <t>Caucasian</t>
  </si>
  <si>
    <t>NR after both prompts</t>
  </si>
  <si>
    <t>Did not understand the question</t>
  </si>
  <si>
    <t>Did not understand prompts to count</t>
  </si>
  <si>
    <t>Abbey</t>
  </si>
  <si>
    <t>Bryn</t>
  </si>
  <si>
    <t>Asian</t>
  </si>
  <si>
    <t>Chinese</t>
  </si>
  <si>
    <t>could only count and recognize up to 3 and kept making x's with stick</t>
  </si>
  <si>
    <t>made noises and stopped after 5</t>
  </si>
  <si>
    <t xml:space="preserve">White </t>
  </si>
  <si>
    <t xml:space="preserve">No </t>
  </si>
  <si>
    <t>quick, counted spontaneously, confident, independent</t>
  </si>
  <si>
    <t xml:space="preserve">confident &amp; solid </t>
  </si>
  <si>
    <t>Danielle</t>
  </si>
  <si>
    <t>sometimes did too many but self-corrected</t>
  </si>
  <si>
    <t>confident, stopped abruptly at 100</t>
  </si>
  <si>
    <t>looked to experimenter a lot for confirmation (experimenter didn't give it)</t>
  </si>
  <si>
    <t>skipped all of the 30s and jumped to 40; instead of 50, he said 70 and stopped counting</t>
  </si>
  <si>
    <t>got tired by the end and started grabbing fistfuls</t>
  </si>
  <si>
    <t>until he got to 15 he was confident; after 20 then went back to 11</t>
  </si>
  <si>
    <t>Amelia</t>
  </si>
  <si>
    <t>Prof Myers</t>
  </si>
  <si>
    <t>impatient at the end</t>
  </si>
  <si>
    <t>skipped 3 and 13, stopped at 18 but highest count is 2.</t>
  </si>
  <si>
    <t>Subset (4 knower)</t>
  </si>
  <si>
    <t>child kept using handfuls</t>
  </si>
  <si>
    <t>experimenter stopped them at 17</t>
  </si>
  <si>
    <t>counted before prompts to count</t>
  </si>
  <si>
    <t>child skipped 9</t>
  </si>
  <si>
    <t>Julie</t>
  </si>
  <si>
    <t>White/Indian</t>
  </si>
  <si>
    <t>child missed 14, counted slowly</t>
  </si>
  <si>
    <t>Subset (2 knower)</t>
  </si>
  <si>
    <t xml:space="preserve">lost attention after a few trials, being silly, counted at prompt past number requested and said "that's N." We stopped her after BN13 because she was not paying attention, being silly, wearing box as a hat, putting handfuls in box before being asked. </t>
  </si>
  <si>
    <t>South Asian</t>
  </si>
  <si>
    <t>English and Marathi</t>
  </si>
  <si>
    <t>Marathi</t>
  </si>
  <si>
    <t xml:space="preserve">very quiet kid, helped if we gestured toward sticks and then box. Grabbed handfuls on some trials. </t>
  </si>
  <si>
    <t>very quiet and shy</t>
  </si>
  <si>
    <t xml:space="preserve">paying attention but was a grabber. Switched sticks to yellow because we lost a pink one. </t>
  </si>
  <si>
    <t>she counted "1, 2, 8"</t>
  </si>
  <si>
    <t>Devin</t>
  </si>
  <si>
    <t>Asian/White</t>
  </si>
  <si>
    <t>started out of order (with GN06 then went back to GN01). Lots of other notes about individual trials on data sheet.</t>
  </si>
  <si>
    <t>said 40 instead of 4</t>
  </si>
  <si>
    <t>Julia</t>
  </si>
  <si>
    <t>CHNS</t>
  </si>
  <si>
    <t>Subset (5 knower)</t>
  </si>
  <si>
    <t>he was confident until counting to 6, he skipped a couple numbers when counting</t>
  </si>
  <si>
    <t>Skipped 10</t>
  </si>
  <si>
    <t>White/Hispanic</t>
  </si>
  <si>
    <t>very confident counting, seemed to get bored and stopped counting outloud and made a mistake by putting 9 instead of 10</t>
  </si>
  <si>
    <t>Just stopped and said he couldn't go any further</t>
  </si>
  <si>
    <t>Black</t>
  </si>
  <si>
    <t>Subset (1 knower)</t>
  </si>
  <si>
    <t>see data sheet for notes</t>
  </si>
  <si>
    <t>counted "1,2,3,5,4,3"</t>
  </si>
  <si>
    <t>counted to herself except for 1,2, and 3 sticks</t>
  </si>
  <si>
    <t>said 50 instead of 40</t>
  </si>
  <si>
    <t>counted out loud except for 1,2,3 sticks and double checked most of the time, not all</t>
  </si>
  <si>
    <t>skipped 13</t>
  </si>
  <si>
    <t>Martin</t>
  </si>
  <si>
    <t>Simone</t>
  </si>
  <si>
    <t>changed number after recounting for trial 5; checked himself on trial 16; grabbed 3 at once for trial 18</t>
  </si>
  <si>
    <t>great!</t>
  </si>
  <si>
    <t>Arabic</t>
  </si>
  <si>
    <t>Subset (6 knower)</t>
  </si>
  <si>
    <t>* = grabbed a handful of sticks randomly on several trials (see datsheet for which ones are starred)</t>
  </si>
  <si>
    <t>missed 14 and 20</t>
  </si>
  <si>
    <t>No (speech delay articulation)</t>
  </si>
  <si>
    <t>consistently and deliberately counted every stick one by one and put them in the box correctly</t>
  </si>
  <si>
    <t>went from 109 to 200</t>
  </si>
  <si>
    <t>White/Caucasian</t>
  </si>
  <si>
    <t>?</t>
  </si>
  <si>
    <t>was using math to add up the sticks instead of counting most of the time; had some rhymes to remember math and numbers; was very confident</t>
  </si>
  <si>
    <t>stopped on his own at 100, when asked to continue said 200, 300</t>
  </si>
  <si>
    <t>counted many of the trials on his own; when prompted said "I already know it is"</t>
  </si>
  <si>
    <t>no errors, 28 highest</t>
  </si>
  <si>
    <t>Lauren/Julie</t>
  </si>
  <si>
    <t>counted spontaneously on many trials</t>
  </si>
  <si>
    <t>Skipped 30, 70 and got to 89 but 29 was highest count</t>
  </si>
  <si>
    <t>QueSton</t>
  </si>
  <si>
    <t>Josh</t>
  </si>
  <si>
    <t>redid a few trials, e.g. trial GN04 there were sticks in the box when she started.</t>
  </si>
  <si>
    <t>stopped at 12</t>
  </si>
  <si>
    <t>corrected self 3x on GN04; teacher interruption on GN16</t>
  </si>
  <si>
    <t>asked multiple times with no response</t>
  </si>
  <si>
    <t>Christian</t>
  </si>
  <si>
    <t>very quiet</t>
  </si>
  <si>
    <t>spoke quiet &amp; fast</t>
  </si>
  <si>
    <t>Age in Months</t>
  </si>
  <si>
    <t>Age in Years</t>
  </si>
  <si>
    <t>counted spontaneously on most trials; got bored after GN16 and closed eyes while counting</t>
  </si>
  <si>
    <t>counted when requested, not for self. See data sheet for more notes</t>
  </si>
  <si>
    <t>did not count on first 2 trials, then counted on the remainder. See data sheet for more notes by trial.</t>
  </si>
  <si>
    <t>said he couldn't count higher than 110</t>
  </si>
  <si>
    <t>Elapsed Time in Min</t>
  </si>
  <si>
    <t>Elapsed Time Calc</t>
  </si>
  <si>
    <t>subset</t>
  </si>
  <si>
    <t>cardinal</t>
  </si>
  <si>
    <t>pre-numeral</t>
  </si>
  <si>
    <t>GN Number Trials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</si>
</sst>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u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15EF-D726-054B-9C47-C9313344092B}">
  <dimension ref="A1:BB36"/>
  <sheetViews>
    <sheetView tabSelected="1" zoomScale="150" zoomScaleNormal="156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G41" sqref="G41"/>
    </sheetView>
  </sheetViews>
  <sheetFormatPr baseColWidth="10" defaultRowHeight="16" x14ac:dyDescent="0.2"/>
  <cols>
    <col min="1" max="1" width="10.83203125" style="4"/>
    <col min="2" max="3" width="19.6640625" style="4" bestFit="1" customWidth="1"/>
    <col min="4" max="4" width="11.33203125" style="4" bestFit="1" customWidth="1"/>
    <col min="5" max="6" width="12.6640625" style="4" customWidth="1"/>
    <col min="7" max="7" width="18" style="4" bestFit="1" customWidth="1"/>
    <col min="8" max="8" width="18" style="6" customWidth="1"/>
    <col min="9" max="9" width="16.33203125" style="4" bestFit="1" customWidth="1"/>
    <col min="10" max="10" width="25" style="4" bestFit="1" customWidth="1"/>
    <col min="11" max="11" width="24.6640625" style="4" bestFit="1" customWidth="1"/>
    <col min="12" max="12" width="29" style="4" bestFit="1" customWidth="1"/>
    <col min="13" max="13" width="19.6640625" style="4" bestFit="1" customWidth="1"/>
    <col min="14" max="14" width="27.6640625" style="4" bestFit="1" customWidth="1"/>
    <col min="15" max="15" width="25.1640625" style="4" bestFit="1" customWidth="1"/>
    <col min="16" max="17" width="12.6640625" style="4" customWidth="1"/>
    <col min="18" max="18" width="22.5" style="4" bestFit="1" customWidth="1"/>
    <col min="19" max="19" width="24.5" style="6" bestFit="1" customWidth="1"/>
    <col min="20" max="20" width="16" style="4" bestFit="1" customWidth="1"/>
    <col min="21" max="21" width="15.6640625" style="4" bestFit="1" customWidth="1"/>
    <col min="22" max="44" width="10.83203125" style="4"/>
    <col min="45" max="45" width="20" style="4" bestFit="1" customWidth="1"/>
    <col min="46" max="46" width="20.5" style="4" bestFit="1" customWidth="1"/>
    <col min="47" max="47" width="28.1640625" style="4" bestFit="1" customWidth="1"/>
    <col min="48" max="48" width="20.5" style="4" customWidth="1"/>
    <col min="49" max="50" width="67.6640625" style="4" customWidth="1"/>
    <col min="51" max="51" width="28.33203125" style="4" bestFit="1" customWidth="1"/>
    <col min="52" max="52" width="30.1640625" style="4" bestFit="1" customWidth="1"/>
    <col min="53" max="53" width="17.83203125" style="4" bestFit="1" customWidth="1"/>
    <col min="54" max="54" width="10.83203125" style="4"/>
    <col min="55" max="16384" width="10.83203125" style="1"/>
  </cols>
  <sheetData>
    <row r="1" spans="1:54" s="2" customFormat="1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38</v>
      </c>
      <c r="F1" s="3" t="s">
        <v>37</v>
      </c>
      <c r="G1" s="3" t="s">
        <v>176</v>
      </c>
      <c r="H1" s="5" t="s">
        <v>177</v>
      </c>
      <c r="I1" s="3" t="s">
        <v>39</v>
      </c>
      <c r="J1" s="3" t="s">
        <v>40</v>
      </c>
      <c r="K1" s="3" t="s">
        <v>44</v>
      </c>
      <c r="L1" s="3" t="s">
        <v>41</v>
      </c>
      <c r="M1" s="3" t="s">
        <v>42</v>
      </c>
      <c r="N1" s="3" t="s">
        <v>43</v>
      </c>
      <c r="O1" s="3" t="s">
        <v>75</v>
      </c>
      <c r="P1" s="3" t="s">
        <v>18</v>
      </c>
      <c r="Q1" s="3" t="s">
        <v>19</v>
      </c>
      <c r="R1" s="3" t="s">
        <v>183</v>
      </c>
      <c r="S1" s="5" t="s">
        <v>182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55</v>
      </c>
      <c r="AC1" s="3" t="s">
        <v>12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17</v>
      </c>
      <c r="AI1" s="3" t="s">
        <v>20</v>
      </c>
      <c r="AJ1" s="3" t="s">
        <v>21</v>
      </c>
      <c r="AK1" s="3" t="s">
        <v>22</v>
      </c>
      <c r="AL1" s="3" t="s">
        <v>23</v>
      </c>
      <c r="AM1" s="3" t="s">
        <v>24</v>
      </c>
      <c r="AN1" s="3" t="s">
        <v>25</v>
      </c>
      <c r="AO1" s="3" t="s">
        <v>26</v>
      </c>
      <c r="AP1" s="3" t="s">
        <v>27</v>
      </c>
      <c r="AQ1" s="3" t="s">
        <v>28</v>
      </c>
      <c r="AR1" s="3" t="s">
        <v>29</v>
      </c>
      <c r="AS1" s="3" t="s">
        <v>30</v>
      </c>
      <c r="AT1" s="3" t="s">
        <v>31</v>
      </c>
      <c r="AU1" s="3" t="s">
        <v>187</v>
      </c>
      <c r="AV1" s="3" t="s">
        <v>74</v>
      </c>
      <c r="AW1" s="3" t="s">
        <v>36</v>
      </c>
      <c r="AX1" s="3" t="s">
        <v>36</v>
      </c>
      <c r="AY1" s="3" t="s">
        <v>35</v>
      </c>
      <c r="AZ1" s="3" t="s">
        <v>33</v>
      </c>
      <c r="BA1" s="3" t="s">
        <v>32</v>
      </c>
      <c r="BB1" s="3" t="s">
        <v>34</v>
      </c>
    </row>
    <row r="2" spans="1:54" x14ac:dyDescent="0.2">
      <c r="A2" s="4">
        <v>1</v>
      </c>
      <c r="B2" s="4" t="s">
        <v>46</v>
      </c>
      <c r="C2" s="4" t="s">
        <v>45</v>
      </c>
      <c r="D2" s="4" t="s">
        <v>47</v>
      </c>
      <c r="E2" s="9">
        <v>45021</v>
      </c>
      <c r="F2" s="9">
        <v>43902</v>
      </c>
      <c r="G2" s="10">
        <f>DATEDIF(F2,E2,"m")</f>
        <v>36</v>
      </c>
      <c r="H2" s="6">
        <v>3</v>
      </c>
      <c r="I2" s="4" t="s">
        <v>59</v>
      </c>
      <c r="J2" s="4" t="s">
        <v>80</v>
      </c>
      <c r="K2" s="4" t="s">
        <v>80</v>
      </c>
      <c r="L2" s="4" t="s">
        <v>51</v>
      </c>
      <c r="M2" s="4" t="s">
        <v>52</v>
      </c>
      <c r="N2" s="4" t="s">
        <v>53</v>
      </c>
      <c r="O2" s="4" t="s">
        <v>76</v>
      </c>
      <c r="P2" s="7">
        <v>0.13055555555555556</v>
      </c>
      <c r="Q2" s="7">
        <v>0.13472222222222222</v>
      </c>
      <c r="R2" s="7">
        <f>Q2-P2</f>
        <v>4.1666666666666519E-3</v>
      </c>
      <c r="S2" s="6">
        <v>6</v>
      </c>
      <c r="T2" s="4" t="s">
        <v>60</v>
      </c>
      <c r="U2" s="4">
        <v>2</v>
      </c>
      <c r="V2" s="4">
        <v>1</v>
      </c>
      <c r="W2" s="4">
        <v>2</v>
      </c>
      <c r="X2" s="4">
        <v>4</v>
      </c>
      <c r="Y2" s="4">
        <v>5</v>
      </c>
      <c r="Z2" s="4">
        <v>4</v>
      </c>
      <c r="AA2" s="4">
        <v>5</v>
      </c>
      <c r="AB2" s="4">
        <v>5</v>
      </c>
      <c r="AC2" s="4">
        <v>13</v>
      </c>
      <c r="AD2" s="4">
        <v>5</v>
      </c>
      <c r="AE2" s="4">
        <v>5</v>
      </c>
      <c r="AF2" s="4">
        <v>1</v>
      </c>
      <c r="AG2" s="4">
        <v>4</v>
      </c>
      <c r="AH2" s="4">
        <v>10</v>
      </c>
      <c r="AI2" s="4">
        <v>3</v>
      </c>
      <c r="AJ2" s="4">
        <v>2</v>
      </c>
      <c r="AK2" s="4">
        <v>4</v>
      </c>
      <c r="AL2" s="4">
        <v>7</v>
      </c>
      <c r="AM2" s="4">
        <v>2</v>
      </c>
      <c r="AN2" s="4">
        <v>1</v>
      </c>
      <c r="AO2" s="4">
        <v>4</v>
      </c>
      <c r="AP2" s="4">
        <v>4</v>
      </c>
      <c r="AQ2" s="4">
        <v>4</v>
      </c>
      <c r="AR2" s="4">
        <v>3</v>
      </c>
      <c r="AS2" s="4">
        <v>5</v>
      </c>
      <c r="AT2" s="4">
        <v>11</v>
      </c>
      <c r="AU2" s="4">
        <v>24</v>
      </c>
      <c r="AV2" s="4" t="s">
        <v>49</v>
      </c>
      <c r="AW2" s="4" t="s">
        <v>56</v>
      </c>
      <c r="AX2" s="4" t="s">
        <v>184</v>
      </c>
      <c r="AY2" s="4" t="s">
        <v>61</v>
      </c>
      <c r="AZ2" s="4" t="s">
        <v>58</v>
      </c>
      <c r="BA2" s="4">
        <v>12</v>
      </c>
    </row>
    <row r="3" spans="1:54" x14ac:dyDescent="0.2">
      <c r="A3" s="4">
        <v>2</v>
      </c>
      <c r="B3" s="4" t="s">
        <v>45</v>
      </c>
      <c r="C3" s="4" t="s">
        <v>46</v>
      </c>
      <c r="D3" s="4" t="s">
        <v>47</v>
      </c>
      <c r="E3" s="9">
        <v>45021</v>
      </c>
      <c r="F3" s="9">
        <v>43935</v>
      </c>
      <c r="G3" s="10">
        <f t="shared" ref="G3:G36" si="0">DATEDIF(F3,E3,"m")</f>
        <v>35</v>
      </c>
      <c r="H3" s="6">
        <v>3</v>
      </c>
      <c r="I3" s="4" t="s">
        <v>48</v>
      </c>
      <c r="J3" s="4" t="s">
        <v>49</v>
      </c>
      <c r="K3" s="4" t="s">
        <v>50</v>
      </c>
      <c r="L3" s="4" t="s">
        <v>51</v>
      </c>
      <c r="M3" s="4" t="s">
        <v>52</v>
      </c>
      <c r="N3" s="4" t="s">
        <v>53</v>
      </c>
      <c r="O3" s="4" t="s">
        <v>76</v>
      </c>
      <c r="P3" s="7">
        <v>0.14027777777777778</v>
      </c>
      <c r="Q3" s="7">
        <v>0.15</v>
      </c>
      <c r="R3" s="7">
        <f t="shared" ref="R3:R35" si="1">Q3-P3</f>
        <v>9.7222222222222154E-3</v>
      </c>
      <c r="S3" s="6">
        <v>14</v>
      </c>
      <c r="T3" s="4" t="s">
        <v>54</v>
      </c>
      <c r="U3" s="4">
        <v>1</v>
      </c>
      <c r="V3" s="4">
        <v>20</v>
      </c>
      <c r="W3" s="4">
        <v>1</v>
      </c>
      <c r="Y3" s="4">
        <v>20</v>
      </c>
      <c r="Z3" s="4">
        <v>20</v>
      </c>
      <c r="AA3" s="4">
        <v>2</v>
      </c>
      <c r="AB3" s="4">
        <v>9</v>
      </c>
      <c r="AC3" s="4">
        <v>11</v>
      </c>
      <c r="AD3" s="4">
        <v>20</v>
      </c>
      <c r="AE3" s="4">
        <v>1</v>
      </c>
      <c r="AF3" s="4">
        <v>11</v>
      </c>
      <c r="AG3" s="4">
        <v>7</v>
      </c>
      <c r="AH3" s="4">
        <v>10</v>
      </c>
      <c r="AI3" s="4">
        <v>2</v>
      </c>
      <c r="AJ3" s="4">
        <v>20</v>
      </c>
      <c r="AK3" s="4">
        <v>20</v>
      </c>
      <c r="AL3" s="4">
        <v>20</v>
      </c>
      <c r="AM3" s="4">
        <v>20</v>
      </c>
      <c r="AN3" s="4">
        <v>6</v>
      </c>
      <c r="AO3" s="4">
        <v>2</v>
      </c>
      <c r="AP3" s="4">
        <v>20</v>
      </c>
      <c r="AQ3" s="4">
        <v>12</v>
      </c>
      <c r="AR3" s="4">
        <v>8</v>
      </c>
      <c r="AS3" s="4">
        <v>6</v>
      </c>
      <c r="AT3" s="4">
        <v>5</v>
      </c>
      <c r="AU3" s="4">
        <v>24</v>
      </c>
      <c r="AV3" s="4" t="s">
        <v>49</v>
      </c>
      <c r="AW3" s="4" t="s">
        <v>56</v>
      </c>
      <c r="AX3" s="4" t="s">
        <v>184</v>
      </c>
      <c r="AY3" s="4" t="s">
        <v>57</v>
      </c>
      <c r="AZ3" s="4" t="s">
        <v>58</v>
      </c>
      <c r="BA3" s="4">
        <v>5</v>
      </c>
    </row>
    <row r="4" spans="1:54" x14ac:dyDescent="0.2">
      <c r="A4" s="4">
        <v>3</v>
      </c>
      <c r="B4" s="4" t="s">
        <v>62</v>
      </c>
      <c r="C4" s="4" t="s">
        <v>63</v>
      </c>
      <c r="D4" s="4" t="s">
        <v>47</v>
      </c>
      <c r="E4" s="9">
        <v>45021</v>
      </c>
      <c r="F4" s="9">
        <v>43132</v>
      </c>
      <c r="G4" s="10">
        <f t="shared" si="0"/>
        <v>62</v>
      </c>
      <c r="H4" s="6">
        <v>5</v>
      </c>
      <c r="I4" s="4" t="s">
        <v>48</v>
      </c>
      <c r="J4" s="4" t="s">
        <v>49</v>
      </c>
      <c r="K4" s="4" t="s">
        <v>64</v>
      </c>
      <c r="L4" s="4" t="s">
        <v>51</v>
      </c>
      <c r="M4" s="4" t="s">
        <v>52</v>
      </c>
      <c r="N4" s="4" t="s">
        <v>53</v>
      </c>
      <c r="O4" s="4" t="s">
        <v>76</v>
      </c>
      <c r="P4" s="7">
        <v>0.17083333333333331</v>
      </c>
      <c r="Q4" s="8">
        <v>0.18263888888888891</v>
      </c>
      <c r="R4" s="7">
        <f t="shared" si="1"/>
        <v>1.1805555555555597E-2</v>
      </c>
      <c r="S4" s="6">
        <v>17</v>
      </c>
      <c r="T4" s="4" t="s">
        <v>54</v>
      </c>
      <c r="U4" s="4">
        <v>1</v>
      </c>
      <c r="V4" s="4">
        <v>5</v>
      </c>
      <c r="W4" s="4">
        <v>1</v>
      </c>
      <c r="X4" s="11">
        <v>3</v>
      </c>
      <c r="Y4" s="4">
        <v>4</v>
      </c>
      <c r="Z4" s="4">
        <v>10</v>
      </c>
      <c r="AA4" s="4">
        <v>2</v>
      </c>
      <c r="AB4" s="4">
        <v>8</v>
      </c>
      <c r="AC4" s="4">
        <v>7</v>
      </c>
      <c r="AD4" s="4">
        <v>11</v>
      </c>
      <c r="AE4" s="4">
        <v>1</v>
      </c>
      <c r="AF4" s="4">
        <v>8</v>
      </c>
      <c r="AG4" s="4">
        <v>6</v>
      </c>
      <c r="AH4" s="4">
        <v>5</v>
      </c>
      <c r="AI4" s="4">
        <v>2</v>
      </c>
      <c r="AJ4" s="4">
        <v>3</v>
      </c>
      <c r="AK4" s="4">
        <v>4</v>
      </c>
      <c r="AL4" s="4">
        <v>7</v>
      </c>
      <c r="AM4" s="4">
        <v>3</v>
      </c>
      <c r="AN4" s="4">
        <v>10</v>
      </c>
      <c r="AO4" s="4">
        <v>2</v>
      </c>
      <c r="AP4" s="4">
        <v>5</v>
      </c>
      <c r="AQ4" s="4">
        <v>4</v>
      </c>
      <c r="AR4" s="4">
        <v>1</v>
      </c>
      <c r="AS4" s="4">
        <v>6</v>
      </c>
      <c r="AT4" s="4">
        <v>21</v>
      </c>
      <c r="AU4" s="4">
        <v>24</v>
      </c>
      <c r="AV4" s="4" t="s">
        <v>49</v>
      </c>
      <c r="AW4" s="4" t="s">
        <v>65</v>
      </c>
      <c r="AX4" s="4" t="s">
        <v>185</v>
      </c>
      <c r="AY4" s="4" t="s">
        <v>66</v>
      </c>
      <c r="AZ4" s="4" t="s">
        <v>67</v>
      </c>
      <c r="BA4" s="4">
        <v>59</v>
      </c>
    </row>
    <row r="5" spans="1:54" x14ac:dyDescent="0.2">
      <c r="A5" s="4">
        <v>4</v>
      </c>
      <c r="B5" s="4" t="s">
        <v>63</v>
      </c>
      <c r="C5" s="4" t="s">
        <v>62</v>
      </c>
      <c r="D5" s="4" t="s">
        <v>47</v>
      </c>
      <c r="E5" s="9">
        <v>45021</v>
      </c>
      <c r="F5" s="9">
        <v>44072</v>
      </c>
      <c r="G5" s="10">
        <f t="shared" si="0"/>
        <v>31</v>
      </c>
      <c r="H5" s="6">
        <v>2</v>
      </c>
      <c r="I5" s="4" t="s">
        <v>59</v>
      </c>
      <c r="J5" s="4" t="s">
        <v>49</v>
      </c>
      <c r="K5" s="4" t="s">
        <v>68</v>
      </c>
      <c r="L5" s="4" t="s">
        <v>51</v>
      </c>
      <c r="M5" s="4" t="s">
        <v>52</v>
      </c>
      <c r="N5" s="4" t="s">
        <v>53</v>
      </c>
      <c r="O5" s="4" t="s">
        <v>77</v>
      </c>
      <c r="P5" s="7">
        <v>0.1875</v>
      </c>
      <c r="Q5" s="7">
        <v>0.20486111111111113</v>
      </c>
      <c r="R5" s="7">
        <f t="shared" si="1"/>
        <v>1.7361111111111133E-2</v>
      </c>
      <c r="S5" s="6">
        <v>25</v>
      </c>
      <c r="T5" s="4" t="s">
        <v>60</v>
      </c>
      <c r="U5" s="4">
        <v>2</v>
      </c>
      <c r="V5" s="4">
        <v>1</v>
      </c>
      <c r="W5" s="4">
        <v>1</v>
      </c>
      <c r="X5" s="4">
        <v>3</v>
      </c>
      <c r="Y5" s="4">
        <v>20</v>
      </c>
      <c r="Z5" s="4">
        <v>20</v>
      </c>
      <c r="AA5" s="4">
        <v>20</v>
      </c>
      <c r="AB5" s="4">
        <v>20</v>
      </c>
      <c r="AC5" s="4">
        <v>17</v>
      </c>
      <c r="AD5" s="4">
        <v>20</v>
      </c>
      <c r="AE5" s="4">
        <v>20</v>
      </c>
      <c r="AF5" s="4">
        <v>20</v>
      </c>
      <c r="AG5" s="4">
        <v>20</v>
      </c>
      <c r="AH5" s="4">
        <v>20</v>
      </c>
      <c r="AI5" s="4">
        <v>20</v>
      </c>
      <c r="AJ5" s="4">
        <v>18</v>
      </c>
      <c r="AK5" s="4">
        <v>20</v>
      </c>
      <c r="AL5" s="4" t="s">
        <v>69</v>
      </c>
      <c r="AM5" s="4" t="s">
        <v>70</v>
      </c>
      <c r="AN5" s="4" t="s">
        <v>70</v>
      </c>
      <c r="AO5" s="4" t="s">
        <v>70</v>
      </c>
      <c r="AP5" s="4" t="s">
        <v>70</v>
      </c>
      <c r="AQ5" s="4" t="s">
        <v>70</v>
      </c>
      <c r="AR5" s="4" t="s">
        <v>70</v>
      </c>
      <c r="AS5" s="4" t="s">
        <v>70</v>
      </c>
      <c r="AT5" s="4">
        <v>1</v>
      </c>
      <c r="AU5" s="4">
        <v>16</v>
      </c>
      <c r="AV5" s="4" t="s">
        <v>52</v>
      </c>
      <c r="AW5" s="4" t="s">
        <v>71</v>
      </c>
      <c r="AX5" s="4" t="s">
        <v>186</v>
      </c>
      <c r="AY5" s="4" t="s">
        <v>72</v>
      </c>
      <c r="AZ5" s="4" t="s">
        <v>73</v>
      </c>
      <c r="BA5" s="4" t="s">
        <v>69</v>
      </c>
    </row>
    <row r="6" spans="1:54" x14ac:dyDescent="0.2">
      <c r="A6" s="4">
        <v>5</v>
      </c>
      <c r="B6" s="4" t="s">
        <v>79</v>
      </c>
      <c r="C6" s="4" t="s">
        <v>78</v>
      </c>
      <c r="D6" s="4" t="s">
        <v>47</v>
      </c>
      <c r="E6" s="9">
        <v>45022</v>
      </c>
      <c r="F6" s="9">
        <v>44110</v>
      </c>
      <c r="G6" s="10">
        <f t="shared" si="0"/>
        <v>30</v>
      </c>
      <c r="H6" s="6">
        <v>2</v>
      </c>
      <c r="I6" s="4" t="s">
        <v>59</v>
      </c>
      <c r="J6" s="4" t="s">
        <v>49</v>
      </c>
      <c r="K6" s="4" t="s">
        <v>85</v>
      </c>
      <c r="L6" s="4" t="s">
        <v>51</v>
      </c>
      <c r="M6" s="4" t="s">
        <v>52</v>
      </c>
      <c r="N6" s="4" t="s">
        <v>53</v>
      </c>
      <c r="O6" s="4" t="s">
        <v>76</v>
      </c>
      <c r="P6" s="7">
        <v>0.12847222222222224</v>
      </c>
      <c r="Q6" s="7">
        <v>0.14166666666666666</v>
      </c>
      <c r="R6" s="7">
        <f t="shared" si="1"/>
        <v>1.3194444444444425E-2</v>
      </c>
      <c r="S6" s="6">
        <v>19</v>
      </c>
      <c r="T6" s="4" t="s">
        <v>54</v>
      </c>
      <c r="U6" s="4">
        <v>1</v>
      </c>
      <c r="V6" s="4">
        <v>5</v>
      </c>
      <c r="W6" s="4">
        <v>1</v>
      </c>
      <c r="X6" s="4">
        <v>1</v>
      </c>
      <c r="Y6" s="4">
        <v>1</v>
      </c>
      <c r="Z6" s="4">
        <v>2</v>
      </c>
      <c r="AA6" s="4">
        <v>2</v>
      </c>
      <c r="AB6" s="4">
        <v>5</v>
      </c>
      <c r="AC6" s="4">
        <v>4</v>
      </c>
      <c r="AD6" s="4">
        <v>8</v>
      </c>
      <c r="AE6" s="4">
        <v>11</v>
      </c>
      <c r="AF6" s="4">
        <v>9</v>
      </c>
      <c r="AG6" s="4">
        <v>12</v>
      </c>
      <c r="AH6" s="4">
        <v>11</v>
      </c>
      <c r="AI6" s="4">
        <v>13</v>
      </c>
      <c r="AJ6" s="4">
        <v>12</v>
      </c>
      <c r="AK6" s="4">
        <v>7</v>
      </c>
      <c r="AL6" s="4">
        <v>9</v>
      </c>
      <c r="AM6" s="4">
        <v>11</v>
      </c>
      <c r="AN6" s="4">
        <v>9</v>
      </c>
      <c r="AO6" s="4">
        <v>7</v>
      </c>
      <c r="AP6" s="4">
        <v>10</v>
      </c>
      <c r="AQ6" s="4" t="s">
        <v>69</v>
      </c>
      <c r="AR6" s="4">
        <v>12</v>
      </c>
      <c r="AS6" s="4">
        <v>8</v>
      </c>
      <c r="AT6" s="4">
        <v>2</v>
      </c>
      <c r="AU6" s="4">
        <v>24</v>
      </c>
      <c r="AV6" s="4" t="s">
        <v>49</v>
      </c>
      <c r="AW6" s="4" t="s">
        <v>71</v>
      </c>
      <c r="AX6" s="4" t="s">
        <v>186</v>
      </c>
      <c r="AY6" s="4" t="s">
        <v>88</v>
      </c>
      <c r="AZ6" s="4" t="s">
        <v>86</v>
      </c>
      <c r="BA6" s="4" t="s">
        <v>69</v>
      </c>
      <c r="BB6" s="4" t="s">
        <v>87</v>
      </c>
    </row>
    <row r="7" spans="1:54" x14ac:dyDescent="0.2">
      <c r="A7" s="4">
        <v>6</v>
      </c>
      <c r="B7" s="4" t="s">
        <v>78</v>
      </c>
      <c r="C7" s="4" t="s">
        <v>79</v>
      </c>
      <c r="D7" s="4" t="s">
        <v>47</v>
      </c>
      <c r="E7" s="9">
        <v>45022</v>
      </c>
      <c r="F7" s="9">
        <v>43202</v>
      </c>
      <c r="G7" s="10">
        <f t="shared" si="0"/>
        <v>59</v>
      </c>
      <c r="H7" s="6">
        <v>5</v>
      </c>
      <c r="I7" s="4" t="s">
        <v>48</v>
      </c>
      <c r="J7" s="4" t="s">
        <v>81</v>
      </c>
      <c r="K7" s="4" t="s">
        <v>80</v>
      </c>
      <c r="L7" s="4" t="s">
        <v>51</v>
      </c>
      <c r="M7" s="4" t="s">
        <v>52</v>
      </c>
      <c r="N7" s="4" t="s">
        <v>53</v>
      </c>
      <c r="O7" s="4" t="s">
        <v>77</v>
      </c>
      <c r="P7" s="7">
        <v>0.14583333333333334</v>
      </c>
      <c r="Q7" s="7">
        <v>0.15416666666666667</v>
      </c>
      <c r="R7" s="7">
        <f t="shared" si="1"/>
        <v>8.3333333333333315E-3</v>
      </c>
      <c r="S7" s="6">
        <v>12</v>
      </c>
      <c r="T7" s="4" t="s">
        <v>54</v>
      </c>
      <c r="U7" s="4">
        <v>1</v>
      </c>
      <c r="V7" s="4">
        <v>10</v>
      </c>
      <c r="W7" s="4" t="s">
        <v>69</v>
      </c>
      <c r="X7" s="4">
        <v>3</v>
      </c>
      <c r="Y7" s="4">
        <v>4</v>
      </c>
      <c r="Z7" s="4">
        <v>10</v>
      </c>
      <c r="AA7" s="4">
        <v>2</v>
      </c>
      <c r="AB7" s="4">
        <v>8</v>
      </c>
      <c r="AC7" s="4">
        <v>6</v>
      </c>
      <c r="AD7" s="4">
        <v>10</v>
      </c>
      <c r="AE7" s="4">
        <v>1</v>
      </c>
      <c r="AF7" s="4">
        <v>8</v>
      </c>
      <c r="AG7" s="4">
        <v>6</v>
      </c>
      <c r="AH7" s="4">
        <v>5</v>
      </c>
      <c r="AI7" s="4">
        <v>2</v>
      </c>
      <c r="AJ7" s="4">
        <v>3</v>
      </c>
      <c r="AK7" s="4">
        <v>4</v>
      </c>
      <c r="AL7" s="4">
        <v>8</v>
      </c>
      <c r="AM7" s="4">
        <v>3</v>
      </c>
      <c r="AN7" s="4">
        <v>10</v>
      </c>
      <c r="AO7" s="4">
        <v>2</v>
      </c>
      <c r="AP7" s="4">
        <v>5</v>
      </c>
      <c r="AQ7" s="4">
        <v>4</v>
      </c>
      <c r="AR7" s="4">
        <v>1</v>
      </c>
      <c r="AS7" s="4">
        <v>6</v>
      </c>
      <c r="AT7" s="4">
        <v>23</v>
      </c>
      <c r="AU7" s="4">
        <v>24</v>
      </c>
      <c r="AV7" s="4" t="s">
        <v>49</v>
      </c>
      <c r="AW7" s="4" t="s">
        <v>65</v>
      </c>
      <c r="AX7" s="4" t="s">
        <v>185</v>
      </c>
      <c r="AY7" s="4" t="s">
        <v>82</v>
      </c>
      <c r="AZ7" s="4" t="s">
        <v>83</v>
      </c>
      <c r="BA7" s="4">
        <v>49</v>
      </c>
      <c r="BB7" s="4" t="s">
        <v>84</v>
      </c>
    </row>
    <row r="8" spans="1:54" x14ac:dyDescent="0.2">
      <c r="A8" s="4">
        <v>7</v>
      </c>
      <c r="B8" s="4" t="s">
        <v>90</v>
      </c>
      <c r="C8" s="4" t="s">
        <v>89</v>
      </c>
      <c r="D8" s="4" t="s">
        <v>47</v>
      </c>
      <c r="E8" s="9">
        <v>45023</v>
      </c>
      <c r="F8" s="9">
        <v>43934</v>
      </c>
      <c r="G8" s="10">
        <f t="shared" si="0"/>
        <v>35</v>
      </c>
      <c r="H8" s="6">
        <v>3</v>
      </c>
      <c r="I8" s="4" t="s">
        <v>48</v>
      </c>
      <c r="J8" s="4" t="s">
        <v>49</v>
      </c>
      <c r="K8" s="4" t="s">
        <v>91</v>
      </c>
      <c r="L8" s="4" t="s">
        <v>51</v>
      </c>
      <c r="M8" s="4" t="s">
        <v>49</v>
      </c>
      <c r="N8" s="4" t="s">
        <v>92</v>
      </c>
      <c r="O8" s="4" t="s">
        <v>77</v>
      </c>
      <c r="P8" s="7">
        <v>0.12708333333333333</v>
      </c>
      <c r="Q8" s="7">
        <v>0.1423611111111111</v>
      </c>
      <c r="R8" s="7">
        <f t="shared" si="1"/>
        <v>1.5277777777777779E-2</v>
      </c>
      <c r="S8" s="6">
        <v>22</v>
      </c>
      <c r="T8" s="4" t="s">
        <v>54</v>
      </c>
      <c r="U8" s="4">
        <v>2</v>
      </c>
      <c r="V8" s="4">
        <v>1</v>
      </c>
      <c r="W8" s="4">
        <v>2</v>
      </c>
      <c r="X8" s="4">
        <v>3</v>
      </c>
      <c r="Y8" s="4">
        <v>3</v>
      </c>
      <c r="Z8" s="4">
        <v>3</v>
      </c>
      <c r="AA8" s="4">
        <v>11</v>
      </c>
      <c r="AB8" s="4">
        <v>3</v>
      </c>
      <c r="AC8" s="4">
        <v>4</v>
      </c>
      <c r="AD8" s="4">
        <v>3</v>
      </c>
      <c r="AE8" s="4">
        <v>3</v>
      </c>
      <c r="AF8" s="4">
        <v>1</v>
      </c>
      <c r="AG8" s="4">
        <v>16</v>
      </c>
      <c r="AH8" s="4">
        <v>3</v>
      </c>
      <c r="AI8" s="4">
        <v>3</v>
      </c>
      <c r="AJ8" s="4">
        <v>5</v>
      </c>
      <c r="AK8" s="4">
        <v>3</v>
      </c>
      <c r="AL8" s="4">
        <v>5</v>
      </c>
      <c r="AM8" s="4">
        <v>2</v>
      </c>
      <c r="AN8" s="4">
        <v>1</v>
      </c>
      <c r="AO8" s="4">
        <v>10</v>
      </c>
      <c r="AP8" s="4">
        <v>3</v>
      </c>
      <c r="AQ8" s="4">
        <v>3</v>
      </c>
      <c r="AR8" s="4">
        <v>5</v>
      </c>
      <c r="AS8" s="4">
        <v>3</v>
      </c>
      <c r="AT8" s="4">
        <v>7</v>
      </c>
      <c r="AU8" s="4">
        <v>24</v>
      </c>
      <c r="AV8" s="4" t="s">
        <v>49</v>
      </c>
      <c r="AW8" s="4" t="s">
        <v>56</v>
      </c>
      <c r="AX8" s="4" t="s">
        <v>184</v>
      </c>
      <c r="AY8" s="4" t="s">
        <v>93</v>
      </c>
      <c r="AZ8" s="4" t="s">
        <v>58</v>
      </c>
      <c r="BA8" s="4">
        <v>5</v>
      </c>
      <c r="BB8" s="4" t="s">
        <v>94</v>
      </c>
    </row>
    <row r="9" spans="1:54" x14ac:dyDescent="0.2">
      <c r="A9" s="4">
        <v>8</v>
      </c>
      <c r="B9" s="4" t="s">
        <v>89</v>
      </c>
      <c r="C9" s="4" t="s">
        <v>90</v>
      </c>
      <c r="D9" s="4" t="s">
        <v>47</v>
      </c>
      <c r="E9" s="9">
        <v>45023</v>
      </c>
      <c r="F9" s="9">
        <v>43538</v>
      </c>
      <c r="G9" s="10">
        <f t="shared" si="0"/>
        <v>48</v>
      </c>
      <c r="H9" s="6">
        <v>4</v>
      </c>
      <c r="I9" s="4" t="s">
        <v>59</v>
      </c>
      <c r="J9" s="4" t="s">
        <v>49</v>
      </c>
      <c r="K9" s="4" t="s">
        <v>95</v>
      </c>
      <c r="L9" s="4" t="s">
        <v>51</v>
      </c>
      <c r="M9" s="4" t="s">
        <v>96</v>
      </c>
      <c r="N9" s="4" t="s">
        <v>53</v>
      </c>
      <c r="O9" s="4" t="s">
        <v>77</v>
      </c>
      <c r="P9" s="7">
        <v>0.14791666666666667</v>
      </c>
      <c r="Q9" s="7">
        <v>0.15555555555555556</v>
      </c>
      <c r="R9" s="7">
        <f t="shared" si="1"/>
        <v>7.6388888888888895E-3</v>
      </c>
      <c r="S9" s="6">
        <v>11</v>
      </c>
      <c r="T9" s="4" t="s">
        <v>60</v>
      </c>
      <c r="U9" s="4">
        <v>2</v>
      </c>
      <c r="V9" s="4">
        <v>1</v>
      </c>
      <c r="W9" s="4">
        <v>2</v>
      </c>
      <c r="X9" s="4">
        <v>5</v>
      </c>
      <c r="Y9" s="4">
        <v>9</v>
      </c>
      <c r="Z9" s="4">
        <v>6</v>
      </c>
      <c r="AA9" s="4">
        <v>5</v>
      </c>
      <c r="AB9" s="4">
        <v>3</v>
      </c>
      <c r="AC9" s="4">
        <v>9</v>
      </c>
      <c r="AD9" s="4">
        <v>4</v>
      </c>
      <c r="AE9" s="4">
        <v>6</v>
      </c>
      <c r="AF9" s="4">
        <v>1</v>
      </c>
      <c r="AG9" s="4">
        <v>5</v>
      </c>
      <c r="AH9" s="4">
        <v>10</v>
      </c>
      <c r="AI9" s="4">
        <v>3</v>
      </c>
      <c r="AJ9" s="4">
        <v>2</v>
      </c>
      <c r="AK9" s="4">
        <v>8</v>
      </c>
      <c r="AL9" s="4">
        <v>11</v>
      </c>
      <c r="AM9" s="4">
        <v>2</v>
      </c>
      <c r="AN9" s="4">
        <v>1</v>
      </c>
      <c r="AO9" s="4">
        <v>5</v>
      </c>
      <c r="AP9" s="4">
        <v>4</v>
      </c>
      <c r="AQ9" s="4">
        <v>8</v>
      </c>
      <c r="AR9" s="4">
        <v>3</v>
      </c>
      <c r="AS9" s="4">
        <v>7</v>
      </c>
      <c r="AT9" s="4">
        <v>19</v>
      </c>
      <c r="AU9" s="4">
        <v>24</v>
      </c>
      <c r="AV9" s="4" t="s">
        <v>49</v>
      </c>
      <c r="AW9" s="4" t="s">
        <v>65</v>
      </c>
      <c r="AX9" s="4" t="s">
        <v>185</v>
      </c>
      <c r="AY9" s="4" t="s">
        <v>97</v>
      </c>
      <c r="AZ9" s="4" t="s">
        <v>83</v>
      </c>
      <c r="BA9" s="4">
        <v>120</v>
      </c>
      <c r="BB9" s="4" t="s">
        <v>98</v>
      </c>
    </row>
    <row r="10" spans="1:54" x14ac:dyDescent="0.2">
      <c r="A10" s="4">
        <v>9</v>
      </c>
      <c r="B10" s="4" t="s">
        <v>99</v>
      </c>
      <c r="C10" s="4" t="s">
        <v>90</v>
      </c>
      <c r="D10" s="4" t="s">
        <v>47</v>
      </c>
      <c r="E10" s="9">
        <v>45023</v>
      </c>
      <c r="F10" s="9">
        <v>43218</v>
      </c>
      <c r="G10" s="10">
        <f t="shared" si="0"/>
        <v>59</v>
      </c>
      <c r="H10" s="6">
        <v>5</v>
      </c>
      <c r="I10" s="4" t="s">
        <v>48</v>
      </c>
      <c r="J10" s="4" t="s">
        <v>49</v>
      </c>
      <c r="K10" s="4" t="s">
        <v>80</v>
      </c>
      <c r="L10" s="4" t="s">
        <v>51</v>
      </c>
      <c r="M10" s="4" t="s">
        <v>52</v>
      </c>
      <c r="N10" s="4" t="s">
        <v>53</v>
      </c>
      <c r="O10" s="4" t="s">
        <v>76</v>
      </c>
      <c r="P10" s="7">
        <v>0.17430555555555557</v>
      </c>
      <c r="Q10" s="7">
        <v>0.17986111111111111</v>
      </c>
      <c r="R10" s="7">
        <f t="shared" si="1"/>
        <v>5.5555555555555358E-3</v>
      </c>
      <c r="S10" s="6">
        <v>8</v>
      </c>
      <c r="T10" s="4" t="s">
        <v>54</v>
      </c>
      <c r="U10" s="4">
        <v>2</v>
      </c>
      <c r="V10" s="4">
        <v>1</v>
      </c>
      <c r="W10" s="4">
        <v>3</v>
      </c>
      <c r="X10" s="4">
        <v>4</v>
      </c>
      <c r="Y10" s="4">
        <v>8</v>
      </c>
      <c r="Z10" s="4">
        <v>6</v>
      </c>
      <c r="AA10" s="4">
        <v>5</v>
      </c>
      <c r="AB10" s="4">
        <v>3</v>
      </c>
      <c r="AC10" s="4">
        <v>10</v>
      </c>
      <c r="AD10" s="4">
        <v>4</v>
      </c>
      <c r="AE10" s="4">
        <v>6</v>
      </c>
      <c r="AF10" s="4">
        <v>1</v>
      </c>
      <c r="AG10" s="4">
        <v>5</v>
      </c>
      <c r="AH10" s="4">
        <v>10</v>
      </c>
      <c r="AI10" s="4">
        <v>3</v>
      </c>
      <c r="AJ10" s="4">
        <v>2</v>
      </c>
      <c r="AK10" s="4">
        <v>8</v>
      </c>
      <c r="AL10" s="4">
        <v>10</v>
      </c>
      <c r="AM10" s="4">
        <v>2</v>
      </c>
      <c r="AN10" s="4">
        <v>7</v>
      </c>
      <c r="AO10" s="4">
        <v>5</v>
      </c>
      <c r="AP10" s="4">
        <v>4</v>
      </c>
      <c r="AQ10" s="4">
        <v>8</v>
      </c>
      <c r="AR10" s="4">
        <v>3</v>
      </c>
      <c r="AS10" s="4">
        <v>6</v>
      </c>
      <c r="AT10" s="4">
        <v>24</v>
      </c>
      <c r="AU10" s="4">
        <v>24</v>
      </c>
      <c r="AV10" s="4" t="s">
        <v>49</v>
      </c>
      <c r="AW10" s="4" t="s">
        <v>65</v>
      </c>
      <c r="AX10" s="4" t="s">
        <v>185</v>
      </c>
      <c r="AY10" s="4" t="s">
        <v>100</v>
      </c>
      <c r="AZ10" s="4" t="s">
        <v>83</v>
      </c>
      <c r="BA10" s="4">
        <v>100</v>
      </c>
      <c r="BB10" s="4" t="s">
        <v>101</v>
      </c>
    </row>
    <row r="11" spans="1:54" x14ac:dyDescent="0.2">
      <c r="A11" s="4">
        <v>10</v>
      </c>
      <c r="B11" s="4" t="s">
        <v>90</v>
      </c>
      <c r="C11" s="4" t="s">
        <v>99</v>
      </c>
      <c r="D11" s="4" t="s">
        <v>47</v>
      </c>
      <c r="E11" s="9">
        <v>45023</v>
      </c>
      <c r="F11" s="9">
        <v>43652</v>
      </c>
      <c r="G11" s="10">
        <f t="shared" si="0"/>
        <v>45</v>
      </c>
      <c r="H11" s="6">
        <v>3</v>
      </c>
      <c r="I11" s="4" t="s">
        <v>48</v>
      </c>
      <c r="J11" s="4" t="s">
        <v>49</v>
      </c>
      <c r="K11" s="4" t="s">
        <v>80</v>
      </c>
      <c r="L11" s="4" t="s">
        <v>51</v>
      </c>
      <c r="M11" s="4" t="s">
        <v>52</v>
      </c>
      <c r="N11" s="4" t="s">
        <v>53</v>
      </c>
      <c r="O11" s="4" t="s">
        <v>77</v>
      </c>
      <c r="P11" s="7">
        <v>0.1875</v>
      </c>
      <c r="Q11" s="7">
        <v>0.19444444444444445</v>
      </c>
      <c r="R11" s="7">
        <f t="shared" si="1"/>
        <v>6.9444444444444475E-3</v>
      </c>
      <c r="S11" s="6">
        <v>10</v>
      </c>
      <c r="T11" s="4" t="s">
        <v>60</v>
      </c>
      <c r="U11" s="4">
        <v>2</v>
      </c>
      <c r="V11" s="4">
        <v>1</v>
      </c>
      <c r="W11" s="4">
        <v>2</v>
      </c>
      <c r="X11" s="4">
        <v>4</v>
      </c>
      <c r="Y11" s="4">
        <v>9</v>
      </c>
      <c r="Z11" s="4">
        <v>9</v>
      </c>
      <c r="AA11" s="4">
        <v>5</v>
      </c>
      <c r="AB11" s="4">
        <v>3</v>
      </c>
      <c r="AC11" s="4">
        <v>10</v>
      </c>
      <c r="AD11" s="4">
        <v>4</v>
      </c>
      <c r="AE11" s="4">
        <v>6</v>
      </c>
      <c r="AF11" s="4">
        <v>1</v>
      </c>
      <c r="AG11" s="4">
        <v>6</v>
      </c>
      <c r="AH11" s="4">
        <v>9</v>
      </c>
      <c r="AI11" s="4">
        <v>3</v>
      </c>
      <c r="AJ11" s="4">
        <v>2</v>
      </c>
      <c r="AK11" s="4">
        <v>11</v>
      </c>
      <c r="AL11" s="4">
        <v>10</v>
      </c>
      <c r="AM11" s="4">
        <v>2</v>
      </c>
      <c r="AN11" s="4">
        <v>1</v>
      </c>
      <c r="AO11" s="4">
        <v>4</v>
      </c>
      <c r="AP11" s="4">
        <v>3</v>
      </c>
      <c r="AQ11" s="4">
        <v>6</v>
      </c>
      <c r="AR11" s="4">
        <v>3</v>
      </c>
      <c r="AS11" s="4">
        <v>6</v>
      </c>
      <c r="AT11" s="4">
        <v>16</v>
      </c>
      <c r="AU11" s="4">
        <v>24</v>
      </c>
      <c r="AV11" s="4" t="s">
        <v>49</v>
      </c>
      <c r="AW11" s="4" t="s">
        <v>65</v>
      </c>
      <c r="AX11" s="4" t="s">
        <v>185</v>
      </c>
      <c r="AY11" s="4" t="s">
        <v>102</v>
      </c>
      <c r="AZ11" s="4" t="s">
        <v>67</v>
      </c>
      <c r="BA11" s="4">
        <v>30</v>
      </c>
      <c r="BB11" s="4" t="s">
        <v>103</v>
      </c>
    </row>
    <row r="12" spans="1:54" x14ac:dyDescent="0.2">
      <c r="A12" s="4">
        <v>11</v>
      </c>
      <c r="B12" s="4" t="s">
        <v>99</v>
      </c>
      <c r="C12" s="4" t="s">
        <v>90</v>
      </c>
      <c r="D12" s="4" t="s">
        <v>47</v>
      </c>
      <c r="E12" s="9">
        <v>45023</v>
      </c>
      <c r="F12" s="9">
        <v>43678</v>
      </c>
      <c r="G12" s="10">
        <f t="shared" si="0"/>
        <v>44</v>
      </c>
      <c r="H12" s="6">
        <v>3</v>
      </c>
      <c r="I12" s="4" t="s">
        <v>48</v>
      </c>
      <c r="J12" s="4" t="s">
        <v>49</v>
      </c>
      <c r="K12" s="4" t="s">
        <v>50</v>
      </c>
      <c r="L12" s="4" t="s">
        <v>51</v>
      </c>
      <c r="M12" s="4" t="s">
        <v>52</v>
      </c>
      <c r="N12" s="4" t="s">
        <v>53</v>
      </c>
      <c r="O12" s="4" t="s">
        <v>77</v>
      </c>
      <c r="P12" s="7">
        <v>0.19791666666666666</v>
      </c>
      <c r="Q12" s="7">
        <v>0.20486111111111113</v>
      </c>
      <c r="R12" s="7">
        <f t="shared" si="1"/>
        <v>6.9444444444444753E-3</v>
      </c>
      <c r="S12" s="6">
        <v>10</v>
      </c>
      <c r="T12" s="4" t="s">
        <v>54</v>
      </c>
      <c r="U12" s="4">
        <v>1</v>
      </c>
      <c r="V12" s="4">
        <v>9</v>
      </c>
      <c r="W12" s="4">
        <v>1</v>
      </c>
      <c r="X12" s="4">
        <v>2</v>
      </c>
      <c r="Y12" s="4">
        <v>3</v>
      </c>
      <c r="Z12" s="4">
        <v>4</v>
      </c>
      <c r="AA12" s="4">
        <v>2</v>
      </c>
      <c r="AB12" s="4">
        <v>8</v>
      </c>
      <c r="AC12" s="4">
        <v>3</v>
      </c>
      <c r="AD12" s="4">
        <v>4</v>
      </c>
      <c r="AE12" s="4">
        <v>1</v>
      </c>
      <c r="AF12" s="4">
        <v>6</v>
      </c>
      <c r="AG12" s="4">
        <v>5</v>
      </c>
      <c r="AH12" s="4">
        <v>6</v>
      </c>
      <c r="AI12" s="4">
        <v>2</v>
      </c>
      <c r="AJ12" s="4">
        <v>3</v>
      </c>
      <c r="AK12" s="4">
        <v>8</v>
      </c>
      <c r="AL12" s="4">
        <v>10</v>
      </c>
      <c r="AM12" s="4">
        <v>3</v>
      </c>
      <c r="AN12" s="4">
        <v>15</v>
      </c>
      <c r="AO12" s="4">
        <v>2</v>
      </c>
      <c r="AP12" s="4">
        <v>9</v>
      </c>
      <c r="AQ12" s="4">
        <v>15</v>
      </c>
      <c r="AR12" s="4">
        <v>1</v>
      </c>
      <c r="AS12" s="4">
        <v>2</v>
      </c>
      <c r="AT12" s="4">
        <v>8</v>
      </c>
      <c r="AU12" s="4">
        <v>24</v>
      </c>
      <c r="AV12" s="4" t="s">
        <v>49</v>
      </c>
      <c r="AW12" s="4" t="s">
        <v>56</v>
      </c>
      <c r="AX12" s="4" t="s">
        <v>184</v>
      </c>
      <c r="AY12" s="4" t="s">
        <v>104</v>
      </c>
      <c r="AZ12" s="4" t="s">
        <v>67</v>
      </c>
      <c r="BA12" s="4">
        <v>20</v>
      </c>
      <c r="BB12" s="4" t="s">
        <v>105</v>
      </c>
    </row>
    <row r="13" spans="1:54" x14ac:dyDescent="0.2">
      <c r="A13" s="4">
        <v>12</v>
      </c>
      <c r="B13" s="4" t="s">
        <v>106</v>
      </c>
      <c r="C13" s="4" t="s">
        <v>107</v>
      </c>
      <c r="D13" s="4" t="s">
        <v>47</v>
      </c>
      <c r="E13" s="9">
        <v>45027</v>
      </c>
      <c r="F13" s="9">
        <v>43832</v>
      </c>
      <c r="G13" s="10">
        <f t="shared" si="0"/>
        <v>39</v>
      </c>
      <c r="H13" s="6">
        <v>3</v>
      </c>
      <c r="I13" s="4" t="s">
        <v>48</v>
      </c>
      <c r="J13" s="4" t="s">
        <v>49</v>
      </c>
      <c r="K13" s="4" t="s">
        <v>50</v>
      </c>
      <c r="L13" s="4" t="s">
        <v>51</v>
      </c>
      <c r="M13" s="4" t="s">
        <v>52</v>
      </c>
      <c r="N13" s="4" t="s">
        <v>53</v>
      </c>
      <c r="O13" s="4" t="s">
        <v>77</v>
      </c>
      <c r="P13" s="7">
        <v>0.38541666666666669</v>
      </c>
      <c r="Q13" s="7">
        <v>0.39027777777777778</v>
      </c>
      <c r="R13" s="7">
        <f t="shared" si="1"/>
        <v>4.8611111111110938E-3</v>
      </c>
      <c r="S13" s="6">
        <v>7</v>
      </c>
      <c r="T13" s="4" t="s">
        <v>60</v>
      </c>
      <c r="U13" s="4">
        <v>1</v>
      </c>
      <c r="V13" s="4">
        <v>5</v>
      </c>
      <c r="W13" s="4">
        <v>1</v>
      </c>
      <c r="X13" s="4">
        <v>3</v>
      </c>
      <c r="Y13" s="4">
        <v>5</v>
      </c>
      <c r="Z13" s="4">
        <v>8</v>
      </c>
      <c r="AA13" s="4">
        <v>2</v>
      </c>
      <c r="AB13" s="4">
        <v>5</v>
      </c>
      <c r="AC13" s="4">
        <v>7</v>
      </c>
      <c r="AD13" s="4">
        <v>6</v>
      </c>
      <c r="AE13" s="4">
        <v>1</v>
      </c>
      <c r="AF13" s="4">
        <v>4</v>
      </c>
      <c r="AG13" s="4">
        <v>3</v>
      </c>
      <c r="AH13" s="4">
        <v>6</v>
      </c>
      <c r="AI13" s="4">
        <v>2</v>
      </c>
      <c r="AJ13" s="4">
        <v>3</v>
      </c>
      <c r="AK13" s="4">
        <v>15</v>
      </c>
      <c r="AL13" s="4">
        <v>20</v>
      </c>
      <c r="AM13" s="4">
        <v>3</v>
      </c>
      <c r="AN13" s="4">
        <v>15</v>
      </c>
      <c r="AO13" s="4">
        <v>2</v>
      </c>
      <c r="AP13" s="4">
        <v>11</v>
      </c>
      <c r="AQ13" s="4">
        <v>20</v>
      </c>
      <c r="AR13" s="4">
        <v>1</v>
      </c>
      <c r="AS13" s="4">
        <v>13</v>
      </c>
      <c r="AT13" s="4">
        <v>10</v>
      </c>
      <c r="AU13" s="4">
        <v>24</v>
      </c>
      <c r="AV13" s="4" t="s">
        <v>49</v>
      </c>
      <c r="AW13" s="4" t="s">
        <v>56</v>
      </c>
      <c r="AX13" s="4" t="s">
        <v>184</v>
      </c>
      <c r="AY13" s="4" t="s">
        <v>108</v>
      </c>
      <c r="AZ13" s="4" t="s">
        <v>83</v>
      </c>
      <c r="BA13" s="4">
        <v>2</v>
      </c>
      <c r="BB13" s="4" t="s">
        <v>109</v>
      </c>
    </row>
    <row r="14" spans="1:54" x14ac:dyDescent="0.2">
      <c r="A14" s="4">
        <v>13</v>
      </c>
      <c r="B14" s="4" t="s">
        <v>106</v>
      </c>
      <c r="C14" s="4" t="s">
        <v>107</v>
      </c>
      <c r="D14" s="4" t="s">
        <v>47</v>
      </c>
      <c r="E14" s="9">
        <v>45027</v>
      </c>
      <c r="F14" s="9">
        <v>43588</v>
      </c>
      <c r="G14" s="10">
        <f t="shared" si="0"/>
        <v>47</v>
      </c>
      <c r="H14" s="6">
        <v>4</v>
      </c>
      <c r="I14" s="4" t="s">
        <v>48</v>
      </c>
      <c r="J14" s="4" t="s">
        <v>49</v>
      </c>
      <c r="K14" s="4" t="s">
        <v>50</v>
      </c>
      <c r="L14" s="4" t="s">
        <v>51</v>
      </c>
      <c r="M14" s="4" t="s">
        <v>52</v>
      </c>
      <c r="N14" s="4" t="s">
        <v>53</v>
      </c>
      <c r="O14" s="4" t="s">
        <v>77</v>
      </c>
      <c r="P14" s="7">
        <v>0.39583333333333331</v>
      </c>
      <c r="Q14" s="7">
        <v>0.40069444444444446</v>
      </c>
      <c r="R14" s="7">
        <f t="shared" si="1"/>
        <v>4.8611111111111494E-3</v>
      </c>
      <c r="S14" s="6">
        <v>7</v>
      </c>
      <c r="T14" s="4" t="s">
        <v>60</v>
      </c>
      <c r="U14" s="4">
        <v>2</v>
      </c>
      <c r="V14" s="4">
        <v>1</v>
      </c>
      <c r="W14" s="4">
        <v>2</v>
      </c>
      <c r="X14" s="4">
        <v>4</v>
      </c>
      <c r="Y14" s="4">
        <v>6</v>
      </c>
      <c r="Z14" s="4">
        <v>5</v>
      </c>
      <c r="AA14" s="4">
        <v>6</v>
      </c>
      <c r="AB14" s="4">
        <v>3</v>
      </c>
      <c r="AC14" s="4">
        <v>15</v>
      </c>
      <c r="AD14" s="4">
        <v>4</v>
      </c>
      <c r="AE14" s="4">
        <v>6</v>
      </c>
      <c r="AF14" s="4">
        <v>1</v>
      </c>
      <c r="AG14" s="4">
        <v>7</v>
      </c>
      <c r="AH14" s="4">
        <v>20</v>
      </c>
      <c r="AI14" s="4">
        <v>3</v>
      </c>
      <c r="AJ14" s="4">
        <v>2</v>
      </c>
      <c r="AK14" s="4">
        <v>5</v>
      </c>
      <c r="AL14" s="4">
        <v>13</v>
      </c>
      <c r="AM14" s="4">
        <v>2</v>
      </c>
      <c r="AN14" s="4">
        <v>1</v>
      </c>
      <c r="AO14" s="4">
        <v>4</v>
      </c>
      <c r="AP14" s="4">
        <v>5</v>
      </c>
      <c r="AQ14" s="4">
        <v>8</v>
      </c>
      <c r="AR14" s="4">
        <v>3</v>
      </c>
      <c r="AS14" s="4">
        <v>11</v>
      </c>
      <c r="AT14" s="4">
        <v>13</v>
      </c>
      <c r="AU14" s="4">
        <v>24</v>
      </c>
      <c r="AV14" s="4" t="s">
        <v>49</v>
      </c>
      <c r="AW14" s="4" t="s">
        <v>110</v>
      </c>
      <c r="AX14" s="4" t="s">
        <v>184</v>
      </c>
      <c r="AY14" s="4" t="s">
        <v>111</v>
      </c>
      <c r="AZ14" s="4" t="s">
        <v>67</v>
      </c>
      <c r="BA14" s="4">
        <v>16</v>
      </c>
      <c r="BB14" s="4" t="s">
        <v>112</v>
      </c>
    </row>
    <row r="15" spans="1:54" x14ac:dyDescent="0.2">
      <c r="A15" s="4">
        <v>14</v>
      </c>
      <c r="B15" s="4" t="s">
        <v>106</v>
      </c>
      <c r="C15" s="4" t="s">
        <v>107</v>
      </c>
      <c r="D15" s="4" t="s">
        <v>47</v>
      </c>
      <c r="E15" s="9">
        <v>45027</v>
      </c>
      <c r="F15" s="9">
        <v>43432</v>
      </c>
      <c r="G15" s="10">
        <f t="shared" si="0"/>
        <v>52</v>
      </c>
      <c r="H15" s="6">
        <v>4</v>
      </c>
      <c r="I15" s="4" t="s">
        <v>48</v>
      </c>
      <c r="J15" s="4" t="s">
        <v>80</v>
      </c>
      <c r="K15" s="4" t="s">
        <v>85</v>
      </c>
      <c r="L15" s="4" t="s">
        <v>51</v>
      </c>
      <c r="M15" s="4" t="s">
        <v>52</v>
      </c>
      <c r="N15" s="4" t="s">
        <v>53</v>
      </c>
      <c r="O15" s="4" t="s">
        <v>77</v>
      </c>
      <c r="P15" s="7">
        <v>0.40486111111111112</v>
      </c>
      <c r="Q15" s="7">
        <v>0.41319444444444442</v>
      </c>
      <c r="R15" s="7">
        <f t="shared" si="1"/>
        <v>8.3333333333333037E-3</v>
      </c>
      <c r="S15" s="6">
        <v>12</v>
      </c>
      <c r="T15" s="4" t="s">
        <v>54</v>
      </c>
      <c r="U15" s="4">
        <v>1</v>
      </c>
      <c r="V15" s="4">
        <v>5</v>
      </c>
      <c r="W15" s="4">
        <v>1</v>
      </c>
      <c r="X15" s="4">
        <v>3</v>
      </c>
      <c r="Y15" s="4">
        <v>4</v>
      </c>
      <c r="Z15" s="4">
        <v>10</v>
      </c>
      <c r="AA15" s="4">
        <v>2</v>
      </c>
      <c r="AB15" s="4">
        <v>8</v>
      </c>
      <c r="AC15" s="4">
        <v>6</v>
      </c>
      <c r="AD15" s="4">
        <v>10</v>
      </c>
      <c r="AE15" s="4">
        <v>1</v>
      </c>
      <c r="AF15" s="4">
        <v>8</v>
      </c>
      <c r="AG15" s="4">
        <v>6</v>
      </c>
      <c r="AH15" s="4">
        <v>5</v>
      </c>
      <c r="AI15" s="4">
        <v>2</v>
      </c>
      <c r="AJ15" s="4">
        <v>3</v>
      </c>
      <c r="AK15" s="4">
        <v>4</v>
      </c>
      <c r="AL15" s="4">
        <v>8</v>
      </c>
      <c r="AM15" s="4">
        <v>3</v>
      </c>
      <c r="AN15" s="4">
        <v>9</v>
      </c>
      <c r="AO15" s="4">
        <v>2</v>
      </c>
      <c r="AP15" s="4">
        <v>4</v>
      </c>
      <c r="AQ15" s="4">
        <v>4</v>
      </c>
      <c r="AR15" s="4">
        <v>1</v>
      </c>
      <c r="AS15" s="4">
        <v>6</v>
      </c>
      <c r="AT15" s="4">
        <v>22</v>
      </c>
      <c r="AU15" s="4">
        <v>24</v>
      </c>
      <c r="AV15" s="4" t="s">
        <v>49</v>
      </c>
      <c r="AW15" s="4" t="s">
        <v>65</v>
      </c>
      <c r="AX15" s="4" t="s">
        <v>185</v>
      </c>
      <c r="AY15" s="4" t="s">
        <v>113</v>
      </c>
      <c r="AZ15" s="4" t="s">
        <v>67</v>
      </c>
      <c r="BA15" s="4">
        <v>8</v>
      </c>
      <c r="BB15" s="4" t="s">
        <v>114</v>
      </c>
    </row>
    <row r="16" spans="1:54" x14ac:dyDescent="0.2">
      <c r="A16" s="4">
        <v>15</v>
      </c>
      <c r="B16" s="4" t="s">
        <v>115</v>
      </c>
      <c r="C16" s="4" t="s">
        <v>107</v>
      </c>
      <c r="D16" s="4" t="s">
        <v>47</v>
      </c>
      <c r="E16" s="9">
        <v>45027</v>
      </c>
      <c r="F16" s="9">
        <v>43829</v>
      </c>
      <c r="G16" s="10">
        <f t="shared" si="0"/>
        <v>39</v>
      </c>
      <c r="H16" s="6">
        <v>3</v>
      </c>
      <c r="I16" s="4" t="s">
        <v>59</v>
      </c>
      <c r="J16" s="4" t="s">
        <v>49</v>
      </c>
      <c r="K16" s="4" t="s">
        <v>116</v>
      </c>
      <c r="L16" s="4" t="s">
        <v>51</v>
      </c>
      <c r="M16" s="4" t="s">
        <v>52</v>
      </c>
      <c r="N16" s="4" t="s">
        <v>53</v>
      </c>
      <c r="O16" s="4" t="s">
        <v>76</v>
      </c>
      <c r="P16" s="7">
        <v>0.41875000000000001</v>
      </c>
      <c r="Q16" s="7">
        <v>0.43055555555555558</v>
      </c>
      <c r="R16" s="7">
        <f t="shared" si="1"/>
        <v>1.1805555555555569E-2</v>
      </c>
      <c r="S16" s="6">
        <v>17</v>
      </c>
      <c r="T16" s="4" t="s">
        <v>54</v>
      </c>
      <c r="U16" s="4">
        <v>1</v>
      </c>
      <c r="V16" s="4">
        <v>20</v>
      </c>
      <c r="W16" s="4">
        <v>1</v>
      </c>
      <c r="X16" s="4">
        <v>20</v>
      </c>
      <c r="Y16" s="4">
        <v>20</v>
      </c>
      <c r="Z16" s="4">
        <v>20</v>
      </c>
      <c r="AA16" s="4">
        <v>2</v>
      </c>
      <c r="AB16" s="4">
        <v>20</v>
      </c>
      <c r="AC16" s="4">
        <v>7</v>
      </c>
      <c r="AD16" s="4">
        <v>20</v>
      </c>
      <c r="AE16" s="4">
        <v>1</v>
      </c>
      <c r="AF16" s="4">
        <v>20</v>
      </c>
      <c r="AG16" s="4">
        <v>20</v>
      </c>
      <c r="AH16" s="4">
        <v>20</v>
      </c>
      <c r="AI16" s="4" t="s">
        <v>70</v>
      </c>
      <c r="AJ16" s="4" t="s">
        <v>70</v>
      </c>
      <c r="AK16" s="4" t="s">
        <v>70</v>
      </c>
      <c r="AL16" s="4" t="s">
        <v>70</v>
      </c>
      <c r="AM16" s="4" t="s">
        <v>70</v>
      </c>
      <c r="AN16" s="4" t="s">
        <v>70</v>
      </c>
      <c r="AO16" s="4" t="s">
        <v>70</v>
      </c>
      <c r="AP16" s="4" t="s">
        <v>70</v>
      </c>
      <c r="AQ16" s="4" t="s">
        <v>70</v>
      </c>
      <c r="AR16" s="4" t="s">
        <v>70</v>
      </c>
      <c r="AS16" s="4" t="s">
        <v>70</v>
      </c>
      <c r="AT16" s="4">
        <v>3</v>
      </c>
      <c r="AU16" s="4">
        <v>13</v>
      </c>
      <c r="AV16" s="4" t="s">
        <v>52</v>
      </c>
      <c r="AW16" s="4" t="s">
        <v>118</v>
      </c>
      <c r="AX16" s="4" t="s">
        <v>184</v>
      </c>
      <c r="AY16" s="4" t="s">
        <v>119</v>
      </c>
      <c r="AZ16" s="4" t="s">
        <v>52</v>
      </c>
      <c r="BA16" s="4">
        <v>13</v>
      </c>
      <c r="BB16" s="4" t="s">
        <v>117</v>
      </c>
    </row>
    <row r="17" spans="1:54" x14ac:dyDescent="0.2">
      <c r="A17" s="4">
        <v>16</v>
      </c>
      <c r="B17" s="4" t="s">
        <v>115</v>
      </c>
      <c r="C17" s="4" t="s">
        <v>107</v>
      </c>
      <c r="D17" s="4" t="s">
        <v>47</v>
      </c>
      <c r="E17" s="9">
        <v>45027</v>
      </c>
      <c r="F17" s="9">
        <v>43707</v>
      </c>
      <c r="G17" s="10">
        <f t="shared" si="0"/>
        <v>43</v>
      </c>
      <c r="H17" s="6">
        <v>3</v>
      </c>
      <c r="I17" s="4" t="s">
        <v>48</v>
      </c>
      <c r="J17" s="4" t="s">
        <v>49</v>
      </c>
      <c r="K17" s="4" t="s">
        <v>120</v>
      </c>
      <c r="L17" s="4" t="s">
        <v>121</v>
      </c>
      <c r="M17" s="4" t="s">
        <v>49</v>
      </c>
      <c r="N17" s="4" t="s">
        <v>122</v>
      </c>
      <c r="O17" s="4" t="s">
        <v>77</v>
      </c>
      <c r="P17" s="7">
        <v>0.43402777777777773</v>
      </c>
      <c r="Q17" s="7">
        <v>0.44097222222222227</v>
      </c>
      <c r="R17" s="7">
        <f t="shared" si="1"/>
        <v>6.9444444444445308E-3</v>
      </c>
      <c r="S17" s="6">
        <v>10</v>
      </c>
      <c r="T17" s="4" t="s">
        <v>60</v>
      </c>
      <c r="U17" s="4">
        <v>1</v>
      </c>
      <c r="V17" s="4" t="s">
        <v>69</v>
      </c>
      <c r="W17" s="4">
        <v>1</v>
      </c>
      <c r="X17" s="4">
        <v>3</v>
      </c>
      <c r="Y17" s="4">
        <v>6</v>
      </c>
      <c r="Z17" s="4">
        <v>9</v>
      </c>
      <c r="AA17" s="4">
        <v>2</v>
      </c>
      <c r="AB17" s="4">
        <v>7</v>
      </c>
      <c r="AC17" s="4">
        <v>15</v>
      </c>
      <c r="AD17" s="4">
        <v>13</v>
      </c>
      <c r="AE17" s="4">
        <v>1</v>
      </c>
      <c r="AF17" s="4">
        <v>6</v>
      </c>
      <c r="AG17" s="4">
        <v>4</v>
      </c>
      <c r="AH17" s="4">
        <v>4</v>
      </c>
      <c r="AI17" s="4">
        <v>2</v>
      </c>
      <c r="AJ17" s="4">
        <v>3</v>
      </c>
      <c r="AK17" s="4">
        <v>7</v>
      </c>
      <c r="AL17" s="4">
        <v>6</v>
      </c>
      <c r="AM17" s="4">
        <v>5</v>
      </c>
      <c r="AN17" s="4">
        <v>11</v>
      </c>
      <c r="AO17" s="4">
        <v>2</v>
      </c>
      <c r="AP17" s="4">
        <v>8</v>
      </c>
      <c r="AQ17" s="4">
        <v>7</v>
      </c>
      <c r="AR17" s="4">
        <v>1</v>
      </c>
      <c r="AS17" s="4">
        <v>7</v>
      </c>
      <c r="AT17" s="4">
        <v>8</v>
      </c>
      <c r="AU17" s="4">
        <v>24</v>
      </c>
      <c r="AV17" s="4" t="s">
        <v>49</v>
      </c>
      <c r="AW17" s="4" t="s">
        <v>56</v>
      </c>
      <c r="AX17" s="4" t="s">
        <v>184</v>
      </c>
      <c r="AY17" s="4" t="s">
        <v>123</v>
      </c>
      <c r="AZ17" s="4" t="s">
        <v>73</v>
      </c>
      <c r="BA17" s="4" t="s">
        <v>69</v>
      </c>
      <c r="BB17" s="4" t="s">
        <v>124</v>
      </c>
    </row>
    <row r="18" spans="1:54" x14ac:dyDescent="0.2">
      <c r="A18" s="4">
        <v>17</v>
      </c>
      <c r="B18" s="4" t="s">
        <v>115</v>
      </c>
      <c r="C18" s="4" t="s">
        <v>107</v>
      </c>
      <c r="D18" s="4" t="s">
        <v>47</v>
      </c>
      <c r="E18" s="9">
        <v>45027</v>
      </c>
      <c r="F18" s="9">
        <v>43896</v>
      </c>
      <c r="G18" s="10">
        <f t="shared" si="0"/>
        <v>37</v>
      </c>
      <c r="H18" s="6">
        <v>3</v>
      </c>
      <c r="I18" s="4" t="s">
        <v>59</v>
      </c>
      <c r="J18" s="4" t="s">
        <v>49</v>
      </c>
      <c r="K18" s="4" t="s">
        <v>50</v>
      </c>
      <c r="L18" s="4" t="s">
        <v>51</v>
      </c>
      <c r="M18" s="4" t="s">
        <v>52</v>
      </c>
      <c r="N18" s="4" t="s">
        <v>53</v>
      </c>
      <c r="O18" s="4" t="s">
        <v>77</v>
      </c>
      <c r="P18" s="7">
        <v>0.44513888888888892</v>
      </c>
      <c r="Q18" s="7">
        <v>0.4548611111111111</v>
      </c>
      <c r="R18" s="7">
        <f t="shared" si="1"/>
        <v>9.7222222222221877E-3</v>
      </c>
      <c r="S18" s="6">
        <v>14</v>
      </c>
      <c r="T18" s="4" t="s">
        <v>60</v>
      </c>
      <c r="U18" s="4">
        <v>1</v>
      </c>
      <c r="V18" s="4">
        <v>20</v>
      </c>
      <c r="W18" s="4">
        <v>20</v>
      </c>
      <c r="X18" s="4">
        <v>20</v>
      </c>
      <c r="Y18" s="4">
        <v>20</v>
      </c>
      <c r="Z18" s="4">
        <v>19</v>
      </c>
      <c r="AA18" s="4">
        <v>20</v>
      </c>
      <c r="AB18" s="4">
        <v>20</v>
      </c>
      <c r="AC18" s="4">
        <v>20</v>
      </c>
      <c r="AD18" s="4">
        <v>20</v>
      </c>
      <c r="AE18" s="4">
        <v>20</v>
      </c>
      <c r="AF18" s="4">
        <v>18</v>
      </c>
      <c r="AG18" s="4">
        <v>20</v>
      </c>
      <c r="AH18" s="4">
        <v>20</v>
      </c>
      <c r="AI18" s="4">
        <v>20</v>
      </c>
      <c r="AJ18" s="4">
        <v>20</v>
      </c>
      <c r="AK18" s="4">
        <v>20</v>
      </c>
      <c r="AL18" s="4">
        <v>20</v>
      </c>
      <c r="AM18" s="4">
        <v>20</v>
      </c>
      <c r="AN18" s="4">
        <v>20</v>
      </c>
      <c r="AO18" s="4">
        <v>20</v>
      </c>
      <c r="AP18" s="4">
        <v>20</v>
      </c>
      <c r="AQ18" s="4">
        <v>20</v>
      </c>
      <c r="AR18" s="4">
        <v>20</v>
      </c>
      <c r="AS18" s="4">
        <v>20</v>
      </c>
      <c r="AT18" s="4">
        <v>0</v>
      </c>
      <c r="AU18" s="4">
        <v>24</v>
      </c>
      <c r="AV18" s="4" t="s">
        <v>49</v>
      </c>
      <c r="AW18" s="4" t="s">
        <v>71</v>
      </c>
      <c r="AX18" s="4" t="s">
        <v>186</v>
      </c>
      <c r="AY18" s="4" t="s">
        <v>125</v>
      </c>
      <c r="AZ18" s="4" t="s">
        <v>58</v>
      </c>
      <c r="BA18" s="4">
        <v>2</v>
      </c>
      <c r="BB18" s="4" t="s">
        <v>126</v>
      </c>
    </row>
    <row r="19" spans="1:54" x14ac:dyDescent="0.2">
      <c r="A19" s="4">
        <v>18</v>
      </c>
      <c r="B19" s="4" t="s">
        <v>106</v>
      </c>
      <c r="C19" s="4" t="s">
        <v>127</v>
      </c>
      <c r="D19" s="4" t="s">
        <v>47</v>
      </c>
      <c r="E19" s="9">
        <v>45027</v>
      </c>
      <c r="F19" s="9">
        <v>44060</v>
      </c>
      <c r="G19" s="10">
        <f t="shared" si="0"/>
        <v>31</v>
      </c>
      <c r="H19" s="6">
        <v>2</v>
      </c>
      <c r="I19" s="4" t="s">
        <v>59</v>
      </c>
      <c r="J19" s="4" t="s">
        <v>49</v>
      </c>
      <c r="K19" s="4" t="s">
        <v>128</v>
      </c>
      <c r="L19" s="4" t="s">
        <v>51</v>
      </c>
      <c r="M19" s="4" t="s">
        <v>52</v>
      </c>
      <c r="N19" s="4" t="s">
        <v>53</v>
      </c>
      <c r="O19" s="4" t="s">
        <v>76</v>
      </c>
      <c r="P19" s="7">
        <v>0.13125000000000001</v>
      </c>
      <c r="Q19" s="7">
        <v>0.14652777777777778</v>
      </c>
      <c r="R19" s="7">
        <f t="shared" si="1"/>
        <v>1.5277777777777779E-2</v>
      </c>
      <c r="S19" s="6">
        <v>22</v>
      </c>
      <c r="T19" s="4" t="s">
        <v>54</v>
      </c>
      <c r="U19" s="4">
        <v>2</v>
      </c>
      <c r="V19" s="4">
        <v>20</v>
      </c>
      <c r="W19" s="4">
        <v>20</v>
      </c>
      <c r="X19" s="4">
        <v>10</v>
      </c>
      <c r="Y19" s="4">
        <v>10</v>
      </c>
      <c r="Z19" s="4">
        <v>10</v>
      </c>
      <c r="AA19" s="4">
        <v>20</v>
      </c>
      <c r="AB19" s="4">
        <v>10</v>
      </c>
      <c r="AC19" s="4">
        <v>10</v>
      </c>
      <c r="AD19" s="4">
        <v>10</v>
      </c>
      <c r="AE19" s="4">
        <v>10</v>
      </c>
      <c r="AF19" s="4">
        <v>10</v>
      </c>
      <c r="AG19" s="4">
        <v>10</v>
      </c>
      <c r="AH19" s="4">
        <v>10</v>
      </c>
      <c r="AI19" s="4">
        <v>10</v>
      </c>
      <c r="AJ19" s="4">
        <v>10</v>
      </c>
      <c r="AK19" s="4">
        <v>10</v>
      </c>
      <c r="AL19" s="4">
        <v>10</v>
      </c>
      <c r="AM19" s="4">
        <v>10</v>
      </c>
      <c r="AN19" s="4">
        <v>10</v>
      </c>
      <c r="AO19" s="4" t="s">
        <v>70</v>
      </c>
      <c r="AP19" s="4" t="s">
        <v>70</v>
      </c>
      <c r="AQ19" s="4" t="s">
        <v>70</v>
      </c>
      <c r="AR19" s="4" t="s">
        <v>70</v>
      </c>
      <c r="AS19" s="4" t="s">
        <v>70</v>
      </c>
      <c r="AT19" s="4">
        <v>0</v>
      </c>
      <c r="AU19" s="4">
        <v>19</v>
      </c>
      <c r="AV19" s="4" t="s">
        <v>52</v>
      </c>
      <c r="AW19" s="4" t="s">
        <v>71</v>
      </c>
      <c r="AX19" s="4" t="s">
        <v>186</v>
      </c>
      <c r="AY19" s="4" t="s">
        <v>129</v>
      </c>
      <c r="AZ19" s="4" t="s">
        <v>58</v>
      </c>
      <c r="BA19" s="4">
        <v>3</v>
      </c>
      <c r="BB19" s="4" t="s">
        <v>130</v>
      </c>
    </row>
    <row r="20" spans="1:54" x14ac:dyDescent="0.2">
      <c r="A20" s="4">
        <v>19</v>
      </c>
      <c r="B20" s="4" t="s">
        <v>106</v>
      </c>
      <c r="C20" s="4" t="s">
        <v>127</v>
      </c>
      <c r="D20" s="4" t="s">
        <v>47</v>
      </c>
      <c r="E20" s="9">
        <v>45027</v>
      </c>
      <c r="F20" s="9">
        <v>43735</v>
      </c>
      <c r="G20" s="10">
        <f t="shared" si="0"/>
        <v>42</v>
      </c>
      <c r="H20" s="6">
        <v>3</v>
      </c>
      <c r="I20" s="4" t="s">
        <v>48</v>
      </c>
      <c r="J20" s="4" t="s">
        <v>49</v>
      </c>
      <c r="K20" s="4" t="s">
        <v>139</v>
      </c>
      <c r="L20" s="4" t="s">
        <v>51</v>
      </c>
      <c r="M20" s="4" t="s">
        <v>52</v>
      </c>
      <c r="N20" s="4" t="s">
        <v>53</v>
      </c>
      <c r="O20" s="4" t="s">
        <v>76</v>
      </c>
      <c r="P20" s="7">
        <v>0.15416666666666667</v>
      </c>
      <c r="Q20" s="7">
        <v>0.16319444444444445</v>
      </c>
      <c r="R20" s="7">
        <f t="shared" si="1"/>
        <v>9.0277777777777735E-3</v>
      </c>
      <c r="S20" s="6">
        <v>13</v>
      </c>
      <c r="T20" s="4" t="s">
        <v>60</v>
      </c>
      <c r="U20" s="4">
        <v>1</v>
      </c>
      <c r="V20" s="4">
        <v>13</v>
      </c>
      <c r="W20" s="4">
        <v>4</v>
      </c>
      <c r="X20" s="4">
        <v>4</v>
      </c>
      <c r="Y20" s="4">
        <v>4</v>
      </c>
      <c r="Z20" s="4">
        <v>9</v>
      </c>
      <c r="AA20" s="4">
        <v>8</v>
      </c>
      <c r="AB20" s="4">
        <v>4</v>
      </c>
      <c r="AC20" s="4">
        <v>4</v>
      </c>
      <c r="AD20" s="4">
        <v>8</v>
      </c>
      <c r="AE20" s="4">
        <v>1</v>
      </c>
      <c r="AF20" s="4">
        <v>10</v>
      </c>
      <c r="AG20" s="4">
        <v>4</v>
      </c>
      <c r="AH20" s="4" t="s">
        <v>70</v>
      </c>
      <c r="AI20" s="4" t="s">
        <v>70</v>
      </c>
      <c r="AJ20" s="4" t="s">
        <v>70</v>
      </c>
      <c r="AK20" s="4" t="s">
        <v>70</v>
      </c>
      <c r="AL20" s="4" t="s">
        <v>70</v>
      </c>
      <c r="AM20" s="4" t="s">
        <v>70</v>
      </c>
      <c r="AN20" s="4" t="s">
        <v>70</v>
      </c>
      <c r="AO20" s="4" t="s">
        <v>70</v>
      </c>
      <c r="AP20" s="4" t="s">
        <v>70</v>
      </c>
      <c r="AQ20" s="4" t="s">
        <v>70</v>
      </c>
      <c r="AR20" s="4" t="s">
        <v>70</v>
      </c>
      <c r="AS20" s="4" t="s">
        <v>70</v>
      </c>
      <c r="AT20" s="4">
        <v>2</v>
      </c>
      <c r="AU20" s="4">
        <v>12</v>
      </c>
      <c r="AV20" s="4" t="s">
        <v>52</v>
      </c>
      <c r="AW20" s="4" t="s">
        <v>140</v>
      </c>
      <c r="AX20" s="4" t="s">
        <v>184</v>
      </c>
      <c r="AY20" s="4" t="s">
        <v>141</v>
      </c>
      <c r="AZ20" s="4" t="s">
        <v>58</v>
      </c>
      <c r="BA20" s="4">
        <v>3</v>
      </c>
      <c r="BB20" s="4" t="s">
        <v>142</v>
      </c>
    </row>
    <row r="21" spans="1:54" x14ac:dyDescent="0.2">
      <c r="A21" s="4">
        <v>20</v>
      </c>
      <c r="B21" s="4" t="s">
        <v>131</v>
      </c>
      <c r="C21" s="4" t="s">
        <v>99</v>
      </c>
      <c r="D21" s="4" t="s">
        <v>132</v>
      </c>
      <c r="E21" s="9">
        <v>45028</v>
      </c>
      <c r="F21" s="9">
        <v>43271</v>
      </c>
      <c r="G21" s="10">
        <f t="shared" si="0"/>
        <v>57</v>
      </c>
      <c r="H21" s="6">
        <v>4</v>
      </c>
      <c r="I21" s="4" t="s">
        <v>48</v>
      </c>
      <c r="J21" s="4" t="s">
        <v>49</v>
      </c>
      <c r="K21" s="4" t="s">
        <v>50</v>
      </c>
      <c r="L21" s="4" t="s">
        <v>51</v>
      </c>
      <c r="M21" s="4" t="s">
        <v>52</v>
      </c>
      <c r="N21" s="4" t="s">
        <v>53</v>
      </c>
      <c r="O21" s="4" t="s">
        <v>76</v>
      </c>
      <c r="P21" s="7">
        <v>4.7222222222222221E-2</v>
      </c>
      <c r="Q21" s="7">
        <v>5.6944444444444443E-2</v>
      </c>
      <c r="R21" s="7">
        <f t="shared" si="1"/>
        <v>9.7222222222222224E-3</v>
      </c>
      <c r="S21" s="6">
        <v>14</v>
      </c>
      <c r="T21" s="4" t="s">
        <v>54</v>
      </c>
      <c r="U21" s="4">
        <v>2</v>
      </c>
      <c r="V21" s="4">
        <v>1</v>
      </c>
      <c r="W21" s="4">
        <v>2</v>
      </c>
      <c r="X21" s="4">
        <v>4</v>
      </c>
      <c r="Y21" s="4">
        <v>7</v>
      </c>
      <c r="Z21" s="4">
        <v>7</v>
      </c>
      <c r="AA21" s="4">
        <v>5</v>
      </c>
      <c r="AB21" s="4">
        <v>3</v>
      </c>
      <c r="AC21" s="4">
        <v>9</v>
      </c>
      <c r="AD21" s="4">
        <v>4</v>
      </c>
      <c r="AE21" s="4">
        <v>6</v>
      </c>
      <c r="AF21" s="4">
        <v>1</v>
      </c>
      <c r="AG21" s="4">
        <v>5</v>
      </c>
      <c r="AH21" s="4">
        <v>6</v>
      </c>
      <c r="AI21" s="4">
        <v>3</v>
      </c>
      <c r="AJ21" s="4">
        <v>2</v>
      </c>
      <c r="AK21" s="4">
        <v>7</v>
      </c>
      <c r="AL21" s="4">
        <v>8</v>
      </c>
      <c r="AM21" s="4">
        <v>2</v>
      </c>
      <c r="AN21" s="4">
        <v>1</v>
      </c>
      <c r="AO21" s="4">
        <v>5</v>
      </c>
      <c r="AP21" s="4">
        <v>4</v>
      </c>
      <c r="AQ21" s="4">
        <v>6</v>
      </c>
      <c r="AR21" s="4">
        <v>3</v>
      </c>
      <c r="AS21" s="4">
        <v>5</v>
      </c>
      <c r="AT21" s="4">
        <v>16</v>
      </c>
      <c r="AU21" s="4">
        <v>24</v>
      </c>
      <c r="AV21" s="4" t="s">
        <v>49</v>
      </c>
      <c r="AW21" s="4" t="s">
        <v>133</v>
      </c>
      <c r="AX21" s="4" t="s">
        <v>184</v>
      </c>
      <c r="AY21" s="4" t="s">
        <v>134</v>
      </c>
      <c r="AZ21" s="4" t="s">
        <v>83</v>
      </c>
      <c r="BA21" s="4">
        <v>9</v>
      </c>
      <c r="BB21" s="4" t="s">
        <v>135</v>
      </c>
    </row>
    <row r="22" spans="1:54" x14ac:dyDescent="0.2">
      <c r="A22" s="4">
        <v>21</v>
      </c>
      <c r="B22" s="4" t="s">
        <v>99</v>
      </c>
      <c r="C22" s="4" t="s">
        <v>131</v>
      </c>
      <c r="D22" s="4" t="s">
        <v>132</v>
      </c>
      <c r="E22" s="9">
        <v>45028</v>
      </c>
      <c r="F22" s="9">
        <v>42995</v>
      </c>
      <c r="G22" s="10">
        <f t="shared" si="0"/>
        <v>66</v>
      </c>
      <c r="H22" s="6">
        <v>5</v>
      </c>
      <c r="I22" s="4" t="s">
        <v>48</v>
      </c>
      <c r="J22" s="4" t="s">
        <v>49</v>
      </c>
      <c r="K22" s="4" t="s">
        <v>136</v>
      </c>
      <c r="L22" s="4" t="s">
        <v>51</v>
      </c>
      <c r="M22" s="4" t="s">
        <v>52</v>
      </c>
      <c r="N22" s="4" t="s">
        <v>53</v>
      </c>
      <c r="O22" s="4" t="s">
        <v>76</v>
      </c>
      <c r="P22" s="7">
        <v>5.9722222222222225E-2</v>
      </c>
      <c r="Q22" s="7">
        <v>6.5972222222222224E-2</v>
      </c>
      <c r="R22" s="7">
        <f t="shared" si="1"/>
        <v>6.2499999999999986E-3</v>
      </c>
      <c r="S22" s="6">
        <v>9</v>
      </c>
      <c r="T22" s="4" t="s">
        <v>60</v>
      </c>
      <c r="U22" s="4">
        <v>2</v>
      </c>
      <c r="V22" s="4">
        <v>11</v>
      </c>
      <c r="W22" s="4">
        <v>2</v>
      </c>
      <c r="X22" s="4">
        <v>4</v>
      </c>
      <c r="Y22" s="4">
        <v>8</v>
      </c>
      <c r="Z22" s="4">
        <v>6</v>
      </c>
      <c r="AA22" s="4">
        <v>5</v>
      </c>
      <c r="AB22" s="4">
        <v>3</v>
      </c>
      <c r="AC22" s="4">
        <v>10</v>
      </c>
      <c r="AD22" s="4">
        <v>4</v>
      </c>
      <c r="AE22" s="4">
        <v>6</v>
      </c>
      <c r="AF22" s="4">
        <v>1</v>
      </c>
      <c r="AG22" s="4">
        <v>5</v>
      </c>
      <c r="AH22" s="4">
        <v>9</v>
      </c>
      <c r="AI22" s="4">
        <v>3</v>
      </c>
      <c r="AJ22" s="4">
        <v>2</v>
      </c>
      <c r="AK22" s="4">
        <v>8</v>
      </c>
      <c r="AL22" s="4">
        <v>10</v>
      </c>
      <c r="AM22" s="4">
        <v>2</v>
      </c>
      <c r="AN22" s="4">
        <v>1</v>
      </c>
      <c r="AO22" s="4">
        <v>5</v>
      </c>
      <c r="AP22" s="4">
        <v>4</v>
      </c>
      <c r="AQ22" s="4">
        <v>8</v>
      </c>
      <c r="AR22" s="4">
        <v>3</v>
      </c>
      <c r="AS22" s="4">
        <v>6</v>
      </c>
      <c r="AT22" s="4">
        <v>22</v>
      </c>
      <c r="AU22" s="4">
        <v>24</v>
      </c>
      <c r="AV22" s="4" t="s">
        <v>49</v>
      </c>
      <c r="AW22" s="4" t="s">
        <v>65</v>
      </c>
      <c r="AX22" s="4" t="s">
        <v>185</v>
      </c>
      <c r="AY22" s="4" t="s">
        <v>137</v>
      </c>
      <c r="AZ22" s="4" t="s">
        <v>83</v>
      </c>
      <c r="BA22" s="4">
        <v>37</v>
      </c>
      <c r="BB22" s="4" t="s">
        <v>138</v>
      </c>
    </row>
    <row r="23" spans="1:54" x14ac:dyDescent="0.2">
      <c r="A23" s="4">
        <v>22</v>
      </c>
      <c r="B23" s="4" t="s">
        <v>45</v>
      </c>
      <c r="C23" s="4" t="s">
        <v>127</v>
      </c>
      <c r="D23" s="4" t="s">
        <v>132</v>
      </c>
      <c r="E23" s="9">
        <v>45028</v>
      </c>
      <c r="F23" s="9">
        <v>43168</v>
      </c>
      <c r="G23" s="10">
        <f t="shared" si="0"/>
        <v>61</v>
      </c>
      <c r="H23" s="6">
        <v>5</v>
      </c>
      <c r="I23" s="4" t="s">
        <v>59</v>
      </c>
      <c r="J23" s="4" t="s">
        <v>49</v>
      </c>
      <c r="K23" s="4" t="s">
        <v>50</v>
      </c>
      <c r="L23" s="4" t="s">
        <v>51</v>
      </c>
      <c r="M23" s="4" t="s">
        <v>52</v>
      </c>
      <c r="N23" s="4" t="s">
        <v>53</v>
      </c>
      <c r="O23" s="4" t="s">
        <v>76</v>
      </c>
      <c r="P23" s="7">
        <v>8.7500000000000008E-2</v>
      </c>
      <c r="Q23" s="7">
        <v>9.3055555555555558E-2</v>
      </c>
      <c r="R23" s="7">
        <f t="shared" si="1"/>
        <v>5.5555555555555497E-3</v>
      </c>
      <c r="S23" s="6">
        <v>8</v>
      </c>
      <c r="T23" s="4" t="s">
        <v>60</v>
      </c>
      <c r="U23" s="4">
        <v>2</v>
      </c>
      <c r="V23" s="4">
        <v>1</v>
      </c>
      <c r="W23" s="4">
        <v>2</v>
      </c>
      <c r="X23" s="4">
        <v>4</v>
      </c>
      <c r="Y23" s="4">
        <v>8</v>
      </c>
      <c r="Z23" s="4">
        <v>6</v>
      </c>
      <c r="AA23" s="4">
        <v>5</v>
      </c>
      <c r="AB23" s="4">
        <v>3</v>
      </c>
      <c r="AC23" s="4">
        <v>10</v>
      </c>
      <c r="AD23" s="4">
        <v>4</v>
      </c>
      <c r="AE23" s="4">
        <v>6</v>
      </c>
      <c r="AF23" s="4">
        <v>1</v>
      </c>
      <c r="AG23" s="4">
        <v>5</v>
      </c>
      <c r="AH23" s="4">
        <v>11</v>
      </c>
      <c r="AI23" s="4">
        <v>3</v>
      </c>
      <c r="AJ23" s="4">
        <v>2</v>
      </c>
      <c r="AK23" s="4">
        <v>8</v>
      </c>
      <c r="AL23" s="4">
        <v>10</v>
      </c>
      <c r="AM23" s="4">
        <v>2</v>
      </c>
      <c r="AN23" s="4">
        <v>1</v>
      </c>
      <c r="AO23" s="4">
        <v>5</v>
      </c>
      <c r="AP23" s="4">
        <v>4</v>
      </c>
      <c r="AQ23" s="4">
        <v>8</v>
      </c>
      <c r="AR23" s="4">
        <v>3</v>
      </c>
      <c r="AS23" s="4">
        <v>6</v>
      </c>
      <c r="AT23" s="4">
        <v>23</v>
      </c>
      <c r="AU23" s="4">
        <v>24</v>
      </c>
      <c r="AV23" s="4" t="s">
        <v>49</v>
      </c>
      <c r="AW23" s="4" t="s">
        <v>65</v>
      </c>
      <c r="AX23" s="4" t="s">
        <v>185</v>
      </c>
      <c r="AY23" s="4" t="s">
        <v>143</v>
      </c>
      <c r="AZ23" s="4" t="s">
        <v>67</v>
      </c>
      <c r="BA23" s="4">
        <v>39</v>
      </c>
      <c r="BB23" s="4" t="s">
        <v>144</v>
      </c>
    </row>
    <row r="24" spans="1:54" x14ac:dyDescent="0.2">
      <c r="A24" s="4">
        <v>23</v>
      </c>
      <c r="B24" s="4" t="s">
        <v>45</v>
      </c>
      <c r="C24" s="4" t="s">
        <v>127</v>
      </c>
      <c r="D24" s="4" t="s">
        <v>132</v>
      </c>
      <c r="E24" s="9">
        <v>45028</v>
      </c>
      <c r="F24" s="9">
        <v>43534</v>
      </c>
      <c r="G24" s="10">
        <f t="shared" si="0"/>
        <v>49</v>
      </c>
      <c r="H24" s="6">
        <v>4</v>
      </c>
      <c r="I24" s="4" t="s">
        <v>59</v>
      </c>
      <c r="J24" s="4" t="s">
        <v>49</v>
      </c>
      <c r="K24" s="4" t="s">
        <v>50</v>
      </c>
      <c r="L24" s="4" t="s">
        <v>51</v>
      </c>
      <c r="M24" s="4" t="s">
        <v>52</v>
      </c>
      <c r="N24" s="4" t="s">
        <v>53</v>
      </c>
      <c r="O24" s="4" t="s">
        <v>76</v>
      </c>
      <c r="P24" s="7">
        <v>9.6527777777777768E-2</v>
      </c>
      <c r="Q24" s="7">
        <v>0.10347222222222223</v>
      </c>
      <c r="R24" s="7">
        <f t="shared" si="1"/>
        <v>6.9444444444444614E-3</v>
      </c>
      <c r="S24" s="6">
        <v>10</v>
      </c>
      <c r="T24" s="4" t="s">
        <v>54</v>
      </c>
      <c r="U24" s="4">
        <v>1</v>
      </c>
      <c r="V24" s="4">
        <v>5</v>
      </c>
      <c r="W24" s="4">
        <v>1</v>
      </c>
      <c r="X24" s="4">
        <v>3</v>
      </c>
      <c r="Y24" s="4">
        <v>4</v>
      </c>
      <c r="Z24" s="4">
        <v>9</v>
      </c>
      <c r="AA24" s="4">
        <v>2</v>
      </c>
      <c r="AB24" s="4">
        <v>8</v>
      </c>
      <c r="AC24" s="4">
        <v>6</v>
      </c>
      <c r="AD24" s="4">
        <v>8</v>
      </c>
      <c r="AE24" s="4">
        <v>1</v>
      </c>
      <c r="AF24" s="4">
        <v>8</v>
      </c>
      <c r="AG24" s="4">
        <v>6</v>
      </c>
      <c r="AH24" s="4">
        <v>5</v>
      </c>
      <c r="AI24" s="4">
        <v>2</v>
      </c>
      <c r="AJ24" s="4">
        <v>3</v>
      </c>
      <c r="AK24" s="4">
        <v>4</v>
      </c>
      <c r="AL24" s="4">
        <v>8</v>
      </c>
      <c r="AM24" s="4">
        <v>3</v>
      </c>
      <c r="AN24" s="4">
        <v>10</v>
      </c>
      <c r="AO24" s="4">
        <v>2</v>
      </c>
      <c r="AP24" s="4">
        <v>5</v>
      </c>
      <c r="AQ24" s="4">
        <v>4</v>
      </c>
      <c r="AR24" s="4">
        <v>1</v>
      </c>
      <c r="AS24" s="4">
        <v>5</v>
      </c>
      <c r="AT24" s="4">
        <v>21</v>
      </c>
      <c r="AU24" s="4">
        <v>24</v>
      </c>
      <c r="AV24" s="4" t="s">
        <v>49</v>
      </c>
      <c r="AW24" s="4" t="s">
        <v>65</v>
      </c>
      <c r="AX24" s="4" t="s">
        <v>185</v>
      </c>
      <c r="AY24" s="4" t="s">
        <v>145</v>
      </c>
      <c r="AZ24" s="4" t="s">
        <v>67</v>
      </c>
      <c r="BA24" s="4">
        <v>12</v>
      </c>
      <c r="BB24" s="4" t="s">
        <v>146</v>
      </c>
    </row>
    <row r="25" spans="1:54" x14ac:dyDescent="0.2">
      <c r="A25" s="4">
        <v>24</v>
      </c>
      <c r="B25" s="4" t="s">
        <v>147</v>
      </c>
      <c r="C25" s="4" t="s">
        <v>148</v>
      </c>
      <c r="D25" s="4" t="s">
        <v>132</v>
      </c>
      <c r="E25" s="9">
        <v>45029</v>
      </c>
      <c r="F25" s="9">
        <v>43086</v>
      </c>
      <c r="G25" s="10">
        <f t="shared" si="0"/>
        <v>63</v>
      </c>
      <c r="H25" s="6">
        <v>5</v>
      </c>
      <c r="I25" s="4" t="s">
        <v>48</v>
      </c>
      <c r="J25" s="4" t="s">
        <v>49</v>
      </c>
      <c r="K25" s="4" t="s">
        <v>50</v>
      </c>
      <c r="L25" s="4" t="s">
        <v>51</v>
      </c>
      <c r="M25" s="4" t="s">
        <v>52</v>
      </c>
      <c r="N25" s="4" t="s">
        <v>53</v>
      </c>
      <c r="O25" s="4" t="s">
        <v>76</v>
      </c>
      <c r="P25" s="7">
        <v>0.38194444444444442</v>
      </c>
      <c r="Q25" s="7">
        <v>0.38819444444444445</v>
      </c>
      <c r="R25" s="7">
        <f t="shared" si="1"/>
        <v>6.2500000000000333E-3</v>
      </c>
      <c r="S25" s="6">
        <v>9</v>
      </c>
      <c r="T25" s="4" t="s">
        <v>54</v>
      </c>
      <c r="U25" s="4">
        <v>1</v>
      </c>
      <c r="V25" s="4">
        <v>5</v>
      </c>
      <c r="W25" s="4">
        <v>1</v>
      </c>
      <c r="X25" s="4">
        <v>3</v>
      </c>
      <c r="Y25" s="4">
        <v>4</v>
      </c>
      <c r="Z25" s="4">
        <v>10</v>
      </c>
      <c r="AA25" s="4">
        <v>2</v>
      </c>
      <c r="AB25" s="4">
        <v>8</v>
      </c>
      <c r="AC25" s="4">
        <v>6</v>
      </c>
      <c r="AD25" s="4">
        <v>10</v>
      </c>
      <c r="AE25" s="4">
        <v>1</v>
      </c>
      <c r="AF25" s="4">
        <v>8</v>
      </c>
      <c r="AG25" s="4">
        <v>6</v>
      </c>
      <c r="AH25" s="4">
        <v>5</v>
      </c>
      <c r="AI25" s="4">
        <v>2</v>
      </c>
      <c r="AJ25" s="4">
        <v>3</v>
      </c>
      <c r="AK25" s="4">
        <v>4</v>
      </c>
      <c r="AL25" s="4">
        <v>8</v>
      </c>
      <c r="AM25" s="4">
        <v>3</v>
      </c>
      <c r="AN25" s="4">
        <v>10</v>
      </c>
      <c r="AO25" s="4">
        <v>2</v>
      </c>
      <c r="AP25" s="4">
        <v>5</v>
      </c>
      <c r="AQ25" s="4">
        <v>4</v>
      </c>
      <c r="AR25" s="4">
        <v>1</v>
      </c>
      <c r="AS25" s="4">
        <v>6</v>
      </c>
      <c r="AT25" s="4">
        <v>24</v>
      </c>
      <c r="AU25" s="4">
        <v>24</v>
      </c>
      <c r="AV25" s="4" t="s">
        <v>49</v>
      </c>
      <c r="AW25" s="4" t="s">
        <v>65</v>
      </c>
      <c r="AX25" s="4" t="s">
        <v>185</v>
      </c>
      <c r="AY25" s="4" t="s">
        <v>149</v>
      </c>
      <c r="AZ25" s="4" t="s">
        <v>67</v>
      </c>
      <c r="BA25" s="4">
        <v>120</v>
      </c>
      <c r="BB25" s="4" t="s">
        <v>150</v>
      </c>
    </row>
    <row r="26" spans="1:54" x14ac:dyDescent="0.2">
      <c r="A26" s="4">
        <v>25</v>
      </c>
      <c r="B26" s="4" t="s">
        <v>147</v>
      </c>
      <c r="C26" s="4" t="s">
        <v>148</v>
      </c>
      <c r="D26" s="4" t="s">
        <v>132</v>
      </c>
      <c r="E26" s="9">
        <v>45029</v>
      </c>
      <c r="F26" s="9">
        <v>43709</v>
      </c>
      <c r="G26" s="10">
        <f t="shared" si="0"/>
        <v>43</v>
      </c>
      <c r="H26" s="6">
        <v>3</v>
      </c>
      <c r="I26" s="4" t="s">
        <v>59</v>
      </c>
      <c r="J26" s="4" t="s">
        <v>49</v>
      </c>
      <c r="K26" s="4" t="s">
        <v>50</v>
      </c>
      <c r="L26" s="4" t="s">
        <v>51</v>
      </c>
      <c r="M26" s="4" t="s">
        <v>49</v>
      </c>
      <c r="N26" s="4" t="s">
        <v>151</v>
      </c>
      <c r="O26" s="4" t="s">
        <v>76</v>
      </c>
      <c r="P26" s="7">
        <v>0.3923611111111111</v>
      </c>
      <c r="Q26" s="7">
        <v>0.39861111111111108</v>
      </c>
      <c r="R26" s="7">
        <f t="shared" si="1"/>
        <v>6.2499999999999778E-3</v>
      </c>
      <c r="S26" s="6">
        <v>9</v>
      </c>
      <c r="T26" s="4" t="s">
        <v>60</v>
      </c>
      <c r="U26" s="4">
        <v>2</v>
      </c>
      <c r="V26" s="4">
        <v>1</v>
      </c>
      <c r="W26" s="4">
        <v>2</v>
      </c>
      <c r="X26" s="4">
        <v>5</v>
      </c>
      <c r="Y26" s="4">
        <v>12</v>
      </c>
      <c r="Z26" s="4">
        <v>12</v>
      </c>
      <c r="AA26" s="4">
        <v>12</v>
      </c>
      <c r="AB26" s="4">
        <v>3</v>
      </c>
      <c r="AC26" s="4">
        <v>11</v>
      </c>
      <c r="AD26" s="4">
        <v>5</v>
      </c>
      <c r="AE26" s="4">
        <v>6</v>
      </c>
      <c r="AF26" s="4">
        <v>1</v>
      </c>
      <c r="AG26" s="4">
        <v>6</v>
      </c>
      <c r="AH26" s="4">
        <v>10</v>
      </c>
      <c r="AI26" s="4">
        <v>3</v>
      </c>
      <c r="AJ26" s="4">
        <v>2</v>
      </c>
      <c r="AK26" s="4">
        <v>7</v>
      </c>
      <c r="AL26" s="4">
        <v>4</v>
      </c>
      <c r="AM26" s="4">
        <v>2</v>
      </c>
      <c r="AN26" s="4">
        <v>1</v>
      </c>
      <c r="AO26" s="4">
        <v>11</v>
      </c>
      <c r="AP26" s="4">
        <v>4</v>
      </c>
      <c r="AQ26" s="4">
        <v>12</v>
      </c>
      <c r="AR26" s="4">
        <v>3</v>
      </c>
      <c r="AS26" s="4">
        <v>15</v>
      </c>
      <c r="AT26" s="4">
        <v>12</v>
      </c>
      <c r="AU26" s="4">
        <v>24</v>
      </c>
      <c r="AV26" s="4" t="s">
        <v>49</v>
      </c>
      <c r="AW26" s="4" t="s">
        <v>152</v>
      </c>
      <c r="AX26" s="4" t="s">
        <v>184</v>
      </c>
      <c r="AY26" s="4" t="s">
        <v>153</v>
      </c>
      <c r="AZ26" s="4" t="s">
        <v>67</v>
      </c>
      <c r="BA26" s="4">
        <v>13</v>
      </c>
      <c r="BB26" s="4" t="s">
        <v>154</v>
      </c>
    </row>
    <row r="27" spans="1:54" x14ac:dyDescent="0.2">
      <c r="A27" s="4">
        <v>26</v>
      </c>
      <c r="B27" s="4" t="s">
        <v>147</v>
      </c>
      <c r="C27" s="4" t="s">
        <v>148</v>
      </c>
      <c r="D27" s="4" t="s">
        <v>132</v>
      </c>
      <c r="E27" s="9">
        <v>45029</v>
      </c>
      <c r="F27" s="9">
        <v>43217</v>
      </c>
      <c r="G27" s="10">
        <f t="shared" si="0"/>
        <v>59</v>
      </c>
      <c r="H27" s="6">
        <v>5</v>
      </c>
      <c r="I27" s="4" t="s">
        <v>59</v>
      </c>
      <c r="J27" s="4" t="s">
        <v>155</v>
      </c>
      <c r="K27" s="4" t="s">
        <v>85</v>
      </c>
      <c r="L27" s="4" t="s">
        <v>51</v>
      </c>
      <c r="M27" s="4" t="s">
        <v>52</v>
      </c>
      <c r="N27" s="4" t="s">
        <v>53</v>
      </c>
      <c r="O27" s="4" t="s">
        <v>76</v>
      </c>
      <c r="P27" s="7">
        <v>0.40486111111111112</v>
      </c>
      <c r="Q27" s="7">
        <v>0.40902777777777777</v>
      </c>
      <c r="R27" s="7">
        <f t="shared" si="1"/>
        <v>4.1666666666666519E-3</v>
      </c>
      <c r="S27" s="6">
        <v>6</v>
      </c>
      <c r="T27" s="4" t="s">
        <v>54</v>
      </c>
      <c r="U27" s="4">
        <v>2</v>
      </c>
      <c r="V27" s="4">
        <v>1</v>
      </c>
      <c r="W27" s="4">
        <v>2</v>
      </c>
      <c r="X27" s="4">
        <v>4</v>
      </c>
      <c r="Y27" s="4">
        <v>8</v>
      </c>
      <c r="Z27" s="4">
        <v>6</v>
      </c>
      <c r="AA27" s="4">
        <v>5</v>
      </c>
      <c r="AB27" s="4">
        <v>3</v>
      </c>
      <c r="AC27" s="4">
        <v>10</v>
      </c>
      <c r="AD27" s="4">
        <v>4</v>
      </c>
      <c r="AE27" s="4">
        <v>6</v>
      </c>
      <c r="AF27" s="4">
        <v>1</v>
      </c>
      <c r="AG27" s="4">
        <v>5</v>
      </c>
      <c r="AH27" s="4">
        <v>10</v>
      </c>
      <c r="AI27" s="4">
        <v>3</v>
      </c>
      <c r="AJ27" s="4">
        <v>2</v>
      </c>
      <c r="AK27" s="4">
        <v>8</v>
      </c>
      <c r="AL27" s="4">
        <v>10</v>
      </c>
      <c r="AM27" s="4">
        <v>2</v>
      </c>
      <c r="AN27" s="4">
        <v>1</v>
      </c>
      <c r="AO27" s="4">
        <v>5</v>
      </c>
      <c r="AP27" s="4">
        <v>4</v>
      </c>
      <c r="AQ27" s="4">
        <v>8</v>
      </c>
      <c r="AR27" s="4">
        <v>3</v>
      </c>
      <c r="AS27" s="4">
        <v>6</v>
      </c>
      <c r="AT27" s="4">
        <v>24</v>
      </c>
      <c r="AU27" s="4">
        <v>24</v>
      </c>
      <c r="AV27" s="4" t="s">
        <v>49</v>
      </c>
      <c r="AW27" s="4" t="s">
        <v>65</v>
      </c>
      <c r="AX27" s="4" t="s">
        <v>185</v>
      </c>
      <c r="AY27" s="4" t="s">
        <v>156</v>
      </c>
      <c r="AZ27" s="4" t="s">
        <v>67</v>
      </c>
      <c r="BA27" s="4">
        <v>109</v>
      </c>
      <c r="BB27" s="4" t="s">
        <v>157</v>
      </c>
    </row>
    <row r="28" spans="1:54" x14ac:dyDescent="0.2">
      <c r="A28" s="4">
        <v>27</v>
      </c>
      <c r="B28" s="4" t="s">
        <v>46</v>
      </c>
      <c r="C28" s="4" t="s">
        <v>131</v>
      </c>
      <c r="D28" s="4" t="s">
        <v>132</v>
      </c>
      <c r="E28" s="9">
        <v>45029</v>
      </c>
      <c r="F28" s="9">
        <v>42894</v>
      </c>
      <c r="G28" s="10">
        <f t="shared" si="0"/>
        <v>70</v>
      </c>
      <c r="H28" s="6">
        <v>5</v>
      </c>
      <c r="I28" s="4" t="s">
        <v>48</v>
      </c>
      <c r="J28" s="4" t="s">
        <v>49</v>
      </c>
      <c r="K28" s="4" t="s">
        <v>158</v>
      </c>
      <c r="L28" s="4" t="s">
        <v>51</v>
      </c>
      <c r="M28" s="4" t="s">
        <v>52</v>
      </c>
      <c r="N28" s="4" t="s">
        <v>53</v>
      </c>
      <c r="O28" s="4" t="s">
        <v>76</v>
      </c>
      <c r="P28" s="7">
        <v>0.4201388888888889</v>
      </c>
      <c r="Q28" s="7">
        <v>0.42638888888888887</v>
      </c>
      <c r="R28" s="7">
        <f t="shared" si="1"/>
        <v>6.2499999999999778E-3</v>
      </c>
      <c r="S28" s="6">
        <v>9</v>
      </c>
      <c r="T28" s="4" t="s">
        <v>60</v>
      </c>
      <c r="U28" s="4">
        <v>2</v>
      </c>
      <c r="V28" s="4">
        <v>1</v>
      </c>
      <c r="W28" s="4">
        <v>2</v>
      </c>
      <c r="X28" s="4">
        <v>4</v>
      </c>
      <c r="Y28" s="4">
        <v>8</v>
      </c>
      <c r="Z28" s="4">
        <v>6</v>
      </c>
      <c r="AA28" s="4">
        <v>5</v>
      </c>
      <c r="AB28" s="4">
        <v>3</v>
      </c>
      <c r="AC28" s="4">
        <v>10</v>
      </c>
      <c r="AD28" s="4">
        <v>4</v>
      </c>
      <c r="AE28" s="4">
        <v>6</v>
      </c>
      <c r="AF28" s="4">
        <v>1</v>
      </c>
      <c r="AG28" s="4">
        <v>5</v>
      </c>
      <c r="AH28" s="4">
        <v>10</v>
      </c>
      <c r="AI28" s="4">
        <v>3</v>
      </c>
      <c r="AJ28" s="4">
        <v>2</v>
      </c>
      <c r="AK28" s="4">
        <v>8</v>
      </c>
      <c r="AL28" s="4">
        <v>10</v>
      </c>
      <c r="AM28" s="4">
        <v>2</v>
      </c>
      <c r="AN28" s="4">
        <v>1</v>
      </c>
      <c r="AO28" s="4">
        <v>5</v>
      </c>
      <c r="AP28" s="4">
        <v>4</v>
      </c>
      <c r="AQ28" s="4">
        <v>8</v>
      </c>
      <c r="AR28" s="4">
        <v>3</v>
      </c>
      <c r="AS28" s="4">
        <v>6</v>
      </c>
      <c r="AT28" s="4">
        <v>24</v>
      </c>
      <c r="AU28" s="4">
        <v>24</v>
      </c>
      <c r="AV28" s="4" t="s">
        <v>49</v>
      </c>
      <c r="AW28" s="4" t="s">
        <v>65</v>
      </c>
      <c r="AX28" s="4" t="s">
        <v>185</v>
      </c>
      <c r="AY28" s="4" t="s">
        <v>160</v>
      </c>
      <c r="AZ28" s="4" t="s">
        <v>67</v>
      </c>
      <c r="BA28" s="4">
        <v>100</v>
      </c>
      <c r="BB28" s="4" t="s">
        <v>161</v>
      </c>
    </row>
    <row r="29" spans="1:54" x14ac:dyDescent="0.2">
      <c r="A29" s="4">
        <v>28</v>
      </c>
      <c r="B29" s="4" t="s">
        <v>131</v>
      </c>
      <c r="C29" s="4" t="s">
        <v>46</v>
      </c>
      <c r="D29" s="4" t="s">
        <v>132</v>
      </c>
      <c r="E29" s="9">
        <v>45029</v>
      </c>
      <c r="F29" s="9">
        <v>43222</v>
      </c>
      <c r="G29" s="10">
        <f t="shared" si="0"/>
        <v>59</v>
      </c>
      <c r="H29" s="6">
        <v>5</v>
      </c>
      <c r="I29" s="4" t="s">
        <v>59</v>
      </c>
      <c r="J29" s="4" t="s">
        <v>49</v>
      </c>
      <c r="K29" s="4" t="s">
        <v>50</v>
      </c>
      <c r="L29" s="4" t="s">
        <v>51</v>
      </c>
      <c r="M29" s="4" t="s">
        <v>52</v>
      </c>
      <c r="N29" s="4" t="s">
        <v>53</v>
      </c>
      <c r="O29" s="4" t="s">
        <v>77</v>
      </c>
      <c r="P29" s="7">
        <v>0.4284722222222222</v>
      </c>
      <c r="Q29" s="7">
        <v>0.43541666666666662</v>
      </c>
      <c r="R29" s="7">
        <f t="shared" si="1"/>
        <v>6.9444444444444198E-3</v>
      </c>
      <c r="S29" s="6">
        <v>10</v>
      </c>
      <c r="T29" s="4" t="s">
        <v>54</v>
      </c>
      <c r="U29" s="4">
        <v>1</v>
      </c>
      <c r="V29" s="4">
        <v>5</v>
      </c>
      <c r="W29" s="4">
        <v>1</v>
      </c>
      <c r="X29" s="4">
        <v>3</v>
      </c>
      <c r="Y29" s="4">
        <v>4</v>
      </c>
      <c r="Z29" s="4">
        <v>10</v>
      </c>
      <c r="AA29" s="4">
        <v>2</v>
      </c>
      <c r="AB29" s="4">
        <v>8</v>
      </c>
      <c r="AC29" s="4">
        <v>6</v>
      </c>
      <c r="AD29" s="4">
        <v>10</v>
      </c>
      <c r="AE29" s="4">
        <v>1</v>
      </c>
      <c r="AF29" s="4">
        <v>8</v>
      </c>
      <c r="AG29" s="4">
        <v>6</v>
      </c>
      <c r="AH29" s="4">
        <v>5</v>
      </c>
      <c r="AI29" s="4">
        <v>2</v>
      </c>
      <c r="AJ29" s="4">
        <v>3</v>
      </c>
      <c r="AK29" s="4">
        <v>4</v>
      </c>
      <c r="AL29" s="4">
        <v>8</v>
      </c>
      <c r="AM29" s="4">
        <v>3</v>
      </c>
      <c r="AN29" s="4">
        <v>10</v>
      </c>
      <c r="AO29" s="4">
        <v>2</v>
      </c>
      <c r="AP29" s="4">
        <v>5</v>
      </c>
      <c r="AQ29" s="4">
        <v>4</v>
      </c>
      <c r="AR29" s="4">
        <v>1</v>
      </c>
      <c r="AS29" s="4">
        <v>6</v>
      </c>
      <c r="AT29" s="4">
        <v>24</v>
      </c>
      <c r="AU29" s="4">
        <v>24</v>
      </c>
      <c r="AV29" s="4" t="s">
        <v>49</v>
      </c>
      <c r="AW29" s="4" t="s">
        <v>65</v>
      </c>
      <c r="AX29" s="4" t="s">
        <v>185</v>
      </c>
      <c r="AY29" s="4" t="s">
        <v>162</v>
      </c>
      <c r="AZ29" s="4" t="s">
        <v>67</v>
      </c>
      <c r="BA29" s="4">
        <v>28</v>
      </c>
      <c r="BB29" s="4" t="s">
        <v>163</v>
      </c>
    </row>
    <row r="30" spans="1:54" x14ac:dyDescent="0.2">
      <c r="A30" s="4">
        <v>29</v>
      </c>
      <c r="B30" s="4" t="s">
        <v>164</v>
      </c>
      <c r="C30" s="4" t="s">
        <v>164</v>
      </c>
      <c r="D30" s="4" t="s">
        <v>132</v>
      </c>
      <c r="E30" s="9">
        <v>45030</v>
      </c>
      <c r="F30" s="9">
        <v>43012</v>
      </c>
      <c r="G30" s="10">
        <f t="shared" si="0"/>
        <v>66</v>
      </c>
      <c r="H30" s="6">
        <v>5</v>
      </c>
      <c r="I30" s="4" t="s">
        <v>48</v>
      </c>
      <c r="J30" s="4" t="s">
        <v>49</v>
      </c>
      <c r="K30" s="4" t="s">
        <v>50</v>
      </c>
      <c r="L30" s="4" t="s">
        <v>51</v>
      </c>
      <c r="M30" s="4" t="s">
        <v>52</v>
      </c>
      <c r="N30" s="4" t="s">
        <v>53</v>
      </c>
      <c r="O30" s="4" t="s">
        <v>76</v>
      </c>
      <c r="P30" s="7">
        <v>0.38194444444444442</v>
      </c>
      <c r="Q30" s="7">
        <v>0.3923611111111111</v>
      </c>
      <c r="R30" s="7">
        <f t="shared" si="1"/>
        <v>1.0416666666666685E-2</v>
      </c>
      <c r="S30" s="6">
        <v>15</v>
      </c>
      <c r="T30" s="4" t="s">
        <v>54</v>
      </c>
      <c r="U30" s="4">
        <v>1</v>
      </c>
      <c r="V30" s="4">
        <v>5</v>
      </c>
      <c r="W30" s="4">
        <v>1</v>
      </c>
      <c r="X30" s="4">
        <v>3</v>
      </c>
      <c r="Y30" s="4">
        <v>4</v>
      </c>
      <c r="Z30" s="4">
        <v>10</v>
      </c>
      <c r="AA30" s="4">
        <v>2</v>
      </c>
      <c r="AB30" s="4">
        <v>8</v>
      </c>
      <c r="AC30" s="4">
        <v>6</v>
      </c>
      <c r="AD30" s="4">
        <v>9</v>
      </c>
      <c r="AE30" s="4">
        <v>1</v>
      </c>
      <c r="AF30" s="4">
        <v>8</v>
      </c>
      <c r="AG30" s="4">
        <v>6</v>
      </c>
      <c r="AH30" s="4">
        <v>5</v>
      </c>
      <c r="AI30" s="4">
        <v>2</v>
      </c>
      <c r="AJ30" s="4">
        <v>3</v>
      </c>
      <c r="AK30" s="4">
        <v>4</v>
      </c>
      <c r="AL30" s="4">
        <v>8</v>
      </c>
      <c r="AM30" s="4">
        <v>3</v>
      </c>
      <c r="AN30" s="4">
        <v>10</v>
      </c>
      <c r="AO30" s="4">
        <v>2</v>
      </c>
      <c r="AP30" s="4">
        <v>5</v>
      </c>
      <c r="AQ30" s="4">
        <v>4</v>
      </c>
      <c r="AR30" s="4">
        <v>1</v>
      </c>
      <c r="AS30" s="4">
        <v>6</v>
      </c>
      <c r="AT30" s="4">
        <v>23</v>
      </c>
      <c r="AU30" s="4">
        <v>24</v>
      </c>
      <c r="AV30" s="4" t="s">
        <v>49</v>
      </c>
      <c r="AW30" s="4" t="s">
        <v>65</v>
      </c>
      <c r="AX30" s="4" t="s">
        <v>185</v>
      </c>
      <c r="AY30" s="4" t="s">
        <v>165</v>
      </c>
      <c r="AZ30" s="4" t="s">
        <v>67</v>
      </c>
      <c r="BA30" s="4">
        <v>29</v>
      </c>
      <c r="BB30" s="4" t="s">
        <v>166</v>
      </c>
    </row>
    <row r="31" spans="1:54" x14ac:dyDescent="0.2">
      <c r="A31" s="4">
        <v>30</v>
      </c>
      <c r="B31" s="4" t="s">
        <v>164</v>
      </c>
      <c r="C31" s="4" t="s">
        <v>164</v>
      </c>
      <c r="D31" s="4" t="s">
        <v>132</v>
      </c>
      <c r="E31" s="9">
        <v>45030</v>
      </c>
      <c r="F31" s="9">
        <v>43096</v>
      </c>
      <c r="G31" s="10">
        <f t="shared" si="0"/>
        <v>63</v>
      </c>
      <c r="H31" s="6">
        <f t="shared" ref="H31:H33" si="2">G31/12</f>
        <v>5.25</v>
      </c>
      <c r="I31" s="4" t="s">
        <v>48</v>
      </c>
      <c r="J31" s="4" t="s">
        <v>49</v>
      </c>
      <c r="K31" s="4" t="s">
        <v>50</v>
      </c>
      <c r="L31" s="4" t="s">
        <v>51</v>
      </c>
      <c r="M31" s="4" t="s">
        <v>52</v>
      </c>
      <c r="N31" s="4" t="s">
        <v>53</v>
      </c>
      <c r="O31" s="4" t="s">
        <v>77</v>
      </c>
      <c r="P31" s="7">
        <v>0.39444444444444443</v>
      </c>
      <c r="Q31" s="7">
        <v>0.40138888888888885</v>
      </c>
      <c r="R31" s="7">
        <f t="shared" si="1"/>
        <v>6.9444444444444198E-3</v>
      </c>
      <c r="S31" s="6">
        <v>10</v>
      </c>
      <c r="T31" s="4" t="s">
        <v>60</v>
      </c>
      <c r="U31" s="4">
        <v>1</v>
      </c>
      <c r="V31" s="4">
        <v>5</v>
      </c>
      <c r="W31" s="4">
        <v>1</v>
      </c>
      <c r="X31" s="4">
        <v>3</v>
      </c>
      <c r="Y31" s="4">
        <v>4</v>
      </c>
      <c r="Z31" s="4">
        <v>10</v>
      </c>
      <c r="AA31" s="4">
        <v>2</v>
      </c>
      <c r="AB31" s="4">
        <v>8</v>
      </c>
      <c r="AC31" s="4">
        <v>6</v>
      </c>
      <c r="AD31" s="4">
        <v>10</v>
      </c>
      <c r="AE31" s="4">
        <v>1</v>
      </c>
      <c r="AF31" s="4">
        <v>8</v>
      </c>
      <c r="AG31" s="4">
        <v>6</v>
      </c>
      <c r="AH31" s="4">
        <v>5</v>
      </c>
      <c r="AI31" s="4">
        <v>2</v>
      </c>
      <c r="AJ31" s="4">
        <v>3</v>
      </c>
      <c r="AK31" s="4">
        <v>4</v>
      </c>
      <c r="AL31" s="4">
        <v>8</v>
      </c>
      <c r="AM31" s="4">
        <v>3</v>
      </c>
      <c r="AN31" s="4">
        <v>10</v>
      </c>
      <c r="AO31" s="4">
        <v>2</v>
      </c>
      <c r="AP31" s="4">
        <v>5</v>
      </c>
      <c r="AQ31" s="4">
        <v>4</v>
      </c>
      <c r="AR31" s="4">
        <v>1</v>
      </c>
      <c r="AS31" s="4">
        <v>6</v>
      </c>
      <c r="AT31" s="4">
        <v>24</v>
      </c>
      <c r="AU31" s="4">
        <v>24</v>
      </c>
      <c r="AV31" s="4" t="s">
        <v>49</v>
      </c>
      <c r="AW31" s="4" t="s">
        <v>65</v>
      </c>
      <c r="AX31" s="4" t="s">
        <v>185</v>
      </c>
      <c r="AY31" s="4" t="s">
        <v>178</v>
      </c>
      <c r="AZ31" s="4" t="s">
        <v>67</v>
      </c>
      <c r="BA31" s="4">
        <v>18</v>
      </c>
    </row>
    <row r="32" spans="1:54" x14ac:dyDescent="0.2">
      <c r="A32" s="4">
        <v>31</v>
      </c>
      <c r="B32" s="4" t="s">
        <v>164</v>
      </c>
      <c r="C32" s="4" t="s">
        <v>164</v>
      </c>
      <c r="D32" s="4" t="s">
        <v>132</v>
      </c>
      <c r="E32" s="9">
        <v>45030</v>
      </c>
      <c r="F32" s="9">
        <v>43030</v>
      </c>
      <c r="G32" s="10">
        <f t="shared" si="0"/>
        <v>65</v>
      </c>
      <c r="H32" s="6">
        <f t="shared" si="2"/>
        <v>5.416666666666667</v>
      </c>
      <c r="I32" s="4" t="s">
        <v>59</v>
      </c>
      <c r="J32" s="4" t="s">
        <v>80</v>
      </c>
      <c r="K32" s="4" t="s">
        <v>50</v>
      </c>
      <c r="L32" s="4" t="s">
        <v>51</v>
      </c>
      <c r="M32" s="4" t="s">
        <v>52</v>
      </c>
      <c r="N32" s="4" t="s">
        <v>53</v>
      </c>
      <c r="O32" s="4" t="s">
        <v>76</v>
      </c>
      <c r="P32" s="7">
        <v>0.4055555555555555</v>
      </c>
      <c r="Q32" s="7">
        <v>0.4145833333333333</v>
      </c>
      <c r="R32" s="7">
        <f t="shared" si="1"/>
        <v>9.0277777777778012E-3</v>
      </c>
      <c r="S32" s="6">
        <v>13</v>
      </c>
      <c r="T32" s="4" t="s">
        <v>54</v>
      </c>
      <c r="U32" s="4">
        <v>2</v>
      </c>
      <c r="V32" s="4">
        <v>1</v>
      </c>
      <c r="W32" s="4">
        <v>2</v>
      </c>
      <c r="X32" s="4">
        <v>4</v>
      </c>
      <c r="Y32" s="4">
        <v>8</v>
      </c>
      <c r="Z32" s="4">
        <v>6</v>
      </c>
      <c r="AA32" s="4">
        <v>5</v>
      </c>
      <c r="AB32" s="4">
        <v>3</v>
      </c>
      <c r="AC32" s="4">
        <v>10</v>
      </c>
      <c r="AD32" s="4">
        <v>4</v>
      </c>
      <c r="AE32" s="4">
        <v>6</v>
      </c>
      <c r="AF32" s="4">
        <v>1</v>
      </c>
      <c r="AG32" s="4">
        <v>5</v>
      </c>
      <c r="AH32" s="4">
        <v>9</v>
      </c>
      <c r="AI32" s="4">
        <v>3</v>
      </c>
      <c r="AJ32" s="4">
        <v>2</v>
      </c>
      <c r="AK32" s="4">
        <v>8</v>
      </c>
      <c r="AL32" s="4">
        <v>10</v>
      </c>
      <c r="AM32" s="4">
        <v>2</v>
      </c>
      <c r="AN32" s="4">
        <v>1</v>
      </c>
      <c r="AO32" s="4">
        <v>5</v>
      </c>
      <c r="AP32" s="4">
        <v>4</v>
      </c>
      <c r="AQ32" s="4">
        <v>8</v>
      </c>
      <c r="AR32" s="4">
        <v>3</v>
      </c>
      <c r="AS32" s="4">
        <v>8</v>
      </c>
      <c r="AT32" s="4">
        <v>21</v>
      </c>
      <c r="AU32" s="4">
        <v>24</v>
      </c>
      <c r="AV32" s="4" t="s">
        <v>49</v>
      </c>
      <c r="AW32" s="4" t="s">
        <v>65</v>
      </c>
      <c r="AX32" s="4" t="s">
        <v>185</v>
      </c>
      <c r="AY32" s="4" t="s">
        <v>179</v>
      </c>
      <c r="AZ32" s="4" t="s">
        <v>67</v>
      </c>
      <c r="BA32" s="4">
        <v>38</v>
      </c>
    </row>
    <row r="33" spans="1:54" x14ac:dyDescent="0.2">
      <c r="A33" s="4">
        <v>32</v>
      </c>
      <c r="B33" s="4" t="s">
        <v>164</v>
      </c>
      <c r="C33" s="4" t="s">
        <v>164</v>
      </c>
      <c r="D33" s="4" t="s">
        <v>132</v>
      </c>
      <c r="E33" s="9">
        <v>45030</v>
      </c>
      <c r="F33" s="9">
        <v>42993</v>
      </c>
      <c r="G33" s="10">
        <f t="shared" si="0"/>
        <v>66</v>
      </c>
      <c r="H33" s="6">
        <f t="shared" si="2"/>
        <v>5.5</v>
      </c>
      <c r="I33" s="4" t="s">
        <v>48</v>
      </c>
      <c r="J33" s="4" t="s">
        <v>49</v>
      </c>
      <c r="K33" s="4" t="s">
        <v>50</v>
      </c>
      <c r="L33" s="4" t="s">
        <v>51</v>
      </c>
      <c r="M33" s="4" t="s">
        <v>52</v>
      </c>
      <c r="N33" s="4" t="s">
        <v>53</v>
      </c>
      <c r="O33" s="4" t="s">
        <v>77</v>
      </c>
      <c r="P33" s="7">
        <v>0.42083333333333334</v>
      </c>
      <c r="Q33" s="7">
        <v>0.42569444444444443</v>
      </c>
      <c r="R33" s="7">
        <f t="shared" si="1"/>
        <v>4.8611111111110938E-3</v>
      </c>
      <c r="S33" s="6">
        <v>7</v>
      </c>
      <c r="T33" s="4" t="s">
        <v>60</v>
      </c>
      <c r="U33" s="4">
        <v>1</v>
      </c>
      <c r="V33" s="4">
        <v>5</v>
      </c>
      <c r="W33" s="4">
        <v>1</v>
      </c>
      <c r="X33" s="4">
        <v>3</v>
      </c>
      <c r="Y33" s="4">
        <v>4</v>
      </c>
      <c r="Z33" s="4">
        <v>10</v>
      </c>
      <c r="AA33" s="4">
        <v>2</v>
      </c>
      <c r="AB33" s="4">
        <v>8</v>
      </c>
      <c r="AC33" s="4">
        <v>6</v>
      </c>
      <c r="AD33" s="4">
        <v>10</v>
      </c>
      <c r="AE33" s="4">
        <v>1</v>
      </c>
      <c r="AF33" s="4">
        <v>8</v>
      </c>
      <c r="AG33" s="4">
        <v>6</v>
      </c>
      <c r="AH33" s="4">
        <v>5</v>
      </c>
      <c r="AI33" s="4">
        <v>2</v>
      </c>
      <c r="AJ33" s="4">
        <v>3</v>
      </c>
      <c r="AK33" s="4">
        <v>4</v>
      </c>
      <c r="AL33" s="4">
        <v>8</v>
      </c>
      <c r="AM33" s="4">
        <v>3</v>
      </c>
      <c r="AN33" s="4">
        <v>9</v>
      </c>
      <c r="AO33" s="4">
        <v>2</v>
      </c>
      <c r="AP33" s="4">
        <v>5</v>
      </c>
      <c r="AQ33" s="4">
        <v>4</v>
      </c>
      <c r="AR33" s="4">
        <v>1</v>
      </c>
      <c r="AS33" s="4">
        <v>6</v>
      </c>
      <c r="AT33" s="4">
        <v>23</v>
      </c>
      <c r="AU33" s="4">
        <v>24</v>
      </c>
      <c r="AV33" s="4" t="s">
        <v>49</v>
      </c>
      <c r="AW33" s="4" t="s">
        <v>65</v>
      </c>
      <c r="AX33" s="4" t="s">
        <v>185</v>
      </c>
      <c r="AY33" s="4" t="s">
        <v>180</v>
      </c>
      <c r="AZ33" s="4" t="s">
        <v>67</v>
      </c>
      <c r="BA33" s="4">
        <v>110</v>
      </c>
      <c r="BB33" s="4" t="s">
        <v>181</v>
      </c>
    </row>
    <row r="34" spans="1:54" x14ac:dyDescent="0.2">
      <c r="A34" s="4">
        <v>33</v>
      </c>
      <c r="B34" s="4" t="s">
        <v>167</v>
      </c>
      <c r="C34" s="4" t="s">
        <v>168</v>
      </c>
      <c r="D34" s="4" t="s">
        <v>47</v>
      </c>
      <c r="E34" s="9">
        <v>45030</v>
      </c>
      <c r="F34" s="9">
        <v>43433</v>
      </c>
      <c r="G34" s="10">
        <f t="shared" si="0"/>
        <v>52</v>
      </c>
      <c r="H34" s="6">
        <v>4</v>
      </c>
      <c r="I34" s="4" t="s">
        <v>59</v>
      </c>
      <c r="J34" s="4" t="s">
        <v>49</v>
      </c>
      <c r="K34" s="4" t="s">
        <v>128</v>
      </c>
      <c r="L34" s="4" t="s">
        <v>51</v>
      </c>
      <c r="M34" s="4" t="s">
        <v>52</v>
      </c>
      <c r="N34" s="4" t="s">
        <v>53</v>
      </c>
      <c r="O34" s="4" t="s">
        <v>77</v>
      </c>
      <c r="P34" s="7">
        <v>0.13472222222222222</v>
      </c>
      <c r="Q34" s="7">
        <v>0.14305555555555557</v>
      </c>
      <c r="R34" s="7">
        <f t="shared" si="1"/>
        <v>8.3333333333333592E-3</v>
      </c>
      <c r="S34" s="6">
        <v>12</v>
      </c>
      <c r="T34" s="4" t="s">
        <v>60</v>
      </c>
      <c r="U34" s="4">
        <v>2</v>
      </c>
      <c r="V34" s="4">
        <v>1</v>
      </c>
      <c r="W34" s="4">
        <v>2</v>
      </c>
      <c r="X34" s="4">
        <v>4</v>
      </c>
      <c r="Y34" s="4">
        <v>7</v>
      </c>
      <c r="Z34" s="4">
        <v>6</v>
      </c>
      <c r="AA34" s="4">
        <v>5</v>
      </c>
      <c r="AB34" s="4">
        <v>3</v>
      </c>
      <c r="AC34" s="4">
        <v>11</v>
      </c>
      <c r="AD34" s="4">
        <v>4</v>
      </c>
      <c r="AE34" s="4">
        <v>6</v>
      </c>
      <c r="AF34" s="4">
        <v>1</v>
      </c>
      <c r="AG34" s="4">
        <v>5</v>
      </c>
      <c r="AH34" s="4">
        <v>8</v>
      </c>
      <c r="AI34" s="4">
        <v>3</v>
      </c>
      <c r="AJ34" s="4">
        <v>2</v>
      </c>
      <c r="AK34" s="4">
        <v>7</v>
      </c>
      <c r="AL34" s="4">
        <v>9</v>
      </c>
      <c r="AM34" s="4">
        <v>2</v>
      </c>
      <c r="AN34" s="4">
        <v>1</v>
      </c>
      <c r="AO34" s="4">
        <v>5</v>
      </c>
      <c r="AP34" s="4">
        <v>4</v>
      </c>
      <c r="AQ34" s="4">
        <v>8</v>
      </c>
      <c r="AR34" s="4">
        <v>3</v>
      </c>
      <c r="AS34" s="4">
        <v>6</v>
      </c>
      <c r="AT34" s="4">
        <v>19</v>
      </c>
      <c r="AU34" s="4">
        <v>24</v>
      </c>
      <c r="AV34" s="4" t="s">
        <v>49</v>
      </c>
      <c r="AW34" s="4" t="s">
        <v>65</v>
      </c>
      <c r="AX34" s="4" t="s">
        <v>185</v>
      </c>
      <c r="AY34" s="4" t="s">
        <v>169</v>
      </c>
      <c r="AZ34" s="4" t="s">
        <v>83</v>
      </c>
      <c r="BA34" s="4">
        <v>12</v>
      </c>
      <c r="BB34" s="4" t="s">
        <v>170</v>
      </c>
    </row>
    <row r="35" spans="1:54" x14ac:dyDescent="0.2">
      <c r="A35" s="4">
        <v>34</v>
      </c>
      <c r="B35" s="4" t="s">
        <v>168</v>
      </c>
      <c r="C35" s="4" t="s">
        <v>167</v>
      </c>
      <c r="D35" s="4" t="s">
        <v>47</v>
      </c>
      <c r="E35" s="9">
        <v>45030</v>
      </c>
      <c r="F35" s="9">
        <v>43605</v>
      </c>
      <c r="G35" s="10">
        <f t="shared" si="0"/>
        <v>46</v>
      </c>
      <c r="H35" s="6">
        <v>2</v>
      </c>
      <c r="I35" s="4" t="s">
        <v>48</v>
      </c>
      <c r="J35" s="4" t="s">
        <v>49</v>
      </c>
      <c r="K35" s="4" t="s">
        <v>85</v>
      </c>
      <c r="L35" s="4" t="s">
        <v>51</v>
      </c>
      <c r="M35" s="4" t="s">
        <v>52</v>
      </c>
      <c r="N35" s="4" t="s">
        <v>53</v>
      </c>
      <c r="O35" s="4" t="s">
        <v>77</v>
      </c>
      <c r="P35" s="7">
        <v>0.14722222222222223</v>
      </c>
      <c r="Q35" s="7">
        <v>0.15833333333333333</v>
      </c>
      <c r="R35" s="7">
        <f t="shared" si="1"/>
        <v>1.1111111111111099E-2</v>
      </c>
      <c r="S35" s="6">
        <v>16</v>
      </c>
      <c r="T35" s="4" t="s">
        <v>54</v>
      </c>
      <c r="U35" s="4">
        <v>2</v>
      </c>
      <c r="V35" s="4">
        <v>1</v>
      </c>
      <c r="W35" s="4">
        <v>2</v>
      </c>
      <c r="X35" s="4">
        <v>4</v>
      </c>
      <c r="Y35" s="4">
        <v>13</v>
      </c>
      <c r="Z35" s="4">
        <v>6</v>
      </c>
      <c r="AA35" s="4">
        <v>5</v>
      </c>
      <c r="AB35" s="4">
        <v>3</v>
      </c>
      <c r="AC35" s="4">
        <v>11</v>
      </c>
      <c r="AD35" s="4">
        <v>4</v>
      </c>
      <c r="AE35" s="4">
        <v>6</v>
      </c>
      <c r="AF35" s="4">
        <v>1</v>
      </c>
      <c r="AG35" s="4">
        <v>5</v>
      </c>
      <c r="AH35" s="4">
        <v>14</v>
      </c>
      <c r="AI35" s="4">
        <v>3</v>
      </c>
      <c r="AJ35" s="4">
        <v>2</v>
      </c>
      <c r="AK35" s="4">
        <v>8</v>
      </c>
      <c r="AL35" s="4">
        <v>11</v>
      </c>
      <c r="AM35" s="4">
        <v>2</v>
      </c>
      <c r="AN35" s="4">
        <v>1</v>
      </c>
      <c r="AO35" s="4">
        <v>5</v>
      </c>
      <c r="AP35" s="4">
        <v>4</v>
      </c>
      <c r="AQ35" s="4">
        <v>9</v>
      </c>
      <c r="AR35" s="4">
        <v>3</v>
      </c>
      <c r="AS35" s="4">
        <v>6</v>
      </c>
      <c r="AT35" s="4">
        <v>19</v>
      </c>
      <c r="AU35" s="4">
        <v>24</v>
      </c>
      <c r="AV35" s="4" t="s">
        <v>49</v>
      </c>
      <c r="AW35" s="4" t="s">
        <v>65</v>
      </c>
      <c r="AX35" s="4" t="s">
        <v>185</v>
      </c>
      <c r="AY35" s="4" t="s">
        <v>171</v>
      </c>
      <c r="AZ35" s="4" t="s">
        <v>73</v>
      </c>
      <c r="BA35" s="4" t="s">
        <v>69</v>
      </c>
      <c r="BB35" s="4" t="s">
        <v>172</v>
      </c>
    </row>
    <row r="36" spans="1:54" x14ac:dyDescent="0.2">
      <c r="A36" s="4">
        <v>35</v>
      </c>
      <c r="B36" s="4" t="s">
        <v>173</v>
      </c>
      <c r="C36" s="4" t="s">
        <v>89</v>
      </c>
      <c r="D36" s="4" t="s">
        <v>47</v>
      </c>
      <c r="E36" s="9">
        <v>45030</v>
      </c>
      <c r="F36" s="9">
        <v>43324</v>
      </c>
      <c r="G36" s="10">
        <f t="shared" si="0"/>
        <v>56</v>
      </c>
      <c r="H36" s="6">
        <v>4</v>
      </c>
      <c r="I36" s="4" t="s">
        <v>59</v>
      </c>
      <c r="J36" s="4" t="s">
        <v>49</v>
      </c>
      <c r="K36" s="4" t="s">
        <v>50</v>
      </c>
      <c r="L36" s="4" t="s">
        <v>51</v>
      </c>
      <c r="M36" s="4" t="s">
        <v>52</v>
      </c>
      <c r="N36" s="4" t="s">
        <v>53</v>
      </c>
      <c r="O36" s="4" t="s">
        <v>77</v>
      </c>
      <c r="P36" s="7">
        <v>0.1673611111111111</v>
      </c>
      <c r="Q36" s="4" t="s">
        <v>159</v>
      </c>
      <c r="R36" s="7" t="s">
        <v>70</v>
      </c>
      <c r="T36" s="4" t="s">
        <v>60</v>
      </c>
      <c r="U36" s="4">
        <v>1</v>
      </c>
      <c r="V36" s="4">
        <v>5</v>
      </c>
      <c r="W36" s="4">
        <v>1</v>
      </c>
      <c r="X36" s="4">
        <v>3</v>
      </c>
      <c r="Y36" s="4">
        <v>4</v>
      </c>
      <c r="Z36" s="4">
        <v>7</v>
      </c>
      <c r="AA36" s="4">
        <v>2</v>
      </c>
      <c r="AB36" s="4">
        <v>8</v>
      </c>
      <c r="AC36" s="4">
        <v>6</v>
      </c>
      <c r="AD36" s="4">
        <v>9</v>
      </c>
      <c r="AE36" s="4">
        <v>1</v>
      </c>
      <c r="AF36" s="4">
        <v>8</v>
      </c>
      <c r="AG36" s="4">
        <v>4</v>
      </c>
      <c r="AH36" s="4">
        <v>5</v>
      </c>
      <c r="AI36" s="4">
        <v>2</v>
      </c>
      <c r="AJ36" s="4">
        <v>3</v>
      </c>
      <c r="AK36" s="4">
        <v>3</v>
      </c>
      <c r="AL36" s="4">
        <v>9</v>
      </c>
      <c r="AM36" s="4">
        <v>3</v>
      </c>
      <c r="AN36" s="4">
        <v>10</v>
      </c>
      <c r="AO36" s="4">
        <v>2</v>
      </c>
      <c r="AP36" s="4">
        <v>5</v>
      </c>
      <c r="AQ36" s="4">
        <v>4</v>
      </c>
      <c r="AR36" s="4">
        <v>1</v>
      </c>
      <c r="AS36" s="4">
        <v>6</v>
      </c>
      <c r="AT36" s="4">
        <v>20</v>
      </c>
      <c r="AU36" s="4">
        <v>24</v>
      </c>
      <c r="AV36" s="4" t="s">
        <v>49</v>
      </c>
      <c r="AW36" s="4" t="s">
        <v>65</v>
      </c>
      <c r="AX36" s="4" t="s">
        <v>185</v>
      </c>
      <c r="AY36" s="4" t="s">
        <v>174</v>
      </c>
      <c r="AZ36" s="4" t="s">
        <v>67</v>
      </c>
      <c r="BA36" s="4">
        <v>30</v>
      </c>
      <c r="BB36" s="4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J. Myers</dc:creator>
  <cp:lastModifiedBy>Lauren J. Myers</cp:lastModifiedBy>
  <dcterms:created xsi:type="dcterms:W3CDTF">2023-04-05T18:22:12Z</dcterms:created>
  <dcterms:modified xsi:type="dcterms:W3CDTF">2023-04-17T15:56:11Z</dcterms:modified>
</cp:coreProperties>
</file>