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cristinagarcia/Desktop/"/>
    </mc:Choice>
  </mc:AlternateContent>
  <xr:revisionPtr revIDLastSave="0" documentId="8_{92B28B37-8EFD-C245-B987-7BEE34B23949}" xr6:coauthVersionLast="47" xr6:coauthVersionMax="47" xr10:uidLastSave="{00000000-0000-0000-0000-000000000000}"/>
  <bookViews>
    <workbookView xWindow="0" yWindow="760" windowWidth="29040" windowHeight="15720" xr2:uid="{A8D41157-A024-4CD5-8D12-D9BC902E6915}"/>
  </bookViews>
  <sheets>
    <sheet name="Correlation Hypothesis Tes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3" i="1" l="1"/>
  <c r="C32" i="1"/>
  <c r="C35" i="1" l="1"/>
  <c r="C38" i="1" s="1"/>
</calcChain>
</file>

<file path=xl/sharedStrings.xml><?xml version="1.0" encoding="utf-8"?>
<sst xmlns="http://schemas.openxmlformats.org/spreadsheetml/2006/main" count="50" uniqueCount="50">
  <si>
    <t>Step 6  - Making a decision to reject or fail to reject the null hypothesis</t>
  </si>
  <si>
    <t>p</t>
  </si>
  <si>
    <t>Using two tailed T- distribution</t>
  </si>
  <si>
    <t>Step 5 -  Calculating p-value</t>
  </si>
  <si>
    <t>t</t>
  </si>
  <si>
    <t>Using t = R√(N-2) / (1-R^2)</t>
  </si>
  <si>
    <t>Size (N)</t>
  </si>
  <si>
    <t xml:space="preserve">Correlation Coefficient : R </t>
  </si>
  <si>
    <t>Step 4 - Calculating t statistic</t>
  </si>
  <si>
    <t>We will be using correlation t-distribution two tailed test.</t>
  </si>
  <si>
    <t>Step 3 - Selecting appropriate test</t>
  </si>
  <si>
    <t>Using the standardized significance level alpha =0.05</t>
  </si>
  <si>
    <t>Step 2- Significance Level</t>
  </si>
  <si>
    <t xml:space="preserve"> There is a statistically significant correlation between Infrastructure Score and Tracking and Tracing Score i.e R!=0</t>
  </si>
  <si>
    <t>Ha : Alternate</t>
  </si>
  <si>
    <t xml:space="preserve"> There is no correlation between Infrastructure Score and Tracking and Tracing Score  i.e R=0</t>
  </si>
  <si>
    <t>H0 : Null</t>
  </si>
  <si>
    <t>Step 1 - Formulating the hypotheses</t>
  </si>
  <si>
    <t>Does the infrastructure score have an impact on the Tracking and Tracing Score? If so Canada can drastically improve it's LPI score by boosting it's two key indicators by improving it's logistics infrastructure. Let's put this hypotheses to test.</t>
  </si>
  <si>
    <t>On observing, we notice that the Infrastructure Score increased drastically in 2023. On further observation, we also notice that the Tracking and Tracing Score has also increased significantly from 2018 to 2023</t>
  </si>
  <si>
    <t xml:space="preserve">Considering 2018 to 2023 data transition for Canada , we observe a drastic increase in LPI Score. </t>
  </si>
  <si>
    <t>Tracking and Tracing Score</t>
  </si>
  <si>
    <t>Infrastructure Score</t>
  </si>
  <si>
    <t>Correlation Scatterplot of  Infrastructure Score and Tracking and Tracing Score</t>
  </si>
  <si>
    <t>Economy</t>
  </si>
  <si>
    <t>Singapore</t>
  </si>
  <si>
    <t>Finland</t>
  </si>
  <si>
    <t>Denmark</t>
  </si>
  <si>
    <t>Germany</t>
  </si>
  <si>
    <t>Netherlands</t>
  </si>
  <si>
    <t>Switzerland</t>
  </si>
  <si>
    <t>Austria</t>
  </si>
  <si>
    <t>Belgium</t>
  </si>
  <si>
    <t>Canada</t>
  </si>
  <si>
    <t>Hong Kong SAR, China</t>
  </si>
  <si>
    <t>Sweden</t>
  </si>
  <si>
    <t>United Arab Emirates</t>
  </si>
  <si>
    <t>France</t>
  </si>
  <si>
    <t>Japan</t>
  </si>
  <si>
    <t>Spain</t>
  </si>
  <si>
    <t>Taiwan, China</t>
  </si>
  <si>
    <t>Korea, Rep.</t>
  </si>
  <si>
    <t>United States</t>
  </si>
  <si>
    <t>Australia</t>
  </si>
  <si>
    <t>China</t>
  </si>
  <si>
    <t>For this , we will test the correlation between Infrastructure Score and Tracking and Tracing Score for top 20 countries of 2023.</t>
  </si>
  <si>
    <t>2023 Data</t>
  </si>
  <si>
    <t>Since p value 0.1667 is greater than significance level (0.05) , we fail to reject the hypothesis</t>
  </si>
  <si>
    <t>We conclude that there is not enough evidence to conclude that there is a statistically significant correlation between Infrastructure Score and Tracking and Tracing Score.</t>
  </si>
  <si>
    <t>As per the R squared valuee (0.1034) , there little or no correlation between the indexes.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</si>
</sst>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rgb="FF000000"/>
      <name val="Calibri"/>
      <family val="2"/>
      <scheme val="minor"/>
    </font>
    <font>
      <b/>
      <u/>
      <sz val="11"/>
      <color theme="1"/>
      <name val="Calibri"/>
      <family val="2"/>
      <scheme val="minor"/>
    </font>
    <font>
      <b/>
      <sz val="11"/>
      <name val="Calibri"/>
      <family val="2"/>
    </font>
    <font>
      <b/>
      <sz val="20"/>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8"/>
        <bgColor indexed="64"/>
      </patternFill>
    </fill>
  </fills>
  <borders count="14">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6">
    <xf numFmtId="0" fontId="0" fillId="0" borderId="0" xfId="0"/>
    <xf numFmtId="0" fontId="0" fillId="0" borderId="0" xfId="0" applyAlignment="1">
      <alignment wrapText="1"/>
    </xf>
    <xf numFmtId="0" fontId="1" fillId="0" borderId="0" xfId="0" applyFont="1" applyAlignment="1">
      <alignment vertical="center"/>
    </xf>
    <xf numFmtId="0" fontId="3" fillId="0" borderId="0" xfId="0" applyFont="1" applyAlignment="1">
      <alignment horizontal="center"/>
    </xf>
    <xf numFmtId="0" fontId="1" fillId="0" borderId="0" xfId="0" applyFont="1"/>
    <xf numFmtId="0" fontId="0" fillId="0" borderId="0" xfId="0" applyAlignment="1">
      <alignment vertical="center" wrapText="1"/>
    </xf>
    <xf numFmtId="0" fontId="4" fillId="0" borderId="0" xfId="0" applyFont="1"/>
    <xf numFmtId="0" fontId="3" fillId="0" borderId="0" xfId="0" applyFont="1" applyAlignment="1">
      <alignment horizontal="centerContinuous"/>
    </xf>
    <xf numFmtId="0" fontId="0" fillId="2" borderId="0" xfId="0" applyFill="1" applyAlignment="1">
      <alignment vertical="top" wrapText="1"/>
    </xf>
    <xf numFmtId="0" fontId="1" fillId="0" borderId="0" xfId="0" applyFont="1" applyAlignment="1">
      <alignment wrapText="1"/>
    </xf>
    <xf numFmtId="0" fontId="5" fillId="0" borderId="0" xfId="0" applyFont="1"/>
    <xf numFmtId="164" fontId="0" fillId="0" borderId="1" xfId="0" applyNumberFormat="1" applyBorder="1" applyAlignment="1">
      <alignment horizontal="center" vertical="center"/>
    </xf>
    <xf numFmtId="0" fontId="0" fillId="3" borderId="0" xfId="0" applyFill="1" applyAlignment="1">
      <alignment vertical="top" wrapText="1"/>
    </xf>
    <xf numFmtId="0" fontId="6" fillId="4" borderId="2" xfId="0" applyFont="1" applyFill="1" applyBorder="1" applyAlignment="1">
      <alignment horizontal="left" vertical="top"/>
    </xf>
    <xf numFmtId="0" fontId="6" fillId="4" borderId="3" xfId="0" applyFont="1" applyFill="1" applyBorder="1" applyAlignment="1">
      <alignment horizontal="left" vertical="top"/>
    </xf>
    <xf numFmtId="0" fontId="6" fillId="4" borderId="4" xfId="0" applyFont="1" applyFill="1" applyBorder="1" applyAlignment="1">
      <alignment horizontal="left" vertical="top"/>
    </xf>
    <xf numFmtId="164" fontId="0" fillId="0" borderId="7" xfId="0" applyNumberFormat="1" applyBorder="1" applyAlignment="1">
      <alignment horizontal="center" vertical="center"/>
    </xf>
    <xf numFmtId="164" fontId="0" fillId="0" borderId="8" xfId="0" applyNumberFormat="1" applyBorder="1" applyAlignment="1">
      <alignment horizontal="center" vertical="center"/>
    </xf>
    <xf numFmtId="164" fontId="0" fillId="0" borderId="9" xfId="0" applyNumberFormat="1" applyBorder="1" applyAlignment="1">
      <alignment horizontal="center" vertical="center"/>
    </xf>
    <xf numFmtId="0" fontId="7" fillId="0" borderId="0" xfId="0" applyFont="1"/>
    <xf numFmtId="0" fontId="0" fillId="0" borderId="6" xfId="0" applyBorder="1" applyAlignment="1">
      <alignment horizontal="center" vertical="center"/>
    </xf>
    <xf numFmtId="0" fontId="0" fillId="0" borderId="5" xfId="0" applyBorder="1" applyAlignment="1">
      <alignment horizontal="center" vertical="center"/>
    </xf>
    <xf numFmtId="0" fontId="2" fillId="0" borderId="10" xfId="0" applyFont="1" applyBorder="1"/>
    <xf numFmtId="0" fontId="0" fillId="0" borderId="11" xfId="0" applyBorder="1"/>
    <xf numFmtId="0" fontId="0" fillId="0" borderId="12" xfId="0" applyBorder="1"/>
    <xf numFmtId="0" fontId="0" fillId="0" borderId="1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Comparison</a:t>
            </a:r>
          </a:p>
          <a:p>
            <a:pPr>
              <a:defRPr/>
            </a:pPr>
            <a:r>
              <a:rPr lang="en-IN"/>
              <a:t> between Infrastructure and Tracking Score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'Correlation Hypothesis Test'!$C$2</c:f>
              <c:strCache>
                <c:ptCount val="1"/>
                <c:pt idx="0">
                  <c:v>Infrastructure Score</c:v>
                </c:pt>
              </c:strCache>
            </c:strRef>
          </c:tx>
          <c:spPr>
            <a:ln w="28575" cap="rnd">
              <a:solidFill>
                <a:schemeClr val="accent1"/>
              </a:solidFill>
              <a:round/>
            </a:ln>
            <a:effectLst/>
          </c:spPr>
          <c:marker>
            <c:symbol val="none"/>
          </c:marker>
          <c:cat>
            <c:strRef>
              <c:f>'Correlation Hypothesis Test'!$B$3:$B$22</c:f>
              <c:strCache>
                <c:ptCount val="20"/>
                <c:pt idx="0">
                  <c:v>Singapore</c:v>
                </c:pt>
                <c:pt idx="1">
                  <c:v>Finland</c:v>
                </c:pt>
                <c:pt idx="2">
                  <c:v>Denmark</c:v>
                </c:pt>
                <c:pt idx="3">
                  <c:v>Germany</c:v>
                </c:pt>
                <c:pt idx="4">
                  <c:v>Netherlands</c:v>
                </c:pt>
                <c:pt idx="5">
                  <c:v>Switzerland</c:v>
                </c:pt>
                <c:pt idx="6">
                  <c:v>Austria</c:v>
                </c:pt>
                <c:pt idx="7">
                  <c:v>Belgium</c:v>
                </c:pt>
                <c:pt idx="8">
                  <c:v>Canada</c:v>
                </c:pt>
                <c:pt idx="9">
                  <c:v>Hong Kong SAR, China</c:v>
                </c:pt>
                <c:pt idx="10">
                  <c:v>Sweden</c:v>
                </c:pt>
                <c:pt idx="11">
                  <c:v>United Arab Emirates</c:v>
                </c:pt>
                <c:pt idx="12">
                  <c:v>France</c:v>
                </c:pt>
                <c:pt idx="13">
                  <c:v>Japan</c:v>
                </c:pt>
                <c:pt idx="14">
                  <c:v>Spain</c:v>
                </c:pt>
                <c:pt idx="15">
                  <c:v>Taiwan, China</c:v>
                </c:pt>
                <c:pt idx="16">
                  <c:v>Korea, Rep.</c:v>
                </c:pt>
                <c:pt idx="17">
                  <c:v>United States</c:v>
                </c:pt>
                <c:pt idx="18">
                  <c:v>Australia</c:v>
                </c:pt>
                <c:pt idx="19">
                  <c:v>China</c:v>
                </c:pt>
              </c:strCache>
            </c:strRef>
          </c:cat>
          <c:val>
            <c:numRef>
              <c:f>'Correlation Hypothesis Test'!$C$3:$C$22</c:f>
              <c:numCache>
                <c:formatCode>0.0</c:formatCode>
                <c:ptCount val="20"/>
                <c:pt idx="0">
                  <c:v>4.5999999999999996</c:v>
                </c:pt>
                <c:pt idx="1">
                  <c:v>4.2</c:v>
                </c:pt>
                <c:pt idx="2">
                  <c:v>4.0999999999999996</c:v>
                </c:pt>
                <c:pt idx="3">
                  <c:v>4.3</c:v>
                </c:pt>
                <c:pt idx="4">
                  <c:v>4.2</c:v>
                </c:pt>
                <c:pt idx="5">
                  <c:v>4.4000000000000004</c:v>
                </c:pt>
                <c:pt idx="6">
                  <c:v>3.9</c:v>
                </c:pt>
                <c:pt idx="7">
                  <c:v>4.0999999999999996</c:v>
                </c:pt>
                <c:pt idx="8">
                  <c:v>4.3</c:v>
                </c:pt>
                <c:pt idx="9">
                  <c:v>4</c:v>
                </c:pt>
                <c:pt idx="10">
                  <c:v>4.2</c:v>
                </c:pt>
                <c:pt idx="11">
                  <c:v>4.0999999999999996</c:v>
                </c:pt>
                <c:pt idx="12">
                  <c:v>3.8</c:v>
                </c:pt>
                <c:pt idx="13">
                  <c:v>4.2</c:v>
                </c:pt>
                <c:pt idx="14">
                  <c:v>3.8</c:v>
                </c:pt>
                <c:pt idx="15">
                  <c:v>3.8</c:v>
                </c:pt>
                <c:pt idx="16">
                  <c:v>4.0999999999999996</c:v>
                </c:pt>
                <c:pt idx="17">
                  <c:v>3.9</c:v>
                </c:pt>
                <c:pt idx="18">
                  <c:v>4.0999999999999996</c:v>
                </c:pt>
                <c:pt idx="19">
                  <c:v>4</c:v>
                </c:pt>
              </c:numCache>
            </c:numRef>
          </c:val>
          <c:smooth val="0"/>
          <c:extLst>
            <c:ext xmlns:c16="http://schemas.microsoft.com/office/drawing/2014/chart" uri="{C3380CC4-5D6E-409C-BE32-E72D297353CC}">
              <c16:uniqueId val="{00000000-86CF-4A60-9245-5F3C4825752B}"/>
            </c:ext>
          </c:extLst>
        </c:ser>
        <c:ser>
          <c:idx val="1"/>
          <c:order val="1"/>
          <c:tx>
            <c:strRef>
              <c:f>'Correlation Hypothesis Test'!$D$2</c:f>
              <c:strCache>
                <c:ptCount val="1"/>
                <c:pt idx="0">
                  <c:v>Tracking and Tracing Score</c:v>
                </c:pt>
              </c:strCache>
            </c:strRef>
          </c:tx>
          <c:spPr>
            <a:ln w="28575" cap="rnd">
              <a:solidFill>
                <a:schemeClr val="accent2"/>
              </a:solidFill>
              <a:round/>
            </a:ln>
            <a:effectLst/>
          </c:spPr>
          <c:marker>
            <c:symbol val="none"/>
          </c:marker>
          <c:cat>
            <c:strRef>
              <c:f>'Correlation Hypothesis Test'!$B$3:$B$22</c:f>
              <c:strCache>
                <c:ptCount val="20"/>
                <c:pt idx="0">
                  <c:v>Singapore</c:v>
                </c:pt>
                <c:pt idx="1">
                  <c:v>Finland</c:v>
                </c:pt>
                <c:pt idx="2">
                  <c:v>Denmark</c:v>
                </c:pt>
                <c:pt idx="3">
                  <c:v>Germany</c:v>
                </c:pt>
                <c:pt idx="4">
                  <c:v>Netherlands</c:v>
                </c:pt>
                <c:pt idx="5">
                  <c:v>Switzerland</c:v>
                </c:pt>
                <c:pt idx="6">
                  <c:v>Austria</c:v>
                </c:pt>
                <c:pt idx="7">
                  <c:v>Belgium</c:v>
                </c:pt>
                <c:pt idx="8">
                  <c:v>Canada</c:v>
                </c:pt>
                <c:pt idx="9">
                  <c:v>Hong Kong SAR, China</c:v>
                </c:pt>
                <c:pt idx="10">
                  <c:v>Sweden</c:v>
                </c:pt>
                <c:pt idx="11">
                  <c:v>United Arab Emirates</c:v>
                </c:pt>
                <c:pt idx="12">
                  <c:v>France</c:v>
                </c:pt>
                <c:pt idx="13">
                  <c:v>Japan</c:v>
                </c:pt>
                <c:pt idx="14">
                  <c:v>Spain</c:v>
                </c:pt>
                <c:pt idx="15">
                  <c:v>Taiwan, China</c:v>
                </c:pt>
                <c:pt idx="16">
                  <c:v>Korea, Rep.</c:v>
                </c:pt>
                <c:pt idx="17">
                  <c:v>United States</c:v>
                </c:pt>
                <c:pt idx="18">
                  <c:v>Australia</c:v>
                </c:pt>
                <c:pt idx="19">
                  <c:v>China</c:v>
                </c:pt>
              </c:strCache>
            </c:strRef>
          </c:cat>
          <c:val>
            <c:numRef>
              <c:f>'Correlation Hypothesis Test'!$D$3:$D$22</c:f>
              <c:numCache>
                <c:formatCode>0.0</c:formatCode>
                <c:ptCount val="20"/>
                <c:pt idx="0">
                  <c:v>4.4000000000000004</c:v>
                </c:pt>
                <c:pt idx="1">
                  <c:v>4.2</c:v>
                </c:pt>
                <c:pt idx="2">
                  <c:v>4.3</c:v>
                </c:pt>
                <c:pt idx="3">
                  <c:v>4.2</c:v>
                </c:pt>
                <c:pt idx="4">
                  <c:v>4.2</c:v>
                </c:pt>
                <c:pt idx="5">
                  <c:v>4.2</c:v>
                </c:pt>
                <c:pt idx="6">
                  <c:v>4.2</c:v>
                </c:pt>
                <c:pt idx="7">
                  <c:v>4</c:v>
                </c:pt>
                <c:pt idx="8">
                  <c:v>4.0999999999999996</c:v>
                </c:pt>
                <c:pt idx="9">
                  <c:v>4.2</c:v>
                </c:pt>
                <c:pt idx="10">
                  <c:v>4.0999999999999996</c:v>
                </c:pt>
                <c:pt idx="11">
                  <c:v>4.0999999999999996</c:v>
                </c:pt>
                <c:pt idx="12">
                  <c:v>4</c:v>
                </c:pt>
                <c:pt idx="13">
                  <c:v>4</c:v>
                </c:pt>
                <c:pt idx="14">
                  <c:v>4.0999999999999996</c:v>
                </c:pt>
                <c:pt idx="15">
                  <c:v>4.2</c:v>
                </c:pt>
                <c:pt idx="16">
                  <c:v>3.8</c:v>
                </c:pt>
                <c:pt idx="17">
                  <c:v>4.2</c:v>
                </c:pt>
                <c:pt idx="18">
                  <c:v>4.0999999999999996</c:v>
                </c:pt>
                <c:pt idx="19">
                  <c:v>3.8</c:v>
                </c:pt>
              </c:numCache>
            </c:numRef>
          </c:val>
          <c:smooth val="0"/>
          <c:extLst>
            <c:ext xmlns:c16="http://schemas.microsoft.com/office/drawing/2014/chart" uri="{C3380CC4-5D6E-409C-BE32-E72D297353CC}">
              <c16:uniqueId val="{00000001-86CF-4A60-9245-5F3C4825752B}"/>
            </c:ext>
          </c:extLst>
        </c:ser>
        <c:dLbls>
          <c:showLegendKey val="0"/>
          <c:showVal val="0"/>
          <c:showCatName val="0"/>
          <c:showSerName val="0"/>
          <c:showPercent val="0"/>
          <c:showBubbleSize val="0"/>
        </c:dLbls>
        <c:smooth val="0"/>
        <c:axId val="1506250015"/>
        <c:axId val="1418833759"/>
      </c:lineChart>
      <c:catAx>
        <c:axId val="150625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18833759"/>
        <c:crosses val="autoZero"/>
        <c:auto val="1"/>
        <c:lblAlgn val="ctr"/>
        <c:lblOffset val="100"/>
        <c:noMultiLvlLbl val="0"/>
      </c:catAx>
      <c:valAx>
        <c:axId val="14188337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06250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b="1"/>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Correlation</a:t>
            </a:r>
            <a:r>
              <a:rPr lang="en-IN" baseline="0"/>
              <a:t> Scatterplot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906721084939756"/>
                  <c:y val="-4.8142058073681618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800" baseline="0"/>
                      <a:t>y = 0.2266x + 3.1896</a:t>
                    </a:r>
                    <a:br>
                      <a:rPr lang="en-US" sz="1800" baseline="0"/>
                    </a:br>
                    <a:r>
                      <a:rPr lang="en-US" sz="1800" baseline="0"/>
                      <a:t>R² = 0.1034</a:t>
                    </a:r>
                    <a:endParaRPr lang="en-US" sz="18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'Correlation Hypothesis Test'!$C$3:$C$22</c:f>
              <c:numCache>
                <c:formatCode>0.0</c:formatCode>
                <c:ptCount val="20"/>
                <c:pt idx="0">
                  <c:v>4.5999999999999996</c:v>
                </c:pt>
                <c:pt idx="1">
                  <c:v>4.2</c:v>
                </c:pt>
                <c:pt idx="2">
                  <c:v>4.0999999999999996</c:v>
                </c:pt>
                <c:pt idx="3">
                  <c:v>4.3</c:v>
                </c:pt>
                <c:pt idx="4">
                  <c:v>4.2</c:v>
                </c:pt>
                <c:pt idx="5">
                  <c:v>4.4000000000000004</c:v>
                </c:pt>
                <c:pt idx="6">
                  <c:v>3.9</c:v>
                </c:pt>
                <c:pt idx="7">
                  <c:v>4.0999999999999996</c:v>
                </c:pt>
                <c:pt idx="8">
                  <c:v>4.3</c:v>
                </c:pt>
                <c:pt idx="9">
                  <c:v>4</c:v>
                </c:pt>
                <c:pt idx="10">
                  <c:v>4.2</c:v>
                </c:pt>
                <c:pt idx="11">
                  <c:v>4.0999999999999996</c:v>
                </c:pt>
                <c:pt idx="12">
                  <c:v>3.8</c:v>
                </c:pt>
                <c:pt idx="13">
                  <c:v>4.2</c:v>
                </c:pt>
                <c:pt idx="14">
                  <c:v>3.8</c:v>
                </c:pt>
                <c:pt idx="15">
                  <c:v>3.8</c:v>
                </c:pt>
                <c:pt idx="16">
                  <c:v>4.0999999999999996</c:v>
                </c:pt>
                <c:pt idx="17">
                  <c:v>3.9</c:v>
                </c:pt>
                <c:pt idx="18">
                  <c:v>4.0999999999999996</c:v>
                </c:pt>
                <c:pt idx="19">
                  <c:v>4</c:v>
                </c:pt>
              </c:numCache>
            </c:numRef>
          </c:xVal>
          <c:yVal>
            <c:numRef>
              <c:f>'Correlation Hypothesis Test'!$D$3:$D$22</c:f>
              <c:numCache>
                <c:formatCode>0.0</c:formatCode>
                <c:ptCount val="20"/>
                <c:pt idx="0">
                  <c:v>4.4000000000000004</c:v>
                </c:pt>
                <c:pt idx="1">
                  <c:v>4.2</c:v>
                </c:pt>
                <c:pt idx="2">
                  <c:v>4.3</c:v>
                </c:pt>
                <c:pt idx="3">
                  <c:v>4.2</c:v>
                </c:pt>
                <c:pt idx="4">
                  <c:v>4.2</c:v>
                </c:pt>
                <c:pt idx="5">
                  <c:v>4.2</c:v>
                </c:pt>
                <c:pt idx="6">
                  <c:v>4.2</c:v>
                </c:pt>
                <c:pt idx="7">
                  <c:v>4</c:v>
                </c:pt>
                <c:pt idx="8">
                  <c:v>4.0999999999999996</c:v>
                </c:pt>
                <c:pt idx="9">
                  <c:v>4.2</c:v>
                </c:pt>
                <c:pt idx="10">
                  <c:v>4.0999999999999996</c:v>
                </c:pt>
                <c:pt idx="11">
                  <c:v>4.0999999999999996</c:v>
                </c:pt>
                <c:pt idx="12">
                  <c:v>4</c:v>
                </c:pt>
                <c:pt idx="13">
                  <c:v>4</c:v>
                </c:pt>
                <c:pt idx="14">
                  <c:v>4.0999999999999996</c:v>
                </c:pt>
                <c:pt idx="15">
                  <c:v>4.2</c:v>
                </c:pt>
                <c:pt idx="16">
                  <c:v>3.8</c:v>
                </c:pt>
                <c:pt idx="17">
                  <c:v>4.2</c:v>
                </c:pt>
                <c:pt idx="18">
                  <c:v>4.0999999999999996</c:v>
                </c:pt>
                <c:pt idx="19">
                  <c:v>3.8</c:v>
                </c:pt>
              </c:numCache>
            </c:numRef>
          </c:yVal>
          <c:smooth val="0"/>
          <c:extLst>
            <c:ext xmlns:c16="http://schemas.microsoft.com/office/drawing/2014/chart" uri="{C3380CC4-5D6E-409C-BE32-E72D297353CC}">
              <c16:uniqueId val="{00000000-31BF-4D8A-8D76-63B61E41A6A0}"/>
            </c:ext>
          </c:extLst>
        </c:ser>
        <c:dLbls>
          <c:showLegendKey val="0"/>
          <c:showVal val="0"/>
          <c:showCatName val="0"/>
          <c:showSerName val="0"/>
          <c:showPercent val="0"/>
          <c:showBubbleSize val="0"/>
        </c:dLbls>
        <c:axId val="1672514767"/>
        <c:axId val="1629348319"/>
      </c:scatterChart>
      <c:valAx>
        <c:axId val="167251476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348319"/>
        <c:crosses val="autoZero"/>
        <c:crossBetween val="midCat"/>
      </c:valAx>
      <c:valAx>
        <c:axId val="16293483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514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92074</xdr:colOff>
      <xdr:row>3</xdr:row>
      <xdr:rowOff>117474</xdr:rowOff>
    </xdr:from>
    <xdr:to>
      <xdr:col>15</xdr:col>
      <xdr:colOff>403310</xdr:colOff>
      <xdr:row>18</xdr:row>
      <xdr:rowOff>180202</xdr:rowOff>
    </xdr:to>
    <xdr:graphicFrame macro="">
      <xdr:nvGraphicFramePr>
        <xdr:cNvPr id="2" name="Chart 1">
          <a:extLst>
            <a:ext uri="{FF2B5EF4-FFF2-40B4-BE49-F238E27FC236}">
              <a16:creationId xmlns:a16="http://schemas.microsoft.com/office/drawing/2014/main" id="{123D4800-3668-413D-98D7-82D84B5F0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640773</xdr:colOff>
      <xdr:row>46</xdr:row>
      <xdr:rowOff>147249</xdr:rowOff>
    </xdr:from>
    <xdr:to>
      <xdr:col>2</xdr:col>
      <xdr:colOff>744681</xdr:colOff>
      <xdr:row>67</xdr:row>
      <xdr:rowOff>43296</xdr:rowOff>
    </xdr:to>
    <xdr:graphicFrame macro="">
      <xdr:nvGraphicFramePr>
        <xdr:cNvPr id="3" name="Chart 2">
          <a:extLst>
            <a:ext uri="{FF2B5EF4-FFF2-40B4-BE49-F238E27FC236}">
              <a16:creationId xmlns:a16="http://schemas.microsoft.com/office/drawing/2014/main" id="{9AEA7B76-00D3-42B1-29AA-CD37D8AB3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90AE8-21D9-4CD0-A6E0-ABE17BE5D478}">
  <dimension ref="A1:Q46"/>
  <sheetViews>
    <sheetView tabSelected="1" topLeftCell="A105" zoomScale="110" workbookViewId="0">
      <selection activeCell="D46" sqref="D46"/>
    </sheetView>
  </sheetViews>
  <sheetFormatPr baseColWidth="10" defaultColWidth="8.83203125" defaultRowHeight="15" x14ac:dyDescent="0.2"/>
  <cols>
    <col min="1" max="1" width="66.6640625" customWidth="1"/>
    <col min="2" max="2" width="25.6640625" customWidth="1"/>
    <col min="3" max="3" width="19.1640625" customWidth="1"/>
    <col min="4" max="4" width="24.33203125" customWidth="1"/>
  </cols>
  <sheetData>
    <row r="1" spans="1:4" ht="27" thickBot="1" x14ac:dyDescent="0.35">
      <c r="B1" s="19" t="s">
        <v>46</v>
      </c>
    </row>
    <row r="2" spans="1:4" x14ac:dyDescent="0.2">
      <c r="B2" s="13" t="s">
        <v>24</v>
      </c>
      <c r="C2" s="14" t="s">
        <v>22</v>
      </c>
      <c r="D2" s="15" t="s">
        <v>21</v>
      </c>
    </row>
    <row r="3" spans="1:4" x14ac:dyDescent="0.2">
      <c r="B3" s="21" t="s">
        <v>25</v>
      </c>
      <c r="C3" s="11">
        <v>4.5999999999999996</v>
      </c>
      <c r="D3" s="16">
        <v>4.4000000000000004</v>
      </c>
    </row>
    <row r="4" spans="1:4" x14ac:dyDescent="0.2">
      <c r="B4" s="21" t="s">
        <v>26</v>
      </c>
      <c r="C4" s="11">
        <v>4.2</v>
      </c>
      <c r="D4" s="16">
        <v>4.2</v>
      </c>
    </row>
    <row r="5" spans="1:4" x14ac:dyDescent="0.2">
      <c r="B5" s="21" t="s">
        <v>27</v>
      </c>
      <c r="C5" s="11">
        <v>4.0999999999999996</v>
      </c>
      <c r="D5" s="16">
        <v>4.3</v>
      </c>
    </row>
    <row r="6" spans="1:4" x14ac:dyDescent="0.2">
      <c r="B6" s="21" t="s">
        <v>28</v>
      </c>
      <c r="C6" s="11">
        <v>4.3</v>
      </c>
      <c r="D6" s="16">
        <v>4.2</v>
      </c>
    </row>
    <row r="7" spans="1:4" x14ac:dyDescent="0.2">
      <c r="B7" s="21" t="s">
        <v>29</v>
      </c>
      <c r="C7" s="11">
        <v>4.2</v>
      </c>
      <c r="D7" s="16">
        <v>4.2</v>
      </c>
    </row>
    <row r="8" spans="1:4" x14ac:dyDescent="0.2">
      <c r="B8" s="21" t="s">
        <v>30</v>
      </c>
      <c r="C8" s="11">
        <v>4.4000000000000004</v>
      </c>
      <c r="D8" s="16">
        <v>4.2</v>
      </c>
    </row>
    <row r="9" spans="1:4" x14ac:dyDescent="0.2">
      <c r="B9" s="21" t="s">
        <v>31</v>
      </c>
      <c r="C9" s="11">
        <v>3.9</v>
      </c>
      <c r="D9" s="16">
        <v>4.2</v>
      </c>
    </row>
    <row r="10" spans="1:4" x14ac:dyDescent="0.2">
      <c r="B10" s="21" t="s">
        <v>32</v>
      </c>
      <c r="C10" s="11">
        <v>4.0999999999999996</v>
      </c>
      <c r="D10" s="16">
        <v>4</v>
      </c>
    </row>
    <row r="11" spans="1:4" ht="32" x14ac:dyDescent="0.2">
      <c r="A11" s="9" t="s">
        <v>20</v>
      </c>
      <c r="B11" s="21" t="s">
        <v>33</v>
      </c>
      <c r="C11" s="11">
        <v>4.3</v>
      </c>
      <c r="D11" s="16">
        <v>4.0999999999999996</v>
      </c>
    </row>
    <row r="12" spans="1:4" x14ac:dyDescent="0.2">
      <c r="B12" s="21" t="s">
        <v>34</v>
      </c>
      <c r="C12" s="11">
        <v>4</v>
      </c>
      <c r="D12" s="16">
        <v>4.2</v>
      </c>
    </row>
    <row r="13" spans="1:4" ht="48" x14ac:dyDescent="0.2">
      <c r="A13" s="9" t="s">
        <v>19</v>
      </c>
      <c r="B13" s="21" t="s">
        <v>35</v>
      </c>
      <c r="C13" s="11">
        <v>4.2</v>
      </c>
      <c r="D13" s="16">
        <v>4.0999999999999996</v>
      </c>
    </row>
    <row r="14" spans="1:4" x14ac:dyDescent="0.2">
      <c r="B14" s="21" t="s">
        <v>36</v>
      </c>
      <c r="C14" s="11">
        <v>4.0999999999999996</v>
      </c>
      <c r="D14" s="16">
        <v>4.0999999999999996</v>
      </c>
    </row>
    <row r="15" spans="1:4" x14ac:dyDescent="0.2">
      <c r="B15" s="21" t="s">
        <v>37</v>
      </c>
      <c r="C15" s="11">
        <v>3.8</v>
      </c>
      <c r="D15" s="16">
        <v>4</v>
      </c>
    </row>
    <row r="16" spans="1:4" x14ac:dyDescent="0.2">
      <c r="B16" s="21" t="s">
        <v>38</v>
      </c>
      <c r="C16" s="11">
        <v>4.2</v>
      </c>
      <c r="D16" s="16">
        <v>4</v>
      </c>
    </row>
    <row r="17" spans="1:10" x14ac:dyDescent="0.2">
      <c r="B17" s="21" t="s">
        <v>39</v>
      </c>
      <c r="C17" s="11">
        <v>3.8</v>
      </c>
      <c r="D17" s="16">
        <v>4.0999999999999996</v>
      </c>
    </row>
    <row r="18" spans="1:10" x14ac:dyDescent="0.2">
      <c r="B18" s="21" t="s">
        <v>40</v>
      </c>
      <c r="C18" s="11">
        <v>3.8</v>
      </c>
      <c r="D18" s="16">
        <v>4.2</v>
      </c>
    </row>
    <row r="19" spans="1:10" x14ac:dyDescent="0.2">
      <c r="B19" s="21" t="s">
        <v>41</v>
      </c>
      <c r="C19" s="11">
        <v>4.0999999999999996</v>
      </c>
      <c r="D19" s="16">
        <v>3.8</v>
      </c>
    </row>
    <row r="20" spans="1:10" x14ac:dyDescent="0.2">
      <c r="B20" s="21" t="s">
        <v>42</v>
      </c>
      <c r="C20" s="11">
        <v>3.9</v>
      </c>
      <c r="D20" s="16">
        <v>4.2</v>
      </c>
    </row>
    <row r="21" spans="1:10" x14ac:dyDescent="0.2">
      <c r="B21" s="21" t="s">
        <v>43</v>
      </c>
      <c r="C21" s="11">
        <v>4.0999999999999996</v>
      </c>
      <c r="D21" s="16">
        <v>4.0999999999999996</v>
      </c>
    </row>
    <row r="22" spans="1:10" ht="49" thickBot="1" x14ac:dyDescent="0.25">
      <c r="A22" s="8" t="s">
        <v>18</v>
      </c>
      <c r="B22" s="20" t="s">
        <v>44</v>
      </c>
      <c r="C22" s="17">
        <v>4</v>
      </c>
      <c r="D22" s="18">
        <v>3.8</v>
      </c>
    </row>
    <row r="23" spans="1:10" ht="32" x14ac:dyDescent="0.2">
      <c r="A23" s="12" t="s">
        <v>45</v>
      </c>
      <c r="D23" s="3"/>
    </row>
    <row r="24" spans="1:10" x14ac:dyDescent="0.2">
      <c r="A24" s="1"/>
    </row>
    <row r="25" spans="1:10" x14ac:dyDescent="0.2">
      <c r="A25" s="4" t="s">
        <v>17</v>
      </c>
      <c r="B25" t="s">
        <v>16</v>
      </c>
      <c r="C25" s="6" t="s">
        <v>15</v>
      </c>
      <c r="I25" s="7"/>
      <c r="J25" s="7"/>
    </row>
    <row r="26" spans="1:10" x14ac:dyDescent="0.2">
      <c r="B26" t="s">
        <v>14</v>
      </c>
      <c r="C26" s="6" t="s">
        <v>13</v>
      </c>
    </row>
    <row r="28" spans="1:10" ht="32" x14ac:dyDescent="0.2">
      <c r="A28" s="2" t="s">
        <v>12</v>
      </c>
      <c r="B28" s="5" t="s">
        <v>11</v>
      </c>
    </row>
    <row r="30" spans="1:10" ht="32" x14ac:dyDescent="0.2">
      <c r="A30" s="2" t="s">
        <v>10</v>
      </c>
      <c r="B30" s="5" t="s">
        <v>9</v>
      </c>
    </row>
    <row r="32" spans="1:10" x14ac:dyDescent="0.2">
      <c r="A32" s="4" t="s">
        <v>8</v>
      </c>
      <c r="B32" t="s">
        <v>7</v>
      </c>
      <c r="C32">
        <f>CORREL(C3:C22,D3:D22)</f>
        <v>0.32158889695721865</v>
      </c>
    </row>
    <row r="33" spans="1:17" x14ac:dyDescent="0.2">
      <c r="B33" t="s">
        <v>6</v>
      </c>
      <c r="C33">
        <f>COUNT(C3:C22)</f>
        <v>20</v>
      </c>
      <c r="I33" s="3"/>
      <c r="J33" s="3"/>
      <c r="K33" s="3"/>
      <c r="L33" s="3"/>
      <c r="M33" s="3"/>
      <c r="N33" s="3"/>
    </row>
    <row r="34" spans="1:17" x14ac:dyDescent="0.2">
      <c r="B34" t="s">
        <v>5</v>
      </c>
    </row>
    <row r="35" spans="1:17" x14ac:dyDescent="0.2">
      <c r="B35" t="s">
        <v>4</v>
      </c>
      <c r="C35">
        <f>C32*SQRT((C33-2)/(1-(C32*C32)))</f>
        <v>1.4409291738019978</v>
      </c>
    </row>
    <row r="37" spans="1:17" x14ac:dyDescent="0.2">
      <c r="A37" s="4" t="s">
        <v>3</v>
      </c>
      <c r="B37" t="s">
        <v>2</v>
      </c>
    </row>
    <row r="38" spans="1:17" x14ac:dyDescent="0.2">
      <c r="B38" t="s">
        <v>1</v>
      </c>
      <c r="C38">
        <f>_xlfn.T.DIST.2T(C35,C33-2)</f>
        <v>0.16677472858676926</v>
      </c>
      <c r="I38" s="3"/>
      <c r="J38" s="3"/>
      <c r="K38" s="3"/>
      <c r="L38" s="3"/>
      <c r="M38" s="3"/>
      <c r="N38" s="3"/>
      <c r="O38" s="3"/>
      <c r="P38" s="3"/>
      <c r="Q38" s="3"/>
    </row>
    <row r="40" spans="1:17" ht="48" x14ac:dyDescent="0.2">
      <c r="A40" s="2" t="s">
        <v>0</v>
      </c>
      <c r="B40" s="5" t="s">
        <v>47</v>
      </c>
    </row>
    <row r="41" spans="1:17" ht="16" thickBot="1" x14ac:dyDescent="0.25"/>
    <row r="42" spans="1:17" ht="20" thickBot="1" x14ac:dyDescent="0.3">
      <c r="A42" s="22" t="s">
        <v>48</v>
      </c>
      <c r="B42" s="23"/>
      <c r="C42" s="23"/>
      <c r="D42" s="23"/>
      <c r="E42" s="24"/>
      <c r="F42" s="24"/>
      <c r="G42" s="24"/>
      <c r="H42" s="24"/>
      <c r="I42" s="24"/>
      <c r="J42" s="24"/>
      <c r="K42" s="25"/>
    </row>
    <row r="45" spans="1:17" x14ac:dyDescent="0.2">
      <c r="A45" s="10" t="s">
        <v>23</v>
      </c>
    </row>
    <row r="46" spans="1:17" x14ac:dyDescent="0.2">
      <c r="A46" t="s">
        <v>49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Correlation Hypothesis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Chakraborty, Srijani</dc:creator>
  <cp:lastModifiedBy>Cristina Garcia (Student)</cp:lastModifiedBy>
  <dcterms:created xsi:type="dcterms:W3CDTF">2024-10-23T19:58:37Z</dcterms:created>
  <dcterms:modified xsi:type="dcterms:W3CDTF">2024-11-02T02:12:57Z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2024-10-23T20:00:19Z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27f5f0d2-e03b-4ee0-90a1-3090e0cf9dee</vt:lpwstr>
  </property>
  <property fmtid="{D5CDD505-2E9C-101B-9397-08002B2CF9AE}" pid="8" name="MSIP_Label_ea60d57e-af5b-4752-ac57-3e4f28ca11dc_ContentBits">
    <vt:lpwstr>0</vt:lpwstr>
  </property>
</Properties>
</file>