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66925"/>
  <mc:AlternateContent xmlns:mc="http://schemas.openxmlformats.org/markup-compatibility/2006">
    <mc:Choice Requires="x15">
      <x15ac:absPath xmlns:x15ac="http://schemas.microsoft.com/office/spreadsheetml/2010/11/ac" url="https://uob-my.sharepoint.com/personal/lm16564_bristol_ac_uk/Documents/Documents/rrr/thesis/data/sys-rev/"/>
    </mc:Choice>
  </mc:AlternateContent>
  <xr:revisionPtr revIDLastSave="7657" documentId="8_{3F663B6C-EBE4-49CC-8A72-85CC93C1D1F0}" xr6:coauthVersionLast="47" xr6:coauthVersionMax="47" xr10:uidLastSave="{723FBB5B-3FAD-4870-BEFA-1721B65A5524}"/>
  <bookViews>
    <workbookView xWindow="-120" yWindow="-120" windowWidth="29040" windowHeight="15840" activeTab="1" xr2:uid="{223BA438-5F2E-4822-A5ED-F5CE1AC6569C}"/>
  </bookViews>
  <sheets>
    <sheet name="Studies" sheetId="1" r:id="rId1"/>
    <sheet name="Outcomes" sheetId="2" r:id="rId2"/>
    <sheet name="Risk of bias" sheetId="9" r:id="rId3"/>
    <sheet name="Validation" sheetId="3" r:id="rId4"/>
    <sheet name="Endnote Data" sheetId="8" r:id="rId5"/>
  </sheets>
  <definedNames>
    <definedName name="_xlnm._FilterDatabase" localSheetId="1" hidden="1">Outcomes!$A$1:$AS$547</definedName>
    <definedName name="_xlnm._FilterDatabase" localSheetId="2" hidden="1">'Risk of bias'!$A$1:$M$172</definedName>
    <definedName name="_xlnm._FilterDatabase" localSheetId="0" hidden="1">Studies!$A$1:$S$1</definedName>
    <definedName name="ExternalData_1" localSheetId="4" hidden="1">'Endnote Data'!$A$1:$D$129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41" i="2" l="1"/>
  <c r="F540" i="2"/>
  <c r="F539" i="2"/>
  <c r="F538" i="2"/>
  <c r="F542" i="2"/>
  <c r="F2" i="2"/>
  <c r="F3" i="2"/>
  <c r="F153" i="2"/>
  <c r="F143" i="2"/>
  <c r="F4" i="2"/>
  <c r="F5" i="2"/>
  <c r="F6" i="2"/>
  <c r="F7" i="2"/>
  <c r="F8" i="2"/>
  <c r="F9" i="2"/>
  <c r="F10" i="2"/>
  <c r="F11" i="2"/>
  <c r="F12" i="2"/>
  <c r="F13" i="2"/>
  <c r="F14" i="2"/>
  <c r="F15" i="2"/>
  <c r="F16" i="2"/>
  <c r="F17" i="2"/>
  <c r="F18" i="2"/>
  <c r="F19" i="2"/>
  <c r="F20" i="2"/>
  <c r="F21" i="2"/>
  <c r="F23" i="2"/>
  <c r="F24" i="2"/>
  <c r="F25" i="2"/>
  <c r="F26" i="2"/>
  <c r="F22" i="2"/>
  <c r="F27" i="2"/>
  <c r="F28" i="2"/>
  <c r="F29" i="2"/>
  <c r="F44" i="2"/>
  <c r="F45" i="2"/>
  <c r="F46" i="2"/>
  <c r="F47" i="2"/>
  <c r="F30" i="2"/>
  <c r="F31" i="2"/>
  <c r="F32" i="2"/>
  <c r="F33" i="2"/>
  <c r="F37" i="2"/>
  <c r="F38" i="2"/>
  <c r="F39" i="2"/>
  <c r="F40" i="2"/>
  <c r="F51" i="2"/>
  <c r="F52" i="2"/>
  <c r="F53" i="2"/>
  <c r="F54" i="2"/>
  <c r="F48" i="2"/>
  <c r="F49" i="2"/>
  <c r="F50" i="2"/>
  <c r="F34" i="2"/>
  <c r="F35" i="2"/>
  <c r="F36" i="2"/>
  <c r="F41" i="2"/>
  <c r="F42" i="2"/>
  <c r="F43" i="2"/>
  <c r="F55" i="2"/>
  <c r="F56" i="2"/>
  <c r="F57" i="2"/>
  <c r="F58" i="2"/>
  <c r="F67" i="2"/>
  <c r="F68" i="2"/>
  <c r="F69" i="2"/>
  <c r="F70" i="2"/>
  <c r="F59" i="2"/>
  <c r="F60" i="2"/>
  <c r="F61" i="2"/>
  <c r="F62" i="2"/>
  <c r="F63" i="2"/>
  <c r="F64" i="2"/>
  <c r="F65" i="2"/>
  <c r="F66" i="2"/>
  <c r="F71" i="2"/>
  <c r="F72" i="2"/>
  <c r="F73" i="2"/>
  <c r="F74" i="2"/>
  <c r="F77" i="2"/>
  <c r="F75" i="2"/>
  <c r="F76" i="2"/>
  <c r="F78" i="2"/>
  <c r="F79" i="2"/>
  <c r="F81" i="2"/>
  <c r="F80" i="2"/>
  <c r="F82" i="2"/>
  <c r="F83" i="2"/>
  <c r="F84" i="2"/>
  <c r="F85" i="2"/>
  <c r="F86" i="2"/>
  <c r="F87" i="2"/>
  <c r="F88" i="2"/>
  <c r="F89" i="2"/>
  <c r="F90" i="2"/>
  <c r="F91" i="2"/>
  <c r="F92" i="2"/>
  <c r="F93" i="2"/>
  <c r="F94" i="2"/>
  <c r="F95" i="2"/>
  <c r="F96" i="2"/>
  <c r="F97" i="2"/>
  <c r="F98" i="2"/>
  <c r="F99" i="2"/>
  <c r="F100" i="2"/>
  <c r="F102" i="2"/>
  <c r="F103" i="2"/>
  <c r="F104" i="2"/>
  <c r="F105" i="2"/>
  <c r="F106" i="2"/>
  <c r="F107" i="2"/>
  <c r="F108" i="2"/>
  <c r="F113" i="2"/>
  <c r="F109" i="2"/>
  <c r="F110" i="2"/>
  <c r="F101" i="2"/>
  <c r="F111" i="2"/>
  <c r="F112" i="2"/>
  <c r="F114" i="2"/>
  <c r="F115" i="2"/>
  <c r="F116" i="2"/>
  <c r="F117" i="2"/>
  <c r="F127" i="2"/>
  <c r="F118" i="2"/>
  <c r="F121" i="2"/>
  <c r="F124" i="2"/>
  <c r="F128" i="2"/>
  <c r="F119" i="2"/>
  <c r="F122" i="2"/>
  <c r="F125" i="2"/>
  <c r="F129" i="2"/>
  <c r="F120" i="2"/>
  <c r="F123" i="2"/>
  <c r="F126" i="2"/>
  <c r="F131" i="2"/>
  <c r="F132" i="2"/>
  <c r="F130" i="2"/>
  <c r="F133" i="2"/>
  <c r="F134" i="2"/>
  <c r="F135" i="2"/>
  <c r="F136" i="2"/>
  <c r="F137" i="2"/>
  <c r="F138" i="2"/>
  <c r="F139" i="2"/>
  <c r="F140" i="2"/>
  <c r="F141" i="2"/>
  <c r="F142" i="2"/>
  <c r="F144" i="2"/>
  <c r="F145" i="2"/>
  <c r="F146" i="2"/>
  <c r="F147" i="2"/>
  <c r="F148" i="2"/>
  <c r="F149" i="2"/>
  <c r="F150" i="2"/>
  <c r="F151" i="2"/>
  <c r="F152" i="2"/>
  <c r="F154" i="2"/>
  <c r="F156" i="2"/>
  <c r="F155" i="2"/>
  <c r="F157" i="2"/>
  <c r="F158" i="2"/>
  <c r="F159" i="2"/>
  <c r="F160" i="2"/>
  <c r="F161" i="2"/>
  <c r="F165" i="2"/>
  <c r="F162" i="2"/>
  <c r="F166" i="2"/>
  <c r="F163" i="2"/>
  <c r="F167" i="2"/>
  <c r="F164" i="2"/>
  <c r="F168" i="2"/>
  <c r="F169" i="2"/>
  <c r="F173" i="2"/>
  <c r="F174" i="2"/>
  <c r="F175" i="2"/>
  <c r="F176" i="2"/>
  <c r="F177" i="2"/>
  <c r="F178" i="2"/>
  <c r="F179" i="2"/>
  <c r="F180" i="2"/>
  <c r="F181" i="2"/>
  <c r="F182" i="2"/>
  <c r="F183" i="2"/>
  <c r="F184" i="2"/>
  <c r="F186" i="2"/>
  <c r="F187" i="2"/>
  <c r="F188" i="2"/>
  <c r="F170" i="2"/>
  <c r="F171" i="2"/>
  <c r="F172" i="2"/>
  <c r="F185" i="2"/>
  <c r="F190" i="2"/>
  <c r="F189" i="2"/>
  <c r="F191" i="2"/>
  <c r="F192" i="2"/>
  <c r="F194" i="2"/>
  <c r="F193" i="2"/>
  <c r="F195" i="2"/>
  <c r="F198" i="2"/>
  <c r="F199" i="2"/>
  <c r="F196" i="2"/>
  <c r="F197" i="2"/>
  <c r="F203" i="2"/>
  <c r="F204" i="2"/>
  <c r="F205" i="2"/>
  <c r="F200" i="2"/>
  <c r="F201" i="2"/>
  <c r="F202" i="2"/>
  <c r="F212" i="2"/>
  <c r="F213" i="2"/>
  <c r="F214" i="2"/>
  <c r="F206" i="2"/>
  <c r="F207" i="2"/>
  <c r="F208" i="2"/>
  <c r="F215" i="2"/>
  <c r="F216" i="2"/>
  <c r="F217" i="2"/>
  <c r="F209" i="2"/>
  <c r="F210" i="2"/>
  <c r="F211"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3" i="2"/>
  <c r="F262" i="2"/>
  <c r="F264" i="2"/>
  <c r="F265" i="2"/>
  <c r="F266" i="2"/>
  <c r="F267" i="2"/>
  <c r="F268" i="2"/>
  <c r="F269" i="2"/>
  <c r="F270" i="2"/>
  <c r="F273" i="2"/>
  <c r="F271" i="2"/>
  <c r="F272" i="2"/>
  <c r="F274" i="2"/>
  <c r="F276" i="2"/>
  <c r="F277" i="2"/>
  <c r="F275" i="2"/>
  <c r="F278" i="2"/>
  <c r="F279" i="2"/>
  <c r="F304" i="2"/>
  <c r="F305" i="2"/>
  <c r="F306" i="2"/>
  <c r="F307" i="2"/>
  <c r="F308" i="2"/>
  <c r="F309" i="2"/>
  <c r="F296" i="2"/>
  <c r="F297" i="2"/>
  <c r="F298" i="2"/>
  <c r="F299" i="2"/>
  <c r="F280" i="2"/>
  <c r="F281" i="2"/>
  <c r="F282" i="2"/>
  <c r="F283" i="2"/>
  <c r="F314" i="2"/>
  <c r="F315" i="2"/>
  <c r="F316" i="2"/>
  <c r="F317" i="2"/>
  <c r="F288" i="2"/>
  <c r="F289" i="2"/>
  <c r="F290" i="2"/>
  <c r="F291" i="2"/>
  <c r="F310" i="2"/>
  <c r="F311" i="2"/>
  <c r="F312" i="2"/>
  <c r="F313" i="2"/>
  <c r="F300" i="2"/>
  <c r="F301" i="2"/>
  <c r="F302" i="2"/>
  <c r="F303" i="2"/>
  <c r="F284" i="2"/>
  <c r="F285" i="2"/>
  <c r="F286" i="2"/>
  <c r="F287" i="2"/>
  <c r="F318" i="2"/>
  <c r="F319" i="2"/>
  <c r="F320" i="2"/>
  <c r="F321" i="2"/>
  <c r="F292" i="2"/>
  <c r="F293" i="2"/>
  <c r="F294" i="2"/>
  <c r="F295" i="2"/>
  <c r="F322" i="2"/>
  <c r="F323" i="2"/>
  <c r="F324" i="2"/>
  <c r="F325" i="2"/>
  <c r="F326" i="2"/>
  <c r="F327" i="2"/>
  <c r="F328" i="2"/>
  <c r="F335" i="2"/>
  <c r="F336" i="2"/>
  <c r="F337" i="2"/>
  <c r="F329" i="2"/>
  <c r="F330" i="2"/>
  <c r="F331" i="2"/>
  <c r="F341" i="2"/>
  <c r="F342" i="2"/>
  <c r="F343" i="2"/>
  <c r="F338" i="2"/>
  <c r="F339" i="2"/>
  <c r="F340" i="2"/>
  <c r="F332" i="2"/>
  <c r="F333" i="2"/>
  <c r="F334" i="2"/>
  <c r="F344" i="2"/>
  <c r="F345" i="2"/>
  <c r="F346" i="2"/>
  <c r="F347" i="2"/>
  <c r="F356" i="2"/>
  <c r="F357" i="2"/>
  <c r="F358" i="2"/>
  <c r="F359" i="2"/>
  <c r="F360" i="2"/>
  <c r="F361" i="2"/>
  <c r="F362" i="2"/>
  <c r="F363" i="2"/>
  <c r="F348" i="2"/>
  <c r="F349" i="2"/>
  <c r="F350" i="2"/>
  <c r="F351" i="2"/>
  <c r="F352" i="2"/>
  <c r="F353" i="2"/>
  <c r="F354" i="2"/>
  <c r="F355" i="2"/>
  <c r="F364" i="2"/>
  <c r="F365" i="2"/>
  <c r="F366" i="2"/>
  <c r="F367" i="2"/>
  <c r="F368" i="2"/>
  <c r="F369" i="2"/>
  <c r="F385" i="2"/>
  <c r="F386" i="2"/>
  <c r="F376" i="2"/>
  <c r="F377" i="2"/>
  <c r="F387" i="2"/>
  <c r="F388" i="2"/>
  <c r="F378" i="2"/>
  <c r="F381" i="2"/>
  <c r="F382" i="2"/>
  <c r="F370" i="2"/>
  <c r="F371" i="2"/>
  <c r="F389" i="2"/>
  <c r="F390" i="2"/>
  <c r="F372" i="2"/>
  <c r="F373" i="2"/>
  <c r="F391" i="2"/>
  <c r="F392" i="2"/>
  <c r="F374" i="2"/>
  <c r="F375" i="2"/>
  <c r="F383" i="2"/>
  <c r="F384" i="2"/>
  <c r="F379" i="2"/>
  <c r="F380" i="2"/>
  <c r="F393" i="2"/>
  <c r="F394" i="2"/>
  <c r="F397" i="2"/>
  <c r="F398" i="2"/>
  <c r="F395" i="2"/>
  <c r="F396" i="2"/>
  <c r="F399" i="2"/>
  <c r="F400" i="2"/>
  <c r="F401" i="2"/>
  <c r="F403" i="2"/>
  <c r="F404" i="2"/>
  <c r="F405" i="2"/>
  <c r="F406" i="2"/>
  <c r="F407" i="2"/>
  <c r="F408" i="2"/>
  <c r="F409" i="2"/>
  <c r="F410" i="2"/>
  <c r="F411" i="2"/>
  <c r="F417" i="2"/>
  <c r="F402" i="2"/>
  <c r="F418" i="2"/>
  <c r="F415" i="2"/>
  <c r="F412" i="2"/>
  <c r="F416" i="2"/>
  <c r="F413" i="2"/>
  <c r="F414" i="2"/>
  <c r="F419" i="2"/>
  <c r="F421" i="2"/>
  <c r="F427" i="2"/>
  <c r="F420" i="2"/>
  <c r="F428" i="2"/>
  <c r="F425" i="2"/>
  <c r="F422" i="2"/>
  <c r="F426" i="2"/>
  <c r="F424" i="2"/>
  <c r="F423" i="2"/>
  <c r="F452" i="2"/>
  <c r="F453" i="2"/>
  <c r="F450" i="2"/>
  <c r="F451" i="2"/>
  <c r="F442" i="2"/>
  <c r="F443" i="2"/>
  <c r="F444" i="2"/>
  <c r="F445" i="2"/>
  <c r="F438" i="2"/>
  <c r="F439" i="2"/>
  <c r="F440" i="2"/>
  <c r="F441" i="2"/>
  <c r="F446" i="2"/>
  <c r="F447" i="2"/>
  <c r="F448" i="2"/>
  <c r="F449" i="2"/>
  <c r="F432" i="2"/>
  <c r="F433" i="2"/>
  <c r="F434" i="2"/>
  <c r="F429" i="2"/>
  <c r="F430" i="2"/>
  <c r="F431" i="2"/>
  <c r="F435" i="2"/>
  <c r="F436" i="2"/>
  <c r="F437" i="2"/>
  <c r="F454" i="2"/>
  <c r="F455" i="2"/>
  <c r="F456" i="2"/>
  <c r="F457" i="2"/>
  <c r="F458" i="2"/>
  <c r="F459" i="2"/>
  <c r="F460" i="2"/>
  <c r="F461" i="2"/>
  <c r="F464" i="2"/>
  <c r="F462" i="2"/>
  <c r="F463" i="2"/>
  <c r="F465" i="2"/>
  <c r="F467" i="2"/>
  <c r="F468" i="2"/>
  <c r="F469" i="2"/>
  <c r="F470" i="2"/>
  <c r="F471" i="2"/>
  <c r="F466" i="2"/>
  <c r="F473" i="2"/>
  <c r="F472" i="2"/>
  <c r="F475" i="2"/>
  <c r="F474" i="2"/>
  <c r="F476" i="2"/>
  <c r="F479" i="2"/>
  <c r="F477" i="2"/>
  <c r="F478" i="2"/>
  <c r="F480" i="2"/>
  <c r="F482" i="2"/>
  <c r="F481" i="2"/>
  <c r="F488" i="2"/>
  <c r="F483" i="2"/>
  <c r="F489" i="2"/>
  <c r="F484" i="2"/>
  <c r="F490" i="2"/>
  <c r="F485" i="2"/>
  <c r="F491" i="2"/>
  <c r="F486" i="2"/>
  <c r="F495" i="2"/>
  <c r="F493" i="2"/>
  <c r="F492" i="2"/>
  <c r="F487" i="2"/>
  <c r="F496" i="2"/>
  <c r="F494" i="2"/>
  <c r="F497" i="2"/>
  <c r="F506" i="2"/>
  <c r="F498" i="2"/>
  <c r="F500" i="2"/>
  <c r="F502" i="2"/>
  <c r="F504" i="2"/>
  <c r="F507" i="2"/>
  <c r="F499" i="2"/>
  <c r="F501" i="2"/>
  <c r="F503" i="2"/>
  <c r="F505" i="2"/>
  <c r="F508" i="2"/>
  <c r="F509" i="2"/>
  <c r="F510" i="2"/>
  <c r="F511" i="2"/>
  <c r="F512" i="2"/>
  <c r="F513" i="2"/>
  <c r="F514" i="2"/>
  <c r="F515" i="2"/>
  <c r="F516" i="2"/>
  <c r="F517" i="2"/>
  <c r="F518" i="2"/>
  <c r="F519" i="2"/>
  <c r="F520" i="2"/>
  <c r="F521" i="2"/>
  <c r="F522" i="2"/>
  <c r="F523" i="2"/>
  <c r="F524" i="2"/>
  <c r="F525" i="2"/>
  <c r="F526" i="2"/>
  <c r="F527" i="2"/>
  <c r="F528" i="2"/>
  <c r="F533" i="2"/>
  <c r="F534" i="2"/>
  <c r="F535" i="2"/>
  <c r="F536" i="2"/>
  <c r="F529" i="2"/>
  <c r="F530" i="2"/>
  <c r="F531" i="2"/>
  <c r="F532" i="2"/>
  <c r="F537" i="2"/>
  <c r="F543" i="2"/>
  <c r="F544" i="2"/>
  <c r="F545" i="2"/>
  <c r="F546" i="2"/>
  <c r="E93" i="1"/>
  <c r="E123" i="1"/>
  <c r="E61" i="1"/>
  <c r="E21" i="1"/>
  <c r="E22" i="1"/>
  <c r="E23" i="1"/>
  <c r="E24" i="1"/>
  <c r="E25" i="1"/>
  <c r="E26" i="1"/>
  <c r="E27" i="1"/>
  <c r="E29" i="1"/>
  <c r="E30" i="1"/>
  <c r="E31" i="1"/>
  <c r="E32" i="1"/>
  <c r="E34" i="1"/>
  <c r="E35" i="1"/>
  <c r="E36" i="1"/>
  <c r="E37" i="1"/>
  <c r="E38" i="1"/>
  <c r="E39" i="1"/>
  <c r="E40" i="1"/>
  <c r="E41" i="1"/>
  <c r="E42" i="1"/>
  <c r="E43" i="1"/>
  <c r="E44" i="1"/>
  <c r="E45" i="1"/>
  <c r="E46" i="1"/>
  <c r="E47" i="1"/>
  <c r="E48" i="1"/>
  <c r="E49" i="1"/>
  <c r="E50" i="1"/>
  <c r="E51" i="1"/>
  <c r="E52" i="1"/>
  <c r="E53" i="1"/>
  <c r="E54" i="1"/>
  <c r="E55" i="1"/>
  <c r="E56" i="1"/>
  <c r="E57" i="1"/>
  <c r="E58" i="1"/>
  <c r="E59" i="1"/>
  <c r="E60" i="1"/>
  <c r="E62" i="1"/>
  <c r="E63" i="1"/>
  <c r="E64" i="1"/>
  <c r="E65" i="1"/>
  <c r="E66" i="1"/>
  <c r="E67" i="1"/>
  <c r="E69" i="1"/>
  <c r="E71" i="1"/>
  <c r="E72" i="1"/>
  <c r="E73" i="1"/>
  <c r="E74" i="1"/>
  <c r="E75" i="1"/>
  <c r="E76" i="1"/>
  <c r="E77" i="1"/>
  <c r="E78" i="1"/>
  <c r="E79" i="1"/>
  <c r="E80" i="1"/>
  <c r="E81" i="1"/>
  <c r="E82" i="1"/>
  <c r="E83" i="1"/>
  <c r="E84" i="1"/>
  <c r="E85" i="1"/>
  <c r="E86" i="1"/>
  <c r="E88" i="1"/>
  <c r="E89" i="1"/>
  <c r="E90" i="1"/>
  <c r="E91" i="1"/>
  <c r="E92" i="1"/>
  <c r="E94" i="1"/>
  <c r="E95" i="1"/>
  <c r="E96" i="1"/>
  <c r="E97" i="1"/>
  <c r="E98" i="1"/>
  <c r="E99" i="1"/>
  <c r="E100" i="1"/>
  <c r="E102" i="1"/>
  <c r="E103" i="1"/>
  <c r="E104" i="1"/>
  <c r="E105" i="1"/>
  <c r="E106" i="1"/>
  <c r="E107" i="1"/>
  <c r="E108" i="1"/>
  <c r="E109" i="1"/>
  <c r="E110" i="1"/>
  <c r="E111" i="1"/>
  <c r="E112" i="1"/>
  <c r="E113" i="1"/>
  <c r="E114" i="1"/>
  <c r="E115" i="1"/>
  <c r="E116" i="1"/>
  <c r="E117" i="1"/>
  <c r="E118" i="1"/>
  <c r="E119" i="1"/>
  <c r="E120" i="1"/>
  <c r="E121" i="1"/>
  <c r="E122" i="1"/>
  <c r="E124" i="1"/>
  <c r="E125" i="1"/>
  <c r="E127" i="1"/>
  <c r="E128" i="1"/>
  <c r="E4" i="1"/>
  <c r="E5" i="1"/>
  <c r="E6" i="1"/>
  <c r="E7" i="1"/>
  <c r="E9" i="1"/>
  <c r="E10" i="1"/>
  <c r="E11" i="1"/>
  <c r="E12" i="1"/>
  <c r="E13" i="1"/>
  <c r="E14" i="1"/>
  <c r="E16" i="1"/>
  <c r="E17" i="1"/>
  <c r="E18" i="1"/>
  <c r="E19" i="1"/>
  <c r="E20" i="1"/>
  <c r="E129" i="1"/>
  <c r="E130" i="1"/>
  <c r="E131" i="1"/>
  <c r="E2" i="1"/>
  <c r="E8" i="1"/>
  <c r="E133" i="1"/>
  <c r="E134" i="1"/>
  <c r="E135" i="1"/>
  <c r="E136" i="1"/>
  <c r="E137" i="1"/>
  <c r="E138" i="1"/>
  <c r="E140" i="1"/>
  <c r="E141" i="1"/>
  <c r="E142" i="1"/>
  <c r="E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E341D4-2075-4E5C-B9BA-23EEBF5DF81A}" keepAlive="1" name="Query - test" description="Connection to the 'test' query in the workbook." type="5" refreshedVersion="0" background="1" saveData="1">
    <dbPr connection="Provider=Microsoft.Mashup.OleDb.1;Data Source=$Workbook$;Location=test;Extended Properties=&quot;&quot;" command="SELECT * FROM [test]"/>
  </connection>
  <connection id="2" xr16:uid="{1C9BEC18-4F30-4358-A78C-248CA625BC0B}" keepAlive="1" name="Query - test (2)" description="Connection to the 'test (2)' query in the workbook." type="5" refreshedVersion="7" background="1" saveData="1">
    <dbPr connection="Provider=Microsoft.Mashup.OleDb.1;Data Source=$Workbook$;Location=&quot;test (2)&quot;;Extended Properties=&quot;&quot;" command="SELECT * FROM [test (2)]"/>
  </connection>
</connections>
</file>

<file path=xl/sharedStrings.xml><?xml version="1.0" encoding="utf-8"?>
<sst xmlns="http://schemas.openxmlformats.org/spreadsheetml/2006/main" count="9366" uniqueCount="1840">
  <si>
    <t>Ancelin</t>
  </si>
  <si>
    <t>Age at baseline</t>
  </si>
  <si>
    <t>Follow-up</t>
  </si>
  <si>
    <t>Data Source</t>
  </si>
  <si>
    <t>Location</t>
  </si>
  <si>
    <t>Title</t>
  </si>
  <si>
    <t>Year</t>
  </si>
  <si>
    <t>Author</t>
  </si>
  <si>
    <t>Study ID</t>
  </si>
  <si>
    <t>HDL-c</t>
  </si>
  <si>
    <t>TG</t>
  </si>
  <si>
    <t>LDL-c</t>
  </si>
  <si>
    <t>HR</t>
  </si>
  <si>
    <t>7 yrs</t>
  </si>
  <si>
    <t>NINCDS-ADRDA</t>
  </si>
  <si>
    <t>AD</t>
  </si>
  <si>
    <t>Male</t>
  </si>
  <si>
    <t>Fibrate</t>
  </si>
  <si>
    <t>Female</t>
  </si>
  <si>
    <t>DSM-IV</t>
  </si>
  <si>
    <t>Dementia</t>
  </si>
  <si>
    <t>P</t>
  </si>
  <si>
    <t>SE</t>
  </si>
  <si>
    <t>Point estimate</t>
  </si>
  <si>
    <t>Measure</t>
  </si>
  <si>
    <t>Cases</t>
  </si>
  <si>
    <t>Outcome timepoint</t>
  </si>
  <si>
    <t>Diagnostic Criteria</t>
  </si>
  <si>
    <t>Outcome</t>
  </si>
  <si>
    <t>Additional exposure info</t>
  </si>
  <si>
    <t>Exposure measurement</t>
  </si>
  <si>
    <t>Exposure category</t>
  </si>
  <si>
    <t>Exposure</t>
  </si>
  <si>
    <t>Number in analysis</t>
  </si>
  <si>
    <t>Sex</t>
  </si>
  <si>
    <t>Lipid lowering agents, cognitive decline, and dementia: the three-city study</t>
  </si>
  <si>
    <t>MCI</t>
  </si>
  <si>
    <t>VaD</t>
  </si>
  <si>
    <t>TC</t>
  </si>
  <si>
    <t>Vascular compenent (VaD + Mixed)</t>
  </si>
  <si>
    <t>Mixed</t>
  </si>
  <si>
    <t>CI w/o dementia</t>
  </si>
  <si>
    <t>CIND</t>
  </si>
  <si>
    <t>Non-AD dementia</t>
  </si>
  <si>
    <t>Vascular excluded</t>
  </si>
  <si>
    <t>Dementia + CIND</t>
  </si>
  <si>
    <t>Both</t>
  </si>
  <si>
    <t>Cohort</t>
  </si>
  <si>
    <t>Age</t>
  </si>
  <si>
    <t>Y</t>
  </si>
  <si>
    <t>NRSI</t>
  </si>
  <si>
    <t>?</t>
  </si>
  <si>
    <t>Possible mising repeated cognitive testing; complete case analysis</t>
  </si>
  <si>
    <t>NRSE</t>
  </si>
  <si>
    <t>mmol/L</t>
  </si>
  <si>
    <t>The other lipid variables not significantly associated with dementia and Alzheimer’s disease at p-value &gt; 0.15 in Model 1 were not reported in the Table.</t>
  </si>
  <si>
    <t>Arvanitakis</t>
  </si>
  <si>
    <t>Religious Orders Study</t>
  </si>
  <si>
    <t>Clinical evaluations documented medications at baseline and at each follow-up examination, by direct visual inspection of all containers for prescription and over-the-counter agents. Medications were recorded and subsequently coded using the Medi-Span Drug Data Base</t>
  </si>
  <si>
    <t>Batty</t>
  </si>
  <si>
    <t>Benn</t>
  </si>
  <si>
    <t>MR</t>
  </si>
  <si>
    <t>RR</t>
  </si>
  <si>
    <t>Bettermann</t>
  </si>
  <si>
    <t>age, sex, race, field center, years of education, Ginkgo biloba randomization group, Apoe(4), and time-varying stroke and coronary heart disease.</t>
  </si>
  <si>
    <t>Beydoun</t>
  </si>
  <si>
    <t>NA</t>
  </si>
  <si>
    <t>191.3-215.4</t>
  </si>
  <si>
    <t>Borenstein</t>
  </si>
  <si>
    <t>Bruce</t>
  </si>
  <si>
    <t>Bruijn</t>
  </si>
  <si>
    <t>Burgess</t>
  </si>
  <si>
    <t>OR</t>
  </si>
  <si>
    <t>Burke</t>
  </si>
  <si>
    <t>Hypercholesterolemia</t>
  </si>
  <si>
    <t>Chen</t>
  </si>
  <si>
    <t>Chiang</t>
  </si>
  <si>
    <t>Chitnis</t>
  </si>
  <si>
    <t>3 years</t>
  </si>
  <si>
    <t>Chou</t>
  </si>
  <si>
    <t>Collins</t>
  </si>
  <si>
    <t>Cramer</t>
  </si>
  <si>
    <t>Use of statins and incidence of dementia and cognitive impairment without dementia in a cohort study</t>
  </si>
  <si>
    <t>Sacramento Area Latino Study on Aging</t>
  </si>
  <si>
    <t>5 years</t>
  </si>
  <si>
    <t>DeCarlo</t>
  </si>
  <si>
    <t>Dodge</t>
  </si>
  <si>
    <t>Dufouil</t>
  </si>
  <si>
    <t>74.2 (5.5)</t>
  </si>
  <si>
    <t>Evans</t>
  </si>
  <si>
    <t>Exalto</t>
  </si>
  <si>
    <t>Gnjidic</t>
  </si>
  <si>
    <t>6 years</t>
  </si>
  <si>
    <t>Gottesman</t>
  </si>
  <si>
    <t>Green</t>
  </si>
  <si>
    <t>Gustafson</t>
  </si>
  <si>
    <t>Haag</t>
  </si>
  <si>
    <t>69.4 (9.1)</t>
  </si>
  <si>
    <t>Hake</t>
  </si>
  <si>
    <t>Hall</t>
  </si>
  <si>
    <t>Harding</t>
  </si>
  <si>
    <t>Hayden</t>
  </si>
  <si>
    <t>Hendrie</t>
  </si>
  <si>
    <t>Hippisley-Cox</t>
  </si>
  <si>
    <t>THIN</t>
  </si>
  <si>
    <t>Horng</t>
  </si>
  <si>
    <t>Jick</t>
  </si>
  <si>
    <t>Kimm</t>
  </si>
  <si>
    <t>Kivipelto</t>
  </si>
  <si>
    <t>Knopman</t>
  </si>
  <si>
    <t>Kuo</t>
  </si>
  <si>
    <t>Li</t>
  </si>
  <si>
    <t>Liao</t>
  </si>
  <si>
    <t>Lilly</t>
  </si>
  <si>
    <t>Liu</t>
  </si>
  <si>
    <t>Patients diagnosed with dementia were required to have at least two outpatient visits or one inpatient hospitalization for dementia, as well as a diagnosis made by a neurologist or psychiatrist</t>
  </si>
  <si>
    <t>Marcum</t>
  </si>
  <si>
    <t>Matsuzaki</t>
  </si>
  <si>
    <t>Mielke</t>
  </si>
  <si>
    <t>DSM-III-R</t>
  </si>
  <si>
    <t>Moroney</t>
  </si>
  <si>
    <t>Mukherjee</t>
  </si>
  <si>
    <t>Ng</t>
  </si>
  <si>
    <t>Nilsson</t>
  </si>
  <si>
    <t>Noale</t>
  </si>
  <si>
    <t>Notkola</t>
  </si>
  <si>
    <t>O'Bryant</t>
  </si>
  <si>
    <t>Ostergaard</t>
  </si>
  <si>
    <t>Ou</t>
  </si>
  <si>
    <t>Pan</t>
  </si>
  <si>
    <t>Patients with stroke</t>
  </si>
  <si>
    <t>Parikh</t>
  </si>
  <si>
    <t>Peloso</t>
  </si>
  <si>
    <t>Peters</t>
  </si>
  <si>
    <t>Piguet</t>
  </si>
  <si>
    <t>Qiu</t>
  </si>
  <si>
    <t>Raffaitin</t>
  </si>
  <si>
    <t>Rantanen</t>
  </si>
  <si>
    <t>Rasmussen</t>
  </si>
  <si>
    <t>Rea</t>
  </si>
  <si>
    <t>Redelmeier</t>
  </si>
  <si>
    <t>Reitz</t>
  </si>
  <si>
    <t>Ritchie</t>
  </si>
  <si>
    <t>Schilling</t>
  </si>
  <si>
    <t>Shepherd</t>
  </si>
  <si>
    <t>RCT</t>
  </si>
  <si>
    <t>Sierra-Hidalgo</t>
  </si>
  <si>
    <t>Smeeth</t>
  </si>
  <si>
    <t>Solfrizzi</t>
  </si>
  <si>
    <t>Solomon</t>
  </si>
  <si>
    <t>FINRISK</t>
  </si>
  <si>
    <t>Risk factor versus risk marker: Serum total cholesterol, its changes after midlife and late-life cognitive impairment</t>
  </si>
  <si>
    <t>Sparks</t>
  </si>
  <si>
    <t>Strand</t>
  </si>
  <si>
    <t>Strandberg</t>
  </si>
  <si>
    <t>Su</t>
  </si>
  <si>
    <t>Svensson</t>
  </si>
  <si>
    <t>Szwast</t>
  </si>
  <si>
    <t>Tan</t>
  </si>
  <si>
    <t>Toro</t>
  </si>
  <si>
    <t>Tynkkynen</t>
  </si>
  <si>
    <t>Virta</t>
  </si>
  <si>
    <t>Vos</t>
  </si>
  <si>
    <t>Wang</t>
  </si>
  <si>
    <t>Whitmer</t>
  </si>
  <si>
    <t>ICD-9</t>
  </si>
  <si>
    <t>Yaffe</t>
  </si>
  <si>
    <t>Yamada</t>
  </si>
  <si>
    <t>Yang</t>
  </si>
  <si>
    <t>Zamrini</t>
  </si>
  <si>
    <t>Zandi</t>
  </si>
  <si>
    <t>Zhu</t>
  </si>
  <si>
    <t>Zigman</t>
  </si>
  <si>
    <t>Zimetbaum</t>
  </si>
  <si>
    <t>Zissimopoulos</t>
  </si>
  <si>
    <t>Heart Protection Study Collaborative Group</t>
  </si>
  <si>
    <t>Column2</t>
  </si>
  <si>
    <t>Column3</t>
  </si>
  <si>
    <t>Column4</t>
  </si>
  <si>
    <t>Column15</t>
  </si>
  <si>
    <t/>
  </si>
  <si>
    <t>MRC/BHF Heart Protection Study of cholesterol-lowering therapy and of antioxidant vitamin supplementation in a wide range of patients at increased risk of coronary heart disease death: early safety and efficacy experience</t>
  </si>
  <si>
    <t>MRC/BHF Heart Protection Study of cholesterol lowering with simvastatin in 20,536 high-risk individuals: a randomised placebo-controlled trial</t>
  </si>
  <si>
    <t>M. L. Ancelin; I. Carriere; P. Barberger-Gateau; S. Auriacombe; O. Rouaud; S. Fourlanos; C. Berr; A. M. Dupuy; K. Ritchie</t>
  </si>
  <si>
    <t>M. L. Ancelin; E. Ripoche; A. M. Dupuy; P. Barberger-Gateau; S. Auriacombe; O. Rouaud; C. Berr; I. Carriere; K. Ritchie</t>
  </si>
  <si>
    <t>Sex differences in the associations between lipid levels and incident dementia</t>
  </si>
  <si>
    <t>M. L. Ancelin; E. Ripoche; A. M. Dupuy; C. Samieri; O. Rouaud; C. Berr; I. Carriere; K. Ritchie</t>
  </si>
  <si>
    <t>Gender-specific associations between lipids and cognitive decline in the elderly</t>
  </si>
  <si>
    <t>Anonymous</t>
  </si>
  <si>
    <t>Corrections: Low LDL cholesterol, PCSK9 and HMGCR genetic variation, and risk of Alzheimer's disease and Parkinson's disease: Mendelian randomisation study (BMJ (Online) (2017) 357 (j1648) DOI: 10.1136/bmj.j1648)</t>
  </si>
  <si>
    <t>K. A. Arntzen; H. Schirmer; T. Wilsgaard; E. B. Mathiesen</t>
  </si>
  <si>
    <t>Risk factors for cognitive function after a 7 year follow up in a population-based study: The tromso study</t>
  </si>
  <si>
    <t>Impact of cardiovascular risk factors on cognitive function: the Tromso study</t>
  </si>
  <si>
    <t>Z. Arvanitakis; J. A. Schneider; R. S. Wilson; J. L. Bienias; J. F. Kelly; D. A. Evans; D. A. Bennett</t>
  </si>
  <si>
    <t>Statins, incident Alzheimer disease, change in cognitive function, and neuropathology</t>
  </si>
  <si>
    <t>G. D. Batty; T. C. Russ; J. M. Starr; E. Stamatakis; M. Kivimaki</t>
  </si>
  <si>
    <t>Modifiable cardiovascular disease risk factors as predictors of dementia death: pooling of ten general population-based cohort studies</t>
  </si>
  <si>
    <t>M. Benn; B. G. Nordestgaard; R. Frikke-Schmidt; A. Tybjaerg-Hansen</t>
  </si>
  <si>
    <t>Low PCSK9 and LDL Cholesterol and Risk of Dementia, Parkinson's Disease, and Epilepsy - A Mendelian Randomization Study</t>
  </si>
  <si>
    <t>Low LDL cholesterol, PCSK9 and HMGCR genetic variation, and risk of Alzheimer's disease and Parkinson's disease: Mendelian randomisation study</t>
  </si>
  <si>
    <t>K. Bettermann; A. M. Arnold; J. Williamson; S. Rapp; K. Sink; J. F. Toole; M. C. Carlson; S. Yasar; S. Dekosky; G. L. Burke</t>
  </si>
  <si>
    <t>Statins, risk of dementia, and cognitive function: secondary analysis of the ginkgo evaluation of memory study</t>
  </si>
  <si>
    <t>M. A. Beydoun; L. L. Beason-Held; M. H. Kitner-Triolo; H. A. Beydoun; L. Ferrucci; S. M. Resnick; A. B. Zonderman</t>
  </si>
  <si>
    <t>Statins and serum cholesterol's associations with incident dementia and mild cognitive impairment</t>
  </si>
  <si>
    <t>A. R. Borenstein; Y. Wu; J. A. Mortimer; G. D. Schellenberg; W. C. McCormick; J. D. Bowen; S. McCurry; E. B. Larson</t>
  </si>
  <si>
    <t>Developmental and vascular risk factors for Alzheimer's disease</t>
  </si>
  <si>
    <t>D. G. Bruce; W. A. Davis; T. M. E. Davis</t>
  </si>
  <si>
    <t>Low serum HDL-cholesterol concentrations in mid-life predict late-life cognitive impairment in type 2 diabetes: The Fremantle diabetes study</t>
  </si>
  <si>
    <t>S. Burgess; G. Davey Smith</t>
  </si>
  <si>
    <t>Mendelian Randomization Implicates High-Density Lipoprotein Cholesterol-Associated Mechanisms in Etiology of Age-Related Macular Degeneration</t>
  </si>
  <si>
    <t>S. L. Burke; T. Cadet; M. Maddux</t>
  </si>
  <si>
    <t>Chronic Health Illnesses as Predictors of Mild Cognitive Impairment Among African American Older Adults</t>
  </si>
  <si>
    <t>J. M. Chen; C. W. Chang; T. H. Chang; C. C. Hsu; J. T. Horng</t>
  </si>
  <si>
    <t>Correction: Effects of statins on incident dementia in patients with type 2 DM: A population-based retrospective cohort study in Taiwan (PLoS ONE (2014) 9, 2 (e88434) DOI: 10.1371/journal.pone.0088434)</t>
  </si>
  <si>
    <t>J. M. Chen; C. W. Chang; T. H. Chang; C. C. Hsu; J. T. Horng; W. H. Sheu</t>
  </si>
  <si>
    <t>Effects of statins on incident dementia in patients with type 2 DM: a population-based retrospective cohort study in Taiwan</t>
  </si>
  <si>
    <t>C. J. Chiang; P. K. Yip; S. C. Wu; C. S. Lu; C. W. Liou; H. C. Liu; C. K. Liu; C. H. Chu; C. S. Hwang; S. F. Sung; Y. D. Hsu; C. C. Chen; S. I. Liu; S. H. Yan; C. S. Fong; S. F. Chang; S. L. You; C. J. Chen</t>
  </si>
  <si>
    <t>Midlife risk factors for subtypes of dementia: a nested case-control study in Taiwan</t>
  </si>
  <si>
    <t>A. S. Chitnis; R. R. Aparasu; H. Chen; M. E. Kunik; P. E. Schulz; M. L. Johnson</t>
  </si>
  <si>
    <t>Use of Statins and Risk of Dementia in Heart Failure: A Retrospective Cohort Study</t>
  </si>
  <si>
    <t>A. S. Chitnis; M. L. Johnson; R. R. Aparasu; H. Chen; M. E. Kunik; P. E. Schulz</t>
  </si>
  <si>
    <t>Use of statins and risk of dementia in heart failure</t>
  </si>
  <si>
    <t>C. Y. Chou; Y. C. Chou; Y. J. Chou; Y. F. Yang; N. Huang</t>
  </si>
  <si>
    <t>Statin use and incident dementia: a nationwide cohort study of Taiwan</t>
  </si>
  <si>
    <t>R. Collins; J. Armitage; S. Parish; P. Sleigh; R. Peto</t>
  </si>
  <si>
    <t>MRC/BHF Heart Protection Study of cholesterol-lowering with simvastatin in 5963 people with diabetes: a randomised placebo-controlled trial</t>
  </si>
  <si>
    <t>R. Collins; R. Peto; J. Armitage</t>
  </si>
  <si>
    <t>The MRC/BHF Heart Protection Study: preliminary results</t>
  </si>
  <si>
    <t>C. Cramer; M. N. Haan; S. Galea; K. M. Langa; J. D. Kalbfleisch</t>
  </si>
  <si>
    <t>C. L. Cramer</t>
  </si>
  <si>
    <t>Impact of lipid-lowering agents on the incidence of dementia and type 2 diabetes. A population-based cohort study in older Mexican Americans living in the Sacramento area of California</t>
  </si>
  <si>
    <t>R. F. de Bruijn; S. Akoudad; L. G. Cremers; A. Hofman; W. J. Niessen; A. van der Lugt; P. J. Koudstaal; M. W. Vernooij; M. A. Ikram</t>
  </si>
  <si>
    <t>Determinants, MRI correlates, and prognosis of mild cognitive impairment: the Rotterdam Study</t>
  </si>
  <si>
    <t>C. A. DeCarlo; S. W. MacDonald; D. Vergote; J. Jhamandas; D. Westaway; R. A. Dixon</t>
  </si>
  <si>
    <t>Vascular Health and Genetic Risk Affect Mild Cognitive Impairment Status and 4-Year Stability: Evidence From the Victoria Longitudinal Study</t>
  </si>
  <si>
    <t>H. H. Dodge; C. C. H. Chang; I. M. Kamboh; M. Ganguli</t>
  </si>
  <si>
    <t>Risk of Alzheimer's disease incidence attributable to vascular disease in the population</t>
  </si>
  <si>
    <t>C. Dufouil; F. Richard; N. Fievet; J. F. Dartigues; K. Ritchie; C. Tzourio; P. Amouyel; A. Alperovitch</t>
  </si>
  <si>
    <t>APOE genotype, cholesterol level, lipid-lowering treatment, and dementia: the Three-City Study</t>
  </si>
  <si>
    <t>R. M. Evans; C. L. Emsley; S. Gao; A. Sahota; K. S. Hall; M. R. Farlow; H. Hendrie</t>
  </si>
  <si>
    <t>Serum cholesterol, APOE genotype, and the risk of Alzheimer's disease: a population-based study of African Americans</t>
  </si>
  <si>
    <t>R. M. Evans; C. L. Emsley; A. S. Sahota; K. S. Hall; M. R. Farlow; H. C. Hendrie</t>
  </si>
  <si>
    <t>Serum total cholesterol, apolipoprotein E epsilon 4 allele, and risk of Alzheimer's disease in the Indianapolis Ibadan study of aging cohort</t>
  </si>
  <si>
    <t>L. Exalto; C. Quesenberry; G. J. Biessels; J. Zhou; R. Whitmer</t>
  </si>
  <si>
    <t>Gender-specific midlife dementia risk: The differential role of long-term vascular risk factors</t>
  </si>
  <si>
    <t>D. Gnjidic; J. Fastbom; L. Fratiglioni; D. Rizzuto; S. Angleman; K. Johnell</t>
  </si>
  <si>
    <t>STATIN THERAPY AND DEMENTIA IN OLDER ADULTS: ROLE OF DISEASE SEVERITY AND MULTIMORBIDITY</t>
  </si>
  <si>
    <t>R. F. Gottesman; M. S. Albert; A. Alonso; L. H. Coker; J. Coresh; S. M. Davis; J. A. Deal; G. M. McKhann; T. H. Mosley; A. R. Sharrett; A. L. C. Schneider; B. G. Windham; L. M. Wruck; D. S. Knopman</t>
  </si>
  <si>
    <t>Associations Between Midlife Vascular Risk Factors and 25-Year Incident Dementia in the Atherosclerosis Risk in Communities (ARIC) Cohort</t>
  </si>
  <si>
    <t>R. C. Green; S. E. McNagny; P. Jayakumar; L. A. Cupples; K. Benke; L. A. Farrer; M. S. Group</t>
  </si>
  <si>
    <t>Statin use and the risk of Alzheimer's disease: the MIRAGE study</t>
  </si>
  <si>
    <t>D. R. Gustafson; K. Backman; M. Waern; S. Ostling; X. Guo; M. M. Mielke; P. P. Zandi; C. Bengtsson; I. Skoog</t>
  </si>
  <si>
    <t>Epidemiological evidence for lipid-based dementia prevention: The Lipididiet approach</t>
  </si>
  <si>
    <t>M. D. Haag; A. Hofman; P. J. Koudstaal; B. H. Stricker; M. M. Breteler</t>
  </si>
  <si>
    <t>Statins are associated with a reduced risk of Alzheimer disease regardless of lipophilicity. The Rotterdam Study</t>
  </si>
  <si>
    <t>A. M. Hake; S. Gao; K. Lane; F. Unverzagt; V. Smith-Gamble; J. Murrell; A. Ogunniyi; O. Baiyewu; S. Taylor; H. Hendrie; K. Hall</t>
  </si>
  <si>
    <t>Statin use and incident dementia and alzheimer's disease in elderlyafricanamericans</t>
  </si>
  <si>
    <t>K. Hall; J. Murrell; A. Ogunniyi; M. Deeg; O. Baiyewu; S. Gao; O. Gureje; J. Dickens; R. Evans; V. Smith-Gamble; F. W. Unverzagt; J. Shen; H. Hendrie</t>
  </si>
  <si>
    <t>Cholesterol, APOE genotype, and Alzheimer disease: an epidemiologic study of Nigerian Yoruba</t>
  </si>
  <si>
    <t>C. A. Harding; C. Szoeke</t>
  </si>
  <si>
    <t>Impact of statin use on cognitive decline in healthy women from a long-term longitudinal sample</t>
  </si>
  <si>
    <t>K. M. Hayden; P. P. Zandi; C. G. Lyketsos; A. S. Khachaturian; L. A. Bastian; G. Charoonruk; J. T. Tschanz; M. C. Norton; C. F. Pieper; R. G. Munger; J. C. S. Breitner; K. A. Welsh-Bohmer; I. Cache County</t>
  </si>
  <si>
    <t>Vascular risk factors for incident Alzheimer disease and vascular dementia - The Cache County study</t>
  </si>
  <si>
    <t>H. C. Hendrie; A. Hake; K. Lane; C. Purnell; F. Unverzagt; V. Smith-Gamble; J. Murrell; A. Ogunniyi; O. Baiyewu; C. Callahan; A. Saykin; S. Taylor; K. Hall; S. Gao</t>
  </si>
  <si>
    <t>Statin Use, Incident Dementia and Alzheimer Disease in Elderly African Americans</t>
  </si>
  <si>
    <t>J. Hippisley-Cox; C. Coupland</t>
  </si>
  <si>
    <t>Unintended effects of statins in men and women in England and Wales: population based cohort study using the QResearch database</t>
  </si>
  <si>
    <t>J. T. Horng</t>
  </si>
  <si>
    <t>Effects of Statins on Incident Dementia in Patients with Type 2 DM: A Population-Based Retrospective Cohort Study in Taiwan (vol 9, e88434, 2014)</t>
  </si>
  <si>
    <t>H. Jick; G. L. Zornberg; S. S. Jick; S. Seshadri; D. A. Drachman</t>
  </si>
  <si>
    <t>Statins and the risk of dementia</t>
  </si>
  <si>
    <t>H. Kimm; P. H. Lee; Y. J. Shin; K. S. Park; J. Jo; Y. Lee; H. C. Kang; S. H. Jee</t>
  </si>
  <si>
    <t>Mid-life and late-life vascular risk factors and dementia in Korean men and women</t>
  </si>
  <si>
    <t>M. Kivipelto; E. L. Helkala; T. Hanninen; M. P. Laakso; M. Hallikainen; K. Alhainen; H. Soininen; J. Tuomilehto; A. Nissinen</t>
  </si>
  <si>
    <t>Midlife vascular risk factors and late-life mild cognitive impairment: A population-based study</t>
  </si>
  <si>
    <t>M. Kivipelto; E. L. Helkala; M. P. Laakso; T. Hanninen; M. Hallikainen; K. Alhainen; H. Soininen; J. Tuomilehto; A. Nissinen</t>
  </si>
  <si>
    <t>Midlife vascular risk factors and Alzheimer's disease in later life: longitudinal, population based study</t>
  </si>
  <si>
    <t>D. S. Knopman; R. F. Gottesman; A. R. Sharrett; A. L. Tapia; S. DavisThomas; B. G. Windham; L. Coker; A. L. C. Schneider; A. Alonso; J. Coresh; M. S. Albert; T. H. Mosley</t>
  </si>
  <si>
    <t>Midlife vascular risk factors and midlife cognitive status in relation to prevalence of mild cognitive impairment and dementia in later life: The Atherosclerosis Risk in Communities Study</t>
  </si>
  <si>
    <t>S. C. Kuo; S. W. Lai; H. C. Hung; C. H. Muo; S. C. Hung; L. L. Liu; C. W. Chang; Y. J. Hwu; S. L. Chen; F. C. Sung</t>
  </si>
  <si>
    <t>Association between comorbidities and dementia in diabetes mellitus patients: population-based retrospective cohort study</t>
  </si>
  <si>
    <t>G. Li; R. Higdon; W. A. Kukull; E. Peskind; K. Van Valen Moore; D. Tsuang; G. Van Belle; W. McCormick; J. D. Bowen; L. Teri; et al.</t>
  </si>
  <si>
    <t>Statin therapy and risk of dementia in the elderly: a community-based prospective cohort study</t>
  </si>
  <si>
    <t>G. Li; E. B. Larson; J. C. S. Breitner; T. J. Montine</t>
  </si>
  <si>
    <t>Statin therapy is associated with reduced neuropathologic changes of Alzheimer disease - Reply from the authors</t>
  </si>
  <si>
    <t>G. Li; E. B. Larson; J. A. Sonnen; J. B. Shofer; E. C. Petrie; A. Schantz; E. R. Peskind; M. A. Raskind; J. C. Breitner; T. J. Montine</t>
  </si>
  <si>
    <t>Statin therapy is associated with reduced neuropathologic changes of Alzheimer disease</t>
  </si>
  <si>
    <t>G. Li; J. B. Shofer; W. A. Kukull; E. R. Peskind; D. W. Tsuang; J. C. Breitner; W. McCormick; J. D. Bowen; L. Teri; G. D. Schellenberg; E. B. Larson</t>
  </si>
  <si>
    <t>Serum cholesterol and risk of Alzheimer disease: a community-based cohort study</t>
  </si>
  <si>
    <t>G. Li; J. B. Shofer; I. C. Rhew; W. A. Kukull; E. R. Peskind; W. McCormick; J. D. Bowen; G. D. Schellenberg; P. K. Crane; J. C. Breitner; E. B. Larson</t>
  </si>
  <si>
    <t>Age-varying association between statin use and incident Alzheimer's disease</t>
  </si>
  <si>
    <t>S. Li; M. Zheng; S. Gao</t>
  </si>
  <si>
    <t>Joint modeling of longitudinal cholesterol measurements and time to onset of dementia in an elderly African American Cohort</t>
  </si>
  <si>
    <t>M. T. Liao; C. T. Tsai; J. L. Lin</t>
  </si>
  <si>
    <t>Statins reduce the incidence of dementia in patients with atrial fibrillation: a nationwide cohort study</t>
  </si>
  <si>
    <t>S. M. Lilly; E. M. Mortensen; C. R. Frei; M. J. Pugh; I. A. Mansi</t>
  </si>
  <si>
    <t>Comparison of the risk of psychological and cognitive disorders between persistent and nonpersistent statin users</t>
  </si>
  <si>
    <t>J. M. Liu; T. H. Chen; H. C. Chuang; C. T. Wu; R. J. Hsu</t>
  </si>
  <si>
    <t>Statin reduces the risk of dementia in diabetic patients receiving androgen deprivation therapy for prostate cancer</t>
  </si>
  <si>
    <t>Z. A. Marcum; R. Walker; J. F. Bobb; M. K. Sin; S. L. Gray; J. D. Bowen; W. McCormick; S. M. McCurry; P. K. Crane; E. B. Larson</t>
  </si>
  <si>
    <t>Serum Cholesterol and Incident Alzheimer's Disease: Findings from the Adult Changes in Thought Study</t>
  </si>
  <si>
    <t>T. Matsuzaki; K. Sasaki; J. Hata; Y. Hirakawa; K. Fujimi; T. Ninomiya; S. O. Suzuki; S. Kanba; Y. Kiyohara; T. Iwaki</t>
  </si>
  <si>
    <t>Association of Alzheimer disease pathology with abnormal lipid metabolism: the Hisayama Study</t>
  </si>
  <si>
    <t>M. M. Mielke</t>
  </si>
  <si>
    <t>Blood-related risk factors of vascular diseases and their relation to dementia and biomarkers of dementia</t>
  </si>
  <si>
    <t>M. M. Mielke; P. P. Zandi; D. Gustafson; K. Sjogren; X. X. Guo; I. Skoog</t>
  </si>
  <si>
    <t>High serum total cholesterol in mid- and late-life associated with incident dementia in younger, but not older cohorts of women</t>
  </si>
  <si>
    <t>M. M. Mielke; P. P. Zandi; H. Shao; M. Waern; S. Ostling; X. Guo; C. Bjorkelund; L. Lissner; I. Skoog; D. R. Gustafson</t>
  </si>
  <si>
    <t>The 32-year relationship between cholesterol and dementia from midlife to late life</t>
  </si>
  <si>
    <t>M. M. Mielke; P. P. Zandi; M. Sjogren; D. Gustafson; S. Ostling; B. Steen; I. Skoog</t>
  </si>
  <si>
    <t>High total cholesterol levels in late life associated with a reduced risk of dementia</t>
  </si>
  <si>
    <t>J. T. Moroney; M. X. Tang; L. Berglund; S. Small; C. Merchant; K. Bell; Y. Stern; R. Mayeux</t>
  </si>
  <si>
    <t>Low-density lipoprotein cholesterol and the risk of dementia with stroke</t>
  </si>
  <si>
    <t>S. Mukherjee; S. Walter; H. Yang; G. Jarvik; D. Crosslin; S. I. Lee; D. Fardo; R. Green; R. Sherva; R. Walker; E. Larson; G. Schellenberg; M. Glymour; P. Crane</t>
  </si>
  <si>
    <t>Vascular disease, vascular risk factors and risk of late-onset Alzheimer's disease: Mendelian randomization analyses in the combined adgc dataset</t>
  </si>
  <si>
    <t>T. P. Ng; L. Feng; M. S. Nyunt; L. Feng; Q. Gao; M. L. Lim; S. L. Collinson; M. S. Chong; W. S. Lim; T. S. Lee; P. Yap; K. B. Yap</t>
  </si>
  <si>
    <t>Metabolic Syndrome and the Risk of Mild Cognitive Impairment and Progression to Dementia: Follow-up of the Singapore Longitudinal Ageing Study Cohort</t>
  </si>
  <si>
    <t>S. E. Nilsson; S. Takkinen; N. Tryding; P. E. Evrin; S. Berg; G. McClearn; B. Johansson</t>
  </si>
  <si>
    <t>Association of biochemical values with morbidity in the elderly: a population-based Swedish study of persons aged 82 or more years</t>
  </si>
  <si>
    <t>M. Noale; F. Limongi; S. Zambon; G. Crepaldi; S. Maggi; I. W. Group</t>
  </si>
  <si>
    <t>Incidence of dementia: evidence for an effect modification by gender. The ILSA Study</t>
  </si>
  <si>
    <t>I. L. Notkola; R. Sulkava; J. Pekkanen; T. Erkinjuntti; C. Ehnholm; P. Kivinen; J. Tuomilehto; A. Nissinen</t>
  </si>
  <si>
    <t>Serum total cholesterol, apolipoprotein E epsilon 4 allele, and Alzheimer's disease</t>
  </si>
  <si>
    <t>S. E. O'Bryant; L. Johnson; J. Reisch; M. Edwards; J. Hall; R. Barber; M. D. Devous Sr; D. Royall; M. Singh</t>
  </si>
  <si>
    <t>Risk factors for mild cognitive impairment among Mexican Americans</t>
  </si>
  <si>
    <t>S. D. Ostergaard; S. Mukherjee; S. J. Sharp; P. Proitsi; F. Day; K. L. Boehme; S. Walter; J. S. Kauwe; L. E. Gibbons; E. B. Larson; et al.</t>
  </si>
  <si>
    <t>Associations between potentially modifiable risk factors and Alzheimer disease: a Mendelian randomization study</t>
  </si>
  <si>
    <t>H. T. Ou; K. C. Chang; C. Y. Li; C. Y. Yang; N. Y. Ko</t>
  </si>
  <si>
    <t>Intensive statin regimens for reducing risk of cardiovascular diseases among human immunodeficiency virus-infected population: A nation-wide longitudinal cohort study 2000-2011</t>
  </si>
  <si>
    <t>M. L. Pan; C. C. Hsu; Y. M. Chen; H. K. Yu; G. C. Hu</t>
  </si>
  <si>
    <t>Statin Use and the Risk of Dementia in Patients with Stroke: A Nationwide Population-Based Cohort Study</t>
  </si>
  <si>
    <t>N. M. Parikh; R. O. Morgan; M. E. Kunik; H. Chen; R. R. Aparasu; R. K. Yadav; P. E. Schulz; M. L. Johnson</t>
  </si>
  <si>
    <t>Risk factors for dementia in patients over 65 with diabetes</t>
  </si>
  <si>
    <t>G. M. Peloso; A. S. Beiser; A. L. Destefano; S. Seshadri</t>
  </si>
  <si>
    <t>Genetic Interaction with Plasma Lipids on Alzheimer's Disease in the Framingham Heart Study</t>
  </si>
  <si>
    <t>INTERACTION BETWEEN ALZHEIMER'S DISEASE GENETIC RISK SCORE AND MIDLIFE PLASMA LIPID LEVELS ON ALZHEIMER 's DISEASE IN THE FRAMINGHAM HEART STUDY</t>
  </si>
  <si>
    <t>R. Peters; R. Poulter; N. Beckett; F. Forette; R. Fagard; J. Potter; C. Swift; C. Anderson; A. Fletcher; C. J. Bulpitt</t>
  </si>
  <si>
    <t>Cardiovascular and biochemical risk factors for incident dementia in the Hypertension in the Very Elderly Trial</t>
  </si>
  <si>
    <t>O. Piguet; D. A. Grayson; H. Creasey; H. P. Bennett; W. S. Brooks; L. M. Waite; G. A. Broe</t>
  </si>
  <si>
    <t>Vascular risk factors, cognition and dementia incidence over 6 years in the Sydney Older Persons Study</t>
  </si>
  <si>
    <t>C. Qiu; B. Winblad; L. Fratiglioni</t>
  </si>
  <si>
    <t>Cerebrovascular disease, APOE epsilon4 allele and cognitive decline in a cognitively normal population</t>
  </si>
  <si>
    <t>C. Raffaitin; H. Gin; J. P. Empana; C. Helmer; C. Berr; C. Tzourio; F. Portet; J. F. Dartigues; A. Alperovitch; P. Barberger-Gateau</t>
  </si>
  <si>
    <t>Metabolic syndrome and risk for incident Alzheimer's disease or vascular dementia: the Three-City Study</t>
  </si>
  <si>
    <t>K. Rantanen; A. Y. Strandberg; V. Salomaa; K. Pitkala; R. S. Tilvis; P. Tienari; T. Strandberg</t>
  </si>
  <si>
    <t>Cardiovascular risk factors and glucose tolerance in midlife and risk of cognitive disorders in old age up to a 49-year follow-up of the Helsinki businessmen study</t>
  </si>
  <si>
    <t>K. K. Rantanen; A. Y. Strandberg; K. Pitkala; R. Tilvis; V. Salomaa; T. E. Strandberg</t>
  </si>
  <si>
    <t>Cholesterol in midlife increases the risk of Alzheimer's disease during an up to 43-year follow-up</t>
  </si>
  <si>
    <t>K. L. Rasmussen; A. Tybjaerg-Hansen; B. G. Nordestgaard; R. Frikke-Schmidt</t>
  </si>
  <si>
    <t>Absolute 10-year risk of dementia by age, sex and APOE genotype: a population-based cohort study</t>
  </si>
  <si>
    <t>T. D. Rea; J. C. Breitner; B. M. Psaty; A. L. Fitzpatrick; O. L. Lopez; A. B. Newman; W. R. Hazzard; P. P. Zandi; G. L. Burke; C. G. Lyketsos; C. Bernick; L. H. Kuller</t>
  </si>
  <si>
    <t>Statin use and the risk of incident dementia: the Cardiovascular Health Study</t>
  </si>
  <si>
    <t>D. A. Redelmeier; F. Manzoor; D. Thiruchelvam</t>
  </si>
  <si>
    <t>Association Between Statin Use and Risk of Dementia After a Concussion</t>
  </si>
  <si>
    <t>C. Reitz; M. X. Tang; J. Luchsinger; R. Mayeux</t>
  </si>
  <si>
    <t>Relation of plasma lipids to Alzheimer disease and vascular dementia</t>
  </si>
  <si>
    <t>Relation of plasma lipids to Alzheimer's disease and vascular dementia</t>
  </si>
  <si>
    <t>C. Reitz; M. X. Tang; J. Manly; N. Schupf; R. Mayeux; J. A. Luchsinger</t>
  </si>
  <si>
    <t>Plasma lipid levels in the elderly are not associated with the risk of mild cognitive impairment</t>
  </si>
  <si>
    <t>K. Ritchie; I. Carriere; C. W. Ritchie; C. Berr; S. Artero; M. L. Ancelin</t>
  </si>
  <si>
    <t>Designing prevention programmes to reduce incidence of dementia: Prospective cohort study of modifiable risk factors</t>
  </si>
  <si>
    <t>S. Schilling; C. Tzourio; A. Soumare; S. Kaffashian; J. F. Dartigues; M. L. Ancelin; C. Samieri; C. Dufouil; S. Debette</t>
  </si>
  <si>
    <t>Differential associations of plasma lipids with incident dementia and dementia subtypes in the 3C Study: A longitudinal, population-based prospective cohort study</t>
  </si>
  <si>
    <t>J. Shepherd; G. J. Blauw; M. B. Murphy; E. L. Bollen; B. M. Buckley; S. M. Cobbe; I. Ford; A. Gaw; M. Hyland; J. W. Jukema; et al.</t>
  </si>
  <si>
    <t>Pravastatin in elderly individuals at risk of vascular disease (PROSPER): a randomised controlled trial</t>
  </si>
  <si>
    <t>J. Shepherd; G. J. Blauw; M. B. Murphy; S. M. Cobbe; E. L. Bollen; B. M. Buckley; I. Ford; J. W. Jukema; M. Hyland; A. Gaw; et al.</t>
  </si>
  <si>
    <t>The design of a prospective study of Pravastatin in the Elderly at Risk (PROSPER). PROSPER Study Group. PROspective Study of Pravastatin in the Elderly at Risk</t>
  </si>
  <si>
    <t>F. Sierra-Hidalgo; A. Sanchez-Ferro; R. Trincado; J. D. Guzman; J. H. Gallego; J. Benito-Leon; S. Vega; F. Bermejo-Pareja</t>
  </si>
  <si>
    <t>Hypercholesterolemia and neurological diseases related mortality in the nedices cohort</t>
  </si>
  <si>
    <t>L. Smeeth; I. Douglas; A. J. Hall; R. Hubbard; S. Evans</t>
  </si>
  <si>
    <t>Effect of statins on a wide range of health outcomes: a cohort study validated by comparison with randomized trials</t>
  </si>
  <si>
    <t>V. Solfrizzi; F. Panza; A. M. Colacicco; A. D'Introno; C. Capurso; F. Torres; F. Grigoletto; S. Maggi; A. Del Parigi; E. M. Reiman; R. J. Caselli; E. Scafato; G. Farchi; A. Capurso; G. Italian Longitudinal Study on Aging Working</t>
  </si>
  <si>
    <t>Vascular risk factors, incidence of MCI, and rates of progression to dementia</t>
  </si>
  <si>
    <t>A. Solomon; I. Kareholt; T. Ngandu; B. Winblad; A. Nissinen; J. Tuomilehto; H. Soininen; M. Kivipelto</t>
  </si>
  <si>
    <t>Serum cholesterol changes after midlife and late-life cognition: twenty-one-year follow-up study</t>
  </si>
  <si>
    <t>A. Solomon; M. Kivipelto; B. Wolozin; J. Zhou; R. A. Whitmer</t>
  </si>
  <si>
    <t>Midlife serum cholesterol and increased risk of Alzheimer's and vascular dementia three decades later</t>
  </si>
  <si>
    <t>A. Solomon; I. Kreholt; T. Ngandu; B. Winblad; A. Nissinen; J. Tuomilehto; H. Soininen; M. Kivipelto</t>
  </si>
  <si>
    <t>A. Solomon; R. Sippola; H. Soininen; B. Wolozin; J. Tuomilehto; T. Laatikainen; M. Kivipelto</t>
  </si>
  <si>
    <t>Lipid-lowering treatment is related to decreased risk of dementia: a population-based study (FINRISK)</t>
  </si>
  <si>
    <t>A. Solomon; H. Soininen; T. Laatikainen; J. Tuomilehto; M. Kivipelto</t>
  </si>
  <si>
    <t>Statins and dementia prevention: A population-based study (FINRISK)</t>
  </si>
  <si>
    <t>D. L. Sparks; R. J. Kryscio; M. N. Sabbagh; D. J. Connor; L. M. Sparks; C. Liebsack</t>
  </si>
  <si>
    <t>Reduced risk of incident AD with elective statin use in a clinical trial cohort</t>
  </si>
  <si>
    <t>B. H. Strand; E. M. Langballe; V. Hjellvik; M. Handal; O. Naess; G. P. Knudsen; H. Refsum; K. Tambs; P. Nafstad; H. Schirmer; A. L. Bergem; R. Selmer; K. Engedal; P. Magnus; E. Bjertness; G. Group</t>
  </si>
  <si>
    <t>Midlife vascular risk factors and their association with dementia deaths: results from a Norwegian prospective study followed up for 35 years</t>
  </si>
  <si>
    <t>T. E. Strandberg; K. Rantanen; A. Y. Strandberg; V. V. Salomaa; K. H. Pitkala; R. S. Tilvis</t>
  </si>
  <si>
    <t>Association of cardiovascular risk factors in midlife and cognitive disorders in old age: Up to a 49-year follow-up of the Helsinki Businessmen Study</t>
  </si>
  <si>
    <t>B. Su; A. Kulatilake; R. Newson; I. Tzoulaki; M. Soljak; L. T. Middleton</t>
  </si>
  <si>
    <t>Exploring late-life risk factors of Alzheimer's disease and other age-related dementias in CPRD</t>
  </si>
  <si>
    <t>T. Svensson; N. Sawada; M. Mimura; S. Nozaki; R. Shikimoto; S. Tsugane</t>
  </si>
  <si>
    <t>The association between midlife serum high-density lipoprotein and mild cognitive impairment and dementia after 19 years of follow-up</t>
  </si>
  <si>
    <t>S. J. Szwast; H. C. Hendrie; K. A. Lane; S. Gao; S. E. Taylor; F. Unverzagt; J. Murrell; M. Deeg; A. Ogunniyi; M. R. Farlow; K. S. Hall</t>
  </si>
  <si>
    <t>Association of statin use with cognitive decline in elderly African Americans</t>
  </si>
  <si>
    <t>Z. S. Tan; S. Seshadri; A. Beiser; P. W. F. Wilson; D. P. Kiel; M. Tocco; R. B. D'Agostino; P. A. Wolf</t>
  </si>
  <si>
    <t>Plasma total cholesterol level as a risk factor for Alzheimer disease - The Framingham study</t>
  </si>
  <si>
    <t>P. Toro; C. Degen; M. Pierer; D. Gustafson; J. Schroder; P. Schonknecht</t>
  </si>
  <si>
    <t>Cholesterol in mild cognitive impairment and Alzheimer's disease in a birth cohort over 14 years</t>
  </si>
  <si>
    <t>J. Tynkkynen; V. Chouraki; S. J. van der Lee; J. Hernesniemi; Q. Yang; S. Li; A. Beiser; M. G. Larson; K. Saaksjarvi; M. J. Shipley; A. Singh-Manoux; R. E. Gerszten; T. J. Wang; A. S. Havulinna; P. Wurtz; K. Fischer; A. Demirkan; M. A. Ikram; N. Amin; T. Lehtimaki; M. Kahonen; M. Perola; A. Metspalu; A. J. Kangas; P. Soininen; M. Ala-Korpela; R. S. Vasan; M. Kivimaki; C. M. van Duijn; S. Seshadri; V. Salomaa</t>
  </si>
  <si>
    <t>Association of branched-chain amino acids and other circulating metabolites with risk of incident dementia and Alzheimer's disease: A prospective study in eight cohorts</t>
  </si>
  <si>
    <t>J. Tynkkynen; J. A. Hernesniemi; T. Laatikainen; A. S. Havulinna; J. Sundvall; J. Leiviska; P. Salo; V. Salomaa</t>
  </si>
  <si>
    <t>Apolipoproteins and HDL cholesterol do not associate with the risk of future dementia and Alzheimer's disease: the National Finnish population study (FINRISK)</t>
  </si>
  <si>
    <t>J. J. Virta; K. Heikkila; M. Perola; M. Koskenvuo; I. Raiha; J. O. Rinne; J. Kaprio</t>
  </si>
  <si>
    <t>Midlife cardiovascular risk factors and late cognitive impairment</t>
  </si>
  <si>
    <t>S. J. B. Vos; M. Van Boxtel; O. Schiepers; K. Deckers; M. De Vugt; I. Carriere; J. F. Dartigues; K. Peres; S. Artero; K. Ritchie; et al.</t>
  </si>
  <si>
    <t>Modifiable risk factors for prevention of dementia in midlife and late life: the libra index</t>
  </si>
  <si>
    <t>J. H. Wang; Y. J. Wu; B. L. Tee; R. Y. Lo</t>
  </si>
  <si>
    <t>Medical Comorbidity in Alzheimer's Disease: A Nested Case-Control Study</t>
  </si>
  <si>
    <t>R. A. Whitmer; S. Sidney; J. Selby; S. C. Johnston; K. Yaffe</t>
  </si>
  <si>
    <t>Midlife cardiovascular risk factors and risk of dementia in late life</t>
  </si>
  <si>
    <t>K. Yaffe; E. Barrett-Connor; F. Lin; D. Grady</t>
  </si>
  <si>
    <t>Serum lipoprotein levels, statin use, and cognitive function in older women</t>
  </si>
  <si>
    <t>M. Yamada; Y. Mimori; F. Kasagi; H. Sasaki; T. Miyachi; T. Ohshita; S. Nakamura; M. Matsumoto; S. Fujiwara</t>
  </si>
  <si>
    <t>Incidence and risks of dementia in Japanese women: The adult health study</t>
  </si>
  <si>
    <t>Y. H. Yang; H. W. Teng; Y. T. Lai; S. Y. Li; C. C. Lin; A. C. Yang; H. L. Chan; Y. H. Hsieh; C. F. Lin; F. Y. Hsu; C. K. Liu; W. S. Liu</t>
  </si>
  <si>
    <t>Statins Reduces the Risk of Dementia in Patients with Late-Onset Depression: A Retrospective Cohort Study</t>
  </si>
  <si>
    <t>E. Zamrini; G. McGwin; J. M. Roseman</t>
  </si>
  <si>
    <t>Association between statin use and Alzheimer's disease</t>
  </si>
  <si>
    <t>P. P. Zandi; D. L. Sparks; A. S. Khachaturian; J. Tschanz; M. Norton; M. Steinberg; K. A. Welsh-Bohmer; J. C. Breitner; i. Cache County Study</t>
  </si>
  <si>
    <t>Do statins reduce risk of incident dementia and Alzheimer disease? The Cache County Study</t>
  </si>
  <si>
    <t>Z. Zhu; Z. Zheng; F. Zhang; Y. Wu; M. Trzaskowski; R. Maier; M. R. Robinson; J. J. McGrath; P. M. Visscher; N. R. Wray; J. Yang</t>
  </si>
  <si>
    <t>Causal associations between risk factors and common diseases inferred from GWAS summary data</t>
  </si>
  <si>
    <t>W. B. Zigman; N. Schupf; E. C. Jenkins; T. K. Urv; B. Tycko; W. Silverman</t>
  </si>
  <si>
    <t>Cholesterol level, statin use and Alzheimer's disease in adults with Down syndrome</t>
  </si>
  <si>
    <t>P. Zimetbaum; W. H. Frishman; W. L. Ooi; M. P. Derman; M. Aronson; L. I. Gidez; H. A. Eder</t>
  </si>
  <si>
    <t>Plasma lipids and lipoproteins and the incidence of cardiovascular disease in the very elderly. The Bronx Aging Study</t>
  </si>
  <si>
    <t>J. M. Zissimopoulos; D. Barthold; R. D. Brinton; G. Joyce</t>
  </si>
  <si>
    <t>Sex and Race Differences in the Association Between Statin Use and the Incidence of Alzheimer Disease</t>
  </si>
  <si>
    <t>Authors</t>
  </si>
  <si>
    <t>France</t>
  </si>
  <si>
    <t>Three City Study</t>
  </si>
  <si>
    <t># Participants</t>
  </si>
  <si>
    <t>Comments</t>
  </si>
  <si>
    <t>Statin users at bseline</t>
  </si>
  <si>
    <t>Statin - Lipophilic</t>
  </si>
  <si>
    <t>Statin - Hydrophilic</t>
  </si>
  <si>
    <t># Exposed</t>
  </si>
  <si>
    <t>Drug</t>
  </si>
  <si>
    <t>Lipids</t>
  </si>
  <si>
    <t>Measured at baseline</t>
  </si>
  <si>
    <t>Consortium to Establish a Registry for Alzheimer’s Disease (CERAD)</t>
  </si>
  <si>
    <t>Exposure units</t>
  </si>
  <si>
    <t>Quartile 2</t>
  </si>
  <si>
    <t>Quartile 3</t>
  </si>
  <si>
    <t>Quartile 4</t>
  </si>
  <si>
    <t>At each examination, cholesterol levels beyond 3 standard deviations from the mean were excluded, thus 2 women were excluded in 1968–1969</t>
  </si>
  <si>
    <t>32 years</t>
  </si>
  <si>
    <t>Model</t>
  </si>
  <si>
    <t>Adjusted for education, diastolic blood pressure, body mass index, and smoking status at the examination concurrent with the cholesterol measurement, and stratified by age.</t>
  </si>
  <si>
    <t>Measured in 1968</t>
  </si>
  <si>
    <t>NR</t>
  </si>
  <si>
    <t>Cut-offs for lipid data not reported</t>
  </si>
  <si>
    <t>Contact author</t>
  </si>
  <si>
    <t>6.1 years (mean)</t>
  </si>
  <si>
    <t>HMO (Group Health Cooperative)</t>
  </si>
  <si>
    <t>Adjusted for cohort, gender, race, years of education, CASI score at baseline, comorbid vascular diseases, BMI, history of cigarette smoking and other LLA use, with strata defined by 5 category age (except for models on individual age groups) and APOE ε4 status (except for models of individual APOE ε4 categories). Adjusted model estimates were based on 68 fewer participants due to participants with missing covariates.</t>
  </si>
  <si>
    <t>Any LRA</t>
  </si>
  <si>
    <t>Should not be included - cross-sectional study</t>
  </si>
  <si>
    <t>10 years</t>
  </si>
  <si>
    <t>Finland</t>
  </si>
  <si>
    <t>ICD</t>
  </si>
  <si>
    <t>48.4 (13.3)</t>
  </si>
  <si>
    <t>Type</t>
  </si>
  <si>
    <t>Denmark</t>
  </si>
  <si>
    <t>NRSE/NRSI</t>
  </si>
  <si>
    <t>Female (%)</t>
  </si>
  <si>
    <t>Taiwan</t>
  </si>
  <si>
    <t>Taiwan National Health Insurance</t>
  </si>
  <si>
    <t>74.2 (5.5) | 75.8 (6.4)</t>
  </si>
  <si>
    <t>Split by diabetes status, Dm, non-DM</t>
  </si>
  <si>
    <t>Japan</t>
  </si>
  <si>
    <t>Japan Public Health Centre</t>
  </si>
  <si>
    <t>54.1 (5.6)</t>
  </si>
  <si>
    <t>Dose response</t>
  </si>
  <si>
    <t>Veterans Affairs Medical Center</t>
  </si>
  <si>
    <t>Query re: inclusion - nested case/control</t>
  </si>
  <si>
    <t>Canada</t>
  </si>
  <si>
    <t>Ontario Health Insurance Plan</t>
  </si>
  <si>
    <t>Should be excluded - pathology</t>
  </si>
  <si>
    <t>Should be excluded - cross-sectional</t>
  </si>
  <si>
    <t>Multiple</t>
  </si>
  <si>
    <t>Chao</t>
  </si>
  <si>
    <t>Chuang</t>
  </si>
  <si>
    <t>Forti</t>
  </si>
  <si>
    <t>Mainous</t>
  </si>
  <si>
    <t>Muller</t>
  </si>
  <si>
    <t>Stewart</t>
  </si>
  <si>
    <t>Yoshitake</t>
  </si>
  <si>
    <t>Should not be included - no exposure of interest</t>
  </si>
  <si>
    <t>Exclude</t>
  </si>
  <si>
    <t>55.1(9.19) | 57.54(9.49) | 55.9 (6.0) | 59.6 (12.4)</t>
  </si>
  <si>
    <t>FINRISK 1997 |DILGOM |Whitehall II | EGCUT</t>
  </si>
  <si>
    <t>49.6|53|26.5|68.9</t>
  </si>
  <si>
    <t>42 (39–46)</t>
  </si>
  <si>
    <t>49 years</t>
  </si>
  <si>
    <t>Helsinki Businessmen Study</t>
  </si>
  <si>
    <t>Indianapolis-Ibadan Dementia Project</t>
  </si>
  <si>
    <t>77.3 (5.3)</t>
  </si>
  <si>
    <t>See 10.1038/nrneurol.2015.35 for a good discussion of this study</t>
  </si>
  <si>
    <t>54.2 (5.8)</t>
  </si>
  <si>
    <t>23 (median)</t>
  </si>
  <si>
    <t>Characteristics of Atherosclerosis Risk in Communities</t>
  </si>
  <si>
    <t>No assocation when adjusting for ApoE4</t>
  </si>
  <si>
    <t>Hypertension in the Very Elderly Trial</t>
  </si>
  <si>
    <t>Thesis - check whether captured by other publications</t>
  </si>
  <si>
    <t>Mutliple</t>
  </si>
  <si>
    <t>2 (mean)</t>
  </si>
  <si>
    <t>&gt;80</t>
  </si>
  <si>
    <t>Published doi: 10.1080/07853890.2017.1290821 - see record 3151</t>
  </si>
  <si>
    <t>No association when adjusting for ApoE4</t>
  </si>
  <si>
    <t>Focus on cognitive decline</t>
  </si>
  <si>
    <t>Initial follow-up on ID 3151 - compare and contrast the findings.</t>
  </si>
  <si>
    <t>Germany</t>
  </si>
  <si>
    <t>ILSE</t>
  </si>
  <si>
    <t>14 yrs</t>
  </si>
  <si>
    <t>74.8 (1) | 74.3 (1.1) | 74 (1)</t>
  </si>
  <si>
    <t>5.5 (mean)</t>
  </si>
  <si>
    <t>51.2 (5.4)</t>
  </si>
  <si>
    <t>Nigeria</t>
  </si>
  <si>
    <t>79.7 (6.3) | 82.8 (8.6) | 75.9 (4.8) | 76.4 (5.2)</t>
  </si>
  <si>
    <t>Focus on Mild cognitive impairment</t>
  </si>
  <si>
    <t>Correction to other paper - see ID 6297</t>
  </si>
  <si>
    <t>Correction to other paper - see ID 9740</t>
  </si>
  <si>
    <t>Only focused on cognitive tests</t>
  </si>
  <si>
    <t>7.3 (median) 2.72-7.58 (IQR)</t>
  </si>
  <si>
    <t>72.5 (5.1)</t>
  </si>
  <si>
    <t>Only focuses on MCI</t>
  </si>
  <si>
    <t>Kame Project</t>
  </si>
  <si>
    <t>4.11 | 6.11</t>
  </si>
  <si>
    <t>Group sizes if applicable</t>
  </si>
  <si>
    <t>90 | 1769</t>
  </si>
  <si>
    <t>77.7|72.3</t>
  </si>
  <si>
    <t>73.8 (5.3)</t>
  </si>
  <si>
    <t>7.9 (mean) 3.6 (SD)</t>
  </si>
  <si>
    <t>United Kingdom</t>
  </si>
  <si>
    <t>40-81</t>
  </si>
  <si>
    <t>600241|129288</t>
  </si>
  <si>
    <t>4.4 (median)</t>
  </si>
  <si>
    <t>Cache County</t>
  </si>
  <si>
    <t>67.0 (8.8) | 65.8 (7.4)</t>
  </si>
  <si>
    <t>15770|2400</t>
  </si>
  <si>
    <t>5.2(3.1)|3.9(2)</t>
  </si>
  <si>
    <t>Conference abstract/Only looking at survivors</t>
  </si>
  <si>
    <t>Sweden</t>
  </si>
  <si>
    <t>Gothenburg Birth Cohort Studies</t>
  </si>
  <si>
    <t>Conference abstract No usable data</t>
  </si>
  <si>
    <t>Wrong outcome - cognitive tests only</t>
  </si>
  <si>
    <t>Framingham Heart Study</t>
  </si>
  <si>
    <t>157|2882</t>
  </si>
  <si>
    <t>13.9(4.4)|11.3(6.6)</t>
  </si>
  <si>
    <t>52(3)|51.3(2.8)</t>
  </si>
  <si>
    <t>Conference abstract - linked to ID 60</t>
  </si>
  <si>
    <t>&gt;18 years</t>
  </si>
  <si>
    <t>Tromsø Study</t>
  </si>
  <si>
    <t>Norway</t>
  </si>
  <si>
    <t>Only report cognitive tests</t>
  </si>
  <si>
    <t>Conference abstract Focus on cognitive impairment</t>
  </si>
  <si>
    <t>Italy</t>
  </si>
  <si>
    <t>ILSA</t>
  </si>
  <si>
    <t>7.8 (median)</t>
  </si>
  <si>
    <t>71.3(5.3)</t>
  </si>
  <si>
    <t>Comparing different intensities of statin treatments</t>
  </si>
  <si>
    <t>Conference abstract - linked to ID 7354</t>
  </si>
  <si>
    <t>74.7(6.8)</t>
  </si>
  <si>
    <t>6.8 (median) 3.4-10.6 (IQR)</t>
  </si>
  <si>
    <t>1.9 median</t>
  </si>
  <si>
    <t>Cases Exposed</t>
  </si>
  <si>
    <t>Cases Unexposed</t>
  </si>
  <si>
    <t>Rosuvastatin 20 mg</t>
  </si>
  <si>
    <t># Unexposed</t>
  </si>
  <si>
    <t>Patients with low-density lipoprotein (LDL) cholesterol levels of less than 130 mg per deciliter (3.4 mmol per liter) and high-sensitivity C-reactive protein levels of 2.0 mg per liter or higher</t>
  </si>
  <si>
    <t>All</t>
  </si>
  <si>
    <t>Taken from FDA documentation</t>
  </si>
  <si>
    <t>&gt;70</t>
  </si>
  <si>
    <t>5 (mean)</t>
  </si>
  <si>
    <t>40 mg simvastatin daily</t>
  </si>
  <si>
    <t>Not well reported how dementia</t>
  </si>
  <si>
    <t>Simvastatin</t>
  </si>
  <si>
    <t>Rosuvastatin</t>
  </si>
  <si>
    <t>Conference abstract No useable data - No assocation of total cholesterol, and total cholesterol not mentioned in final paper (10.1016/j.jns.2009.02.338)</t>
  </si>
  <si>
    <t>Conference abstract of ID 9466</t>
  </si>
  <si>
    <t>67.1 (5.6)|72.2 (5.5)</t>
  </si>
  <si>
    <t>56.4|65.1</t>
  </si>
  <si>
    <t>16036|1561</t>
  </si>
  <si>
    <t>Australia</t>
  </si>
  <si>
    <t>Fremantle</t>
  </si>
  <si>
    <t>63.6 (8.4)</t>
  </si>
  <si>
    <t>9.2 (1.1)</t>
  </si>
  <si>
    <t>Medicare</t>
  </si>
  <si>
    <t>2.1 (1-7.7)</t>
  </si>
  <si>
    <t>75 (5.9)</t>
  </si>
  <si>
    <t>Case-control study, examining comorbidities</t>
  </si>
  <si>
    <t>73.4 (4.9)</t>
  </si>
  <si>
    <t>3.8 median</t>
  </si>
  <si>
    <t>Focus on MCI not dementia - check against metareview</t>
  </si>
  <si>
    <t>South Korea</t>
  </si>
  <si>
    <t>National Health Insurance Corporation</t>
  </si>
  <si>
    <t>Good candidate for dose-response</t>
  </si>
  <si>
    <t>490445|358060</t>
  </si>
  <si>
    <t>51.9(8.7)|53.6(9.9)</t>
  </si>
  <si>
    <t>Focus on MCI</t>
  </si>
  <si>
    <t>Kaiser Permanente Medical Care Program</t>
  </si>
  <si>
    <t>8124|721</t>
  </si>
  <si>
    <t>68.37 (2.64)|69.32 (2.43)</t>
  </si>
  <si>
    <t>Check follow-up</t>
  </si>
  <si>
    <t>MMRD/CSP</t>
  </si>
  <si>
    <t>57.9 (7.4)|57.8 (7.4)</t>
  </si>
  <si>
    <t>157|628</t>
  </si>
  <si>
    <t>20 max</t>
  </si>
  <si>
    <t>May be extended duplicate of 10288. Good candidate for dose-response. Use as case study</t>
  </si>
  <si>
    <t>9248|469|127</t>
  </si>
  <si>
    <t>42.48(1.7)|42.88(1.7)|42.78(1.5)</t>
  </si>
  <si>
    <t>21(4.9)</t>
  </si>
  <si>
    <t>50.4 (6.0)</t>
  </si>
  <si>
    <t>Mayo Clinic Alzheimer’s Disease Research Center</t>
  </si>
  <si>
    <t>Same design as 10321, but focusing on MCI</t>
  </si>
  <si>
    <t>Norwegian Counties Study</t>
  </si>
  <si>
    <t>42.6 (4.3)</t>
  </si>
  <si>
    <t>Multiple cohorts</t>
  </si>
  <si>
    <t>Conference abstract with no useable data</t>
  </si>
  <si>
    <t>Early report of ID 10562</t>
  </si>
  <si>
    <t>Bronx Aging Study</t>
  </si>
  <si>
    <t>76.1 (5.3)</t>
  </si>
  <si>
    <t>40 max</t>
  </si>
  <si>
    <t>PROSPER Trial - exclude</t>
  </si>
  <si>
    <t>Alzheimer’s Disease Anti-inflammatory Prevention Trial</t>
  </si>
  <si>
    <t>1309|759</t>
  </si>
  <si>
    <t>74.9(3.9)|74.5(3.6)</t>
  </si>
  <si>
    <t>50.5|60.9</t>
  </si>
  <si>
    <t>4.8(2.9)</t>
  </si>
  <si>
    <t>Duplicate of ID 13041</t>
  </si>
  <si>
    <t>Conference abstract with no usable data - but flag as missing analysis!</t>
  </si>
  <si>
    <t>Veteran Administration</t>
  </si>
  <si>
    <t xml:space="preserve">Monongahela Valley Independent Elders Survey </t>
  </si>
  <si>
    <t>Adult Changes in Thought Study</t>
  </si>
  <si>
    <t>No usable data - presented in strange format and cannot extract</t>
  </si>
  <si>
    <t>Group Health Cooperative</t>
  </si>
  <si>
    <t>Good candidate for dose reponse</t>
  </si>
  <si>
    <t>5.6 (1.8)</t>
  </si>
  <si>
    <t>74.9 (5.9)</t>
  </si>
  <si>
    <t>Cardiovascular Risk Factors, Aging and Dementia</t>
  </si>
  <si>
    <t>20.9 (4.9)</t>
  </si>
  <si>
    <t>Cross-sectional study</t>
  </si>
  <si>
    <t>Heart and Estrogen/ progestin Replacement Study</t>
  </si>
  <si>
    <t>Focus on cognitive impairment (distinct from MCI), so wrong outcome</t>
  </si>
  <si>
    <t>Seven Countries Study</t>
  </si>
  <si>
    <t>Conference abstract of ID 14218</t>
  </si>
  <si>
    <t>158856|241123</t>
  </si>
  <si>
    <t>4308|2745</t>
  </si>
  <si>
    <t>73.9(5.3)|73.7(5.3)</t>
  </si>
  <si>
    <t>3.5(2.5)</t>
  </si>
  <si>
    <t>74.2(7.4)|74.3(7.6)</t>
  </si>
  <si>
    <t>1006|1006</t>
  </si>
  <si>
    <t>Swedish National Study on Aging and Care</t>
  </si>
  <si>
    <t>&gt;60</t>
  </si>
  <si>
    <t>Wrong outcome - pathological changes</t>
  </si>
  <si>
    <t>Response from authors to comment on ID 14641</t>
  </si>
  <si>
    <t>5.05(2.68)</t>
  </si>
  <si>
    <t>Case-control</t>
  </si>
  <si>
    <t>7.5 median</t>
  </si>
  <si>
    <t>5527|9280</t>
  </si>
  <si>
    <t>61.8 (11.4)|66.5 (14.1)</t>
  </si>
  <si>
    <t>47|40</t>
  </si>
  <si>
    <t xml:space="preserve">Cardiovascular Health Study </t>
  </si>
  <si>
    <t>Really weird format to present baseline data, as percentage of person years at risk</t>
  </si>
  <si>
    <t>Conference abstract of ID 14657</t>
  </si>
  <si>
    <t>76.6 (4.9)</t>
  </si>
  <si>
    <t>6 (2.1)</t>
  </si>
  <si>
    <t>Baltimore Longitudinal Study of Aging</t>
  </si>
  <si>
    <t>24.9 median</t>
  </si>
  <si>
    <t>GPRD</t>
  </si>
  <si>
    <t>50-89</t>
  </si>
  <si>
    <t>6 max</t>
  </si>
  <si>
    <t>284|1080</t>
  </si>
  <si>
    <t>60|61</t>
  </si>
  <si>
    <t>Netherlands</t>
  </si>
  <si>
    <t xml:space="preserve">Rotterdam Study </t>
  </si>
  <si>
    <t>5.9(3.39)</t>
  </si>
  <si>
    <t>Not reported</t>
  </si>
  <si>
    <t>Conference abstract</t>
  </si>
  <si>
    <t>82.85(4.91)|78.10(6.14)</t>
  </si>
  <si>
    <t>40021|5952</t>
  </si>
  <si>
    <t>46.5|57.3</t>
  </si>
  <si>
    <t>12 max</t>
  </si>
  <si>
    <t>Ginkgo Evaluation of Memory Study</t>
  </si>
  <si>
    <t>QResearch</t>
  </si>
  <si>
    <t>225922|1778770</t>
  </si>
  <si>
    <t>46.4|51.1</t>
  </si>
  <si>
    <t>57.2 (11.7)|44.4 (13.7)</t>
  </si>
  <si>
    <t>452|1222</t>
  </si>
  <si>
    <t>69.6 (6.2)|70.4 (7.00)</t>
  </si>
  <si>
    <t>59|58</t>
  </si>
  <si>
    <t>5 max</t>
  </si>
  <si>
    <t>1.8 median</t>
  </si>
  <si>
    <t>74.47(9.21)</t>
  </si>
  <si>
    <t>Conference abstract of ID 15651</t>
  </si>
  <si>
    <t>Victoria Longitudinal Study</t>
  </si>
  <si>
    <t>Cache County Study</t>
  </si>
  <si>
    <t>3.2(0.44)</t>
  </si>
  <si>
    <t>74.0 (6.4)</t>
  </si>
  <si>
    <t>Sydney Older Persons Study</t>
  </si>
  <si>
    <t>80.4(3.7)</t>
  </si>
  <si>
    <t>Focus on MCI &amp; progression</t>
  </si>
  <si>
    <t>United States</t>
  </si>
  <si>
    <t>Additional Population Description</t>
  </si>
  <si>
    <t>Statins and the risk of dementia in patients with atrial fibrillation: A nationwide population-based cohort study</t>
  </si>
  <si>
    <t>10 max</t>
  </si>
  <si>
    <t>Decreased prevalence of dementia associated with statins: a national population-based study</t>
  </si>
  <si>
    <t>61650|61650</t>
  </si>
  <si>
    <t xml:space="preserve">54.6 (12.4)|54.1(12.8) </t>
  </si>
  <si>
    <t>JUPITER TRIAL</t>
  </si>
  <si>
    <t>Obesity and vascular risk factors at midlife and the risk of dementia and Alzheimer disease</t>
  </si>
  <si>
    <t>Metabolic syndrome and risk of dementia in older adults</t>
  </si>
  <si>
    <t>Conselice Study of Brain Ageing</t>
  </si>
  <si>
    <t>333|133|220|63</t>
  </si>
  <si>
    <t>3.9(0.8)</t>
  </si>
  <si>
    <t>https://doi.org/10.1111/j.1532-5415.2010.02731.x</t>
  </si>
  <si>
    <t>https://doi.org/10.1111/ene.12402</t>
  </si>
  <si>
    <t>https://doi.org/10.1001/archneur.62.10.1556</t>
  </si>
  <si>
    <t>Cholesterol, Transferrin Saturation, and the Development of Dementia and Alzheimer’s Disease: Results From an 18-year Population-based Cohort</t>
  </si>
  <si>
    <t>National Health and Nutrition Examination Survey I Epidemiologic Followup Study</t>
  </si>
  <si>
    <t>18 max</t>
  </si>
  <si>
    <t>Serum ceramides increase the risk of Alzheimer disease</t>
  </si>
  <si>
    <t xml:space="preserve">Women’s Health and Aging Study II </t>
  </si>
  <si>
    <t>8.2 (2.4)</t>
  </si>
  <si>
    <t>74.01(2.41)|74.19(2.62)</t>
  </si>
  <si>
    <t>72|27</t>
  </si>
  <si>
    <t>Metabolic syndrome and dementia risk in a multiethnic elderly cohort</t>
  </si>
  <si>
    <t>Association of higher levels of high-density lipoprotein cholesterol in elderly individuals and lower risk of late-onset Alzheimer disease</t>
  </si>
  <si>
    <t>Vascular risk factors and dementia: 40-year follow-up of a population-based cohort</t>
  </si>
  <si>
    <t>Ronnemaa</t>
  </si>
  <si>
    <t>Twenty-six-year change in total cholesterol levels and incident dementia: the Honolulu-Asia Aging Study</t>
  </si>
  <si>
    <t>Added from citation searching</t>
  </si>
  <si>
    <t>Main trial paper: 10.1056/NEJMoa0807646; Found via citation searching</t>
  </si>
  <si>
    <t>Risk of Alzheimer's disease in relation to diabetes: a population-based cohort stud</t>
  </si>
  <si>
    <t>Incidence and risk factors of vascular dementia and Alzheimer’s disease in a defined elderly Japanese population: The Hisayama Study</t>
  </si>
  <si>
    <t>75.7(6.3)</t>
  </si>
  <si>
    <t>Uppsala Longitudinal Study of Adult Men</t>
  </si>
  <si>
    <t>Honolulu-Asia Aging Study</t>
  </si>
  <si>
    <t>9 max</t>
  </si>
  <si>
    <t>615529|614871</t>
  </si>
  <si>
    <t>60(12.8)|60.1(12.7)</t>
  </si>
  <si>
    <t>51.9|51.9</t>
  </si>
  <si>
    <t>333|493</t>
  </si>
  <si>
    <t>73(5.6)|74(6.1)</t>
  </si>
  <si>
    <t>7 max</t>
  </si>
  <si>
    <t>9.61 median</t>
  </si>
  <si>
    <t>Codes</t>
  </si>
  <si>
    <t>JUPITER</t>
  </si>
  <si>
    <t>69.3(3.0)|69.3(3.1)|79.8(3.7)|79.8(3.9)</t>
  </si>
  <si>
    <t>48.3|58.6|51.3|76.2</t>
  </si>
  <si>
    <t>331.0 (AD; 42.4%), 290.0 (senile dementia, uncomplicated; 36.1%), 290.10 (presenile dementia, uncomplicated; 8.7%), 290.13 (presenile dementia with depressive features; 3.7%), 290.20 (senile dementia with delusional features; 1.9%), 290.21 (senile dementia with depressive features; 6.9%), and 290.30</t>
  </si>
  <si>
    <t>Adjusted for diabetes, lipid metabolism disorders, hypertension, ischemic heart disease, cerebrovascular disease, and arterial disease where appropriate.</t>
  </si>
  <si>
    <t>Any use was extracted - has more info on current vs past use</t>
  </si>
  <si>
    <t>Assessed from prescription file</t>
  </si>
  <si>
    <t>Statin prescribed within 90 days of a concussion</t>
  </si>
  <si>
    <t>290, 331, and 797</t>
  </si>
  <si>
    <t>Additional outcome info</t>
  </si>
  <si>
    <t>To avoid false-positive results, we required a dementia diagnosis on 2 separate dates</t>
  </si>
  <si>
    <t xml:space="preserve">Statin - Rosuvastatin
</t>
  </si>
  <si>
    <t>Statin - Atorvastatin</t>
  </si>
  <si>
    <t>Statin - Simvastatin</t>
  </si>
  <si>
    <t>Statin - Ever</t>
  </si>
  <si>
    <t>Statin - Former</t>
  </si>
  <si>
    <t>Statin - Current</t>
  </si>
  <si>
    <t>During the home visit the interviewer recorded the name of the medications from the labels on the bottles, or from a printed list of current medications participants obtained from their physicians.</t>
  </si>
  <si>
    <t>Adjusted for age, gender, education, and the possession of ApoE ␧4 allele</t>
  </si>
  <si>
    <t>Exclude as no recognised tool used</t>
  </si>
  <si>
    <t>Focus on statin persistence, which is not the same as any statin use</t>
  </si>
  <si>
    <t>Non-statin LRA</t>
  </si>
  <si>
    <t xml:space="preserve">nonstatin lipid-lowering agents (fibrates, cholestyramine, or nicotinic acid) </t>
  </si>
  <si>
    <t xml:space="preserve">detailed inventory of all over-the-counter and prescription medications in current use, as confirmed by a visual inspection of available medication vials. Information from interviews was supplemented by physician or nursing home records. </t>
  </si>
  <si>
    <t>Statins (lovastatin, simvastatin, cerivastatin, atorvastatin, pravastatin, or fluvastatin)</t>
  </si>
  <si>
    <t>Adjusted for age, sex, education, the number of ε4 alleles at APOE, ageXε4 interaction, a history of hypertension, and a history of diabetes.</t>
  </si>
  <si>
    <t>EHR codelist</t>
  </si>
  <si>
    <t>Statin prescription in HER</t>
  </si>
  <si>
    <t>Non-AD</t>
  </si>
  <si>
    <t>Adjusted for age, sex, propensity score, year of index date, first diagnosis of any of the following post-index date: diabetes, cerebrovascular disease, coronary heart disease, peripheral vascular disease, other atheroma, atrial fibrillation, heart failure, hyperlipidaemia, hypertension, other circulatory disease, cancer, dementia, first use of any of the following post-index date: aspirin, nitrates, fibrates, b-blockers, calcium channel blockers, potassium channel activators, diuretics, positive inotropes, anticoagulants, antihypertensives, or other cardiovascular drugs</t>
  </si>
  <si>
    <t>Numbers of cases don't add up</t>
  </si>
  <si>
    <t>Patients with T2DM</t>
  </si>
  <si>
    <t>atorvastatin, fluvastatin, lovastatin, pravastatin, rosuvastatin, and simvastatin.</t>
  </si>
  <si>
    <t>046.1, 290.1, 290.2, 290.4, 290.40– 290.43, 294.11, 331.1, 331.11, 331.19, 331.2, and 331.7–331.9</t>
  </si>
  <si>
    <t>290.0, 290.10– 290.13, 290.20, 290.21, 290.3, 294.1 and 331.0</t>
  </si>
  <si>
    <t>290.0, 290.10– 290.13, 290.20, 290.21, 290.3, 294.1, 331.0, 046.1, 290.1, 290.2, 290.4, 290.40– 290.43, 294.11, 331.1, 331.11, 331.19, 331.2, and 331.7–331.9</t>
  </si>
  <si>
    <t>The definition of regular statin users was the regular use of statins for more than a year and the interval between successive prescription drug records cannot exceed 120 days.</t>
  </si>
  <si>
    <t xml:space="preserve">Statin - Regular
</t>
  </si>
  <si>
    <t>Thesis - grouped with ID: 15647</t>
  </si>
  <si>
    <t xml:space="preserve">6.7 (3.8-7.2) </t>
  </si>
  <si>
    <t>age (time scale), centre, and education (model 0).</t>
  </si>
  <si>
    <t>The standardized interview included questions on socio-demographic and lifestyle characteristics with evaluation of hypertension and
diabetes as well as an inventory of all drugs (including LLA and anticholinergic drugs as defined previously 12]) used over the preceding [
month. Medical prescriptions and the medications themselves were checked by the interviewe</t>
  </si>
  <si>
    <t>ATC code C10, year of first prescription</t>
  </si>
  <si>
    <t>btained through linkage to the Hospital Discharge Register and Drug Reimbursement Register</t>
  </si>
  <si>
    <t>Adjusted for survey region, survey year, age, sex, education, baseline total cholesterol, BMI and systolic blood pressure</t>
  </si>
  <si>
    <t>By convention, non-LLA using subjects did not report use of a statin or LLA at any visit or reported early and infrequent statin use. By contrast, statin users reported taking a statin at all visits or all visits after the 1-month visit.</t>
  </si>
  <si>
    <t>adjusted for gender, age, years of education, and presence of at least one APOE 4 allele</t>
  </si>
  <si>
    <t>Missing APOE4 status reduced numbers included in analysis</t>
  </si>
  <si>
    <t>At baseline, all participants were asked if they ever have been treated with drugs to lower lipid levels. If affirmed, they were asked for the specific type of drug.</t>
  </si>
  <si>
    <t>Cohort criteria</t>
  </si>
  <si>
    <t>With T2DM</t>
  </si>
  <si>
    <t>Pharmacy records ofpatients were obtained from the Prescription Benefit Management file, which includes patient-, facility- and drug-identifying information, fill dates, days of supply, quantity dispensed, and dosing information.</t>
  </si>
  <si>
    <t>76.4/75.1 (Female/Male)</t>
  </si>
  <si>
    <t>Statin - Pravastatin</t>
  </si>
  <si>
    <t>Only compares high vs low exposure to statins.</t>
  </si>
  <si>
    <t>Assessed from EHR</t>
  </si>
  <si>
    <t>6 yrs</t>
  </si>
  <si>
    <t>All models adjusted for age, sex, education, marital status, living status, number of medications (continuous variable), apolipoprotein E genotype, number of Cumulative Illness Rating Scale (CIRS) comorbidities, CIRS comorbidity severity index, multimorbidity (≥2 chronic diseases).</t>
  </si>
  <si>
    <t>A physician collected information about medication use during the clinical examination.</t>
  </si>
  <si>
    <t xml:space="preserve">We defined statin or other LLA use as at least two consecutive fills of a statin within a 6-month period. </t>
  </si>
  <si>
    <t xml:space="preserve">niacin, cholestyramine, colestipol, gemfibrozil, and clofibrate, </t>
  </si>
  <si>
    <t>simvastatin, lovastatin, pravastatin, and atorvastatin</t>
  </si>
  <si>
    <t>adjusted for age at entry, years of education, APOE-ε4 status, and use of other LLAs (for analyses with statins) or use of statins (for analyses of other LLAs).</t>
  </si>
  <si>
    <t>rosuvastatin, atorvastatin, and simvastatin; lovastatin, fluvastatin, and pravastatin</t>
  </si>
  <si>
    <t>Anatomic Therapeutic Chemical (ATC) classification system code,</t>
  </si>
  <si>
    <t>60-69</t>
  </si>
  <si>
    <t>70-79</t>
  </si>
  <si>
    <t>Statin - Fluvastatin</t>
  </si>
  <si>
    <t>Statin - Lovastatin</t>
  </si>
  <si>
    <t>atorvastatin, lovastatin, fluvastatin, and simvastatin</t>
  </si>
  <si>
    <t>pravastatin and rosuvastatin</t>
  </si>
  <si>
    <t>290.x, 294.1, and 331.0; A code: A210</t>
  </si>
  <si>
    <t>gender, PS, age, SES and comorbidities</t>
  </si>
  <si>
    <t>demographic factors at index date (including patient age and sex), socioeconomic status variables (including baseline values of insurable income, and urbanization level of residence), baseline medical comorbidities (including diabetes [ICD9-CM codes 250.X], hypertension [ICD9-CM codes 401.X-405.X], hyperlipidemia [ICD9-CM codes 272.X], atrial fibrillation [ICD9-CM codes 427.31], sleep apnea [ICD9-CM codes 780.51, 780.53, 780.57], and ischemic heart disease [ICD9CM codes 410.X-414.X]), and concomitant medication use (including hypoglycemic agents, angiotensin II receptor blockers, b-blockers, calcium channel blockers, angiotensin converting enzyme inhibitors, antiplatelet agents, and anticoagulants).</t>
  </si>
  <si>
    <t>290.0x-290.4x, 294.1x-294.2x, and 331.0x-331.2x</t>
  </si>
  <si>
    <t>Using the prescription records in the NHIRD, we collected information on statin use during the follow-up period.</t>
  </si>
  <si>
    <t>Non-statin LRA - Ever</t>
  </si>
  <si>
    <t>Non-statin LRA - Former</t>
  </si>
  <si>
    <t>Non-statin LRA - Current</t>
  </si>
  <si>
    <t xml:space="preserve">assessed by the annual medication inventory. </t>
  </si>
  <si>
    <t>fibrates, niacin, bile acid sequestrants, and probucol, with fibrate use constituting three quarters of nonstatin use</t>
  </si>
  <si>
    <t>lovastatin, simvastatin, and cervistatin</t>
  </si>
  <si>
    <t>atorvastatin calcium, pravastatin sodium, and fluvastatin sodium</t>
  </si>
  <si>
    <t>lovastatin, simvastatin, cervistatin, atorvastatin calcium, pravastatin sodium, and fluvastatin sodium</t>
  </si>
  <si>
    <t>State of California Alzheimer’s Disease Diagnostic and Treatment Centers</t>
  </si>
  <si>
    <t>NINCDS</t>
  </si>
  <si>
    <t>Combination</t>
  </si>
  <si>
    <t>djusts for age, sex, educational level, baseline alcohol consumption, baseline Modified Mini-Mental State Examination, score, baseline coronary heart disease status, and baseline stroke status</t>
  </si>
  <si>
    <t>Names of medications were recorded from the participants’ bottles at each evaluation by the interviewer.</t>
  </si>
  <si>
    <t>Age at diagnosis, Female, Years of education, ApoE ε4 carrier, History of stroke</t>
  </si>
  <si>
    <t xml:space="preserve">sex, education, race/ethnicity, age at first visit (continuous), smoking status at first visit, chronic conditions at first visit (type 2 diabetes, hypertension, dyslipidaemia and cardiovascular disease), body mass index and systolic blood pressure (continuous) at first visit </t>
  </si>
  <si>
    <t>A detailed inventory of all over-the-counter and prescription medications in current use were obtained at each visit</t>
  </si>
  <si>
    <t>lovastatin, simvastatin, cerivastatin, atorvastatin, pravastatin or fluvastatin</t>
  </si>
  <si>
    <t>age, sex, calendar time, practice, and years of recorded history in the database before the index date by matching, we controlled for smoking, body mass index, previous history of coronaryartery disease, previous coronary-bypass surgery, transient ischaemic attacks or cerebral vascular insufficiency, hypertension, and diabetes</t>
  </si>
  <si>
    <t>Current use of an LLA was defined as receipt of at least one prescription within 180 days preceding the index date. All other recipients of LLAs were judged to be past users.</t>
  </si>
  <si>
    <t>atorvastatin, cerivastatin, fluvastatin, pravastatin, or simvastatin</t>
  </si>
  <si>
    <t>bezafibrate, ciprofibrate, clofibrate, fenofibrate, gemfibrozil, colestipol, cholestyramine, acipimox, or niacin/nicotinic acid</t>
  </si>
  <si>
    <t xml:space="preserve">Complete information on all filled prescriptions for all persons was obtained in automated format from the pharmacies. </t>
  </si>
  <si>
    <t>simvastatin, pravastatin, fluvastatin, atorvastatin, cerivastatin, rosuvastatin</t>
  </si>
  <si>
    <t>fibrates, bile acid binding resins or nicotinic acid and derivatives</t>
  </si>
  <si>
    <t>age, sex-adjusted and use of other lipid-lowering drugs, education, systolic blood pressure, smoking, total serum cholesterol, body mass index, diabetes mellitus and cardiovascular and cerebrovascular disease.</t>
  </si>
  <si>
    <t>Candidate for missing evidence - reports other outcomes but no analysis</t>
  </si>
  <si>
    <t>Patients with atrial fibrillation</t>
  </si>
  <si>
    <t>Patients who were under statins treatment were defined as group 1</t>
  </si>
  <si>
    <t>Patients with late onset depression (LOD), depression onset after 65 yrs</t>
  </si>
  <si>
    <t>“LLAs use” was defined as the use of lipid lowering agents(LLAs) and divided into three groups–statins users, fibrates users and users ofother LLAs.</t>
  </si>
  <si>
    <t>LRA (exlc. statin + fibrates)</t>
  </si>
  <si>
    <t>331 290.0–290.4 and 294.1</t>
  </si>
  <si>
    <t>age, sex, and education</t>
  </si>
  <si>
    <t>Age, gender, diabetes mellitus, hypertension, chronic obstructive pulmonary disease, chronic renal insufficiency, ischemic heart disease, congestive heart failure, cerebrovascular accident.</t>
  </si>
  <si>
    <t>Vascular component</t>
  </si>
  <si>
    <t>Consensus panel - criteria not reported</t>
  </si>
  <si>
    <t>Note: focus on initiatiors in this study to reduce risk of bias</t>
  </si>
  <si>
    <t>Significant results were further explored by examining former versus current use of statins and lipophilic class of statins.</t>
  </si>
  <si>
    <t xml:space="preserve">Exposure was definedandupdated at each visit as never use of LLMs, ever use of statins, or ever use of an alternative (nonstatin) LLM. </t>
  </si>
  <si>
    <t>atorvastatin, simvastatin, fluvastatin, pravastatin, or rosuvastatin</t>
  </si>
  <si>
    <t>Dementia/CIND</t>
  </si>
  <si>
    <t>Statin use, including dose, duration, frequency, and source, was ascertained at each participant’s home at baseline and updated on a semiannual phone call and reviewed and updated at each annual visit by direct inspection of all prescription medication</t>
  </si>
  <si>
    <t>atorvastatin, cerivastatin, fluvastatin, lovastatin, pravastatin, rosuvastatin, and simvastatin</t>
  </si>
  <si>
    <t>Recorded result in abstract disagrees with result in table</t>
  </si>
  <si>
    <t>290.0–290.3,331.0</t>
  </si>
  <si>
    <t>Non-vascular dementia</t>
  </si>
  <si>
    <t>atorvastatin, fluvastatin, lovastatin, pravastatin, rosuvastatin and simvastatin.</t>
  </si>
  <si>
    <t>Each patient's prescriptions for statins available in Taiwan were identified</t>
  </si>
  <si>
    <t>Patients with hyperlipidemia</t>
  </si>
  <si>
    <t xml:space="preserve"> age, sex, monthly income, comorbidities of diabetes, hypertension, stroke, CAD, head injury, depression and schizophrenia</t>
  </si>
  <si>
    <t>&lt;45</t>
  </si>
  <si>
    <t>45-60</t>
  </si>
  <si>
    <t>60-75</t>
  </si>
  <si>
    <t>&gt;75</t>
  </si>
  <si>
    <t>290, 294.1 and 331.0</t>
  </si>
  <si>
    <t>SNPS</t>
  </si>
  <si>
    <t>1-SD</t>
  </si>
  <si>
    <t>mmol</t>
  </si>
  <si>
    <t>SD value</t>
  </si>
  <si>
    <t>Unadjusted as SNP set did not contain potentially peilotropic SNPs</t>
  </si>
  <si>
    <t>Excluding rs6857 near APOE and rs1883025 from ABCA1. Crude results were 1.94 (1.79−2.10) 0.75 (0.69−0.82) 2.31 (2.12−2.50) for TC, HDL, LDL respetively</t>
  </si>
  <si>
    <t xml:space="preserve">Global Lipids Genetics Consortium </t>
  </si>
  <si>
    <t>Exposure GWAS</t>
  </si>
  <si>
    <t>MR Type</t>
  </si>
  <si>
    <t>2SMR</t>
  </si>
  <si>
    <t>Exposure GWAS paper: https://doi.org/10.1038/ng.2797</t>
  </si>
  <si>
    <t>Excluding SNPS clustering near ApoE4, using HEIDI filtering</t>
  </si>
  <si>
    <t>Duplicate of 9740</t>
  </si>
  <si>
    <t>MR/NRSE</t>
  </si>
  <si>
    <t>0.32|0.44 (M|F)</t>
  </si>
  <si>
    <t>0.92|1.03 (M|F)</t>
  </si>
  <si>
    <t>1.13|0.94 (M|F)</t>
  </si>
  <si>
    <t>From Inverse-variance weighted model. Variants from the APOE gene region were omitted from analyses for Alzheimer’s disease because they dominated the results.</t>
  </si>
  <si>
    <t>Note: results did not change substantially when using sensitivity methods (MR-Egger + Weighted mean)</t>
  </si>
  <si>
    <t>ADGC</t>
  </si>
  <si>
    <t>IGAP Consortium (ADGC, CHARGE, EADI, GERAD)</t>
  </si>
  <si>
    <t>59.4|58.6</t>
  </si>
  <si>
    <t>10273|10892</t>
  </si>
  <si>
    <t>74.7(7.7)|76.3(8.1)</t>
  </si>
  <si>
    <t>17008|37154</t>
  </si>
  <si>
    <t>111194; 54162</t>
  </si>
  <si>
    <t>Lipids - DR</t>
  </si>
  <si>
    <t>Dose response reference</t>
  </si>
  <si>
    <t>Lowest quartile</t>
  </si>
  <si>
    <t>&gt;6.5</t>
  </si>
  <si>
    <t>ICD-10</t>
  </si>
  <si>
    <t>F00, F01, F02, F03, or G30.</t>
  </si>
  <si>
    <t>Used codes plus following to define outcome: "articipants entitled to a special reimbursement for AChRis or memantine and those who had purchased AChRis or memantine more than three times during the follow-up were considered to have incident dementia"</t>
  </si>
  <si>
    <t>Education</t>
  </si>
  <si>
    <t>11.7(4.0)</t>
  </si>
  <si>
    <t>30% completed compulsory education (6 years)</t>
  </si>
  <si>
    <t>G30</t>
  </si>
  <si>
    <t>On the log scale as not normally distributed</t>
  </si>
  <si>
    <t>Adjusted for sex, age, log SBP, log BMI, Education, ApoE4 status</t>
  </si>
  <si>
    <t>Hyperlipidemia</t>
  </si>
  <si>
    <t>290.0–290.4 and 331.0</t>
  </si>
  <si>
    <t>Adjusted for age and sex only</t>
  </si>
  <si>
    <t>Critical risk of bias due to lack of reasonable confounders</t>
  </si>
  <si>
    <t>Excluded individuals with triglycerides (TG) &gt; 4.52 mmol/</t>
  </si>
  <si>
    <t>Dose range</t>
  </si>
  <si>
    <t>&lt;1.29</t>
  </si>
  <si>
    <t>1.29-1.53</t>
  </si>
  <si>
    <t>&gt;1.84</t>
  </si>
  <si>
    <t>1.55-1.81</t>
  </si>
  <si>
    <t>&gt;1.29</t>
  </si>
  <si>
    <t>Split 781 participants into quartiles, after excluded individuals with triglycerides (TG) &gt; 4.52 mmol/</t>
  </si>
  <si>
    <t>adjusted for age, sex, and education, alcohol consumption, smoking, and body mass index, hypertension, history of diabetes mellitus, use of cholesterol lowering medications, low density lipoprotein cholesterol, and triglycerides</t>
  </si>
  <si>
    <t>Ref</t>
  </si>
  <si>
    <t>A trained psychiatrist combined the neuropsychological assessment with a clinical interview to determine the final diagnosis</t>
  </si>
  <si>
    <t>Defined using ICD-9 code 272.0–272.4</t>
  </si>
  <si>
    <t>FINRISK 97</t>
  </si>
  <si>
    <t>DILGOM</t>
  </si>
  <si>
    <t>WHITEHALL</t>
  </si>
  <si>
    <t>EGCUT</t>
  </si>
  <si>
    <t>SD values taken from one cohort (FINRISK), measured in mmol/L</t>
  </si>
  <si>
    <t xml:space="preserve">Adjusted for age, sex, education grade, number of APOE ε4 alleles, systolic blood pressure, hypertension treatment, prevalent diabetes, current smoking, any prevalent cardiovascular
disease (atrial fibrillation, coronary heart disease, heart failure, stroke, or peripheral artery disease) </t>
  </si>
  <si>
    <t xml:space="preserve">F00, F01, F02, F03 or G30 </t>
  </si>
  <si>
    <t>Drug purchases of acetylcholinesterase inhibitors (AChRis) or NMDA-receptor antagonist, memantine, more than three times during the follow-up.</t>
  </si>
  <si>
    <t xml:space="preserve">F00, F01, F02, F03, F05.1, G30, G31.0, G31.1 or G31.8 </t>
  </si>
  <si>
    <t>Only if the drug reimbursement was granted with the ICD-10 code of G30</t>
  </si>
  <si>
    <t>F00, G30</t>
  </si>
  <si>
    <t>Non-HDL-c</t>
  </si>
  <si>
    <t>&lt;173.00</t>
  </si>
  <si>
    <t>mg/dL</t>
  </si>
  <si>
    <t>173.01-197.00</t>
  </si>
  <si>
    <t>197.01-226.00</t>
  </si>
  <si>
    <t>&gt;226.00</t>
  </si>
  <si>
    <t>&lt;38</t>
  </si>
  <si>
    <t>38.01-46</t>
  </si>
  <si>
    <t>46.01-56.0</t>
  </si>
  <si>
    <t>&gt;56</t>
  </si>
  <si>
    <t>&lt;96.8</t>
  </si>
  <si>
    <t>96.81-120.90</t>
  </si>
  <si>
    <t>120.91-143.05</t>
  </si>
  <si>
    <t>&gt;143.06</t>
  </si>
  <si>
    <t>adjusted for age, sex, education, ethnic group, APOEe4 genotype, diabetes mellitus, hypertension, heart disease, body mass index, and lipid-lowering
treatment</t>
  </si>
  <si>
    <t>&lt;173</t>
  </si>
  <si>
    <t>Case study for missing evidence: "in separate models,other lipid fractions were evaluated and also were not significant"</t>
  </si>
  <si>
    <t>&lt;200</t>
  </si>
  <si>
    <t>200-240</t>
  </si>
  <si>
    <t>&gt;240</t>
  </si>
  <si>
    <t>15744 participants of whom 251 were missing data for basline cholesterol (n= 15493). Percentages for each dose were 37.5, 37.5, 25 respectivley</t>
  </si>
  <si>
    <t>Adjusted for a pile of covariates</t>
  </si>
  <si>
    <t>Adjsuted for previous stroke, heart failure, AF, Creatine, Glucose, Haemoglobin, sex, geography, BMI, randomisation group</t>
  </si>
  <si>
    <t>Don't adjust for age?? Also  potentially eligible for DR analysis, but insufficient data</t>
  </si>
  <si>
    <t>Screened using MMSE, followed by Diagnostic Statistical Manual (DSM) edition IV, a CT scan and modified ischaemic score (MIS).</t>
  </si>
  <si>
    <t>Not very clear on what scale the exposure is, but definitely on log scale</t>
  </si>
  <si>
    <t>Focuses only on survivors - potential problem. Also, should report on triglycerides, based on methods, but no evidence of this.</t>
  </si>
  <si>
    <t>Data not presented in a useable format</t>
  </si>
  <si>
    <t>Actually a cross-sectional study</t>
  </si>
  <si>
    <t>290.0-290.4, 290.9, 294.1, 331.0, 331.2, and 797</t>
  </si>
  <si>
    <t>Also allowed fro text description</t>
  </si>
  <si>
    <t>mg/dl</t>
  </si>
  <si>
    <t>&gt;261</t>
  </si>
  <si>
    <t>Taken as the 75th percentile of the population</t>
  </si>
  <si>
    <t>https://doi.org/10.1097/wad.0b013e318187541c; Sample sizes in Table 1 are wrong, so can't calculate summary statisitics.</t>
  </si>
  <si>
    <t>Unadjusted</t>
  </si>
  <si>
    <t>Critical risk of bias as unadjusted estimates</t>
  </si>
  <si>
    <t>Composite outcome (dementia + MCI)</t>
  </si>
  <si>
    <t>Data not presented in a useable format (could compute unadjusted OR from data but would be at critical risk of bias and so excluded from synthesis)</t>
  </si>
  <si>
    <t>adjusted for sex, education, center, education × log(age)†, vascular risk factors‡, APOEε4 carrier status</t>
  </si>
  <si>
    <t>NINCDS-AIREN</t>
  </si>
  <si>
    <t>.97 mmol/L</t>
  </si>
  <si>
    <t>0.61 mmol/L</t>
  </si>
  <si>
    <t>0.4 mmol/L</t>
  </si>
  <si>
    <t>0.85 mmol/L</t>
  </si>
  <si>
    <t>Poorly reported as conference abstract</t>
  </si>
  <si>
    <t>Wrong exposure (looking at GRS)</t>
  </si>
  <si>
    <t>Also reported most of data needed for dose response, but not all (numbers of outcome per quartile group).
Cadidate for missing data : "The reported nonsignificant associations between lipid levels and AD and VaD were most likely due to the small number of cases."</t>
  </si>
  <si>
    <t>Measured at age 70</t>
  </si>
  <si>
    <t>&gt; 9 years</t>
  </si>
  <si>
    <t>&lt;42</t>
  </si>
  <si>
    <t>Adjusted for ageTG, HDL, Parkinsons, Dpression, Family history of dementia, Age*time</t>
  </si>
  <si>
    <t>&gt;4</t>
  </si>
  <si>
    <t>2.6-3.99</t>
  </si>
  <si>
    <t>1.8-2.59</t>
  </si>
  <si>
    <t>&lt;1.8</t>
  </si>
  <si>
    <t>djusted for age, sex, birth year, smoking (pack years), alcohol (units/week), physical inactivity, income, education, and menopause for women</t>
  </si>
  <si>
    <t>F01</t>
  </si>
  <si>
    <t>ICD-8</t>
  </si>
  <si>
    <t>ICD-8: 290.10; ICD-10: F00, G30</t>
  </si>
  <si>
    <t>ICD-8: 290; ICD10: F00, F01, F03, G30</t>
  </si>
  <si>
    <t>One sample</t>
  </si>
  <si>
    <t>PCSK-9</t>
  </si>
  <si>
    <t>HMGCR</t>
  </si>
  <si>
    <t>Ezetimibe</t>
  </si>
  <si>
    <t xml:space="preserve">Study </t>
  </si>
  <si>
    <t>GLGC</t>
  </si>
  <si>
    <t>Direction</t>
  </si>
  <si>
    <t>Lowering</t>
  </si>
  <si>
    <t>Genetically lowered cholesterol mediated by 380 SNPs for lipid lowering</t>
  </si>
  <si>
    <t>Does not exclude APOE4 variants from SNP list - see responses to paper.</t>
  </si>
  <si>
    <t>Wrong outcome - dementia/AD with stroke</t>
  </si>
  <si>
    <t>Missing</t>
  </si>
  <si>
    <t>NS</t>
  </si>
  <si>
    <t>Only reported significant results - so no actually data but good indication that result affects missingness</t>
  </si>
  <si>
    <t>men: &lt;40 mg/dl and women: &lt;50 mg/dl</t>
  </si>
  <si>
    <t>Adjusted for age (timescale), sex, education, ethnic group, APOE allele, smoking, cohort.</t>
  </si>
  <si>
    <t>Main analyses presented results including those with cognitive impairment at baseline. The authors performed sens analyses excluding these patients - "Stratification and exclusion of subjects with prevalent cognitive impairment did not change the results presented in tables 3 and 4 ." - but results not shown. So no numerical data, but result is NS (same as main analysis)</t>
  </si>
  <si>
    <t>&gt;150</t>
  </si>
  <si>
    <t>&lt; 50 in women or &lt; 40 mg/dl in men</t>
  </si>
  <si>
    <t>`</t>
  </si>
  <si>
    <t>4 years</t>
  </si>
  <si>
    <t>Adjusted for other components of METs: high BP, high wasit, high gly, and alternately high TG, low HDL-c</t>
  </si>
  <si>
    <t>Hypertrigs</t>
  </si>
  <si>
    <t>Hachinski score</t>
  </si>
  <si>
    <t>&lt;75</t>
  </si>
  <si>
    <t>adjusted for age, sex, education, apolipoprotein E e4 carrier status, sedentary lifestyle, cardiovascular disease, history of stroke, hyperhomocysteinemia, inflammation status, and all of the other METS criteria</t>
  </si>
  <si>
    <t>&lt;5.17</t>
  </si>
  <si>
    <t>5.17-6.2</t>
  </si>
  <si>
    <t>&gt;6.21</t>
  </si>
  <si>
    <t>F00</t>
  </si>
  <si>
    <t>F01,F02,F03</t>
  </si>
  <si>
    <t>Adjusted for age and alcohol drinking.</t>
  </si>
  <si>
    <t>No numbers of exposed per cholesterol group</t>
  </si>
  <si>
    <t>2900.0, 7809.3, 3310.0, 29040.1, 2900.1</t>
  </si>
  <si>
    <t>Adjusted for age at midlife exam, age at start of case ascertainment, race, education, and sex</t>
  </si>
  <si>
    <t>No numerical results, but "Although serum levels of cholesterol, triglycerides... and hypertension have been identified as risk factors for dementia in previous studies, none of these risk factors were observed in this study", so NS result</t>
  </si>
  <si>
    <t>290, 290.0, 290.1, 290.2, 290.3, 290.4, 294.8, 331.0</t>
  </si>
  <si>
    <t>200-239</t>
  </si>
  <si>
    <t>adjusted for age (as time
scale), sex, education, race/ethnic group, midlife BMI, diabetes and hypertension; for AD, the model is additionally adjusted for late-life stroke</t>
  </si>
  <si>
    <t>adjusted for age (as time
scale), sex, education, race/ethnic group, midlife BMI, diabetes and hypertension</t>
  </si>
  <si>
    <t>30 max</t>
  </si>
  <si>
    <t>Adjsuted for age, body mass index, education, history of myocardial infarction and cerebrovascular symptoms, smoking status, and alcohol consumption.</t>
  </si>
  <si>
    <t>&lt;5.2</t>
  </si>
  <si>
    <t>5.2-6.49</t>
  </si>
  <si>
    <t>6.50-7.79</t>
  </si>
  <si>
    <t>&gt;7.8</t>
  </si>
  <si>
    <t>four categories suggested by the European Atherosclerosis Society</t>
  </si>
  <si>
    <t>ICD-9: 331.0, 294.10, 290.0–290.4 or ICD-10: F00–F03 and G30</t>
  </si>
  <si>
    <t xml:space="preserve">Identified dementia cases from death registers - deaths recorded on the death certificate, either as the underlying cause of death or as a contributory cause. </t>
  </si>
  <si>
    <t>ICD-9 331.0 or ICD-10: F00 and G30</t>
  </si>
  <si>
    <t>gender, age and county</t>
  </si>
  <si>
    <t>gender, age and county, CVD, diabetes, activity, smoking, BMI, SBP, DBP, education</t>
  </si>
  <si>
    <t>Evidence of selection among possible results - don't adjust AD analysis for full model, and say they treated cholesterol as a continuous variable but only present the categorised version.</t>
  </si>
  <si>
    <t>&gt;6.2</t>
  </si>
  <si>
    <t>Hyper cholesterolemia defined as: "Serum total cholesterol ≥ 6.2 mmol/L or on lipid-lowering treatment versus other."</t>
  </si>
  <si>
    <t>1.2 mmol/L</t>
  </si>
  <si>
    <t>ICD-9: 290.0 to 290.4, 294.9, 331.0 to 331.2, and 331.9. ICD-10: F00, F01, F03, F09, G30 and G31</t>
  </si>
  <si>
    <t>Adjusted for age + gender</t>
  </si>
  <si>
    <t>&gt;251</t>
  </si>
  <si>
    <t>Adjusted for BMI, SBP, Age, Gender, Education, Follow-up time</t>
  </si>
  <si>
    <t>"Baseline data alone did not reveal consistently significant trends"</t>
  </si>
  <si>
    <t>HDL-C</t>
  </si>
  <si>
    <t>At visit 20</t>
  </si>
  <si>
    <t>Mean TC between visits 1-15, meaning at least 10 years between final measurement and start of longitudinal follow-up</t>
  </si>
  <si>
    <t>Adjusted for age, sex, apolipoprotein E genotype, coronary heart disease,
therapy to lower lipid levels, and body mass index.</t>
  </si>
  <si>
    <t>Interesting example of lack of effect of lag</t>
  </si>
  <si>
    <t>A diagnosis of VaD was considered for individuals with dementia combined with a history or clinical evidence ofstroke and was classified as follows20
: (1) stroke-related dementia (eg,
new onset of dementia within 3 months of a stroke); (2) dementia due to focal effects of a stroke (eg, dementia resulting from stroke[s] in strategic area[s] whose singular or additive effects accounted for the cognitive impairment); and (3) possible AD with concomitant stroke (eg, progressive dementia associated with a clinical history of stroke in which the temporal relationship could not be established).</t>
  </si>
  <si>
    <t>&lt;176</t>
  </si>
  <si>
    <t>176.01-202.5</t>
  </si>
  <si>
    <t>202.51-229</t>
  </si>
  <si>
    <t>&lt;128</t>
  </si>
  <si>
    <t>128.01-154</t>
  </si>
  <si>
    <t>&gt;182.01</t>
  </si>
  <si>
    <t>&lt;36</t>
  </si>
  <si>
    <t>36.01-45</t>
  </si>
  <si>
    <t>45.01-55</t>
  </si>
  <si>
    <t>&gt;55</t>
  </si>
  <si>
    <t>&lt;121</t>
  </si>
  <si>
    <t>121.01-161</t>
  </si>
  <si>
    <t>161.01-224</t>
  </si>
  <si>
    <t>&gt;229</t>
  </si>
  <si>
    <t>&gt;224</t>
  </si>
  <si>
    <t>&lt;94.35</t>
  </si>
  <si>
    <t>94.36-117.3</t>
  </si>
  <si>
    <t>117.3-142.75</t>
  </si>
  <si>
    <t>&gt;142.75</t>
  </si>
  <si>
    <t>sex, age, education, and race, body mass index, apolipoprotein E genotype, diabetes, heart disease, and hypertension.</t>
  </si>
  <si>
    <t>Assessed using self-report</t>
  </si>
  <si>
    <t>Competing risk model, adjusted for age, gender, education, recruitment status (random/volunteer).</t>
  </si>
  <si>
    <t>age, BMI, and blood glucose at baseline.</t>
  </si>
  <si>
    <t>Split into tertiles, but no info given on cut-offs or number per tertile</t>
  </si>
  <si>
    <t>Highest</t>
  </si>
  <si>
    <t>&lt;205</t>
  </si>
  <si>
    <t>206-228</t>
  </si>
  <si>
    <t>229-254</t>
  </si>
  <si>
    <t>&gt;254</t>
  </si>
  <si>
    <t>&lt;43</t>
  </si>
  <si>
    <t>44-52</t>
  </si>
  <si>
    <t>53-63</t>
  </si>
  <si>
    <t>&gt;63</t>
  </si>
  <si>
    <t>Split into quartiles, so n per group is 2112/4</t>
  </si>
  <si>
    <t>Split into quartiles, so n per group is 2100/4</t>
  </si>
  <si>
    <t>Lowest</t>
  </si>
  <si>
    <t>&gt;6.4</t>
  </si>
  <si>
    <t>S</t>
  </si>
  <si>
    <t>"High cholesterol levels at midlife are associated with increased cardiovascular risk and mortality, as well as with increased risk of MCI and dementia"</t>
  </si>
  <si>
    <t>adjusted for age and ApoE4</t>
  </si>
  <si>
    <t>Likely critical risk of bias, given concerns re: survivorship, and lack of good adjustment for confounding</t>
  </si>
  <si>
    <t xml:space="preserve">&lt;0.85 </t>
  </si>
  <si>
    <t xml:space="preserve">&gt;1.45 </t>
  </si>
  <si>
    <t xml:space="preserve">&lt;3.10 </t>
  </si>
  <si>
    <t xml:space="preserve">&lt;0.88 </t>
  </si>
  <si>
    <t xml:space="preserve">&gt;1.57 </t>
  </si>
  <si>
    <t xml:space="preserve">&lt;1.19 </t>
  </si>
  <si>
    <t xml:space="preserve">&gt;1.63 </t>
  </si>
  <si>
    <t xml:space="preserve">&gt;4.26 </t>
  </si>
  <si>
    <t>118.2-191.1</t>
  </si>
  <si>
    <t>215.6-244</t>
  </si>
  <si>
    <t>244.4-476</t>
  </si>
  <si>
    <t>046.1,046.3,290,290.10,290.11,290.12,290.13,290.20,290.21,290.3,290.40,290.41,290.42,290.43,291.2,292.82,294.10,294.11,294.8,294.9,331.0,331.11,331.19,331.2,331.7,331.82,331.89,331.9</t>
  </si>
  <si>
    <t>Tim-varying model, adjusting for 43 covariates</t>
  </si>
  <si>
    <t>&gt;7</t>
  </si>
  <si>
    <t>TC measured at age 50 (midlife)</t>
  </si>
  <si>
    <t>Results were not different when using TC at 70</t>
  </si>
  <si>
    <t>ADDTC</t>
  </si>
  <si>
    <t>Adjusted for age and education level.</t>
  </si>
  <si>
    <t>Self-reported</t>
  </si>
  <si>
    <t>Data not in a useable format</t>
  </si>
  <si>
    <t>ICD-9 codes 272.0–272.4</t>
  </si>
  <si>
    <t>Patients with diabetes and matched controls</t>
  </si>
  <si>
    <t>Adjusted for diabetes, age, sex, insurance premium, geography, urban status, cerebrovascular disease, cardiovascular disease, hypertension</t>
  </si>
  <si>
    <t>m:34,f:34</t>
  </si>
  <si>
    <t>m:79,f:53</t>
  </si>
  <si>
    <t>m:15,f:14</t>
  </si>
  <si>
    <t>m:121,f:131</t>
  </si>
  <si>
    <t>Univariate</t>
  </si>
  <si>
    <t>Wrong exposure - focus on change in TC over time. Use as discussion point.</t>
  </si>
  <si>
    <t>254.01-182</t>
  </si>
  <si>
    <t>Result</t>
  </si>
  <si>
    <t>D1</t>
  </si>
  <si>
    <t>D2</t>
  </si>
  <si>
    <t>D3</t>
  </si>
  <si>
    <t>D4</t>
  </si>
  <si>
    <t>D5</t>
  </si>
  <si>
    <t>D6</t>
  </si>
  <si>
    <t>D7</t>
  </si>
  <si>
    <t>Overall</t>
  </si>
  <si>
    <t>Serious</t>
  </si>
  <si>
    <t>Summary of biases</t>
  </si>
  <si>
    <t>Looking forward in time to define statin cohort</t>
  </si>
  <si>
    <t>(though is this an issue for dementia under age of 50?)</t>
  </si>
  <si>
    <t>McGuinness</t>
  </si>
  <si>
    <t>Other</t>
  </si>
  <si>
    <t>62.1(11.4)</t>
  </si>
  <si>
    <t>711|2388</t>
  </si>
  <si>
    <t>4580|3399|4612|2570</t>
  </si>
  <si>
    <t>Subtype</t>
  </si>
  <si>
    <t>Copenhagen General Population Study/Copenhagen City Heart Study; IGAP Consortium (ADGC, CHARGE, EADI, GERAD)</t>
  </si>
  <si>
    <t>Copenhagen General Population Study/Copenhagen City Heart Study</t>
  </si>
  <si>
    <t>So</t>
  </si>
  <si>
    <t>Andrews</t>
  </si>
  <si>
    <t>Exploring repositioning opportunities and side-effects of statins: a Mendelian randomization study of HMG-CoA reductase inhibition with 55 complex traits</t>
  </si>
  <si>
    <t>Causal associations between potentially modifiable risk factors and the Alzheimer’s phenome: A Mendelian randomization study</t>
  </si>
  <si>
    <t>beta</t>
  </si>
  <si>
    <t>Lower CI</t>
  </si>
  <si>
    <t>Upper CI</t>
  </si>
  <si>
    <t>Result ID</t>
  </si>
  <si>
    <t>Low</t>
  </si>
  <si>
    <t>Moderate</t>
  </si>
  <si>
    <t>60-1</t>
  </si>
  <si>
    <t>60-2</t>
  </si>
  <si>
    <t>60-3</t>
  </si>
  <si>
    <t>60-4</t>
  </si>
  <si>
    <t>60-5</t>
  </si>
  <si>
    <t>60-6</t>
  </si>
  <si>
    <t>60-7</t>
  </si>
  <si>
    <t>60-8</t>
  </si>
  <si>
    <t>126-1</t>
  </si>
  <si>
    <t>366-1</t>
  </si>
  <si>
    <t>1118-1</t>
  </si>
  <si>
    <t>1658-1</t>
  </si>
  <si>
    <t>1658-2</t>
  </si>
  <si>
    <t>1883-1</t>
  </si>
  <si>
    <t>1951-1</t>
  </si>
  <si>
    <t>1951-2</t>
  </si>
  <si>
    <t>1951-3</t>
  </si>
  <si>
    <t>1951-4</t>
  </si>
  <si>
    <t>1951-5</t>
  </si>
  <si>
    <t>2016-1</t>
  </si>
  <si>
    <t>2017-1</t>
  </si>
  <si>
    <t>2017-2</t>
  </si>
  <si>
    <t>2017-3</t>
  </si>
  <si>
    <t>2017-4</t>
  </si>
  <si>
    <t>2017-5</t>
  </si>
  <si>
    <t>2017-6</t>
  </si>
  <si>
    <t>2066-1</t>
  </si>
  <si>
    <t>2132-1</t>
  </si>
  <si>
    <t>2140-1</t>
  </si>
  <si>
    <t>2140-2</t>
  </si>
  <si>
    <t>2140-3</t>
  </si>
  <si>
    <t>2140-4</t>
  </si>
  <si>
    <t>2140-5</t>
  </si>
  <si>
    <t>2140-6</t>
  </si>
  <si>
    <t>2140-7</t>
  </si>
  <si>
    <t>2140-8</t>
  </si>
  <si>
    <t>2140-9</t>
  </si>
  <si>
    <t>2140-10</t>
  </si>
  <si>
    <t>2140-11</t>
  </si>
  <si>
    <t>2140-12</t>
  </si>
  <si>
    <t>2140-13</t>
  </si>
  <si>
    <t>2140-14</t>
  </si>
  <si>
    <t>2140-15</t>
  </si>
  <si>
    <t>2140-16</t>
  </si>
  <si>
    <t>2140-17</t>
  </si>
  <si>
    <t>2140-18</t>
  </si>
  <si>
    <t>2140-19</t>
  </si>
  <si>
    <t>2140-20</t>
  </si>
  <si>
    <t>2140-21</t>
  </si>
  <si>
    <t>2140-22</t>
  </si>
  <si>
    <t>2140-23</t>
  </si>
  <si>
    <t>2140-24</t>
  </si>
  <si>
    <t>2140-25</t>
  </si>
  <si>
    <t>2140-26</t>
  </si>
  <si>
    <t>2140-27</t>
  </si>
  <si>
    <t>2140-28</t>
  </si>
  <si>
    <t>2149-1</t>
  </si>
  <si>
    <t>2214-1</t>
  </si>
  <si>
    <t>2214-2</t>
  </si>
  <si>
    <t>2214-3</t>
  </si>
  <si>
    <t>2214-4</t>
  </si>
  <si>
    <t>2214-5</t>
  </si>
  <si>
    <t>2214-6</t>
  </si>
  <si>
    <t>2214-7</t>
  </si>
  <si>
    <t>2214-8</t>
  </si>
  <si>
    <t>2214-9</t>
  </si>
  <si>
    <t>2214-10</t>
  </si>
  <si>
    <t>2214-11</t>
  </si>
  <si>
    <t>2214-12</t>
  </si>
  <si>
    <t>2326-1</t>
  </si>
  <si>
    <t>2434-1</t>
  </si>
  <si>
    <t>2434-2</t>
  </si>
  <si>
    <t>2434-3</t>
  </si>
  <si>
    <t>2439-1</t>
  </si>
  <si>
    <t>2439-2</t>
  </si>
  <si>
    <t>2439-3</t>
  </si>
  <si>
    <t>2439-4</t>
  </si>
  <si>
    <t>2838-1</t>
  </si>
  <si>
    <t>3094-1</t>
  </si>
  <si>
    <t>3094-2</t>
  </si>
  <si>
    <t>3151-1</t>
  </si>
  <si>
    <t>3151-2</t>
  </si>
  <si>
    <t>3151-3</t>
  </si>
  <si>
    <t>3151-4</t>
  </si>
  <si>
    <t>3151-5</t>
  </si>
  <si>
    <t>3151-6</t>
  </si>
  <si>
    <t>3232-1</t>
  </si>
  <si>
    <t>3232-2</t>
  </si>
  <si>
    <t>3232-3</t>
  </si>
  <si>
    <t>3413-1</t>
  </si>
  <si>
    <t>3587-1</t>
  </si>
  <si>
    <t>3588-1</t>
  </si>
  <si>
    <t>3602-1</t>
  </si>
  <si>
    <t>3609-1</t>
  </si>
  <si>
    <t>3609-2</t>
  </si>
  <si>
    <t>3653-1</t>
  </si>
  <si>
    <t>4301-1</t>
  </si>
  <si>
    <t>4460-1</t>
  </si>
  <si>
    <t>4463-1</t>
  </si>
  <si>
    <t>4799-1</t>
  </si>
  <si>
    <t>4799-2</t>
  </si>
  <si>
    <t>4799-3</t>
  </si>
  <si>
    <t>4799-4</t>
  </si>
  <si>
    <t>4799-5</t>
  </si>
  <si>
    <t>4799-6</t>
  </si>
  <si>
    <t>4799-7</t>
  </si>
  <si>
    <t>4799-8</t>
  </si>
  <si>
    <t>4799-9</t>
  </si>
  <si>
    <t>4799-10</t>
  </si>
  <si>
    <t>4799-11</t>
  </si>
  <si>
    <t>4799-12</t>
  </si>
  <si>
    <t>4799-13</t>
  </si>
  <si>
    <t>4974-1</t>
  </si>
  <si>
    <t>4984-1</t>
  </si>
  <si>
    <t>5007-1</t>
  </si>
  <si>
    <t>5046-1</t>
  </si>
  <si>
    <t>5245-1</t>
  </si>
  <si>
    <t>5245-2</t>
  </si>
  <si>
    <t>5245-3</t>
  </si>
  <si>
    <t>5245-4</t>
  </si>
  <si>
    <t>5245-5</t>
  </si>
  <si>
    <t>5245-6</t>
  </si>
  <si>
    <t>5245-7</t>
  </si>
  <si>
    <t>5245-8</t>
  </si>
  <si>
    <t>5245-9</t>
  </si>
  <si>
    <t>5245-10</t>
  </si>
  <si>
    <t>5245-11</t>
  </si>
  <si>
    <t>5245-12</t>
  </si>
  <si>
    <t>5397-1</t>
  </si>
  <si>
    <t>5397-2</t>
  </si>
  <si>
    <t>5397-3</t>
  </si>
  <si>
    <t>5965-1</t>
  </si>
  <si>
    <t>5965-2</t>
  </si>
  <si>
    <t>5965-3</t>
  </si>
  <si>
    <t>6297-1</t>
  </si>
  <si>
    <t>6297-2</t>
  </si>
  <si>
    <t>6297-3</t>
  </si>
  <si>
    <t>6298-1</t>
  </si>
  <si>
    <t>6536-1</t>
  </si>
  <si>
    <t>6850-1</t>
  </si>
  <si>
    <t>7222-1</t>
  </si>
  <si>
    <t>7223-1</t>
  </si>
  <si>
    <t>7354-1</t>
  </si>
  <si>
    <t>7851-1</t>
  </si>
  <si>
    <t>7859-1</t>
  </si>
  <si>
    <t>7859-2</t>
  </si>
  <si>
    <t>8074-1</t>
  </si>
  <si>
    <t>8255-1</t>
  </si>
  <si>
    <t>8290-1</t>
  </si>
  <si>
    <t>8327-1</t>
  </si>
  <si>
    <t>8467-1</t>
  </si>
  <si>
    <t>8481-1</t>
  </si>
  <si>
    <t>8481-2</t>
  </si>
  <si>
    <t>8481-3</t>
  </si>
  <si>
    <t>8870-1</t>
  </si>
  <si>
    <t>8878-1</t>
  </si>
  <si>
    <t>9179-1</t>
  </si>
  <si>
    <t>9429-1</t>
  </si>
  <si>
    <t>9429-2</t>
  </si>
  <si>
    <t>9429-3</t>
  </si>
  <si>
    <t>9429-4</t>
  </si>
  <si>
    <t>9429-5</t>
  </si>
  <si>
    <t>9429-6</t>
  </si>
  <si>
    <t>9429-7</t>
  </si>
  <si>
    <t>9429-8</t>
  </si>
  <si>
    <t>9466-1</t>
  </si>
  <si>
    <t>9740-1</t>
  </si>
  <si>
    <t>9740-2</t>
  </si>
  <si>
    <t>9740-3</t>
  </si>
  <si>
    <t>9740-4</t>
  </si>
  <si>
    <t>9740-5</t>
  </si>
  <si>
    <t>9740-6</t>
  </si>
  <si>
    <t>9740-7</t>
  </si>
  <si>
    <t>9740-8</t>
  </si>
  <si>
    <t>9740-9</t>
  </si>
  <si>
    <t>9740-10</t>
  </si>
  <si>
    <t>9740-11</t>
  </si>
  <si>
    <t>9740-12</t>
  </si>
  <si>
    <t>9740-13</t>
  </si>
  <si>
    <t>9740-14</t>
  </si>
  <si>
    <t>9740-15</t>
  </si>
  <si>
    <t>9740-16</t>
  </si>
  <si>
    <t>9740-17</t>
  </si>
  <si>
    <t>9740-18</t>
  </si>
  <si>
    <t>9740-19</t>
  </si>
  <si>
    <t>9759-1</t>
  </si>
  <si>
    <t>9759-2</t>
  </si>
  <si>
    <t>9759-3</t>
  </si>
  <si>
    <t>9944-1</t>
  </si>
  <si>
    <t>10068-1</t>
  </si>
  <si>
    <t>10068-2</t>
  </si>
  <si>
    <t>10068-3</t>
  </si>
  <si>
    <t>10170-1</t>
  </si>
  <si>
    <t>10170-2</t>
  </si>
  <si>
    <t>10170-3</t>
  </si>
  <si>
    <t>10170-4</t>
  </si>
  <si>
    <t>10181-1</t>
  </si>
  <si>
    <t>10181-2</t>
  </si>
  <si>
    <t>10181-3</t>
  </si>
  <si>
    <t>10181-4</t>
  </si>
  <si>
    <t>10181-5</t>
  </si>
  <si>
    <t>10181-6</t>
  </si>
  <si>
    <t>10182-1</t>
  </si>
  <si>
    <t>10182-2</t>
  </si>
  <si>
    <t>10182-3</t>
  </si>
  <si>
    <t>10182-4</t>
  </si>
  <si>
    <t>10182-5</t>
  </si>
  <si>
    <t>10182-6</t>
  </si>
  <si>
    <t>10182-7</t>
  </si>
  <si>
    <t>10182-8</t>
  </si>
  <si>
    <t>10182-9</t>
  </si>
  <si>
    <t>10182-10</t>
  </si>
  <si>
    <t>10182-11</t>
  </si>
  <si>
    <t>10182-12</t>
  </si>
  <si>
    <t>10184-1</t>
  </si>
  <si>
    <t>10280-1</t>
  </si>
  <si>
    <t>10280-2</t>
  </si>
  <si>
    <t>10280-3</t>
  </si>
  <si>
    <t>10280-4</t>
  </si>
  <si>
    <t>10280-5</t>
  </si>
  <si>
    <t>10280-6</t>
  </si>
  <si>
    <t>10280-7</t>
  </si>
  <si>
    <t>10280-8</t>
  </si>
  <si>
    <t>10280-9</t>
  </si>
  <si>
    <t>10280-10</t>
  </si>
  <si>
    <t>10280-11</t>
  </si>
  <si>
    <t>10280-12</t>
  </si>
  <si>
    <t>10280-13</t>
  </si>
  <si>
    <t>10280-14</t>
  </si>
  <si>
    <t>10280-15</t>
  </si>
  <si>
    <t>10280-16</t>
  </si>
  <si>
    <t>10280-17</t>
  </si>
  <si>
    <t>10280-18</t>
  </si>
  <si>
    <t>10287-1</t>
  </si>
  <si>
    <t>10288-1</t>
  </si>
  <si>
    <t>10312-1</t>
  </si>
  <si>
    <t>10312-2</t>
  </si>
  <si>
    <t>10312-3</t>
  </si>
  <si>
    <t>10312-4</t>
  </si>
  <si>
    <t>10312-5</t>
  </si>
  <si>
    <t>10312-6</t>
  </si>
  <si>
    <t>10314-1</t>
  </si>
  <si>
    <t>10314-2</t>
  </si>
  <si>
    <t>10314-3</t>
  </si>
  <si>
    <t>10314-4</t>
  </si>
  <si>
    <t>10314-5</t>
  </si>
  <si>
    <t>10314-6</t>
  </si>
  <si>
    <t>10321-1</t>
  </si>
  <si>
    <t>10324-1</t>
  </si>
  <si>
    <t>10325-1</t>
  </si>
  <si>
    <t>10327-1</t>
  </si>
  <si>
    <t>10327-2</t>
  </si>
  <si>
    <t>10327-3</t>
  </si>
  <si>
    <t>10327-4</t>
  </si>
  <si>
    <t>10327-5</t>
  </si>
  <si>
    <t>10327-6</t>
  </si>
  <si>
    <t>10327-7</t>
  </si>
  <si>
    <t>10327-8</t>
  </si>
  <si>
    <t>10454-1</t>
  </si>
  <si>
    <t>10454-2</t>
  </si>
  <si>
    <t>10460-1</t>
  </si>
  <si>
    <t>10562-1</t>
  </si>
  <si>
    <t>10563-1</t>
  </si>
  <si>
    <t>10564-1</t>
  </si>
  <si>
    <t>10565-1</t>
  </si>
  <si>
    <t>11282-1</t>
  </si>
  <si>
    <t>12081-1</t>
  </si>
  <si>
    <t>12093-1</t>
  </si>
  <si>
    <t>12093-2</t>
  </si>
  <si>
    <t>12093-3</t>
  </si>
  <si>
    <t>12093-4</t>
  </si>
  <si>
    <t>12134-1</t>
  </si>
  <si>
    <t>12134-2</t>
  </si>
  <si>
    <t>12134-3</t>
  </si>
  <si>
    <t>12412-1</t>
  </si>
  <si>
    <t>13313-1</t>
  </si>
  <si>
    <t>13401-1</t>
  </si>
  <si>
    <t>13401-2</t>
  </si>
  <si>
    <t>13401-3</t>
  </si>
  <si>
    <t>13401-4</t>
  </si>
  <si>
    <t>13401-5</t>
  </si>
  <si>
    <t>13401-6</t>
  </si>
  <si>
    <t>13401-7</t>
  </si>
  <si>
    <t>13401-8</t>
  </si>
  <si>
    <t>13401-9</t>
  </si>
  <si>
    <t>13401-10</t>
  </si>
  <si>
    <t>13401-11</t>
  </si>
  <si>
    <t>13401-12</t>
  </si>
  <si>
    <t>13401-13</t>
  </si>
  <si>
    <t>13401-14</t>
  </si>
  <si>
    <t>13401-15</t>
  </si>
  <si>
    <t>13401-16</t>
  </si>
  <si>
    <t>13401-17</t>
  </si>
  <si>
    <t>13401-18</t>
  </si>
  <si>
    <t>13401-19</t>
  </si>
  <si>
    <t>13401-20</t>
  </si>
  <si>
    <t>13401-21</t>
  </si>
  <si>
    <t>13401-22</t>
  </si>
  <si>
    <t>13401-23</t>
  </si>
  <si>
    <t>13401-24</t>
  </si>
  <si>
    <t>13401-25</t>
  </si>
  <si>
    <t>13401-26</t>
  </si>
  <si>
    <t>13401-27</t>
  </si>
  <si>
    <t>13401-28</t>
  </si>
  <si>
    <t>13401-29</t>
  </si>
  <si>
    <t>13401-30</t>
  </si>
  <si>
    <t>13401-31</t>
  </si>
  <si>
    <t>13401-32</t>
  </si>
  <si>
    <t>13401-33</t>
  </si>
  <si>
    <t>13401-34</t>
  </si>
  <si>
    <t>13401-35</t>
  </si>
  <si>
    <t>13401-36</t>
  </si>
  <si>
    <t>13401-37</t>
  </si>
  <si>
    <t>13401-38</t>
  </si>
  <si>
    <t>13401-39</t>
  </si>
  <si>
    <t>13401-40</t>
  </si>
  <si>
    <t>13401-41</t>
  </si>
  <si>
    <t>13401-42</t>
  </si>
  <si>
    <t>13402-1</t>
  </si>
  <si>
    <t>13682-1</t>
  </si>
  <si>
    <t>13716-1</t>
  </si>
  <si>
    <t>13724-1</t>
  </si>
  <si>
    <t>13739-1</t>
  </si>
  <si>
    <t>13777-1</t>
  </si>
  <si>
    <t>13777-2</t>
  </si>
  <si>
    <t>14202-1</t>
  </si>
  <si>
    <t>14202-2</t>
  </si>
  <si>
    <t>14202-3</t>
  </si>
  <si>
    <t>14202-4</t>
  </si>
  <si>
    <t>14202-5</t>
  </si>
  <si>
    <t>14202-6</t>
  </si>
  <si>
    <t>14202-7</t>
  </si>
  <si>
    <t>14202-8</t>
  </si>
  <si>
    <t>14202-9</t>
  </si>
  <si>
    <t>14202-10</t>
  </si>
  <si>
    <t>14202-11</t>
  </si>
  <si>
    <t>14202-12</t>
  </si>
  <si>
    <t>14202-13</t>
  </si>
  <si>
    <t>14202-14</t>
  </si>
  <si>
    <t>14202-15</t>
  </si>
  <si>
    <t>14202-16</t>
  </si>
  <si>
    <t>14202-17</t>
  </si>
  <si>
    <t>14202-18</t>
  </si>
  <si>
    <t>14205-1</t>
  </si>
  <si>
    <t>14206-1</t>
  </si>
  <si>
    <t>14206-2</t>
  </si>
  <si>
    <t>14206-3</t>
  </si>
  <si>
    <t>14206-4</t>
  </si>
  <si>
    <t>14206-5</t>
  </si>
  <si>
    <t>14206-6</t>
  </si>
  <si>
    <t>14206-7</t>
  </si>
  <si>
    <t>14206-8</t>
  </si>
  <si>
    <t>14206-9</t>
  </si>
  <si>
    <t>14206-10</t>
  </si>
  <si>
    <t>14206-11</t>
  </si>
  <si>
    <t>14206-12</t>
  </si>
  <si>
    <t>14206-13</t>
  </si>
  <si>
    <t>14206-14</t>
  </si>
  <si>
    <t>14206-15</t>
  </si>
  <si>
    <t>14206-16</t>
  </si>
  <si>
    <t>14209-1</t>
  </si>
  <si>
    <t>14218-1</t>
  </si>
  <si>
    <t>14271-1</t>
  </si>
  <si>
    <t>14295-1</t>
  </si>
  <si>
    <t>14296-1</t>
  </si>
  <si>
    <t>14333-1</t>
  </si>
  <si>
    <t>14346-1</t>
  </si>
  <si>
    <t>14346-2</t>
  </si>
  <si>
    <t>14346-3</t>
  </si>
  <si>
    <t>14346-4</t>
  </si>
  <si>
    <t>14346-5</t>
  </si>
  <si>
    <t>14346-6</t>
  </si>
  <si>
    <t>14346-7</t>
  </si>
  <si>
    <t>14346-8</t>
  </si>
  <si>
    <t>14346-9</t>
  </si>
  <si>
    <t>14346-10</t>
  </si>
  <si>
    <t>14346-11</t>
  </si>
  <si>
    <t>14346-12</t>
  </si>
  <si>
    <t>14346-13</t>
  </si>
  <si>
    <t>14346-14</t>
  </si>
  <si>
    <t>14346-15</t>
  </si>
  <si>
    <t>14346-16</t>
  </si>
  <si>
    <t>14346-17</t>
  </si>
  <si>
    <t>14346-18</t>
  </si>
  <si>
    <t>14346-19</t>
  </si>
  <si>
    <t>14346-20</t>
  </si>
  <si>
    <t>14346-21</t>
  </si>
  <si>
    <t>14346-22</t>
  </si>
  <si>
    <t>14346-23</t>
  </si>
  <si>
    <t>14621-1</t>
  </si>
  <si>
    <t>14628-1</t>
  </si>
  <si>
    <t>14632-1</t>
  </si>
  <si>
    <t>14632-2</t>
  </si>
  <si>
    <t>14632-3</t>
  </si>
  <si>
    <t>14632-4</t>
  </si>
  <si>
    <t>14641-1</t>
  </si>
  <si>
    <t>14642-1</t>
  </si>
  <si>
    <t>14657-1</t>
  </si>
  <si>
    <t>14658-1</t>
  </si>
  <si>
    <t>14658-2</t>
  </si>
  <si>
    <t>14658-3</t>
  </si>
  <si>
    <t>14658-4</t>
  </si>
  <si>
    <t>14658-5</t>
  </si>
  <si>
    <t>14658-6</t>
  </si>
  <si>
    <t>14658-7</t>
  </si>
  <si>
    <t>14658-8</t>
  </si>
  <si>
    <t>14658-9</t>
  </si>
  <si>
    <t>14658-10</t>
  </si>
  <si>
    <t>14658-11</t>
  </si>
  <si>
    <t>14658-12</t>
  </si>
  <si>
    <t>14658-13</t>
  </si>
  <si>
    <t>14658-14</t>
  </si>
  <si>
    <t>14658-15</t>
  </si>
  <si>
    <t>14658-16</t>
  </si>
  <si>
    <t>14658-17</t>
  </si>
  <si>
    <t>14663-1</t>
  </si>
  <si>
    <t>14664-1</t>
  </si>
  <si>
    <t>14664-2</t>
  </si>
  <si>
    <t>14664-3</t>
  </si>
  <si>
    <t>14664-4</t>
  </si>
  <si>
    <t>14664-5</t>
  </si>
  <si>
    <t>14664-6</t>
  </si>
  <si>
    <t>14664-7</t>
  </si>
  <si>
    <t>14664-8</t>
  </si>
  <si>
    <t>14664-9</t>
  </si>
  <si>
    <t>14665-1</t>
  </si>
  <si>
    <t>14665-2</t>
  </si>
  <si>
    <t>14665-3</t>
  </si>
  <si>
    <t>14665-4</t>
  </si>
  <si>
    <t>14665-5</t>
  </si>
  <si>
    <t>14665-6</t>
  </si>
  <si>
    <t>14665-7</t>
  </si>
  <si>
    <t>14665-8</t>
  </si>
  <si>
    <t>14665-9</t>
  </si>
  <si>
    <t>14665-10</t>
  </si>
  <si>
    <t>14665-11</t>
  </si>
  <si>
    <t>14665-12</t>
  </si>
  <si>
    <t>14665-13</t>
  </si>
  <si>
    <t>14665-14</t>
  </si>
  <si>
    <t>14665-15</t>
  </si>
  <si>
    <t>14665-16</t>
  </si>
  <si>
    <t>14665-17</t>
  </si>
  <si>
    <t>14665-18</t>
  </si>
  <si>
    <t>14665-19</t>
  </si>
  <si>
    <t>14665-20</t>
  </si>
  <si>
    <t>14665-21</t>
  </si>
  <si>
    <t>14665-22</t>
  </si>
  <si>
    <t>14665-23</t>
  </si>
  <si>
    <t>14665-24</t>
  </si>
  <si>
    <t>14665-25</t>
  </si>
  <si>
    <t>14670-1</t>
  </si>
  <si>
    <t>14670-2</t>
  </si>
  <si>
    <t>14700-1</t>
  </si>
  <si>
    <t>14709-1</t>
  </si>
  <si>
    <t>14709-2</t>
  </si>
  <si>
    <t>14709-3</t>
  </si>
  <si>
    <t>14709-4</t>
  </si>
  <si>
    <t>14709-5</t>
  </si>
  <si>
    <t>14714-1</t>
  </si>
  <si>
    <t>14714-2</t>
  </si>
  <si>
    <t>14714-3</t>
  </si>
  <si>
    <t>14715-1</t>
  </si>
  <si>
    <t>14715-2</t>
  </si>
  <si>
    <t>14715-3</t>
  </si>
  <si>
    <t>14715-4</t>
  </si>
  <si>
    <t>14715-5</t>
  </si>
  <si>
    <t>14715-6</t>
  </si>
  <si>
    <t>14715-7</t>
  </si>
  <si>
    <t>14720-1</t>
  </si>
  <si>
    <t>14720-2</t>
  </si>
  <si>
    <t>14720-3</t>
  </si>
  <si>
    <t>14720-4</t>
  </si>
  <si>
    <t>14754-1</t>
  </si>
  <si>
    <t>14755-1</t>
  </si>
  <si>
    <t>14755-2</t>
  </si>
  <si>
    <t>14755-3</t>
  </si>
  <si>
    <t>14761-1</t>
  </si>
  <si>
    <t>14761-2</t>
  </si>
  <si>
    <t>14761-3</t>
  </si>
  <si>
    <t>14763-1</t>
  </si>
  <si>
    <t>14763-2</t>
  </si>
  <si>
    <t>14763-3</t>
  </si>
  <si>
    <t>14763-4</t>
  </si>
  <si>
    <t>14763-5</t>
  </si>
  <si>
    <t>14763-6</t>
  </si>
  <si>
    <t>14763-7</t>
  </si>
  <si>
    <t>14763-8</t>
  </si>
  <si>
    <t>14763-9</t>
  </si>
  <si>
    <t>14763-10</t>
  </si>
  <si>
    <t>14763-11</t>
  </si>
  <si>
    <t>14763-12</t>
  </si>
  <si>
    <t>14763-13</t>
  </si>
  <si>
    <t>14763-14</t>
  </si>
  <si>
    <t>15476-1</t>
  </si>
  <si>
    <t>15548-1</t>
  </si>
  <si>
    <t>15548-2</t>
  </si>
  <si>
    <t>15548-3</t>
  </si>
  <si>
    <t>15548-4</t>
  </si>
  <si>
    <t>15548-5</t>
  </si>
  <si>
    <t>15548-6</t>
  </si>
  <si>
    <t>15548-7</t>
  </si>
  <si>
    <t>15548-8</t>
  </si>
  <si>
    <t>15548-9</t>
  </si>
  <si>
    <t>15548-10</t>
  </si>
  <si>
    <t>15647-1</t>
  </si>
  <si>
    <t>15651-1</t>
  </si>
  <si>
    <t>15652-1</t>
  </si>
  <si>
    <t>15652-2</t>
  </si>
  <si>
    <t>15791-1</t>
  </si>
  <si>
    <t>15791-2</t>
  </si>
  <si>
    <t>15791-3</t>
  </si>
  <si>
    <t>15806-1</t>
  </si>
  <si>
    <t>15837-1</t>
  </si>
  <si>
    <t>15837-2</t>
  </si>
  <si>
    <t>15837-3</t>
  </si>
  <si>
    <t>15849-1</t>
  </si>
  <si>
    <t>15849-2</t>
  </si>
  <si>
    <t>15849-3</t>
  </si>
  <si>
    <t>15849-4</t>
  </si>
  <si>
    <t>15849-5</t>
  </si>
  <si>
    <t>15849-6</t>
  </si>
  <si>
    <t>15849-7</t>
  </si>
  <si>
    <t>15862-1</t>
  </si>
  <si>
    <t>15865-1</t>
  </si>
  <si>
    <t>90001-1</t>
  </si>
  <si>
    <t>90002-1</t>
  </si>
  <si>
    <t>90002-2</t>
  </si>
  <si>
    <t>90002-3</t>
  </si>
  <si>
    <t>90002-4</t>
  </si>
  <si>
    <t>90002-5</t>
  </si>
  <si>
    <t>90002-6</t>
  </si>
  <si>
    <t>90002-7</t>
  </si>
  <si>
    <t>90002-8</t>
  </si>
  <si>
    <t>90003-1</t>
  </si>
  <si>
    <t>99999-1</t>
  </si>
  <si>
    <t>99999-2</t>
  </si>
  <si>
    <t>99999-3</t>
  </si>
  <si>
    <t>99999-4</t>
  </si>
  <si>
    <t>90005-1</t>
  </si>
  <si>
    <t>90006-2</t>
  </si>
  <si>
    <t>90006-1</t>
  </si>
  <si>
    <t>90006-3</t>
  </si>
  <si>
    <t>90006-4</t>
  </si>
  <si>
    <t>rs17238484</t>
  </si>
  <si>
    <t>Some concerns</t>
  </si>
  <si>
    <t>GLGC/IGAP</t>
  </si>
  <si>
    <t>GLGC/ADGC</t>
  </si>
  <si>
    <t>Outcome GWAS</t>
  </si>
  <si>
    <t>IGAP</t>
  </si>
  <si>
    <t>38-60 (range)</t>
  </si>
  <si>
    <t>73 (NR)</t>
  </si>
  <si>
    <t>76 (NR)</t>
  </si>
  <si>
    <t>50 (NR)</t>
  </si>
  <si>
    <t>56 (median) 46-66 (range)</t>
  </si>
  <si>
    <t>47.3 (18.1)</t>
  </si>
  <si>
    <t xml:space="preserve">71.6 (4.7) </t>
  </si>
  <si>
    <t>50.6 (6.0)</t>
  </si>
  <si>
    <t>78.4 (6.2)</t>
  </si>
  <si>
    <t>75.53 (6.07)</t>
  </si>
  <si>
    <t>79 (median) 75-85 (range)</t>
  </si>
  <si>
    <t>40-59 (range)</t>
  </si>
  <si>
    <t>75.1 (6.1)</t>
  </si>
  <si>
    <t>57.6 (18.4)</t>
  </si>
  <si>
    <t>73.2 (7.4)</t>
  </si>
  <si>
    <t>74.9 (NR)</t>
  </si>
  <si>
    <t>78.6 (3.3)</t>
  </si>
  <si>
    <t>74.47 (9.21)</t>
  </si>
  <si>
    <t>49.6 (0.6)</t>
  </si>
  <si>
    <t>66 (median) 60-71 (range)</t>
  </si>
  <si>
    <t>42 (median) 39–46 (range)</t>
  </si>
  <si>
    <t>N</t>
  </si>
  <si>
    <t>Additional record for included study</t>
  </si>
  <si>
    <t>GPRD/CPRD</t>
  </si>
  <si>
    <t>Wrong outcome</t>
  </si>
  <si>
    <t>Adult Health Study of the Radiation Effects Research Foundation</t>
  </si>
  <si>
    <t>F&gt;73, Assessed association of IV with confounders and found none, No adjustment for confounders, Direct G-lipid link (HMGCR variant) but no assessment of whether alternative direct effects, All white but unadjusted for ancestry</t>
  </si>
  <si>
    <t>Some con</t>
  </si>
  <si>
    <t>rs17238484, rs12916</t>
  </si>
  <si>
    <t>F missing, No tests for relation to confounders, No adjustment for other confounders, Biologically valid mechanism but no checks for peliotrpy,Uses summary data and doesn't correct for population stratification</t>
  </si>
  <si>
    <t>Primary</t>
  </si>
  <si>
    <t>Modet</t>
  </si>
  <si>
    <t>Larsson</t>
  </si>
  <si>
    <t>Modifiable pathways in Alzheimer’s disease: Mendelian randomisation analysis</t>
  </si>
  <si>
    <t>Citation</t>
  </si>
  <si>
    <t>ancelin2012</t>
  </si>
  <si>
    <t>ancelin2013</t>
  </si>
  <si>
    <t>arvanitakis2008</t>
  </si>
  <si>
    <t>batty2014</t>
  </si>
  <si>
    <t>bettermann2012</t>
  </si>
  <si>
    <t>beydoun2011</t>
  </si>
  <si>
    <t>bruce2017</t>
  </si>
  <si>
    <t>burgess2017</t>
  </si>
  <si>
    <t>chen2014</t>
  </si>
  <si>
    <t>chiang2007</t>
  </si>
  <si>
    <t>chitnis2015</t>
  </si>
  <si>
    <t>chuang2015</t>
  </si>
  <si>
    <t>cramer2008</t>
  </si>
  <si>
    <t>dodge2011</t>
  </si>
  <si>
    <t>forti2010</t>
  </si>
  <si>
    <t>gnjidic2016</t>
  </si>
  <si>
    <t>gottesman2017</t>
  </si>
  <si>
    <t>gustafson2012</t>
  </si>
  <si>
    <t>haag2009</t>
  </si>
  <si>
    <t>hayden2006</t>
  </si>
  <si>
    <t>hendrie2015</t>
  </si>
  <si>
    <t>jick2000</t>
  </si>
  <si>
    <t>kimm2011</t>
  </si>
  <si>
    <t>kivipelto2001</t>
  </si>
  <si>
    <t>kuo2015</t>
  </si>
  <si>
    <t>andrews2021</t>
  </si>
  <si>
    <t>benn2017b</t>
  </si>
  <si>
    <t>chao2015a</t>
  </si>
  <si>
    <t>chou2014a</t>
  </si>
  <si>
    <t>heartprotectionstudycollaborativegroup2002</t>
  </si>
  <si>
    <t>hippisley-cox2010a</t>
  </si>
  <si>
    <t>kivipelto2005a</t>
  </si>
  <si>
    <t>larsson2017a</t>
  </si>
  <si>
    <t>li2004</t>
  </si>
  <si>
    <t>li2005a</t>
  </si>
  <si>
    <t>li2010</t>
  </si>
  <si>
    <t>liao2013</t>
  </si>
  <si>
    <t>liu2019a</t>
  </si>
  <si>
    <t>mainousa.g.2005</t>
  </si>
  <si>
    <t>mielke2005a</t>
  </si>
  <si>
    <t>mielke2010a</t>
  </si>
  <si>
    <t>mielke2011</t>
  </si>
  <si>
    <t>mukherjee2013</t>
  </si>
  <si>
    <t>muller2007</t>
  </si>
  <si>
    <t>noale2013</t>
  </si>
  <si>
    <t>notkola1998</t>
  </si>
  <si>
    <t>ostergaard2017</t>
  </si>
  <si>
    <t>pan2018</t>
  </si>
  <si>
    <t>parikh2011</t>
  </si>
  <si>
    <t>peters2009</t>
  </si>
  <si>
    <t>raffaitin2009</t>
  </si>
  <si>
    <t>rantanen2017</t>
  </si>
  <si>
    <t>rea2005a</t>
  </si>
  <si>
    <t>redelmeier2019</t>
  </si>
  <si>
    <t>reitz2004a</t>
  </si>
  <si>
    <t>reitz2010</t>
  </si>
  <si>
    <t>ridker2008</t>
  </si>
  <si>
    <t>ronnemaa2011</t>
  </si>
  <si>
    <t>schilling2017a</t>
  </si>
  <si>
    <t>smeeth2009a</t>
  </si>
  <si>
    <t>so2017</t>
  </si>
  <si>
    <t>solomon2007</t>
  </si>
  <si>
    <t>solomon2009a</t>
  </si>
  <si>
    <t>solomon2010</t>
  </si>
  <si>
    <t>sparks2008</t>
  </si>
  <si>
    <t>strand2013</t>
  </si>
  <si>
    <t>su2017</t>
  </si>
  <si>
    <t>svensson2019</t>
  </si>
  <si>
    <t>szwast2007</t>
  </si>
  <si>
    <t>tan2003a</t>
  </si>
  <si>
    <t>tynkkynen2016</t>
  </si>
  <si>
    <t>tynkkynen2018</t>
  </si>
  <si>
    <t>wang2012</t>
  </si>
  <si>
    <t>whitmer2005a</t>
  </si>
  <si>
    <t>yamada2009b</t>
  </si>
  <si>
    <t>yang2015</t>
  </si>
  <si>
    <t>yoshitake1995</t>
  </si>
  <si>
    <t>zamrini2004</t>
  </si>
  <si>
    <t>zandi2005</t>
  </si>
  <si>
    <t>zimetbaum1992</t>
  </si>
  <si>
    <t>zhu2018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</si>
</sst>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8"/>
      <name val="Calibri"/>
      <family val="2"/>
      <scheme val="minor"/>
    </font>
    <font>
      <sz val="11"/>
      <color theme="1"/>
      <name val="Calibri"/>
      <family val="2"/>
      <charset val="136"/>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7">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4" fillId="0" borderId="0" applyNumberFormat="0" applyFill="0" applyBorder="0" applyAlignment="0" applyProtection="0"/>
    <xf numFmtId="0" fontId="6" fillId="0" borderId="0">
      <alignment vertical="center"/>
    </xf>
  </cellStyleXfs>
  <cellXfs count="35">
    <xf numFmtId="0" fontId="0" fillId="0" borderId="0" xfId="0"/>
    <xf numFmtId="0" fontId="0" fillId="0" borderId="1" xfId="0" applyBorder="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0" fillId="0" borderId="0" xfId="0" applyAlignment="1">
      <alignment wrapText="1"/>
    </xf>
    <xf numFmtId="9" fontId="0" fillId="0" borderId="0" xfId="0" applyNumberFormat="1"/>
    <xf numFmtId="10" fontId="0" fillId="0" borderId="0" xfId="0" applyNumberFormat="1"/>
    <xf numFmtId="0" fontId="0" fillId="0" borderId="0" xfId="0" applyBorder="1"/>
    <xf numFmtId="0" fontId="0" fillId="0" borderId="0" xfId="0" applyNumberFormat="1"/>
    <xf numFmtId="0" fontId="0" fillId="0" borderId="0" xfId="0" applyBorder="1" applyAlignment="1">
      <alignment horizontal="center"/>
    </xf>
    <xf numFmtId="0" fontId="0" fillId="0" borderId="0" xfId="0"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0" xfId="0" applyBorder="1" applyAlignment="1">
      <alignment horizontal="left"/>
    </xf>
    <xf numFmtId="0" fontId="0" fillId="3" borderId="0" xfId="0" applyFill="1"/>
    <xf numFmtId="0" fontId="0" fillId="0" borderId="0" xfId="0" applyFill="1"/>
    <xf numFmtId="0" fontId="3" fillId="3" borderId="0" xfId="0" applyFont="1" applyFill="1"/>
    <xf numFmtId="0" fontId="2" fillId="2" borderId="4" xfId="0" applyFont="1" applyFill="1" applyBorder="1" applyAlignment="1">
      <alignment horizontal="center" vertical="center"/>
    </xf>
    <xf numFmtId="0" fontId="0" fillId="0" borderId="0" xfId="0" applyAlignment="1"/>
    <xf numFmtId="0" fontId="0" fillId="3" borderId="0" xfId="0" applyFill="1" applyAlignment="1"/>
    <xf numFmtId="0" fontId="1" fillId="3" borderId="0" xfId="0" applyFont="1" applyFill="1" applyAlignment="1"/>
    <xf numFmtId="0" fontId="0" fillId="0" borderId="0" xfId="0" applyNumberFormat="1" applyAlignment="1"/>
    <xf numFmtId="3" fontId="0" fillId="0" borderId="0" xfId="0" applyNumberFormat="1" applyAlignment="1"/>
    <xf numFmtId="0" fontId="4" fillId="0" borderId="0" xfId="1" applyAlignment="1"/>
    <xf numFmtId="0" fontId="0" fillId="0" borderId="0" xfId="0" applyFill="1" applyAlignment="1"/>
    <xf numFmtId="0" fontId="3" fillId="3" borderId="0" xfId="0" applyFont="1" applyFill="1" applyAlignment="1"/>
    <xf numFmtId="0" fontId="0" fillId="0" borderId="0" xfId="0" applyFont="1" applyAlignment="1"/>
    <xf numFmtId="0" fontId="2" fillId="2" borderId="3" xfId="0" applyFont="1" applyFill="1" applyBorder="1" applyAlignment="1">
      <alignment horizontal="left" vertical="center" wrapText="1"/>
    </xf>
    <xf numFmtId="0" fontId="2" fillId="2" borderId="6" xfId="0" applyFont="1" applyFill="1" applyBorder="1" applyAlignment="1">
      <alignment horizontal="center" vertical="center" wrapText="1"/>
    </xf>
    <xf numFmtId="0" fontId="0" fillId="0" borderId="0" xfId="0" quotePrefix="1" applyAlignment="1"/>
    <xf numFmtId="3" fontId="0" fillId="0" borderId="0" xfId="0" applyNumberFormat="1" applyFill="1" applyAlignment="1"/>
  </cellXfs>
  <cellStyles count="3">
    <cellStyle name="Hyperlink" xfId="1" builtinId="8"/>
    <cellStyle name="Normal" xfId="0" builtinId="0"/>
    <cellStyle name="Normal 2" xfId="2" xr:uid="{2964230E-BCA3-4F86-81A0-1581B921C781}"/>
  </cellStyles>
  <dxfs count="10">
    <dxf>
      <numFmt numFmtId="0" formatCode="General"/>
    </dxf>
    <dxf>
      <numFmt numFmtId="0" formatCode="Genera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8D1A0030-D26E-4908-A83B-10133292F75F}" autoFormatId="16" applyNumberFormats="0" applyBorderFormats="0" applyFontFormats="0" applyPatternFormats="0" applyAlignmentFormats="0" applyWidthHeightFormats="0">
  <queryTableRefresh nextId="5">
    <queryTableFields count="4">
      <queryTableField id="1" name="Column15" tableColumnId="1"/>
      <queryTableField id="2" name="Column2" tableColumnId="2"/>
      <queryTableField id="3" name="Column3" tableColumnId="3"/>
      <queryTableField id="4" name="Column4"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B97EA6-69FA-4F3B-A42F-72F92354474B}" name="test__2" displayName="test__2" ref="A1:D129" tableType="queryTable" totalsRowShown="0">
  <autoFilter ref="A1:D129" xr:uid="{29B97EA6-69FA-4F3B-A42F-72F92354474B}"/>
  <sortState xmlns:xlrd2="http://schemas.microsoft.com/office/spreadsheetml/2017/richdata2" ref="A2:D129">
    <sortCondition ref="A1:A129"/>
  </sortState>
  <tableColumns count="4">
    <tableColumn id="1" xr3:uid="{EF285D45-4DF6-4D9D-A410-3AE65F3B8446}" uniqueName="1" name="Column15" queryTableFieldId="1"/>
    <tableColumn id="2" xr3:uid="{272A7530-F78A-4EE2-958B-DBC048F72572}" uniqueName="2" name="Column2" queryTableFieldId="2" dataDxfId="1"/>
    <tableColumn id="3" xr3:uid="{01F8FDB9-39F7-45FE-AD5E-EEF94BF0E27A}" uniqueName="3" name="Column3" queryTableFieldId="3"/>
    <tableColumn id="4" xr3:uid="{05B7F079-0010-4647-BD42-354B96EBD406}" uniqueName="4" name="Column4" queryTableFieldId="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01/archneur.62.10.1556" TargetMode="External"/><Relationship Id="rId2" Type="http://schemas.openxmlformats.org/officeDocument/2006/relationships/hyperlink" Target="https://doi.org/10.1111/ene.12402" TargetMode="External"/><Relationship Id="rId1" Type="http://schemas.openxmlformats.org/officeDocument/2006/relationships/hyperlink" Target="https://doi.org/10.1111/j.1532-5415.2010.02731.x" TargetMode="External"/><Relationship Id="rId5" Type="http://schemas.openxmlformats.org/officeDocument/2006/relationships/printerSettings" Target="../printerSettings/printerSettings1.bin"/><Relationship Id="rId4" Type="http://schemas.openxmlformats.org/officeDocument/2006/relationships/hyperlink" Target="https://doi.org/10.1097/wad.0b013e318187541c;%20Sample%20sizes%20in%20Table%201%20are%20wrong,%20so%20can't%20calculate%20summary%20statisitic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EB68-2092-4032-A98C-939DD758535E}">
  <sheetPr codeName="Sheet2"/>
  <dimension ref="A1:S148"/>
  <sheetViews>
    <sheetView topLeftCell="M10" workbookViewId="0">
      <selection activeCell="N46" sqref="N46"/>
    </sheetView>
  </sheetViews>
  <sheetFormatPr defaultRowHeight="15"/>
  <cols>
    <col min="5" max="7" width="20.140625" style="8" customWidth="1"/>
    <col min="8" max="8" width="10.7109375" customWidth="1"/>
    <col min="9" max="9" width="15.5703125" customWidth="1"/>
    <col min="10" max="10" width="12.28515625" customWidth="1"/>
    <col min="11" max="11" width="15.140625" customWidth="1"/>
    <col min="12" max="12" width="9.7109375" customWidth="1"/>
    <col min="13" max="16" width="17" customWidth="1"/>
    <col min="17" max="17" width="137.85546875" customWidth="1"/>
    <col min="18" max="18" width="9.140625" customWidth="1"/>
  </cols>
  <sheetData>
    <row r="1" spans="1:19">
      <c r="A1" s="22" t="s">
        <v>8</v>
      </c>
      <c r="B1" s="22" t="s">
        <v>7</v>
      </c>
      <c r="C1" s="22" t="s">
        <v>428</v>
      </c>
      <c r="D1" s="22" t="s">
        <v>6</v>
      </c>
      <c r="E1" s="22" t="s">
        <v>5</v>
      </c>
      <c r="F1" s="22" t="s">
        <v>462</v>
      </c>
      <c r="G1" s="22" t="s">
        <v>1162</v>
      </c>
      <c r="H1" s="22" t="s">
        <v>4</v>
      </c>
      <c r="I1" s="22" t="s">
        <v>3</v>
      </c>
      <c r="J1" s="22" t="s">
        <v>2</v>
      </c>
      <c r="K1" s="22" t="s">
        <v>431</v>
      </c>
      <c r="L1" s="22" t="s">
        <v>465</v>
      </c>
      <c r="M1" s="22" t="s">
        <v>1</v>
      </c>
      <c r="N1" s="22" t="s">
        <v>912</v>
      </c>
      <c r="O1" s="22" t="s">
        <v>529</v>
      </c>
      <c r="P1" s="22" t="s">
        <v>489</v>
      </c>
      <c r="Q1" s="22" t="s">
        <v>432</v>
      </c>
      <c r="R1" s="22" t="s">
        <v>1746</v>
      </c>
      <c r="S1" s="22" t="s">
        <v>1758</v>
      </c>
    </row>
    <row r="2" spans="1:19">
      <c r="A2" s="22">
        <v>60</v>
      </c>
      <c r="B2" s="22" t="s">
        <v>118</v>
      </c>
      <c r="C2" s="22" t="s">
        <v>307</v>
      </c>
      <c r="D2" s="22">
        <v>2010</v>
      </c>
      <c r="E2" s="22" t="str">
        <f>VLOOKUP($A2,test__2[],4)</f>
        <v>The 32-year relationship between cholesterol and dementia from midlife to late life</v>
      </c>
      <c r="F2" s="22" t="s">
        <v>53</v>
      </c>
      <c r="G2" s="22" t="s">
        <v>53</v>
      </c>
      <c r="H2" s="22" t="s">
        <v>429</v>
      </c>
      <c r="I2" s="22" t="s">
        <v>430</v>
      </c>
      <c r="J2" s="22" t="s">
        <v>446</v>
      </c>
      <c r="K2" s="22">
        <v>1460</v>
      </c>
      <c r="L2" s="22">
        <v>100</v>
      </c>
      <c r="M2" s="22" t="s">
        <v>1724</v>
      </c>
      <c r="N2" s="22" t="s">
        <v>914</v>
      </c>
      <c r="O2" s="22"/>
      <c r="P2" s="22"/>
      <c r="Q2" s="22"/>
      <c r="S2" s="18" t="s">
        <v>1798</v>
      </c>
    </row>
    <row r="3" spans="1:19" s="18" customFormat="1">
      <c r="A3" s="23">
        <v>126</v>
      </c>
      <c r="B3" s="23" t="s">
        <v>138</v>
      </c>
      <c r="C3" s="23" t="s">
        <v>348</v>
      </c>
      <c r="D3" s="23">
        <v>2018</v>
      </c>
      <c r="E3" s="23" t="str">
        <f>VLOOKUP($A3,test__2[],4)</f>
        <v>Absolute 10-year risk of dementia by age, sex and APOE genotype: a population-based cohort study</v>
      </c>
      <c r="F3" s="23"/>
      <c r="G3" s="23"/>
      <c r="H3" s="23" t="s">
        <v>463</v>
      </c>
      <c r="I3" s="23"/>
      <c r="J3" s="23"/>
      <c r="K3" s="23"/>
      <c r="L3" s="23"/>
      <c r="M3" s="23"/>
      <c r="N3" s="23"/>
      <c r="O3" s="23"/>
      <c r="P3" s="23" t="s">
        <v>49</v>
      </c>
      <c r="Q3" s="24" t="s">
        <v>488</v>
      </c>
      <c r="R3" s="18" t="s">
        <v>1745</v>
      </c>
    </row>
    <row r="4" spans="1:19">
      <c r="A4" s="22">
        <v>366</v>
      </c>
      <c r="B4" s="22" t="s">
        <v>111</v>
      </c>
      <c r="C4" s="22" t="s">
        <v>289</v>
      </c>
      <c r="D4" s="22">
        <v>2010</v>
      </c>
      <c r="E4" s="22" t="str">
        <f>VLOOKUP($A4,test__2[],4)</f>
        <v>Age-varying association between statin use and incident Alzheimer's disease</v>
      </c>
      <c r="F4" s="22" t="s">
        <v>50</v>
      </c>
      <c r="G4" s="22" t="s">
        <v>50</v>
      </c>
      <c r="H4" s="22" t="s">
        <v>703</v>
      </c>
      <c r="I4" s="22" t="s">
        <v>454</v>
      </c>
      <c r="J4" s="22" t="s">
        <v>453</v>
      </c>
      <c r="K4" s="22">
        <v>3392</v>
      </c>
      <c r="L4" s="25">
        <v>59</v>
      </c>
      <c r="M4" s="13" t="s">
        <v>468</v>
      </c>
      <c r="N4" s="13"/>
      <c r="O4" s="13" t="s">
        <v>1160</v>
      </c>
      <c r="P4" s="13"/>
      <c r="Q4" s="22"/>
      <c r="S4" t="s">
        <v>1792</v>
      </c>
    </row>
    <row r="5" spans="1:19" s="18" customFormat="1">
      <c r="A5" s="23">
        <v>1118</v>
      </c>
      <c r="B5" s="23" t="s">
        <v>87</v>
      </c>
      <c r="C5" s="23" t="s">
        <v>237</v>
      </c>
      <c r="D5" s="23">
        <v>2005</v>
      </c>
      <c r="E5" s="23" t="str">
        <f>VLOOKUP($A5,test__2[],4)</f>
        <v>APOE genotype, cholesterol level, lipid-lowering treatment, and dementia: the Three-City Study</v>
      </c>
      <c r="F5" s="23" t="s">
        <v>464</v>
      </c>
      <c r="G5" s="23" t="s">
        <v>464</v>
      </c>
      <c r="H5" s="23" t="s">
        <v>429</v>
      </c>
      <c r="I5" s="23" t="s">
        <v>430</v>
      </c>
      <c r="J5" s="23"/>
      <c r="K5" s="23">
        <v>9294</v>
      </c>
      <c r="L5" s="23">
        <v>60.3</v>
      </c>
      <c r="M5" s="23" t="s">
        <v>88</v>
      </c>
      <c r="N5" s="23"/>
      <c r="O5" s="23"/>
      <c r="P5" s="23" t="s">
        <v>49</v>
      </c>
      <c r="Q5" s="24" t="s">
        <v>457</v>
      </c>
      <c r="R5" s="18" t="s">
        <v>1745</v>
      </c>
    </row>
    <row r="6" spans="1:19">
      <c r="A6" s="22">
        <v>1658</v>
      </c>
      <c r="B6" s="22" t="s">
        <v>160</v>
      </c>
      <c r="C6" s="22" t="s">
        <v>400</v>
      </c>
      <c r="D6" s="22">
        <v>2016</v>
      </c>
      <c r="E6" s="22" t="str">
        <f>VLOOKUP($A6,test__2[],4)</f>
        <v>Apolipoproteins and HDL cholesterol do not associate with the risk of future dementia and Alzheimer's disease: the National Finnish population study (FINRISK)</v>
      </c>
      <c r="F6" s="22" t="s">
        <v>53</v>
      </c>
      <c r="G6" s="22" t="s">
        <v>53</v>
      </c>
      <c r="H6" s="22" t="s">
        <v>459</v>
      </c>
      <c r="I6" s="22" t="s">
        <v>150</v>
      </c>
      <c r="J6" s="22" t="s">
        <v>746</v>
      </c>
      <c r="K6" s="22">
        <v>13725</v>
      </c>
      <c r="L6" s="22">
        <v>51.6</v>
      </c>
      <c r="M6" s="22" t="s">
        <v>461</v>
      </c>
      <c r="N6" s="22" t="s">
        <v>913</v>
      </c>
      <c r="O6" s="22"/>
      <c r="P6" s="22"/>
      <c r="Q6" s="22"/>
      <c r="S6" t="s">
        <v>1829</v>
      </c>
    </row>
    <row r="7" spans="1:19">
      <c r="A7" s="22">
        <v>1883</v>
      </c>
      <c r="B7" s="22" t="s">
        <v>110</v>
      </c>
      <c r="C7" s="22" t="s">
        <v>279</v>
      </c>
      <c r="D7" s="22">
        <v>2015</v>
      </c>
      <c r="E7" s="22" t="str">
        <f>VLOOKUP($A7,test__2[],4)</f>
        <v>Association between comorbidities and dementia in diabetes mellitus patients: population-based retrospective cohort study</v>
      </c>
      <c r="F7" s="22" t="s">
        <v>53</v>
      </c>
      <c r="G7" s="22" t="s">
        <v>53</v>
      </c>
      <c r="H7" s="22" t="s">
        <v>466</v>
      </c>
      <c r="I7" s="22" t="s">
        <v>467</v>
      </c>
      <c r="J7" s="22"/>
      <c r="K7" s="26">
        <v>67066</v>
      </c>
      <c r="L7" s="22">
        <v>48.4</v>
      </c>
      <c r="M7" s="22" t="s">
        <v>1159</v>
      </c>
      <c r="N7" s="22"/>
      <c r="O7" s="22"/>
      <c r="P7" s="22"/>
      <c r="Q7" s="22" t="s">
        <v>469</v>
      </c>
      <c r="S7" t="s">
        <v>1783</v>
      </c>
    </row>
    <row r="8" spans="1:19">
      <c r="A8" s="22">
        <v>1951</v>
      </c>
      <c r="B8" s="22" t="s">
        <v>156</v>
      </c>
      <c r="C8" s="22" t="s">
        <v>390</v>
      </c>
      <c r="D8" s="22">
        <v>2019</v>
      </c>
      <c r="E8" s="22" t="str">
        <f>VLOOKUP($A8,test__2[],4)</f>
        <v>The association between midlife serum high-density lipoprotein and mild cognitive impairment and dementia after 19 years of follow-up</v>
      </c>
      <c r="F8" s="22" t="s">
        <v>53</v>
      </c>
      <c r="G8" s="22" t="s">
        <v>53</v>
      </c>
      <c r="H8" s="22" t="s">
        <v>470</v>
      </c>
      <c r="I8" s="22" t="s">
        <v>471</v>
      </c>
      <c r="J8" s="22"/>
      <c r="K8" s="22">
        <v>781</v>
      </c>
      <c r="L8" s="22"/>
      <c r="M8" s="22" t="s">
        <v>472</v>
      </c>
      <c r="N8" s="22"/>
      <c r="O8" s="22"/>
      <c r="P8" s="22"/>
      <c r="Q8" s="22" t="s">
        <v>473</v>
      </c>
      <c r="S8" t="s">
        <v>1826</v>
      </c>
    </row>
    <row r="9" spans="1:19">
      <c r="A9" s="22">
        <v>2016</v>
      </c>
      <c r="B9" s="22" t="s">
        <v>169</v>
      </c>
      <c r="C9" s="22" t="s">
        <v>416</v>
      </c>
      <c r="D9" s="22">
        <v>2004</v>
      </c>
      <c r="E9" s="22" t="str">
        <f>VLOOKUP($A9,test__2[],4)</f>
        <v>Association between statin use and Alzheimer's disease</v>
      </c>
      <c r="F9" s="22" t="s">
        <v>50</v>
      </c>
      <c r="G9" s="22" t="s">
        <v>50</v>
      </c>
      <c r="H9" s="22" t="s">
        <v>703</v>
      </c>
      <c r="I9" s="22" t="s">
        <v>474</v>
      </c>
      <c r="J9" s="22"/>
      <c r="K9" s="22">
        <v>3397</v>
      </c>
      <c r="L9" s="22">
        <v>0</v>
      </c>
      <c r="M9" s="22" t="s">
        <v>1725</v>
      </c>
      <c r="N9" s="22"/>
      <c r="O9" s="22"/>
      <c r="P9" s="22"/>
      <c r="Q9" s="22" t="s">
        <v>475</v>
      </c>
      <c r="S9" t="s">
        <v>1836</v>
      </c>
    </row>
    <row r="10" spans="1:19">
      <c r="A10" s="22">
        <v>2017</v>
      </c>
      <c r="B10" s="22" t="s">
        <v>140</v>
      </c>
      <c r="C10" s="22" t="s">
        <v>352</v>
      </c>
      <c r="D10" s="22">
        <v>2019</v>
      </c>
      <c r="E10" s="22" t="str">
        <f>VLOOKUP($A10,test__2[],4)</f>
        <v>Association Between Statin Use and Risk of Dementia After a Concussion</v>
      </c>
      <c r="F10" s="22" t="s">
        <v>50</v>
      </c>
      <c r="G10" s="22" t="s">
        <v>50</v>
      </c>
      <c r="H10" s="22" t="s">
        <v>476</v>
      </c>
      <c r="I10" s="22" t="s">
        <v>477</v>
      </c>
      <c r="J10" s="22">
        <v>3.9</v>
      </c>
      <c r="K10" s="22">
        <v>28815</v>
      </c>
      <c r="L10" s="22">
        <v>61.3</v>
      </c>
      <c r="M10" s="22" t="s">
        <v>1726</v>
      </c>
      <c r="N10" s="22"/>
      <c r="O10" s="22"/>
      <c r="P10" s="22"/>
      <c r="Q10" s="22"/>
      <c r="S10" s="19" t="s">
        <v>1812</v>
      </c>
    </row>
    <row r="11" spans="1:19" s="18" customFormat="1">
      <c r="A11" s="23">
        <v>2066</v>
      </c>
      <c r="B11" s="23" t="s">
        <v>117</v>
      </c>
      <c r="C11" s="23" t="s">
        <v>301</v>
      </c>
      <c r="D11" s="23">
        <v>2011</v>
      </c>
      <c r="E11" s="23" t="str">
        <f>VLOOKUP($A11,test__2[],4)</f>
        <v>Association of Alzheimer disease pathology with abnormal lipid metabolism: the Hisayama Study</v>
      </c>
      <c r="F11" s="23"/>
      <c r="G11" s="23"/>
      <c r="H11" s="23"/>
      <c r="I11" s="23"/>
      <c r="J11" s="23"/>
      <c r="K11" s="23"/>
      <c r="L11" s="23"/>
      <c r="M11" s="23"/>
      <c r="N11" s="23"/>
      <c r="O11" s="23"/>
      <c r="P11" s="23" t="s">
        <v>49</v>
      </c>
      <c r="Q11" s="23" t="s">
        <v>478</v>
      </c>
      <c r="R11" s="18" t="s">
        <v>1745</v>
      </c>
    </row>
    <row r="12" spans="1:19" s="18" customFormat="1">
      <c r="A12" s="23">
        <v>2132</v>
      </c>
      <c r="B12" s="23" t="s">
        <v>123</v>
      </c>
      <c r="C12" s="23" t="s">
        <v>317</v>
      </c>
      <c r="D12" s="23">
        <v>2003</v>
      </c>
      <c r="E12" s="23" t="str">
        <f>VLOOKUP($A12,test__2[],4)</f>
        <v>Association of biochemical values with morbidity in the elderly: a population-based Swedish study of persons aged 82 or more years</v>
      </c>
      <c r="F12" s="23"/>
      <c r="G12" s="23"/>
      <c r="H12" s="23"/>
      <c r="I12" s="23"/>
      <c r="J12" s="23"/>
      <c r="K12" s="23"/>
      <c r="L12" s="23"/>
      <c r="M12" s="23"/>
      <c r="N12" s="23"/>
      <c r="O12" s="23"/>
      <c r="P12" s="23" t="s">
        <v>49</v>
      </c>
      <c r="Q12" s="23" t="s">
        <v>479</v>
      </c>
      <c r="R12" s="18" t="s">
        <v>1745</v>
      </c>
      <c r="S12"/>
    </row>
    <row r="13" spans="1:19">
      <c r="A13" s="22">
        <v>2140</v>
      </c>
      <c r="B13" s="22" t="s">
        <v>160</v>
      </c>
      <c r="C13" s="22" t="s">
        <v>398</v>
      </c>
      <c r="D13" s="22">
        <v>2018</v>
      </c>
      <c r="E13" s="22" t="str">
        <f>VLOOKUP($A13,test__2[],4)</f>
        <v>Association of branched-chain amino acids and other circulating metabolites with risk of incident dementia and Alzheimer's disease: A prospective study in eight cohorts</v>
      </c>
      <c r="F13" s="22" t="s">
        <v>53</v>
      </c>
      <c r="G13" s="22" t="s">
        <v>53</v>
      </c>
      <c r="H13" s="22" t="s">
        <v>480</v>
      </c>
      <c r="I13" s="22" t="s">
        <v>491</v>
      </c>
      <c r="J13" s="22"/>
      <c r="K13" s="22">
        <v>22623</v>
      </c>
      <c r="L13" s="22" t="s">
        <v>492</v>
      </c>
      <c r="M13" s="22" t="s">
        <v>490</v>
      </c>
      <c r="N13" s="22"/>
      <c r="O13" s="22" t="s">
        <v>1161</v>
      </c>
      <c r="P13" s="22"/>
      <c r="Q13" s="22"/>
      <c r="S13" t="s">
        <v>1830</v>
      </c>
    </row>
    <row r="14" spans="1:19" s="18" customFormat="1">
      <c r="A14" s="23">
        <v>2149</v>
      </c>
      <c r="B14" s="23" t="s">
        <v>154</v>
      </c>
      <c r="C14" s="23" t="s">
        <v>386</v>
      </c>
      <c r="D14" s="23">
        <v>2014</v>
      </c>
      <c r="E14" s="23" t="str">
        <f>VLOOKUP($A14,test__2[],4)</f>
        <v>Association of cardiovascular risk factors in midlife and cognitive disorders in old age: Up to a 49-year follow-up of the Helsinki Businessmen Study</v>
      </c>
      <c r="F14" s="23" t="s">
        <v>53</v>
      </c>
      <c r="G14" s="23" t="s">
        <v>53</v>
      </c>
      <c r="H14" s="23" t="s">
        <v>459</v>
      </c>
      <c r="I14" s="23" t="s">
        <v>495</v>
      </c>
      <c r="J14" s="23" t="s">
        <v>494</v>
      </c>
      <c r="K14" s="23">
        <v>3309</v>
      </c>
      <c r="L14" s="23">
        <v>0</v>
      </c>
      <c r="M14" s="23" t="s">
        <v>493</v>
      </c>
      <c r="N14" s="23"/>
      <c r="O14" s="23"/>
      <c r="P14" s="23" t="s">
        <v>49</v>
      </c>
      <c r="Q14" s="23" t="s">
        <v>508</v>
      </c>
      <c r="R14" s="18" t="s">
        <v>49</v>
      </c>
      <c r="S14"/>
    </row>
    <row r="15" spans="1:19">
      <c r="A15" s="22">
        <v>2214</v>
      </c>
      <c r="B15" s="22" t="s">
        <v>141</v>
      </c>
      <c r="C15" s="22"/>
      <c r="D15" s="22">
        <v>2010</v>
      </c>
      <c r="E15" s="22" t="s">
        <v>728</v>
      </c>
      <c r="F15" s="22" t="s">
        <v>53</v>
      </c>
      <c r="G15" s="22" t="s">
        <v>53</v>
      </c>
      <c r="H15" s="22" t="s">
        <v>703</v>
      </c>
      <c r="I15" s="22" t="s">
        <v>588</v>
      </c>
      <c r="J15" s="22">
        <v>3.9</v>
      </c>
      <c r="K15" s="22">
        <v>1130</v>
      </c>
      <c r="L15" s="22">
        <v>65.7</v>
      </c>
      <c r="M15" s="22" t="s">
        <v>736</v>
      </c>
      <c r="N15" s="22"/>
      <c r="O15" s="22"/>
      <c r="P15" s="22"/>
      <c r="Q15" s="22"/>
      <c r="S15" s="20" t="s">
        <v>1813</v>
      </c>
    </row>
    <row r="16" spans="1:19">
      <c r="A16" s="22">
        <v>2326</v>
      </c>
      <c r="B16" s="22" t="s">
        <v>157</v>
      </c>
      <c r="C16" s="22" t="s">
        <v>392</v>
      </c>
      <c r="D16" s="22">
        <v>2007</v>
      </c>
      <c r="E16" s="22" t="str">
        <f>VLOOKUP($A16,test__2[],4)</f>
        <v>Association of statin use with cognitive decline in elderly African Americans</v>
      </c>
      <c r="F16" s="22" t="s">
        <v>50</v>
      </c>
      <c r="G16" s="22" t="s">
        <v>50</v>
      </c>
      <c r="H16" s="22" t="s">
        <v>703</v>
      </c>
      <c r="I16" s="22" t="s">
        <v>496</v>
      </c>
      <c r="J16" s="22">
        <v>3</v>
      </c>
      <c r="K16" s="22">
        <v>1416</v>
      </c>
      <c r="L16" s="22">
        <v>69.3</v>
      </c>
      <c r="M16" s="22" t="s">
        <v>497</v>
      </c>
      <c r="N16" s="22"/>
      <c r="O16" s="22"/>
      <c r="P16" s="22"/>
      <c r="Q16" s="22" t="s">
        <v>498</v>
      </c>
      <c r="S16" t="s">
        <v>1827</v>
      </c>
    </row>
    <row r="17" spans="1:19">
      <c r="A17" s="22">
        <v>2434</v>
      </c>
      <c r="B17" s="22" t="s">
        <v>93</v>
      </c>
      <c r="C17" s="22" t="s">
        <v>247</v>
      </c>
      <c r="D17" s="22">
        <v>2017</v>
      </c>
      <c r="E17" s="22" t="str">
        <f>VLOOKUP($A17,test__2[],4)</f>
        <v>Associations Between Midlife Vascular Risk Factors and 25-Year Incident Dementia in the Atherosclerosis Risk in Communities (ARIC) Cohort</v>
      </c>
      <c r="F17" s="22" t="s">
        <v>53</v>
      </c>
      <c r="G17" s="22" t="s">
        <v>53</v>
      </c>
      <c r="H17" s="22" t="s">
        <v>703</v>
      </c>
      <c r="I17" s="22" t="s">
        <v>501</v>
      </c>
      <c r="J17" s="22" t="s">
        <v>500</v>
      </c>
      <c r="K17" s="22">
        <v>15407</v>
      </c>
      <c r="L17" s="22">
        <v>55</v>
      </c>
      <c r="M17" s="22" t="s">
        <v>499</v>
      </c>
      <c r="N17" s="22"/>
      <c r="O17" s="22"/>
      <c r="P17" s="22"/>
      <c r="Q17" s="22"/>
      <c r="S17" s="18" t="s">
        <v>1775</v>
      </c>
    </row>
    <row r="18" spans="1:19">
      <c r="A18" s="22">
        <v>2439</v>
      </c>
      <c r="B18" s="22" t="s">
        <v>127</v>
      </c>
      <c r="C18" s="22" t="s">
        <v>325</v>
      </c>
      <c r="D18" s="22">
        <v>2017</v>
      </c>
      <c r="E18" s="22" t="str">
        <f>VLOOKUP($A18,test__2[],4)</f>
        <v>Associations between potentially modifiable risk factors and Alzheimer disease: a Mendelian randomization study</v>
      </c>
      <c r="F18" s="22" t="s">
        <v>61</v>
      </c>
      <c r="G18" s="22" t="s">
        <v>61</v>
      </c>
      <c r="H18" s="22"/>
      <c r="I18" t="s">
        <v>899</v>
      </c>
      <c r="J18" s="22"/>
      <c r="K18" s="22">
        <v>54162</v>
      </c>
      <c r="L18" s="22"/>
      <c r="M18" s="22"/>
      <c r="N18" s="22"/>
      <c r="O18" s="22" t="s">
        <v>903</v>
      </c>
      <c r="P18" s="22"/>
      <c r="Q18" s="22" t="s">
        <v>502</v>
      </c>
      <c r="S18" s="18" t="s">
        <v>1805</v>
      </c>
    </row>
    <row r="19" spans="1:19" s="18" customFormat="1">
      <c r="A19" s="23">
        <v>2838</v>
      </c>
      <c r="B19" s="23" t="s">
        <v>118</v>
      </c>
      <c r="C19" s="23" t="s">
        <v>303</v>
      </c>
      <c r="D19" s="23">
        <v>2005</v>
      </c>
      <c r="E19" s="23" t="str">
        <f>VLOOKUP($A19,test__2[],4)</f>
        <v>Blood-related risk factors of vascular diseases and their relation to dementia and biomarkers of dementia</v>
      </c>
      <c r="F19" s="23" t="s">
        <v>53</v>
      </c>
      <c r="G19" s="23" t="s">
        <v>53</v>
      </c>
      <c r="H19" s="23"/>
      <c r="I19" s="23"/>
      <c r="J19" s="23"/>
      <c r="K19" s="23"/>
      <c r="L19" s="23"/>
      <c r="M19" s="23"/>
      <c r="N19" s="23"/>
      <c r="O19" s="23"/>
      <c r="P19" s="23" t="s">
        <v>49</v>
      </c>
      <c r="Q19" s="23" t="s">
        <v>504</v>
      </c>
      <c r="R19" s="18" t="s">
        <v>1745</v>
      </c>
      <c r="S19"/>
    </row>
    <row r="20" spans="1:19">
      <c r="A20" s="22">
        <v>3094</v>
      </c>
      <c r="B20" s="22" t="s">
        <v>133</v>
      </c>
      <c r="C20" s="22" t="s">
        <v>336</v>
      </c>
      <c r="D20" s="22">
        <v>2009</v>
      </c>
      <c r="E20" s="22" t="str">
        <f>VLOOKUP($A20,test__2[],4)</f>
        <v>Cardiovascular and biochemical risk factors for incident dementia in the Hypertension in the Very Elderly Trial</v>
      </c>
      <c r="F20" s="22" t="s">
        <v>53</v>
      </c>
      <c r="G20" s="22" t="s">
        <v>53</v>
      </c>
      <c r="H20" s="22" t="s">
        <v>505</v>
      </c>
      <c r="I20" s="22" t="s">
        <v>503</v>
      </c>
      <c r="J20" s="22" t="s">
        <v>506</v>
      </c>
      <c r="K20" s="22">
        <v>3336</v>
      </c>
      <c r="L20" s="22">
        <v>60.4</v>
      </c>
      <c r="M20" s="22" t="s">
        <v>507</v>
      </c>
      <c r="N20" s="22"/>
      <c r="O20" s="22"/>
      <c r="P20" s="22"/>
      <c r="Q20" s="22"/>
      <c r="S20" s="18" t="s">
        <v>1808</v>
      </c>
    </row>
    <row r="21" spans="1:19">
      <c r="A21" s="22">
        <v>3151</v>
      </c>
      <c r="B21" s="22" t="s">
        <v>137</v>
      </c>
      <c r="C21" s="22" t="s">
        <v>344</v>
      </c>
      <c r="D21" s="22">
        <v>2017</v>
      </c>
      <c r="E21" s="22" t="str">
        <f>VLOOKUP($A21,test__2[],4)</f>
        <v>Cardiovascular risk factors and glucose tolerance in midlife and risk of cognitive disorders in old age up to a 49-year follow-up of the Helsinki businessmen study</v>
      </c>
      <c r="F21" s="22" t="s">
        <v>53</v>
      </c>
      <c r="G21" s="22" t="s">
        <v>53</v>
      </c>
      <c r="H21" s="22" t="s">
        <v>459</v>
      </c>
      <c r="I21" s="22" t="s">
        <v>495</v>
      </c>
      <c r="J21" s="22" t="s">
        <v>494</v>
      </c>
      <c r="K21" s="22">
        <v>3309</v>
      </c>
      <c r="L21" s="22">
        <v>0</v>
      </c>
      <c r="M21" s="22" t="s">
        <v>1744</v>
      </c>
      <c r="N21" s="22"/>
      <c r="O21" s="22"/>
      <c r="P21" s="22"/>
      <c r="Q21" s="22"/>
      <c r="S21" s="18" t="s">
        <v>1810</v>
      </c>
    </row>
    <row r="22" spans="1:19" s="18" customFormat="1">
      <c r="A22" s="22">
        <v>3232</v>
      </c>
      <c r="B22" s="22" t="s">
        <v>171</v>
      </c>
      <c r="C22" s="22" t="s">
        <v>420</v>
      </c>
      <c r="D22" s="22">
        <v>2018</v>
      </c>
      <c r="E22" s="22" t="str">
        <f>VLOOKUP($A22,test__2[],4)</f>
        <v>Causal associations between risk factors and common diseases inferred from GWAS summary data</v>
      </c>
      <c r="F22" s="22" t="s">
        <v>61</v>
      </c>
      <c r="G22" s="22" t="s">
        <v>61</v>
      </c>
      <c r="H22" s="22"/>
      <c r="I22" t="s">
        <v>899</v>
      </c>
      <c r="J22" s="22"/>
      <c r="K22" s="22">
        <v>54162</v>
      </c>
      <c r="L22" s="22"/>
      <c r="M22" s="22"/>
      <c r="N22" s="22"/>
      <c r="O22" s="22" t="s">
        <v>903</v>
      </c>
      <c r="P22" s="22"/>
      <c r="Q22" s="22" t="s">
        <v>509</v>
      </c>
      <c r="R22"/>
      <c r="S22" t="s">
        <v>1839</v>
      </c>
    </row>
    <row r="23" spans="1:19" s="18" customFormat="1">
      <c r="A23" s="23">
        <v>3413</v>
      </c>
      <c r="B23" s="23" t="s">
        <v>135</v>
      </c>
      <c r="C23" s="23" t="s">
        <v>340</v>
      </c>
      <c r="D23" s="23">
        <v>2006</v>
      </c>
      <c r="E23" s="23" t="str">
        <f>VLOOKUP($A23,test__2[],4)</f>
        <v>Cerebrovascular disease, APOE epsilon4 allele and cognitive decline in a cognitively normal population</v>
      </c>
      <c r="F23" s="23"/>
      <c r="G23" s="23"/>
      <c r="H23" s="23"/>
      <c r="I23" s="23"/>
      <c r="J23" s="23"/>
      <c r="K23" s="23"/>
      <c r="L23" s="23"/>
      <c r="M23" s="23"/>
      <c r="N23" s="23"/>
      <c r="O23" s="23"/>
      <c r="P23" s="23" t="s">
        <v>49</v>
      </c>
      <c r="Q23" s="23" t="s">
        <v>510</v>
      </c>
      <c r="R23" s="18" t="s">
        <v>1745</v>
      </c>
    </row>
    <row r="24" spans="1:19">
      <c r="A24" s="23">
        <v>3587</v>
      </c>
      <c r="B24" s="23" t="s">
        <v>137</v>
      </c>
      <c r="C24" s="23" t="s">
        <v>346</v>
      </c>
      <c r="D24" s="23">
        <v>2014</v>
      </c>
      <c r="E24" s="23" t="str">
        <f>VLOOKUP($A24,test__2[],4)</f>
        <v>Cholesterol in midlife increases the risk of Alzheimer's disease during an up to 43-year follow-up</v>
      </c>
      <c r="F24" s="23"/>
      <c r="G24" s="23"/>
      <c r="H24" s="23"/>
      <c r="I24" s="23"/>
      <c r="J24" s="23"/>
      <c r="K24" s="23"/>
      <c r="L24" s="23"/>
      <c r="M24" s="23"/>
      <c r="N24" s="23"/>
      <c r="O24" s="23"/>
      <c r="P24" s="23" t="s">
        <v>49</v>
      </c>
      <c r="Q24" s="23" t="s">
        <v>511</v>
      </c>
      <c r="R24" s="18" t="s">
        <v>49</v>
      </c>
    </row>
    <row r="25" spans="1:19" s="18" customFormat="1">
      <c r="A25" s="23">
        <v>3588</v>
      </c>
      <c r="B25" s="23" t="s">
        <v>159</v>
      </c>
      <c r="C25" s="23" t="s">
        <v>396</v>
      </c>
      <c r="D25" s="23">
        <v>2014</v>
      </c>
      <c r="E25" s="23" t="str">
        <f>VLOOKUP($A25,test__2[],4)</f>
        <v>Cholesterol in mild cognitive impairment and Alzheimer's disease in a birth cohort over 14 years</v>
      </c>
      <c r="F25" s="23" t="s">
        <v>53</v>
      </c>
      <c r="G25" s="23" t="s">
        <v>53</v>
      </c>
      <c r="H25" s="23" t="s">
        <v>512</v>
      </c>
      <c r="I25" s="23" t="s">
        <v>513</v>
      </c>
      <c r="J25" s="23" t="s">
        <v>514</v>
      </c>
      <c r="K25" s="23">
        <v>222</v>
      </c>
      <c r="L25" s="23">
        <v>46.8</v>
      </c>
      <c r="M25" s="23" t="s">
        <v>515</v>
      </c>
      <c r="N25" s="23"/>
      <c r="O25" s="23"/>
      <c r="P25" s="23" t="s">
        <v>49</v>
      </c>
      <c r="Q25" s="23" t="s">
        <v>972</v>
      </c>
      <c r="R25" s="18" t="s">
        <v>1745</v>
      </c>
    </row>
    <row r="26" spans="1:19" s="18" customFormat="1">
      <c r="A26" s="23">
        <v>3593</v>
      </c>
      <c r="B26" s="23" t="s">
        <v>172</v>
      </c>
      <c r="C26" s="23" t="s">
        <v>422</v>
      </c>
      <c r="D26" s="23">
        <v>2007</v>
      </c>
      <c r="E26" s="23" t="str">
        <f>VLOOKUP($A26,test__2[],4)</f>
        <v>Cholesterol level, statin use and Alzheimer's disease in adults with Down syndrome</v>
      </c>
      <c r="F26" s="23" t="s">
        <v>464</v>
      </c>
      <c r="G26" s="23" t="s">
        <v>464</v>
      </c>
      <c r="H26" s="23" t="s">
        <v>51</v>
      </c>
      <c r="I26" s="23" t="s">
        <v>47</v>
      </c>
      <c r="J26" s="23" t="s">
        <v>516</v>
      </c>
      <c r="K26" s="23">
        <v>123</v>
      </c>
      <c r="L26" s="23">
        <v>77.2</v>
      </c>
      <c r="M26" s="23" t="s">
        <v>517</v>
      </c>
      <c r="N26" s="23"/>
      <c r="O26" s="23"/>
      <c r="P26" s="23" t="s">
        <v>49</v>
      </c>
      <c r="Q26" s="23" t="s">
        <v>767</v>
      </c>
      <c r="R26" s="18" t="s">
        <v>1745</v>
      </c>
      <c r="S26"/>
    </row>
    <row r="27" spans="1:19" s="18" customFormat="1">
      <c r="A27" s="23">
        <v>3602</v>
      </c>
      <c r="B27" s="23" t="s">
        <v>99</v>
      </c>
      <c r="C27" s="23" t="s">
        <v>257</v>
      </c>
      <c r="D27" s="23">
        <v>2006</v>
      </c>
      <c r="E27" s="23" t="str">
        <f>VLOOKUP($A27,test__2[],4)</f>
        <v>Cholesterol, APOE genotype, and Alzheimer disease: an epidemiologic study of Nigerian Yoruba</v>
      </c>
      <c r="F27" s="23" t="s">
        <v>53</v>
      </c>
      <c r="G27" s="23" t="s">
        <v>53</v>
      </c>
      <c r="H27" s="23" t="s">
        <v>518</v>
      </c>
      <c r="I27" s="23" t="s">
        <v>496</v>
      </c>
      <c r="J27" s="23"/>
      <c r="K27" s="23">
        <v>1075</v>
      </c>
      <c r="L27" s="23">
        <v>65.7</v>
      </c>
      <c r="M27" s="23" t="s">
        <v>519</v>
      </c>
      <c r="N27" s="23"/>
      <c r="O27" s="23"/>
      <c r="P27" s="23" t="s">
        <v>49</v>
      </c>
      <c r="Q27" s="23" t="s">
        <v>973</v>
      </c>
      <c r="R27" s="18" t="s">
        <v>1745</v>
      </c>
      <c r="S27"/>
    </row>
    <row r="28" spans="1:19" s="18" customFormat="1">
      <c r="A28" s="22">
        <v>3609</v>
      </c>
      <c r="B28" s="22" t="s">
        <v>484</v>
      </c>
      <c r="C28" s="22"/>
      <c r="D28" s="22">
        <v>2005</v>
      </c>
      <c r="E28" s="22" t="s">
        <v>719</v>
      </c>
      <c r="F28" s="22" t="s">
        <v>53</v>
      </c>
      <c r="G28" s="22" t="s">
        <v>53</v>
      </c>
      <c r="H28" s="22" t="s">
        <v>703</v>
      </c>
      <c r="I28" s="22" t="s">
        <v>720</v>
      </c>
      <c r="J28" s="22" t="s">
        <v>721</v>
      </c>
      <c r="K28" s="22">
        <v>6558</v>
      </c>
      <c r="L28" s="22" t="s">
        <v>66</v>
      </c>
      <c r="M28" s="22" t="s">
        <v>66</v>
      </c>
      <c r="N28" s="22"/>
      <c r="O28" s="22"/>
      <c r="P28" s="22"/>
      <c r="Q28" s="27" t="s">
        <v>979</v>
      </c>
      <c r="R28"/>
      <c r="S28" t="s">
        <v>1797</v>
      </c>
    </row>
    <row r="29" spans="1:19" s="18" customFormat="1">
      <c r="A29" s="23">
        <v>3653</v>
      </c>
      <c r="B29" s="23" t="s">
        <v>73</v>
      </c>
      <c r="C29" s="23" t="s">
        <v>210</v>
      </c>
      <c r="D29" s="23">
        <v>2018</v>
      </c>
      <c r="E29" s="23" t="str">
        <f>VLOOKUP($A29,test__2[],4)</f>
        <v>Chronic Health Illnesses as Predictors of Mild Cognitive Impairment Among African American Older Adults</v>
      </c>
      <c r="F29" s="23"/>
      <c r="G29" s="23"/>
      <c r="H29" s="23"/>
      <c r="I29" s="23"/>
      <c r="J29" s="23"/>
      <c r="K29" s="23"/>
      <c r="L29" s="23"/>
      <c r="M29" s="23"/>
      <c r="N29" s="23"/>
      <c r="O29" s="23"/>
      <c r="P29" s="23" t="s">
        <v>49</v>
      </c>
      <c r="Q29" s="23" t="s">
        <v>520</v>
      </c>
      <c r="R29" s="18" t="s">
        <v>1745</v>
      </c>
      <c r="S29"/>
    </row>
    <row r="30" spans="1:19">
      <c r="A30" s="23">
        <v>4301</v>
      </c>
      <c r="B30" s="23" t="s">
        <v>113</v>
      </c>
      <c r="C30" s="23" t="s">
        <v>295</v>
      </c>
      <c r="D30" s="23">
        <v>2014</v>
      </c>
      <c r="E30" s="23" t="str">
        <f>VLOOKUP($A30,test__2[],4)</f>
        <v>Comparison of the risk of psychological and cognitive disorders between persistent and nonpersistent statin users</v>
      </c>
      <c r="F30" s="23" t="s">
        <v>50</v>
      </c>
      <c r="G30" s="23" t="s">
        <v>50</v>
      </c>
      <c r="H30" s="23" t="s">
        <v>703</v>
      </c>
      <c r="I30" s="23"/>
      <c r="J30" s="23"/>
      <c r="K30" s="23">
        <v>13626</v>
      </c>
      <c r="L30" s="23"/>
      <c r="M30" s="23"/>
      <c r="N30" s="23"/>
      <c r="O30" s="23"/>
      <c r="P30" s="23" t="s">
        <v>49</v>
      </c>
      <c r="Q30" s="23" t="s">
        <v>768</v>
      </c>
      <c r="R30" s="18" t="s">
        <v>1745</v>
      </c>
      <c r="S30" s="19"/>
    </row>
    <row r="31" spans="1:19" s="18" customFormat="1">
      <c r="A31" s="23">
        <v>4460</v>
      </c>
      <c r="B31" s="23" t="s">
        <v>75</v>
      </c>
      <c r="C31" s="23" t="s">
        <v>212</v>
      </c>
      <c r="D31" s="23">
        <v>2014</v>
      </c>
      <c r="E31" s="23" t="str">
        <f>VLOOKUP($A31,test__2[],4)</f>
        <v>Correction: Effects of statins on incident dementia in patients with type 2 DM: A population-based retrospective cohort study in Taiwan (PLoS ONE (2014) 9, 2 (e88434) DOI: 10.1371/journal.pone.0088434)</v>
      </c>
      <c r="F31" s="23"/>
      <c r="G31" s="23"/>
      <c r="H31" s="23"/>
      <c r="I31" s="23"/>
      <c r="J31" s="23"/>
      <c r="K31" s="23"/>
      <c r="L31" s="23"/>
      <c r="M31" s="23"/>
      <c r="N31" s="23"/>
      <c r="O31" s="23"/>
      <c r="P31" s="23" t="s">
        <v>49</v>
      </c>
      <c r="Q31" s="23" t="s">
        <v>521</v>
      </c>
      <c r="R31" s="18" t="s">
        <v>49</v>
      </c>
    </row>
    <row r="32" spans="1:19">
      <c r="A32" s="23">
        <v>4463</v>
      </c>
      <c r="B32" s="23" t="s">
        <v>75</v>
      </c>
      <c r="C32" s="23" t="s">
        <v>188</v>
      </c>
      <c r="D32" s="23">
        <v>2017</v>
      </c>
      <c r="E32" s="23" t="str">
        <f>VLOOKUP($A32,test__2[],4)</f>
        <v>Corrections: Low LDL cholesterol, PCSK9 and HMGCR genetic variation, and risk of Alzheimer's disease and Parkinson's disease: Mendelian randomisation study (BMJ (Online) (2017) 357 (j1648) DOI: 10.1136/bmj.j1648)</v>
      </c>
      <c r="F32" s="23"/>
      <c r="G32" s="23"/>
      <c r="H32" s="23"/>
      <c r="I32" s="23"/>
      <c r="J32" s="23"/>
      <c r="K32" s="23"/>
      <c r="L32" s="23"/>
      <c r="M32" s="23"/>
      <c r="N32" s="23"/>
      <c r="O32" s="23"/>
      <c r="P32" s="23" t="s">
        <v>49</v>
      </c>
      <c r="Q32" s="23" t="s">
        <v>522</v>
      </c>
      <c r="R32" s="18" t="s">
        <v>49</v>
      </c>
      <c r="S32" s="18"/>
    </row>
    <row r="33" spans="1:19" s="18" customFormat="1">
      <c r="A33" s="22">
        <v>4799</v>
      </c>
      <c r="B33" s="22" t="s">
        <v>482</v>
      </c>
      <c r="C33" s="22"/>
      <c r="D33" s="22">
        <v>2015</v>
      </c>
      <c r="E33" s="22" t="s">
        <v>707</v>
      </c>
      <c r="F33" s="22" t="s">
        <v>50</v>
      </c>
      <c r="G33" s="22" t="s">
        <v>50</v>
      </c>
      <c r="H33" s="22" t="s">
        <v>466</v>
      </c>
      <c r="I33" s="22" t="s">
        <v>467</v>
      </c>
      <c r="J33" s="22">
        <v>6.7</v>
      </c>
      <c r="K33" s="22">
        <v>123300</v>
      </c>
      <c r="L33" s="22">
        <v>49.1</v>
      </c>
      <c r="M33" s="22" t="s">
        <v>709</v>
      </c>
      <c r="N33" s="22"/>
      <c r="O33" s="22" t="s">
        <v>708</v>
      </c>
      <c r="P33" s="22"/>
      <c r="Q33" s="27" t="s">
        <v>717</v>
      </c>
      <c r="R33"/>
      <c r="S33" s="18" t="s">
        <v>1770</v>
      </c>
    </row>
    <row r="34" spans="1:19" s="19" customFormat="1">
      <c r="A34" s="23">
        <v>4974</v>
      </c>
      <c r="B34" s="23" t="s">
        <v>144</v>
      </c>
      <c r="C34" s="23" t="s">
        <v>365</v>
      </c>
      <c r="D34" s="23">
        <v>1999</v>
      </c>
      <c r="E34" s="23" t="str">
        <f>VLOOKUP($A34,test__2[],4)</f>
        <v>The design of a prospective study of Pravastatin in the Elderly at Risk (PROSPER). PROSPER Study Group. PROspective Study of Pravastatin in the Elderly at Risk</v>
      </c>
      <c r="F34" s="23" t="s">
        <v>145</v>
      </c>
      <c r="G34" s="23" t="s">
        <v>145</v>
      </c>
      <c r="H34" s="23"/>
      <c r="I34" s="23"/>
      <c r="J34" s="23"/>
      <c r="K34" s="23"/>
      <c r="L34" s="23"/>
      <c r="M34" s="23"/>
      <c r="N34" s="23"/>
      <c r="O34" s="23"/>
      <c r="P34" s="23" t="s">
        <v>49</v>
      </c>
      <c r="Q34" s="23" t="s">
        <v>523</v>
      </c>
      <c r="R34" s="18" t="s">
        <v>1745</v>
      </c>
      <c r="S34"/>
    </row>
    <row r="35" spans="1:19" s="18" customFormat="1">
      <c r="A35" s="23">
        <v>4984</v>
      </c>
      <c r="B35" s="23" t="s">
        <v>142</v>
      </c>
      <c r="C35" s="23" t="s">
        <v>359</v>
      </c>
      <c r="D35" s="23">
        <v>2010</v>
      </c>
      <c r="E35" s="23" t="str">
        <f>VLOOKUP($A35,test__2[],4)</f>
        <v>Designing prevention programmes to reduce incidence of dementia: Prospective cohort study of modifiable risk factors</v>
      </c>
      <c r="F35" s="23" t="s">
        <v>53</v>
      </c>
      <c r="G35" s="23" t="s">
        <v>53</v>
      </c>
      <c r="H35" s="23" t="s">
        <v>429</v>
      </c>
      <c r="I35" s="23" t="s">
        <v>47</v>
      </c>
      <c r="J35" s="23" t="s">
        <v>524</v>
      </c>
      <c r="K35" s="23">
        <v>1433</v>
      </c>
      <c r="L35" s="23">
        <v>60.1</v>
      </c>
      <c r="M35" s="23" t="s">
        <v>525</v>
      </c>
      <c r="N35" s="23"/>
      <c r="O35" s="23"/>
      <c r="P35" s="23" t="s">
        <v>49</v>
      </c>
      <c r="Q35" s="23" t="s">
        <v>982</v>
      </c>
      <c r="R35" s="18" t="s">
        <v>1745</v>
      </c>
      <c r="S35"/>
    </row>
    <row r="36" spans="1:19">
      <c r="A36" s="23">
        <v>5007</v>
      </c>
      <c r="B36" s="23" t="s">
        <v>70</v>
      </c>
      <c r="C36" s="23" t="s">
        <v>231</v>
      </c>
      <c r="D36" s="23">
        <v>2014</v>
      </c>
      <c r="E36" s="23" t="str">
        <f>VLOOKUP($A36,test__2[],4)</f>
        <v>Determinants, MRI correlates, and prognosis of mild cognitive impairment: the Rotterdam Study</v>
      </c>
      <c r="F36" s="23" t="s">
        <v>53</v>
      </c>
      <c r="G36" s="23" t="s">
        <v>53</v>
      </c>
      <c r="H36" s="23"/>
      <c r="I36" s="23"/>
      <c r="J36" s="23"/>
      <c r="K36" s="23"/>
      <c r="L36" s="23"/>
      <c r="M36" s="23"/>
      <c r="N36" s="23"/>
      <c r="O36" s="23"/>
      <c r="P36" s="23" t="s">
        <v>49</v>
      </c>
      <c r="Q36" s="23" t="s">
        <v>526</v>
      </c>
      <c r="R36" s="18" t="s">
        <v>1745</v>
      </c>
      <c r="S36" s="18"/>
    </row>
    <row r="37" spans="1:19" s="18" customFormat="1">
      <c r="A37" s="23">
        <v>5046</v>
      </c>
      <c r="B37" s="23" t="s">
        <v>68</v>
      </c>
      <c r="C37" s="23" t="s">
        <v>204</v>
      </c>
      <c r="D37" s="23">
        <v>2005</v>
      </c>
      <c r="E37" s="23" t="str">
        <f>VLOOKUP($A37,test__2[],4)</f>
        <v>Developmental and vascular risk factors for Alzheimer's disease</v>
      </c>
      <c r="F37" s="23" t="s">
        <v>53</v>
      </c>
      <c r="G37" s="23" t="s">
        <v>53</v>
      </c>
      <c r="H37" s="23" t="s">
        <v>703</v>
      </c>
      <c r="I37" s="23" t="s">
        <v>527</v>
      </c>
      <c r="J37" s="23" t="s">
        <v>528</v>
      </c>
      <c r="K37" s="23">
        <v>1859</v>
      </c>
      <c r="L37" s="23" t="s">
        <v>531</v>
      </c>
      <c r="M37" s="23">
        <v>55.9</v>
      </c>
      <c r="N37" s="23"/>
      <c r="O37" s="23" t="s">
        <v>530</v>
      </c>
      <c r="P37" s="23" t="s">
        <v>49</v>
      </c>
      <c r="Q37" s="23" t="s">
        <v>983</v>
      </c>
      <c r="R37" s="18" t="s">
        <v>1745</v>
      </c>
    </row>
    <row r="38" spans="1:19">
      <c r="A38" s="22">
        <v>5245</v>
      </c>
      <c r="B38" s="22" t="s">
        <v>143</v>
      </c>
      <c r="C38" s="22" t="s">
        <v>361</v>
      </c>
      <c r="D38" s="22">
        <v>2017</v>
      </c>
      <c r="E38" s="22" t="str">
        <f>VLOOKUP($A38,test__2[],4)</f>
        <v>Differential associations of plasma lipids with incident dementia and dementia subtypes in the 3C Study: A longitudinal, population-based prospective cohort study</v>
      </c>
      <c r="F38" s="22" t="s">
        <v>53</v>
      </c>
      <c r="G38" s="22" t="s">
        <v>53</v>
      </c>
      <c r="H38" s="22" t="s">
        <v>429</v>
      </c>
      <c r="I38" s="22" t="s">
        <v>430</v>
      </c>
      <c r="J38" s="22" t="s">
        <v>533</v>
      </c>
      <c r="K38" s="22">
        <v>9294</v>
      </c>
      <c r="L38" s="22">
        <v>61</v>
      </c>
      <c r="M38" s="22" t="s">
        <v>532</v>
      </c>
      <c r="O38" s="22"/>
      <c r="P38" s="22"/>
      <c r="Q38" s="22"/>
      <c r="S38" t="s">
        <v>1817</v>
      </c>
    </row>
    <row r="39" spans="1:19" s="18" customFormat="1">
      <c r="A39" s="22">
        <v>5397</v>
      </c>
      <c r="B39" s="22" t="s">
        <v>170</v>
      </c>
      <c r="C39" s="22" t="s">
        <v>418</v>
      </c>
      <c r="D39" s="22">
        <v>2005</v>
      </c>
      <c r="E39" s="22" t="str">
        <f>VLOOKUP($A39,test__2[],4)</f>
        <v>Do statins reduce risk of incident dementia and Alzheimer disease? The Cache County Study</v>
      </c>
      <c r="F39" s="22" t="s">
        <v>50</v>
      </c>
      <c r="G39" s="22" t="s">
        <v>50</v>
      </c>
      <c r="H39" s="22" t="s">
        <v>703</v>
      </c>
      <c r="I39" s="22" t="s">
        <v>538</v>
      </c>
      <c r="J39" s="22">
        <v>3</v>
      </c>
      <c r="K39" s="22">
        <v>3308</v>
      </c>
      <c r="L39" s="22" t="s">
        <v>66</v>
      </c>
      <c r="M39" s="22" t="s">
        <v>66</v>
      </c>
      <c r="N39" s="22"/>
      <c r="O39" s="22"/>
      <c r="P39" s="22"/>
      <c r="Q39" s="22"/>
      <c r="R39"/>
      <c r="S39" t="s">
        <v>1837</v>
      </c>
    </row>
    <row r="40" spans="1:19">
      <c r="A40" s="22">
        <v>5965</v>
      </c>
      <c r="B40" s="22" t="s">
        <v>147</v>
      </c>
      <c r="C40" s="22" t="s">
        <v>369</v>
      </c>
      <c r="D40" s="22">
        <v>2009</v>
      </c>
      <c r="E40" s="22" t="str">
        <f>VLOOKUP($A40,test__2[],4)</f>
        <v>Effect of statins on a wide range of health outcomes: a cohort study validated by comparison with randomized trials</v>
      </c>
      <c r="F40" s="22" t="s">
        <v>50</v>
      </c>
      <c r="G40" s="22" t="s">
        <v>50</v>
      </c>
      <c r="H40" s="22" t="s">
        <v>534</v>
      </c>
      <c r="I40" s="22" t="s">
        <v>104</v>
      </c>
      <c r="J40" s="22" t="s">
        <v>537</v>
      </c>
      <c r="K40" s="26">
        <v>729529</v>
      </c>
      <c r="L40" s="22" t="s">
        <v>535</v>
      </c>
      <c r="M40" s="22" t="s">
        <v>1727</v>
      </c>
      <c r="N40" s="22"/>
      <c r="O40" s="22" t="s">
        <v>536</v>
      </c>
      <c r="P40" s="22"/>
      <c r="Q40" s="22"/>
      <c r="S40" t="s">
        <v>1818</v>
      </c>
    </row>
    <row r="41" spans="1:19" s="18" customFormat="1">
      <c r="A41" s="22">
        <v>6297</v>
      </c>
      <c r="B41" s="22" t="s">
        <v>75</v>
      </c>
      <c r="C41" s="22" t="s">
        <v>214</v>
      </c>
      <c r="D41" s="22">
        <v>2014</v>
      </c>
      <c r="E41" s="22" t="str">
        <f>VLOOKUP($A41,test__2[],4)</f>
        <v>Effects of statins on incident dementia in patients with type 2 DM: a population-based retrospective cohort study in Taiwan</v>
      </c>
      <c r="F41" s="22" t="s">
        <v>50</v>
      </c>
      <c r="G41" s="22" t="s">
        <v>50</v>
      </c>
      <c r="H41" s="22" t="s">
        <v>466</v>
      </c>
      <c r="I41" s="22" t="s">
        <v>467</v>
      </c>
      <c r="J41" s="22" t="s">
        <v>541</v>
      </c>
      <c r="K41" s="22">
        <v>18100</v>
      </c>
      <c r="L41" s="22">
        <v>47.9</v>
      </c>
      <c r="M41" s="22" t="s">
        <v>539</v>
      </c>
      <c r="O41" s="22" t="s">
        <v>540</v>
      </c>
      <c r="P41" s="22"/>
      <c r="Q41" s="22"/>
      <c r="R41"/>
      <c r="S41" t="s">
        <v>1767</v>
      </c>
    </row>
    <row r="42" spans="1:19" s="18" customFormat="1">
      <c r="A42" s="23">
        <v>6298</v>
      </c>
      <c r="B42" s="23" t="s">
        <v>105</v>
      </c>
      <c r="C42" s="23" t="s">
        <v>267</v>
      </c>
      <c r="D42" s="23">
        <v>2014</v>
      </c>
      <c r="E42" s="23" t="str">
        <f>VLOOKUP($A42,test__2[],4)</f>
        <v>Effects of Statins on Incident Dementia in Patients with Type 2 DM: A Population-Based Retrospective Cohort Study in Taiwan (vol 9, e88434, 2014)</v>
      </c>
      <c r="F42" s="23"/>
      <c r="G42" s="23"/>
      <c r="H42" s="23"/>
      <c r="I42" s="23"/>
      <c r="J42" s="23"/>
      <c r="K42" s="23"/>
      <c r="L42" s="23"/>
      <c r="M42" s="23"/>
      <c r="N42" s="23"/>
      <c r="O42" s="23"/>
      <c r="P42" s="23" t="s">
        <v>49</v>
      </c>
      <c r="Q42" s="23" t="s">
        <v>521</v>
      </c>
      <c r="R42" s="18" t="s">
        <v>49</v>
      </c>
    </row>
    <row r="43" spans="1:19" s="18" customFormat="1">
      <c r="A43" s="22">
        <v>6536</v>
      </c>
      <c r="B43" s="22" t="s">
        <v>95</v>
      </c>
      <c r="C43" s="22" t="s">
        <v>251</v>
      </c>
      <c r="D43" s="22">
        <v>2012</v>
      </c>
      <c r="E43" s="22" t="str">
        <f>VLOOKUP($A43,test__2[],4)</f>
        <v>Epidemiological evidence for lipid-based dementia prevention: The Lipididiet approach</v>
      </c>
      <c r="F43" s="22" t="s">
        <v>53</v>
      </c>
      <c r="G43" s="22" t="s">
        <v>53</v>
      </c>
      <c r="H43" s="22" t="s">
        <v>543</v>
      </c>
      <c r="I43" s="22" t="s">
        <v>544</v>
      </c>
      <c r="J43" s="22" t="s">
        <v>450</v>
      </c>
      <c r="K43" s="22" t="s">
        <v>450</v>
      </c>
      <c r="L43" s="22">
        <v>100</v>
      </c>
      <c r="M43" s="22" t="s">
        <v>66</v>
      </c>
      <c r="N43" s="22"/>
      <c r="O43" s="22"/>
      <c r="P43" s="22"/>
      <c r="Q43" s="22" t="s">
        <v>542</v>
      </c>
      <c r="R43"/>
      <c r="S43" s="18" t="s">
        <v>1776</v>
      </c>
    </row>
    <row r="44" spans="1:19" s="19" customFormat="1">
      <c r="A44" s="28">
        <v>6850</v>
      </c>
      <c r="B44" s="28" t="s">
        <v>155</v>
      </c>
      <c r="C44" s="28" t="s">
        <v>388</v>
      </c>
      <c r="D44" s="28">
        <v>2017</v>
      </c>
      <c r="E44" s="28" t="str">
        <f>VLOOKUP($A44,test__2[],4)</f>
        <v>Exploring late-life risk factors of Alzheimer's disease and other age-related dementias in CPRD</v>
      </c>
      <c r="F44" s="28" t="s">
        <v>53</v>
      </c>
      <c r="G44" s="28" t="s">
        <v>53</v>
      </c>
      <c r="H44" s="28" t="s">
        <v>534</v>
      </c>
      <c r="I44" s="28" t="s">
        <v>1747</v>
      </c>
      <c r="J44" s="34" t="s">
        <v>450</v>
      </c>
      <c r="K44" s="34">
        <v>212085</v>
      </c>
      <c r="L44" s="28" t="s">
        <v>450</v>
      </c>
      <c r="M44" s="28" t="s">
        <v>450</v>
      </c>
      <c r="N44" s="28"/>
      <c r="O44" s="28"/>
      <c r="P44" s="28"/>
      <c r="Q44" s="28" t="s">
        <v>545</v>
      </c>
      <c r="R44" s="19" t="s">
        <v>1745</v>
      </c>
      <c r="S44" s="18" t="s">
        <v>1825</v>
      </c>
    </row>
    <row r="45" spans="1:19" s="18" customFormat="1">
      <c r="A45" s="23">
        <v>7222</v>
      </c>
      <c r="B45" s="23" t="s">
        <v>0</v>
      </c>
      <c r="C45" s="23" t="s">
        <v>186</v>
      </c>
      <c r="D45" s="23">
        <v>2014</v>
      </c>
      <c r="E45" s="23" t="str">
        <f>VLOOKUP($A45,test__2[],4)</f>
        <v>Gender-specific associations between lipids and cognitive decline in the elderly</v>
      </c>
      <c r="F45" s="23"/>
      <c r="G45" s="23"/>
      <c r="H45" s="23"/>
      <c r="I45" s="23"/>
      <c r="J45" s="23"/>
      <c r="K45" s="23"/>
      <c r="L45" s="23"/>
      <c r="M45" s="23"/>
      <c r="N45" s="23"/>
      <c r="O45" s="23"/>
      <c r="P45" s="23" t="s">
        <v>49</v>
      </c>
      <c r="Q45" s="23" t="s">
        <v>546</v>
      </c>
      <c r="R45" s="18" t="s">
        <v>1745</v>
      </c>
    </row>
    <row r="46" spans="1:19">
      <c r="A46" s="23">
        <v>7223</v>
      </c>
      <c r="B46" s="23" t="s">
        <v>90</v>
      </c>
      <c r="C46" s="23" t="s">
        <v>243</v>
      </c>
      <c r="D46" s="23">
        <v>2012</v>
      </c>
      <c r="E46" s="23" t="str">
        <f>VLOOKUP($A46,test__2[],4)</f>
        <v>Gender-specific midlife dementia risk: The differential role of long-term vascular risk factors</v>
      </c>
      <c r="F46" s="23" t="s">
        <v>53</v>
      </c>
      <c r="G46" s="23" t="s">
        <v>53</v>
      </c>
      <c r="H46" s="23" t="s">
        <v>703</v>
      </c>
      <c r="I46" s="23" t="s">
        <v>601</v>
      </c>
      <c r="J46" s="23">
        <v>36.1</v>
      </c>
      <c r="K46" s="23">
        <v>9480</v>
      </c>
      <c r="L46" s="23">
        <v>55</v>
      </c>
      <c r="M46" s="23" t="s">
        <v>450</v>
      </c>
      <c r="N46" s="23"/>
      <c r="O46" s="23"/>
      <c r="P46" s="23" t="s">
        <v>49</v>
      </c>
      <c r="Q46" s="23" t="s">
        <v>545</v>
      </c>
      <c r="R46" s="18" t="s">
        <v>1745</v>
      </c>
      <c r="S46" s="18"/>
    </row>
    <row r="47" spans="1:19" s="18" customFormat="1">
      <c r="A47" s="22">
        <v>7354</v>
      </c>
      <c r="B47" s="22" t="s">
        <v>132</v>
      </c>
      <c r="C47" s="22" t="s">
        <v>333</v>
      </c>
      <c r="D47" s="22">
        <v>2018</v>
      </c>
      <c r="E47" s="22" t="str">
        <f>VLOOKUP($A47,test__2[],4)</f>
        <v>Genetic Interaction with Plasma Lipids on Alzheimer's Disease in the Framingham Heart Study</v>
      </c>
      <c r="F47" s="22" t="s">
        <v>53</v>
      </c>
      <c r="G47" s="22" t="s">
        <v>53</v>
      </c>
      <c r="H47" s="22" t="s">
        <v>703</v>
      </c>
      <c r="I47" s="22" t="s">
        <v>547</v>
      </c>
      <c r="J47" s="22" t="s">
        <v>549</v>
      </c>
      <c r="K47" s="22">
        <v>3040</v>
      </c>
      <c r="L47" s="22" t="s">
        <v>550</v>
      </c>
      <c r="M47" s="22">
        <v>54.7</v>
      </c>
      <c r="N47" s="22"/>
      <c r="O47" s="22" t="s">
        <v>548</v>
      </c>
      <c r="P47" s="22" t="s">
        <v>49</v>
      </c>
      <c r="Q47" s="22" t="s">
        <v>991</v>
      </c>
      <c r="R47" s="18" t="s">
        <v>1745</v>
      </c>
    </row>
    <row r="48" spans="1:19" s="18" customFormat="1">
      <c r="A48" s="23">
        <v>7851</v>
      </c>
      <c r="B48" s="23" t="s">
        <v>118</v>
      </c>
      <c r="C48" s="23" t="s">
        <v>305</v>
      </c>
      <c r="D48" s="23">
        <v>2004</v>
      </c>
      <c r="E48" s="23" t="str">
        <f>VLOOKUP($A48,test__2[],4)</f>
        <v>High serum total cholesterol in mid- and late-life associated with incident dementia in younger, but not older cohorts of women</v>
      </c>
      <c r="F48" s="23"/>
      <c r="G48" s="23"/>
      <c r="H48" s="23"/>
      <c r="I48" s="23"/>
      <c r="J48" s="23"/>
      <c r="K48" s="23"/>
      <c r="L48" s="23"/>
      <c r="M48" s="23"/>
      <c r="N48" s="23"/>
      <c r="O48" s="23"/>
      <c r="P48" s="23" t="s">
        <v>49</v>
      </c>
      <c r="Q48" s="23" t="s">
        <v>551</v>
      </c>
      <c r="R48" s="18" t="s">
        <v>49</v>
      </c>
      <c r="S48" s="19"/>
    </row>
    <row r="49" spans="1:19">
      <c r="A49" s="22">
        <v>7859</v>
      </c>
      <c r="B49" s="22" t="s">
        <v>118</v>
      </c>
      <c r="C49" s="22" t="s">
        <v>309</v>
      </c>
      <c r="D49" s="22">
        <v>2005</v>
      </c>
      <c r="E49" s="22" t="str">
        <f>VLOOKUP($A49,test__2[],4)</f>
        <v>High total cholesterol levels in late life associated with a reduced risk of dementia</v>
      </c>
      <c r="F49" s="22" t="s">
        <v>53</v>
      </c>
      <c r="G49" s="22" t="s">
        <v>53</v>
      </c>
      <c r="H49" s="22" t="s">
        <v>543</v>
      </c>
      <c r="I49" s="22" t="s">
        <v>47</v>
      </c>
      <c r="J49" s="22" t="s">
        <v>552</v>
      </c>
      <c r="K49" s="22">
        <v>382</v>
      </c>
      <c r="L49" s="22">
        <v>70</v>
      </c>
      <c r="M49" s="22" t="s">
        <v>66</v>
      </c>
      <c r="N49" s="22"/>
      <c r="O49" s="22"/>
      <c r="P49" s="22"/>
      <c r="Q49" s="22"/>
      <c r="S49" s="18" t="s">
        <v>1799</v>
      </c>
    </row>
    <row r="50" spans="1:19" s="18" customFormat="1">
      <c r="A50" s="23">
        <v>8074</v>
      </c>
      <c r="B50" s="23" t="s">
        <v>146</v>
      </c>
      <c r="C50" s="23" t="s">
        <v>367</v>
      </c>
      <c r="D50" s="23">
        <v>2014</v>
      </c>
      <c r="E50" s="23" t="str">
        <f>VLOOKUP($A50,test__2[],4)</f>
        <v>Hypercholesterolemia and neurological diseases related mortality in the nedices cohort</v>
      </c>
      <c r="F50" s="23"/>
      <c r="G50" s="23"/>
      <c r="H50" s="23"/>
      <c r="I50" s="23"/>
      <c r="J50" s="23"/>
      <c r="K50" s="23"/>
      <c r="L50" s="23"/>
      <c r="M50" s="23"/>
      <c r="N50" s="23"/>
      <c r="O50" s="23"/>
      <c r="P50" s="23" t="s">
        <v>49</v>
      </c>
      <c r="Q50" s="23" t="s">
        <v>1748</v>
      </c>
      <c r="R50" s="18" t="s">
        <v>1745</v>
      </c>
    </row>
    <row r="51" spans="1:19" s="18" customFormat="1">
      <c r="A51" s="23">
        <v>8255</v>
      </c>
      <c r="B51" s="23" t="s">
        <v>146</v>
      </c>
      <c r="C51" s="23" t="s">
        <v>190</v>
      </c>
      <c r="D51" s="23">
        <v>2011</v>
      </c>
      <c r="E51" s="23" t="str">
        <f>VLOOKUP($A51,test__2[],4)</f>
        <v>Impact of cardiovascular risk factors on cognitive function: the Tromso study</v>
      </c>
      <c r="F51" s="23" t="s">
        <v>53</v>
      </c>
      <c r="G51" s="23" t="s">
        <v>53</v>
      </c>
      <c r="H51" s="23" t="s">
        <v>554</v>
      </c>
      <c r="I51" s="23" t="s">
        <v>553</v>
      </c>
      <c r="J51" s="23">
        <v>7</v>
      </c>
      <c r="K51" s="23">
        <v>5033</v>
      </c>
      <c r="L51" s="23"/>
      <c r="M51" s="23"/>
      <c r="N51" s="23"/>
      <c r="O51" s="23"/>
      <c r="P51" s="23" t="s">
        <v>49</v>
      </c>
      <c r="Q51" s="23" t="s">
        <v>555</v>
      </c>
      <c r="R51" s="18" t="s">
        <v>1745</v>
      </c>
    </row>
    <row r="52" spans="1:19" s="18" customFormat="1">
      <c r="A52" s="23">
        <v>8290</v>
      </c>
      <c r="B52" s="23" t="s">
        <v>81</v>
      </c>
      <c r="C52" s="23" t="s">
        <v>229</v>
      </c>
      <c r="D52" s="23">
        <v>2008</v>
      </c>
      <c r="E52" s="23" t="str">
        <f>VLOOKUP($A52,test__2[],4)</f>
        <v>Impact of lipid-lowering agents on the incidence of dementia and type 2 diabetes. A population-based cohort study in older Mexican Americans living in the Sacramento area of California</v>
      </c>
      <c r="F52" s="23" t="s">
        <v>50</v>
      </c>
      <c r="G52" s="23" t="s">
        <v>50</v>
      </c>
      <c r="H52" s="23"/>
      <c r="I52" s="23"/>
      <c r="J52" s="23"/>
      <c r="K52" s="23"/>
      <c r="L52" s="23"/>
      <c r="M52" s="23"/>
      <c r="N52" s="23"/>
      <c r="O52" s="23"/>
      <c r="P52" s="23" t="s">
        <v>49</v>
      </c>
      <c r="Q52" s="23" t="s">
        <v>786</v>
      </c>
      <c r="R52" s="18" t="s">
        <v>49</v>
      </c>
      <c r="S52"/>
    </row>
    <row r="53" spans="1:19" s="18" customFormat="1">
      <c r="A53" s="23">
        <v>8327</v>
      </c>
      <c r="B53" s="23" t="s">
        <v>100</v>
      </c>
      <c r="C53" s="23" t="s">
        <v>259</v>
      </c>
      <c r="D53" s="23">
        <v>2017</v>
      </c>
      <c r="E53" s="23" t="str">
        <f>VLOOKUP($A53,test__2[],4)</f>
        <v>Impact of statin use on cognitive decline in healthy women from a long-term longitudinal sample</v>
      </c>
      <c r="F53" s="23" t="s">
        <v>50</v>
      </c>
      <c r="G53" s="23" t="s">
        <v>50</v>
      </c>
      <c r="H53" s="23"/>
      <c r="I53" s="23"/>
      <c r="J53" s="23"/>
      <c r="K53" s="23"/>
      <c r="L53" s="23"/>
      <c r="M53" s="23"/>
      <c r="N53" s="23"/>
      <c r="O53" s="23"/>
      <c r="P53" s="23" t="s">
        <v>49</v>
      </c>
      <c r="Q53" s="23" t="s">
        <v>556</v>
      </c>
      <c r="R53" s="18" t="s">
        <v>1745</v>
      </c>
      <c r="S53"/>
    </row>
    <row r="54" spans="1:19" s="18" customFormat="1">
      <c r="A54" s="28">
        <v>8467</v>
      </c>
      <c r="B54" s="28" t="s">
        <v>167</v>
      </c>
      <c r="C54" s="28" t="s">
        <v>412</v>
      </c>
      <c r="D54" s="28">
        <v>2009</v>
      </c>
      <c r="E54" s="28" t="str">
        <f>VLOOKUP($A54,test__2[],4)</f>
        <v>Incidence and risks of dementia in Japanese women: The adult health study</v>
      </c>
      <c r="F54" s="28" t="s">
        <v>53</v>
      </c>
      <c r="G54" s="28" t="s">
        <v>53</v>
      </c>
      <c r="H54" s="28" t="s">
        <v>470</v>
      </c>
      <c r="I54" s="28" t="s">
        <v>1749</v>
      </c>
      <c r="J54" s="28">
        <v>5.9</v>
      </c>
      <c r="K54" s="28">
        <v>1637</v>
      </c>
      <c r="L54" s="28">
        <v>100</v>
      </c>
      <c r="M54" s="28" t="s">
        <v>654</v>
      </c>
      <c r="N54" s="28"/>
      <c r="O54" s="28"/>
      <c r="P54" s="28"/>
      <c r="Q54" s="28" t="s">
        <v>579</v>
      </c>
      <c r="R54" s="19" t="s">
        <v>1745</v>
      </c>
      <c r="S54" t="s">
        <v>1833</v>
      </c>
    </row>
    <row r="55" spans="1:19">
      <c r="A55" s="22">
        <v>8481</v>
      </c>
      <c r="B55" s="22" t="s">
        <v>124</v>
      </c>
      <c r="C55" s="22" t="s">
        <v>319</v>
      </c>
      <c r="D55" s="22">
        <v>2013</v>
      </c>
      <c r="E55" s="22" t="str">
        <f>VLOOKUP($A55,test__2[],4)</f>
        <v>Incidence of dementia: evidence for an effect modification by gender. The ILSA Study</v>
      </c>
      <c r="F55" s="22" t="s">
        <v>53</v>
      </c>
      <c r="G55" s="22" t="s">
        <v>53</v>
      </c>
      <c r="H55" s="22" t="s">
        <v>557</v>
      </c>
      <c r="I55" s="22" t="s">
        <v>558</v>
      </c>
      <c r="J55" s="22" t="s">
        <v>559</v>
      </c>
      <c r="K55" s="22">
        <v>5632</v>
      </c>
      <c r="L55" s="22">
        <v>56.3</v>
      </c>
      <c r="M55" s="22" t="s">
        <v>560</v>
      </c>
      <c r="O55" s="22"/>
      <c r="P55" s="22"/>
      <c r="Q55" s="22"/>
      <c r="S55" s="18" t="s">
        <v>1803</v>
      </c>
    </row>
    <row r="56" spans="1:19">
      <c r="A56" s="23">
        <v>8870</v>
      </c>
      <c r="B56" s="23" t="s">
        <v>128</v>
      </c>
      <c r="C56" s="23" t="s">
        <v>327</v>
      </c>
      <c r="D56" s="23">
        <v>2017</v>
      </c>
      <c r="E56" s="23" t="str">
        <f>VLOOKUP($A56,test__2[],4)</f>
        <v>Intensive statin regimens for reducing risk of cardiovascular diseases among human immunodeficiency virus-infected population: A nation-wide longitudinal cohort study 2000-2011</v>
      </c>
      <c r="F56" s="23"/>
      <c r="G56" s="23"/>
      <c r="H56" s="23"/>
      <c r="I56" s="23"/>
      <c r="J56" s="23"/>
      <c r="K56" s="23"/>
      <c r="L56" s="23"/>
      <c r="M56" s="23"/>
      <c r="N56" s="23"/>
      <c r="O56" s="23"/>
      <c r="P56" s="23" t="s">
        <v>49</v>
      </c>
      <c r="Q56" s="23" t="s">
        <v>561</v>
      </c>
      <c r="R56" s="18" t="s">
        <v>1745</v>
      </c>
      <c r="S56" s="18"/>
    </row>
    <row r="57" spans="1:19">
      <c r="A57" s="23">
        <v>8878</v>
      </c>
      <c r="B57" s="23" t="s">
        <v>132</v>
      </c>
      <c r="C57" s="23" t="s">
        <v>333</v>
      </c>
      <c r="D57" s="23">
        <v>2018</v>
      </c>
      <c r="E57" s="23" t="str">
        <f>VLOOKUP($A57,test__2[],4)</f>
        <v>INTERACTION BETWEEN ALZHEIMER'S DISEASE GENETIC RISK SCORE AND MIDLIFE PLASMA LIPID LEVELS ON ALZHEIMER 's DISEASE IN THE FRAMINGHAM HEART STUDY</v>
      </c>
      <c r="F57" s="23"/>
      <c r="G57" s="23"/>
      <c r="H57" s="23"/>
      <c r="I57" s="23"/>
      <c r="J57" s="23"/>
      <c r="K57" s="23"/>
      <c r="L57" s="23"/>
      <c r="M57" s="23"/>
      <c r="N57" s="23"/>
      <c r="O57" s="23"/>
      <c r="P57" s="23" t="s">
        <v>49</v>
      </c>
      <c r="Q57" s="23" t="s">
        <v>562</v>
      </c>
      <c r="R57" s="18" t="s">
        <v>49</v>
      </c>
      <c r="S57" s="18"/>
    </row>
    <row r="58" spans="1:19">
      <c r="A58" s="22">
        <v>9179</v>
      </c>
      <c r="B58" s="22" t="s">
        <v>111</v>
      </c>
      <c r="C58" s="22" t="s">
        <v>291</v>
      </c>
      <c r="D58" s="22">
        <v>2017</v>
      </c>
      <c r="E58" s="22" t="str">
        <f>VLOOKUP($A58,test__2[],4)</f>
        <v>Joint modeling of longitudinal cholesterol measurements and time to onset of dementia in an elderly African American Cohort</v>
      </c>
      <c r="F58" s="22" t="s">
        <v>53</v>
      </c>
      <c r="G58" s="22" t="s">
        <v>53</v>
      </c>
      <c r="H58" s="22" t="s">
        <v>703</v>
      </c>
      <c r="I58" s="22" t="s">
        <v>496</v>
      </c>
      <c r="J58" s="22" t="s">
        <v>564</v>
      </c>
      <c r="K58" s="22">
        <v>1847</v>
      </c>
      <c r="L58" s="22" t="s">
        <v>563</v>
      </c>
      <c r="M58" s="22">
        <v>89.6</v>
      </c>
      <c r="N58" s="22"/>
      <c r="O58" s="22"/>
      <c r="P58" s="22" t="s">
        <v>49</v>
      </c>
      <c r="Q58" s="23" t="s">
        <v>1133</v>
      </c>
      <c r="R58" s="18" t="s">
        <v>1745</v>
      </c>
      <c r="S58" s="18"/>
    </row>
    <row r="59" spans="1:19">
      <c r="A59" s="22">
        <v>9429</v>
      </c>
      <c r="B59" s="22" t="s">
        <v>0</v>
      </c>
      <c r="C59" s="22" t="s">
        <v>183</v>
      </c>
      <c r="D59" s="22">
        <v>2012</v>
      </c>
      <c r="E59" s="22" t="str">
        <f>VLOOKUP($A59,test__2[],4)</f>
        <v>Lipid lowering agents, cognitive decline, and dementia: the three-city study</v>
      </c>
      <c r="F59" s="22" t="s">
        <v>50</v>
      </c>
      <c r="G59" s="22" t="s">
        <v>50</v>
      </c>
      <c r="H59" s="22" t="s">
        <v>429</v>
      </c>
      <c r="I59" s="22" t="s">
        <v>430</v>
      </c>
      <c r="J59" s="22" t="s">
        <v>787</v>
      </c>
      <c r="K59" s="23">
        <v>7056</v>
      </c>
      <c r="L59" s="22">
        <v>67</v>
      </c>
      <c r="M59" s="22"/>
      <c r="N59" s="22"/>
      <c r="O59" s="22"/>
      <c r="P59" s="22"/>
      <c r="Q59" s="22"/>
      <c r="S59" t="s">
        <v>1759</v>
      </c>
    </row>
    <row r="60" spans="1:19">
      <c r="A60" s="22">
        <v>9466</v>
      </c>
      <c r="B60" s="22" t="s">
        <v>149</v>
      </c>
      <c r="C60" s="22" t="s">
        <v>378</v>
      </c>
      <c r="D60" s="22">
        <v>2010</v>
      </c>
      <c r="E60" s="22" t="str">
        <f>VLOOKUP($A60,test__2[],4)</f>
        <v>Lipid-lowering treatment is related to decreased risk of dementia: a population-based study (FINRISK)</v>
      </c>
      <c r="F60" s="22" t="s">
        <v>50</v>
      </c>
      <c r="G60" s="22" t="s">
        <v>50</v>
      </c>
      <c r="H60" s="22" t="s">
        <v>459</v>
      </c>
      <c r="I60" s="22" t="s">
        <v>150</v>
      </c>
      <c r="J60" s="22" t="s">
        <v>450</v>
      </c>
      <c r="K60" s="22">
        <v>17597</v>
      </c>
      <c r="L60" s="22" t="s">
        <v>582</v>
      </c>
      <c r="M60" s="22" t="s">
        <v>581</v>
      </c>
      <c r="N60" s="22"/>
      <c r="O60" s="22" t="s">
        <v>583</v>
      </c>
      <c r="P60" s="22"/>
      <c r="Q60" s="23"/>
      <c r="S60" t="s">
        <v>1820</v>
      </c>
    </row>
    <row r="61" spans="1:19">
      <c r="A61" s="22">
        <v>9740</v>
      </c>
      <c r="B61" s="22" t="s">
        <v>60</v>
      </c>
      <c r="C61" s="22" t="s">
        <v>197</v>
      </c>
      <c r="D61" s="22">
        <v>2017</v>
      </c>
      <c r="E61" s="22" t="str">
        <f>VLOOKUP($A61,test__2[],4)</f>
        <v>Low LDL cholesterol, PCSK9 and HMGCR genetic variation, and risk of Alzheimer's disease and Parkinson's disease: Mendelian randomisation study</v>
      </c>
      <c r="F61" s="22" t="s">
        <v>892</v>
      </c>
      <c r="G61" s="22" t="s">
        <v>61</v>
      </c>
      <c r="H61" s="22"/>
      <c r="I61" t="s">
        <v>1163</v>
      </c>
      <c r="J61" s="22"/>
      <c r="K61" s="22" t="s">
        <v>904</v>
      </c>
      <c r="L61" s="22"/>
      <c r="M61" s="22"/>
      <c r="N61" s="22"/>
      <c r="O61" s="22"/>
      <c r="P61" s="22"/>
      <c r="Q61" s="22" t="s">
        <v>637</v>
      </c>
      <c r="S61" t="s">
        <v>1785</v>
      </c>
    </row>
    <row r="62" spans="1:19">
      <c r="A62" s="22">
        <v>9740</v>
      </c>
      <c r="B62" s="22" t="s">
        <v>60</v>
      </c>
      <c r="C62" s="22" t="s">
        <v>197</v>
      </c>
      <c r="D62" s="22">
        <v>2017</v>
      </c>
      <c r="E62" s="22" t="str">
        <f>VLOOKUP($A62,test__2[],4)</f>
        <v>Low LDL cholesterol, PCSK9 and HMGCR genetic variation, and risk of Alzheimer's disease and Parkinson's disease: Mendelian randomisation study</v>
      </c>
      <c r="F62" s="22" t="s">
        <v>892</v>
      </c>
      <c r="G62" s="22" t="s">
        <v>53</v>
      </c>
      <c r="H62" s="22"/>
      <c r="I62" t="s">
        <v>1164</v>
      </c>
      <c r="J62" s="22"/>
      <c r="K62" s="22">
        <v>111194</v>
      </c>
      <c r="L62" s="22">
        <v>55</v>
      </c>
      <c r="M62" s="22" t="s">
        <v>1728</v>
      </c>
      <c r="N62" s="22"/>
      <c r="O62" s="22"/>
      <c r="P62" s="22"/>
      <c r="Q62" s="22"/>
      <c r="S62" t="s">
        <v>1785</v>
      </c>
    </row>
    <row r="63" spans="1:19" s="18" customFormat="1">
      <c r="A63" s="23">
        <v>9746</v>
      </c>
      <c r="B63" s="23" t="s">
        <v>60</v>
      </c>
      <c r="C63" s="23" t="s">
        <v>197</v>
      </c>
      <c r="D63" s="23">
        <v>2015</v>
      </c>
      <c r="E63" s="23" t="str">
        <f>VLOOKUP($A63,test__2[],4)</f>
        <v>Low PCSK9 and LDL Cholesterol and Risk of Dementia, Parkinson's Disease, and Epilepsy - A Mendelian Randomization Study</v>
      </c>
      <c r="F63" s="23" t="s">
        <v>61</v>
      </c>
      <c r="G63" s="23" t="s">
        <v>61</v>
      </c>
      <c r="H63" s="23"/>
      <c r="I63" s="23"/>
      <c r="J63" s="23"/>
      <c r="K63" s="23"/>
      <c r="L63" s="23"/>
      <c r="M63" s="23"/>
      <c r="N63" s="23"/>
      <c r="O63" s="23"/>
      <c r="P63" s="23" t="s">
        <v>49</v>
      </c>
      <c r="Q63" s="23" t="s">
        <v>891</v>
      </c>
      <c r="R63" s="18" t="s">
        <v>1745</v>
      </c>
    </row>
    <row r="64" spans="1:19">
      <c r="A64" s="22">
        <v>9759</v>
      </c>
      <c r="B64" s="22" t="s">
        <v>69</v>
      </c>
      <c r="C64" s="22" t="s">
        <v>206</v>
      </c>
      <c r="D64" s="22">
        <v>2017</v>
      </c>
      <c r="E64" s="22" t="str">
        <f>VLOOKUP($A64,test__2[],4)</f>
        <v>Low serum HDL-cholesterol concentrations in mid-life predict late-life cognitive impairment in type 2 diabetes: The Fremantle diabetes study</v>
      </c>
      <c r="F64" s="22" t="s">
        <v>53</v>
      </c>
      <c r="G64" s="22" t="s">
        <v>53</v>
      </c>
      <c r="H64" s="22" t="s">
        <v>584</v>
      </c>
      <c r="I64" s="22" t="s">
        <v>585</v>
      </c>
      <c r="J64" s="22" t="s">
        <v>587</v>
      </c>
      <c r="K64" s="22">
        <v>217</v>
      </c>
      <c r="L64" s="22">
        <v>45.6</v>
      </c>
      <c r="M64" s="22" t="s">
        <v>586</v>
      </c>
      <c r="N64" s="22"/>
      <c r="O64" s="22"/>
      <c r="P64" s="22"/>
      <c r="Q64" s="22"/>
      <c r="S64" t="s">
        <v>1765</v>
      </c>
    </row>
    <row r="65" spans="1:19">
      <c r="A65" s="22">
        <v>9770</v>
      </c>
      <c r="B65" s="22" t="s">
        <v>120</v>
      </c>
      <c r="C65" s="22" t="s">
        <v>311</v>
      </c>
      <c r="D65" s="22">
        <v>1999</v>
      </c>
      <c r="E65" s="22" t="str">
        <f>VLOOKUP($A65,test__2[],4)</f>
        <v>Low-density lipoprotein cholesterol and the risk of dementia with stroke</v>
      </c>
      <c r="F65" s="22" t="s">
        <v>53</v>
      </c>
      <c r="G65" s="22" t="s">
        <v>53</v>
      </c>
      <c r="H65" s="22" t="s">
        <v>703</v>
      </c>
      <c r="I65" s="22" t="s">
        <v>588</v>
      </c>
      <c r="J65" s="22" t="s">
        <v>589</v>
      </c>
      <c r="K65" s="22">
        <v>1111</v>
      </c>
      <c r="L65" s="22">
        <v>68.7</v>
      </c>
      <c r="M65" s="22" t="s">
        <v>590</v>
      </c>
      <c r="N65" s="22"/>
      <c r="O65" s="22"/>
      <c r="P65" s="22" t="s">
        <v>49</v>
      </c>
      <c r="Q65" s="22" t="s">
        <v>1016</v>
      </c>
      <c r="R65" s="18" t="s">
        <v>1745</v>
      </c>
    </row>
    <row r="66" spans="1:19" s="18" customFormat="1">
      <c r="A66" s="23">
        <v>9944</v>
      </c>
      <c r="B66" s="23" t="s">
        <v>163</v>
      </c>
      <c r="C66" s="23" t="s">
        <v>406</v>
      </c>
      <c r="D66" s="23">
        <v>2018</v>
      </c>
      <c r="E66" s="23" t="str">
        <f>VLOOKUP($A66,test__2[],4)</f>
        <v>Medical Comorbidity in Alzheimer's Disease: A Nested Case-Control Study</v>
      </c>
      <c r="F66" s="23"/>
      <c r="G66" s="23"/>
      <c r="H66" s="23"/>
      <c r="I66" s="23"/>
      <c r="J66" s="23"/>
      <c r="K66" s="23"/>
      <c r="L66" s="23"/>
      <c r="M66" s="23"/>
      <c r="N66" s="23"/>
      <c r="O66" s="23"/>
      <c r="P66" s="23" t="s">
        <v>49</v>
      </c>
      <c r="Q66" s="23" t="s">
        <v>591</v>
      </c>
      <c r="R66" s="18" t="s">
        <v>1745</v>
      </c>
      <c r="S66"/>
    </row>
    <row r="67" spans="1:19">
      <c r="A67" s="22">
        <v>10068</v>
      </c>
      <c r="B67" s="22" t="s">
        <v>71</v>
      </c>
      <c r="C67" s="22" t="s">
        <v>208</v>
      </c>
      <c r="D67" s="22">
        <v>2017</v>
      </c>
      <c r="E67" s="22" t="str">
        <f>VLOOKUP($A67,test__2[],4)</f>
        <v>Mendelian Randomization Implicates High-Density Lipoprotein Cholesterol-Associated Mechanisms in Etiology of Age-Related Macular Degeneration</v>
      </c>
      <c r="F67" s="22" t="s">
        <v>61</v>
      </c>
      <c r="G67" s="22" t="s">
        <v>61</v>
      </c>
      <c r="H67" s="22"/>
      <c r="I67" t="s">
        <v>898</v>
      </c>
      <c r="J67" s="22"/>
      <c r="K67" s="22">
        <v>21165</v>
      </c>
      <c r="O67" s="22" t="s">
        <v>903</v>
      </c>
      <c r="S67" t="s">
        <v>1766</v>
      </c>
    </row>
    <row r="68" spans="1:19" s="18" customFormat="1">
      <c r="A68" s="22">
        <v>10170</v>
      </c>
      <c r="B68" s="22" t="s">
        <v>485</v>
      </c>
      <c r="C68" s="22"/>
      <c r="D68" s="22">
        <v>2007</v>
      </c>
      <c r="E68" s="22" t="s">
        <v>727</v>
      </c>
      <c r="F68" s="22" t="s">
        <v>53</v>
      </c>
      <c r="G68" s="22" t="s">
        <v>53</v>
      </c>
      <c r="H68" s="22" t="s">
        <v>703</v>
      </c>
      <c r="I68" s="22" t="s">
        <v>588</v>
      </c>
      <c r="J68" s="22" t="s">
        <v>450</v>
      </c>
      <c r="K68" s="22">
        <v>542</v>
      </c>
      <c r="L68" s="22" t="s">
        <v>66</v>
      </c>
      <c r="M68" s="22" t="s">
        <v>66</v>
      </c>
      <c r="N68" s="22"/>
      <c r="O68" s="22"/>
      <c r="P68" s="22"/>
      <c r="Q68" s="22"/>
      <c r="R68"/>
      <c r="S68" t="s">
        <v>1802</v>
      </c>
    </row>
    <row r="69" spans="1:19">
      <c r="A69" s="22">
        <v>10181</v>
      </c>
      <c r="B69" s="22" t="s">
        <v>136</v>
      </c>
      <c r="C69" s="22" t="s">
        <v>342</v>
      </c>
      <c r="D69" s="22">
        <v>2009</v>
      </c>
      <c r="E69" s="22" t="str">
        <f>VLOOKUP($A69,test__2[],4)</f>
        <v>Metabolic syndrome and risk for incident Alzheimer's disease or vascular dementia: the Three-City Study</v>
      </c>
      <c r="F69" s="22" t="s">
        <v>53</v>
      </c>
      <c r="G69" s="22" t="s">
        <v>53</v>
      </c>
      <c r="H69" s="22" t="s">
        <v>429</v>
      </c>
      <c r="I69" s="22" t="s">
        <v>430</v>
      </c>
      <c r="J69" s="22">
        <v>4</v>
      </c>
      <c r="K69" s="22">
        <v>7087</v>
      </c>
      <c r="L69" s="22">
        <v>61</v>
      </c>
      <c r="M69" s="22" t="s">
        <v>592</v>
      </c>
      <c r="N69" s="22"/>
      <c r="O69" s="22"/>
      <c r="P69" s="22"/>
      <c r="Q69" s="22"/>
      <c r="S69" t="s">
        <v>1809</v>
      </c>
    </row>
    <row r="70" spans="1:19" s="19" customFormat="1">
      <c r="A70" s="22">
        <v>10182</v>
      </c>
      <c r="B70" s="22" t="s">
        <v>483</v>
      </c>
      <c r="C70" s="22"/>
      <c r="D70" s="22">
        <v>2010</v>
      </c>
      <c r="E70" s="22" t="s">
        <v>712</v>
      </c>
      <c r="F70" s="22" t="s">
        <v>53</v>
      </c>
      <c r="G70" s="22" t="s">
        <v>53</v>
      </c>
      <c r="H70" s="22" t="s">
        <v>557</v>
      </c>
      <c r="I70" s="22" t="s">
        <v>713</v>
      </c>
      <c r="J70" s="22" t="s">
        <v>715</v>
      </c>
      <c r="K70" s="22">
        <v>749</v>
      </c>
      <c r="L70" s="22" t="s">
        <v>750</v>
      </c>
      <c r="M70" s="22" t="s">
        <v>749</v>
      </c>
      <c r="N70" s="22"/>
      <c r="O70" s="22" t="s">
        <v>714</v>
      </c>
      <c r="P70" s="22"/>
      <c r="Q70" s="27" t="s">
        <v>716</v>
      </c>
      <c r="R70"/>
      <c r="S70" s="18" t="s">
        <v>1773</v>
      </c>
    </row>
    <row r="71" spans="1:19">
      <c r="A71" s="23">
        <v>10184</v>
      </c>
      <c r="B71" s="23" t="s">
        <v>122</v>
      </c>
      <c r="C71" s="23" t="s">
        <v>315</v>
      </c>
      <c r="D71" s="23">
        <v>2016</v>
      </c>
      <c r="E71" s="23" t="str">
        <f>VLOOKUP($A71,test__2[],4)</f>
        <v>Metabolic Syndrome and the Risk of Mild Cognitive Impairment and Progression to Dementia: Follow-up of the Singapore Longitudinal Ageing Study Cohort</v>
      </c>
      <c r="F71" s="23" t="s">
        <v>53</v>
      </c>
      <c r="G71" s="23" t="s">
        <v>53</v>
      </c>
      <c r="H71" s="23"/>
      <c r="I71" s="23"/>
      <c r="J71" s="23" t="s">
        <v>593</v>
      </c>
      <c r="K71" s="23">
        <v>2042</v>
      </c>
      <c r="L71" s="23"/>
      <c r="M71" s="23"/>
      <c r="N71" s="23"/>
      <c r="O71" s="23"/>
      <c r="P71" s="23" t="s">
        <v>49</v>
      </c>
      <c r="Q71" s="23" t="s">
        <v>594</v>
      </c>
      <c r="R71" s="18" t="s">
        <v>1745</v>
      </c>
    </row>
    <row r="72" spans="1:19">
      <c r="A72" s="22">
        <v>10280</v>
      </c>
      <c r="B72" s="22" t="s">
        <v>107</v>
      </c>
      <c r="C72" s="22" t="s">
        <v>271</v>
      </c>
      <c r="D72" s="22">
        <v>2011</v>
      </c>
      <c r="E72" s="22" t="str">
        <f>VLOOKUP($A72,test__2[],4)</f>
        <v>Mid-life and late-life vascular risk factors and dementia in Korean men and women</v>
      </c>
      <c r="F72" s="22" t="s">
        <v>53</v>
      </c>
      <c r="G72" s="22" t="s">
        <v>53</v>
      </c>
      <c r="H72" s="22" t="s">
        <v>595</v>
      </c>
      <c r="I72" s="22" t="s">
        <v>596</v>
      </c>
      <c r="J72" s="22">
        <v>14</v>
      </c>
      <c r="K72" s="26">
        <v>848505</v>
      </c>
      <c r="L72" s="22">
        <v>42.2</v>
      </c>
      <c r="M72" s="22" t="s">
        <v>599</v>
      </c>
      <c r="N72" s="22"/>
      <c r="O72" s="22" t="s">
        <v>598</v>
      </c>
      <c r="P72" s="22"/>
      <c r="Q72" s="22" t="s">
        <v>597</v>
      </c>
      <c r="S72" t="s">
        <v>1781</v>
      </c>
    </row>
    <row r="73" spans="1:19" s="18" customFormat="1">
      <c r="A73" s="23">
        <v>10287</v>
      </c>
      <c r="B73" s="23" t="s">
        <v>161</v>
      </c>
      <c r="C73" s="23" t="s">
        <v>402</v>
      </c>
      <c r="D73" s="23">
        <v>2013</v>
      </c>
      <c r="E73" s="23" t="str">
        <f>VLOOKUP($A73,test__2[],4)</f>
        <v>Midlife cardiovascular risk factors and late cognitive impairment</v>
      </c>
      <c r="F73" s="23" t="s">
        <v>53</v>
      </c>
      <c r="G73" s="23" t="s">
        <v>53</v>
      </c>
      <c r="H73" s="23"/>
      <c r="I73" s="23"/>
      <c r="J73" s="23"/>
      <c r="K73" s="23"/>
      <c r="L73" s="23"/>
      <c r="M73" s="23"/>
      <c r="N73" s="23"/>
      <c r="O73" s="23"/>
      <c r="P73" s="23" t="s">
        <v>49</v>
      </c>
      <c r="Q73" s="23" t="s">
        <v>600</v>
      </c>
      <c r="R73" s="18" t="s">
        <v>1745</v>
      </c>
      <c r="S73"/>
    </row>
    <row r="74" spans="1:19" s="18" customFormat="1">
      <c r="A74" s="22">
        <v>10288</v>
      </c>
      <c r="B74" s="22" t="s">
        <v>164</v>
      </c>
      <c r="C74" s="22" t="s">
        <v>408</v>
      </c>
      <c r="D74" s="22">
        <v>2005</v>
      </c>
      <c r="E74" s="22" t="str">
        <f>VLOOKUP($A74,test__2[],4)</f>
        <v>Midlife cardiovascular risk factors and risk of dementia in late life</v>
      </c>
      <c r="F74" s="22" t="s">
        <v>53</v>
      </c>
      <c r="G74" s="22" t="s">
        <v>53</v>
      </c>
      <c r="H74" s="22" t="s">
        <v>703</v>
      </c>
      <c r="I74" s="22" t="s">
        <v>601</v>
      </c>
      <c r="J74" s="22">
        <v>7.9</v>
      </c>
      <c r="K74" s="22">
        <v>8845</v>
      </c>
      <c r="L74" s="22">
        <v>53.7</v>
      </c>
      <c r="M74" s="22" t="s">
        <v>603</v>
      </c>
      <c r="N74" s="22"/>
      <c r="O74" s="22" t="s">
        <v>602</v>
      </c>
      <c r="P74" s="22"/>
      <c r="Q74" s="22" t="s">
        <v>604</v>
      </c>
      <c r="R74"/>
      <c r="S74" t="s">
        <v>1832</v>
      </c>
    </row>
    <row r="75" spans="1:19">
      <c r="A75" s="28">
        <v>10312</v>
      </c>
      <c r="B75" s="28" t="s">
        <v>76</v>
      </c>
      <c r="C75" s="28" t="s">
        <v>216</v>
      </c>
      <c r="D75" s="28">
        <v>2007</v>
      </c>
      <c r="E75" s="28" t="str">
        <f>VLOOKUP($A75,test__2[],4)</f>
        <v>Midlife risk factors for subtypes of dementia: a nested case-control study in Taiwan</v>
      </c>
      <c r="F75" s="28" t="s">
        <v>53</v>
      </c>
      <c r="G75" s="28" t="s">
        <v>53</v>
      </c>
      <c r="H75" s="28" t="s">
        <v>466</v>
      </c>
      <c r="I75" s="28" t="s">
        <v>605</v>
      </c>
      <c r="J75" s="28" t="s">
        <v>608</v>
      </c>
      <c r="K75" s="28">
        <v>785</v>
      </c>
      <c r="L75" s="28">
        <v>41.4</v>
      </c>
      <c r="M75" s="28" t="s">
        <v>606</v>
      </c>
      <c r="N75" s="28"/>
      <c r="O75" s="28" t="s">
        <v>607</v>
      </c>
      <c r="P75" s="28"/>
      <c r="Q75" s="28" t="s">
        <v>597</v>
      </c>
      <c r="R75" s="19"/>
      <c r="S75" t="s">
        <v>1768</v>
      </c>
    </row>
    <row r="76" spans="1:19">
      <c r="A76" s="22">
        <v>10314</v>
      </c>
      <c r="B76" s="22" t="s">
        <v>149</v>
      </c>
      <c r="C76" s="22" t="s">
        <v>375</v>
      </c>
      <c r="D76" s="22">
        <v>2009</v>
      </c>
      <c r="E76" s="22" t="str">
        <f>VLOOKUP($A76,test__2[],4)</f>
        <v>Midlife serum cholesterol and increased risk of Alzheimer's and vascular dementia three decades later</v>
      </c>
      <c r="F76" s="22" t="s">
        <v>53</v>
      </c>
      <c r="G76" s="22" t="s">
        <v>53</v>
      </c>
      <c r="H76" s="28" t="s">
        <v>703</v>
      </c>
      <c r="I76" s="22" t="s">
        <v>601</v>
      </c>
      <c r="J76" s="22" t="s">
        <v>1046</v>
      </c>
      <c r="K76" s="22">
        <v>9844</v>
      </c>
      <c r="L76" s="28">
        <v>54</v>
      </c>
      <c r="M76" s="28" t="s">
        <v>611</v>
      </c>
      <c r="N76" s="28"/>
      <c r="O76" s="28" t="s">
        <v>610</v>
      </c>
      <c r="P76" s="22"/>
      <c r="Q76" s="28" t="s">
        <v>609</v>
      </c>
      <c r="S76" t="s">
        <v>1821</v>
      </c>
    </row>
    <row r="77" spans="1:19" s="18" customFormat="1">
      <c r="A77" s="22">
        <v>10321</v>
      </c>
      <c r="B77" s="22" t="s">
        <v>108</v>
      </c>
      <c r="C77" s="22" t="s">
        <v>275</v>
      </c>
      <c r="D77" s="22">
        <v>2001</v>
      </c>
      <c r="E77" s="22" t="str">
        <f>VLOOKUP($A77,test__2[],4)</f>
        <v>Midlife vascular risk factors and Alzheimer's disease in later life: longitudinal, population based study</v>
      </c>
      <c r="F77" s="22" t="s">
        <v>53</v>
      </c>
      <c r="G77" s="22" t="s">
        <v>53</v>
      </c>
      <c r="H77" s="28" t="s">
        <v>459</v>
      </c>
      <c r="I77" s="28" t="s">
        <v>47</v>
      </c>
      <c r="J77" s="22" t="s">
        <v>612</v>
      </c>
      <c r="K77" s="22">
        <v>1499</v>
      </c>
      <c r="L77" s="28">
        <v>62</v>
      </c>
      <c r="M77" s="28" t="s">
        <v>613</v>
      </c>
      <c r="N77" s="28"/>
      <c r="O77" s="22"/>
      <c r="P77" s="22"/>
      <c r="Q77" s="22"/>
      <c r="R77"/>
      <c r="S77" t="s">
        <v>1782</v>
      </c>
    </row>
    <row r="78" spans="1:19">
      <c r="A78" s="23">
        <v>10324</v>
      </c>
      <c r="B78" s="23" t="s">
        <v>108</v>
      </c>
      <c r="C78" s="23" t="s">
        <v>273</v>
      </c>
      <c r="D78" s="23">
        <v>2001</v>
      </c>
      <c r="E78" s="23" t="str">
        <f>VLOOKUP($A78,test__2[],4)</f>
        <v>Midlife vascular risk factors and late-life mild cognitive impairment: A population-based study</v>
      </c>
      <c r="F78" s="23" t="s">
        <v>53</v>
      </c>
      <c r="G78" s="23" t="s">
        <v>53</v>
      </c>
      <c r="H78" s="23"/>
      <c r="I78" s="23"/>
      <c r="J78" s="23"/>
      <c r="K78" s="23"/>
      <c r="L78" s="23"/>
      <c r="M78" s="23"/>
      <c r="N78" s="23"/>
      <c r="O78" s="23"/>
      <c r="P78" s="23" t="s">
        <v>49</v>
      </c>
      <c r="Q78" s="23" t="s">
        <v>615</v>
      </c>
      <c r="R78" s="18" t="s">
        <v>1745</v>
      </c>
    </row>
    <row r="79" spans="1:19" s="18" customFormat="1">
      <c r="A79" s="23">
        <v>10325</v>
      </c>
      <c r="B79" s="23" t="s">
        <v>109</v>
      </c>
      <c r="C79" s="23" t="s">
        <v>277</v>
      </c>
      <c r="D79" s="23">
        <v>2018</v>
      </c>
      <c r="E79" s="23" t="str">
        <f>VLOOKUP($A79,test__2[],4)</f>
        <v>Midlife vascular risk factors and midlife cognitive status in relation to prevalence of mild cognitive impairment and dementia in later life: The Atherosclerosis Risk in Communities Study</v>
      </c>
      <c r="F79" s="23" t="s">
        <v>53</v>
      </c>
      <c r="G79" s="23" t="s">
        <v>53</v>
      </c>
      <c r="H79" s="23"/>
      <c r="I79" s="23"/>
      <c r="J79" s="23"/>
      <c r="K79" s="23"/>
      <c r="L79" s="23"/>
      <c r="M79" s="23"/>
      <c r="N79" s="23"/>
      <c r="O79" s="23"/>
      <c r="P79" s="23" t="s">
        <v>49</v>
      </c>
      <c r="Q79" s="23" t="s">
        <v>600</v>
      </c>
      <c r="R79" s="18" t="s">
        <v>1745</v>
      </c>
      <c r="S79"/>
    </row>
    <row r="80" spans="1:19" s="18" customFormat="1">
      <c r="A80" s="22">
        <v>10327</v>
      </c>
      <c r="B80" s="22" t="s">
        <v>153</v>
      </c>
      <c r="C80" s="22" t="s">
        <v>384</v>
      </c>
      <c r="D80" s="22">
        <v>2013</v>
      </c>
      <c r="E80" s="22" t="str">
        <f>VLOOKUP($A80,test__2[],4)</f>
        <v>Midlife vascular risk factors and their association with dementia deaths: results from a Norwegian prospective study followed up for 35 years</v>
      </c>
      <c r="F80" s="22" t="s">
        <v>53</v>
      </c>
      <c r="G80" s="22" t="s">
        <v>53</v>
      </c>
      <c r="H80" s="28" t="s">
        <v>554</v>
      </c>
      <c r="I80" s="22" t="s">
        <v>616</v>
      </c>
      <c r="J80" s="22">
        <v>31.3</v>
      </c>
      <c r="K80" s="22">
        <v>48793</v>
      </c>
      <c r="L80" s="28">
        <v>49</v>
      </c>
      <c r="M80" s="22" t="s">
        <v>617</v>
      </c>
      <c r="N80" s="22"/>
      <c r="O80" s="22"/>
      <c r="P80" s="22"/>
      <c r="Q80" s="22" t="s">
        <v>597</v>
      </c>
      <c r="R80"/>
      <c r="S80" t="s">
        <v>1824</v>
      </c>
    </row>
    <row r="81" spans="1:19" s="18" customFormat="1">
      <c r="A81" s="22">
        <v>10454</v>
      </c>
      <c r="B81" s="22" t="s">
        <v>59</v>
      </c>
      <c r="C81" s="22" t="s">
        <v>195</v>
      </c>
      <c r="D81" s="22">
        <v>2014</v>
      </c>
      <c r="E81" s="22" t="str">
        <f>VLOOKUP($A81,test__2[],4)</f>
        <v>Modifiable cardiovascular disease risk factors as predictors of dementia death: pooling of ten general population-based cohort studies</v>
      </c>
      <c r="F81" s="22" t="s">
        <v>53</v>
      </c>
      <c r="G81" s="22" t="s">
        <v>53</v>
      </c>
      <c r="H81" s="28" t="s">
        <v>534</v>
      </c>
      <c r="I81" s="22" t="s">
        <v>618</v>
      </c>
      <c r="J81" s="22">
        <v>8</v>
      </c>
      <c r="K81" s="22">
        <v>103764</v>
      </c>
      <c r="L81" s="28">
        <v>55</v>
      </c>
      <c r="M81" s="22" t="s">
        <v>1729</v>
      </c>
      <c r="N81" s="22"/>
      <c r="O81" s="22"/>
      <c r="P81" s="22"/>
      <c r="Q81" s="22"/>
      <c r="R81"/>
      <c r="S81" t="s">
        <v>1762</v>
      </c>
    </row>
    <row r="82" spans="1:19" s="18" customFormat="1">
      <c r="A82" s="23">
        <v>10460</v>
      </c>
      <c r="B82" s="23" t="s">
        <v>162</v>
      </c>
      <c r="C82" s="23" t="s">
        <v>404</v>
      </c>
      <c r="D82" s="23">
        <v>2016</v>
      </c>
      <c r="E82" s="23" t="str">
        <f>VLOOKUP($A82,test__2[],4)</f>
        <v>Modifiable risk factors for prevention of dementia in midlife and late life: the libra index</v>
      </c>
      <c r="F82" s="23"/>
      <c r="G82" s="23"/>
      <c r="H82" s="23"/>
      <c r="I82" s="23"/>
      <c r="J82" s="23"/>
      <c r="K82" s="23"/>
      <c r="L82" s="23"/>
      <c r="M82" s="23"/>
      <c r="N82" s="23"/>
      <c r="O82" s="23"/>
      <c r="P82" s="23" t="s">
        <v>49</v>
      </c>
      <c r="Q82" s="23" t="s">
        <v>619</v>
      </c>
      <c r="R82" s="18" t="s">
        <v>1745</v>
      </c>
    </row>
    <row r="83" spans="1:19">
      <c r="A83" s="22">
        <v>10562</v>
      </c>
      <c r="B83" s="22" t="s">
        <v>175</v>
      </c>
      <c r="C83" s="22" t="s">
        <v>180</v>
      </c>
      <c r="D83" s="22">
        <v>2002</v>
      </c>
      <c r="E83" s="22" t="str">
        <f>VLOOKUP($A83,test__2[],4)</f>
        <v>MRC/BHF Heart Protection Study of cholesterol lowering with simvastatin in 20,536 high-risk individuals: a randomised placebo-controlled trial</v>
      </c>
      <c r="F83" s="22" t="s">
        <v>145</v>
      </c>
      <c r="G83" s="22" t="s">
        <v>145</v>
      </c>
      <c r="H83" s="22" t="s">
        <v>534</v>
      </c>
      <c r="I83" s="22" t="s">
        <v>47</v>
      </c>
      <c r="J83" s="22" t="s">
        <v>574</v>
      </c>
      <c r="K83" s="22">
        <v>20536</v>
      </c>
      <c r="L83" s="22">
        <v>24.8</v>
      </c>
      <c r="M83" s="22" t="s">
        <v>573</v>
      </c>
      <c r="N83" s="22"/>
      <c r="O83" s="22"/>
      <c r="P83" s="22"/>
      <c r="Q83" s="22"/>
      <c r="S83" s="18" t="s">
        <v>1788</v>
      </c>
    </row>
    <row r="84" spans="1:19">
      <c r="A84" s="23">
        <v>10563</v>
      </c>
      <c r="B84" s="23">
        <v>0</v>
      </c>
      <c r="C84" s="23" t="s">
        <v>180</v>
      </c>
      <c r="D84" s="23">
        <v>1999</v>
      </c>
      <c r="E84" s="23" t="str">
        <f>VLOOKUP($A84,test__2[],4)</f>
        <v>MRC/BHF Heart Protection Study of cholesterol-lowering therapy and of antioxidant vitamin supplementation in a wide range of patients at increased risk of coronary heart disease death: early safety and efficacy experience</v>
      </c>
      <c r="F84" s="23"/>
      <c r="G84" s="23"/>
      <c r="H84" s="23"/>
      <c r="I84" s="23"/>
      <c r="J84" s="23"/>
      <c r="K84" s="23"/>
      <c r="L84" s="23"/>
      <c r="M84" s="23"/>
      <c r="N84" s="23"/>
      <c r="O84" s="23"/>
      <c r="P84" s="23" t="s">
        <v>49</v>
      </c>
      <c r="Q84" s="23" t="s">
        <v>620</v>
      </c>
      <c r="R84" s="18" t="s">
        <v>49</v>
      </c>
    </row>
    <row r="85" spans="1:19" s="18" customFormat="1">
      <c r="A85" s="23">
        <v>10564</v>
      </c>
      <c r="B85" s="23" t="s">
        <v>80</v>
      </c>
      <c r="C85" s="23" t="s">
        <v>224</v>
      </c>
      <c r="D85" s="23">
        <v>2003</v>
      </c>
      <c r="E85" s="23" t="str">
        <f>VLOOKUP($A85,test__2[],4)</f>
        <v>MRC/BHF Heart Protection Study of cholesterol-lowering with simvastatin in 5963 people with diabetes: a randomised placebo-controlled trial</v>
      </c>
      <c r="F85" s="23"/>
      <c r="G85" s="23"/>
      <c r="H85" s="23"/>
      <c r="I85" s="23"/>
      <c r="J85" s="23"/>
      <c r="K85" s="23"/>
      <c r="L85" s="23"/>
      <c r="M85" s="23"/>
      <c r="N85" s="23"/>
      <c r="O85" s="23"/>
      <c r="P85" s="23" t="s">
        <v>49</v>
      </c>
      <c r="Q85" s="23"/>
      <c r="R85" s="18" t="s">
        <v>1745</v>
      </c>
    </row>
    <row r="86" spans="1:19">
      <c r="A86" s="23">
        <v>10565</v>
      </c>
      <c r="B86" s="23" t="s">
        <v>80</v>
      </c>
      <c r="C86" s="23" t="s">
        <v>226</v>
      </c>
      <c r="D86" s="23">
        <v>2002</v>
      </c>
      <c r="E86" s="23" t="str">
        <f>VLOOKUP($A86,test__2[],4)</f>
        <v>The MRC/BHF Heart Protection Study: preliminary results</v>
      </c>
      <c r="F86" s="23"/>
      <c r="G86" s="23"/>
      <c r="H86" s="23"/>
      <c r="I86" s="23"/>
      <c r="J86" s="23"/>
      <c r="K86" s="23"/>
      <c r="L86" s="23"/>
      <c r="M86" s="23"/>
      <c r="N86" s="23"/>
      <c r="O86" s="23"/>
      <c r="P86" s="23" t="s">
        <v>49</v>
      </c>
      <c r="Q86" s="23"/>
      <c r="R86" s="18" t="s">
        <v>1745</v>
      </c>
    </row>
    <row r="87" spans="1:19">
      <c r="A87" s="22">
        <v>11282</v>
      </c>
      <c r="B87" s="22" t="s">
        <v>108</v>
      </c>
      <c r="C87" s="22"/>
      <c r="D87" s="22">
        <v>2005</v>
      </c>
      <c r="E87" s="22" t="s">
        <v>711</v>
      </c>
      <c r="F87" s="22" t="s">
        <v>53</v>
      </c>
      <c r="G87" s="22" t="s">
        <v>53</v>
      </c>
      <c r="H87" s="22" t="s">
        <v>459</v>
      </c>
      <c r="I87" s="22" t="s">
        <v>640</v>
      </c>
      <c r="J87" s="22" t="s">
        <v>612</v>
      </c>
      <c r="K87" s="22">
        <v>1449</v>
      </c>
      <c r="L87" s="22">
        <v>62</v>
      </c>
      <c r="M87" s="22" t="s">
        <v>1731</v>
      </c>
      <c r="N87" s="22"/>
      <c r="O87" s="22"/>
      <c r="P87" s="22"/>
      <c r="Q87" s="27" t="s">
        <v>718</v>
      </c>
      <c r="S87" t="s">
        <v>1790</v>
      </c>
    </row>
    <row r="88" spans="1:19" s="18" customFormat="1">
      <c r="A88" s="23">
        <v>12081</v>
      </c>
      <c r="B88" s="23" t="s">
        <v>141</v>
      </c>
      <c r="C88" s="23" t="s">
        <v>357</v>
      </c>
      <c r="D88" s="23">
        <v>2008</v>
      </c>
      <c r="E88" s="23" t="str">
        <f>VLOOKUP($A88,test__2[],4)</f>
        <v>Plasma lipid levels in the elderly are not associated with the risk of mild cognitive impairment</v>
      </c>
      <c r="F88" s="23"/>
      <c r="G88" s="23"/>
      <c r="H88" s="23"/>
      <c r="I88" s="23"/>
      <c r="J88" s="23"/>
      <c r="K88" s="23"/>
      <c r="L88" s="23"/>
      <c r="M88" s="23"/>
      <c r="N88" s="23"/>
      <c r="O88" s="23"/>
      <c r="P88" s="23" t="s">
        <v>49</v>
      </c>
      <c r="Q88" s="23" t="s">
        <v>600</v>
      </c>
      <c r="R88" s="18" t="s">
        <v>1745</v>
      </c>
    </row>
    <row r="89" spans="1:19" s="18" customFormat="1">
      <c r="A89" s="22">
        <v>12093</v>
      </c>
      <c r="B89" s="22" t="s">
        <v>173</v>
      </c>
      <c r="C89" s="22" t="s">
        <v>424</v>
      </c>
      <c r="D89" s="22">
        <v>1992</v>
      </c>
      <c r="E89" s="22" t="str">
        <f>VLOOKUP($A89,test__2[],4)</f>
        <v>Plasma lipids and lipoproteins and the incidence of cardiovascular disease in the very elderly. The Bronx Aging Study</v>
      </c>
      <c r="F89" s="22" t="s">
        <v>53</v>
      </c>
      <c r="G89" s="22" t="s">
        <v>53</v>
      </c>
      <c r="H89" s="22" t="s">
        <v>703</v>
      </c>
      <c r="I89" s="22" t="s">
        <v>621</v>
      </c>
      <c r="J89" s="22">
        <v>6.3</v>
      </c>
      <c r="K89" s="22">
        <v>350</v>
      </c>
      <c r="L89" s="22">
        <v>64.5</v>
      </c>
      <c r="M89" s="22" t="s">
        <v>1734</v>
      </c>
      <c r="N89" s="22"/>
      <c r="O89" s="22"/>
      <c r="P89" s="22"/>
      <c r="Q89" s="22"/>
      <c r="R89"/>
      <c r="S89" t="s">
        <v>1838</v>
      </c>
    </row>
    <row r="90" spans="1:19" s="18" customFormat="1">
      <c r="A90" s="22">
        <v>12134</v>
      </c>
      <c r="B90" s="22" t="s">
        <v>158</v>
      </c>
      <c r="C90" s="22" t="s">
        <v>394</v>
      </c>
      <c r="D90" s="22">
        <v>2003</v>
      </c>
      <c r="E90" s="22" t="str">
        <f>VLOOKUP($A90,test__2[],4)</f>
        <v>Plasma total cholesterol level as a risk factor for Alzheimer disease - The Framingham study</v>
      </c>
      <c r="F90" s="22" t="s">
        <v>53</v>
      </c>
      <c r="G90" s="22" t="s">
        <v>53</v>
      </c>
      <c r="H90" s="22" t="s">
        <v>703</v>
      </c>
      <c r="I90" s="22" t="s">
        <v>547</v>
      </c>
      <c r="J90" s="22" t="s">
        <v>623</v>
      </c>
      <c r="K90" s="22">
        <v>1026</v>
      </c>
      <c r="L90" s="22">
        <v>63</v>
      </c>
      <c r="M90" s="22" t="s">
        <v>622</v>
      </c>
      <c r="N90" s="22"/>
      <c r="O90" s="22"/>
      <c r="P90" s="22"/>
      <c r="Q90" s="22"/>
      <c r="R90"/>
      <c r="S90" s="18" t="s">
        <v>1828</v>
      </c>
    </row>
    <row r="91" spans="1:19">
      <c r="A91" s="23">
        <v>12412</v>
      </c>
      <c r="B91" s="23" t="s">
        <v>144</v>
      </c>
      <c r="C91" s="23" t="s">
        <v>363</v>
      </c>
      <c r="D91" s="23">
        <v>2002</v>
      </c>
      <c r="E91" s="23" t="str">
        <f>VLOOKUP($A91,test__2[],4)</f>
        <v>Pravastatin in elderly individuals at risk of vascular disease (PROSPER): a randomised controlled trial</v>
      </c>
      <c r="F91" s="23"/>
      <c r="G91" s="23"/>
      <c r="H91" s="23"/>
      <c r="I91" s="23"/>
      <c r="J91" s="23"/>
      <c r="K91" s="23"/>
      <c r="L91" s="23"/>
      <c r="M91" s="23"/>
      <c r="N91" s="23"/>
      <c r="O91" s="23"/>
      <c r="P91" s="23" t="s">
        <v>49</v>
      </c>
      <c r="Q91" s="23" t="s">
        <v>624</v>
      </c>
      <c r="R91" s="18" t="s">
        <v>1745</v>
      </c>
      <c r="S91" s="18"/>
    </row>
    <row r="92" spans="1:19" s="18" customFormat="1">
      <c r="A92" s="22">
        <v>13313</v>
      </c>
      <c r="B92" s="22" t="s">
        <v>152</v>
      </c>
      <c r="C92" s="22" t="s">
        <v>382</v>
      </c>
      <c r="D92" s="22">
        <v>2008</v>
      </c>
      <c r="E92" s="22" t="str">
        <f>VLOOKUP($A92,test__2[],4)</f>
        <v>Reduced risk of incident AD with elective statin use in a clinical trial cohort</v>
      </c>
      <c r="F92" s="22" t="s">
        <v>50</v>
      </c>
      <c r="G92" s="22" t="s">
        <v>50</v>
      </c>
      <c r="H92" s="22" t="s">
        <v>703</v>
      </c>
      <c r="I92" s="22" t="s">
        <v>625</v>
      </c>
      <c r="J92" s="22">
        <v>4.5</v>
      </c>
      <c r="K92" s="22">
        <v>2068</v>
      </c>
      <c r="L92" s="22" t="s">
        <v>628</v>
      </c>
      <c r="M92" s="22" t="s">
        <v>627</v>
      </c>
      <c r="N92" s="22"/>
      <c r="O92" s="22" t="s">
        <v>626</v>
      </c>
      <c r="P92" s="22"/>
      <c r="Q92" s="22"/>
      <c r="R92"/>
      <c r="S92" t="s">
        <v>1823</v>
      </c>
    </row>
    <row r="93" spans="1:19">
      <c r="A93" s="22">
        <v>13401</v>
      </c>
      <c r="B93" s="22" t="s">
        <v>141</v>
      </c>
      <c r="C93" s="22" t="s">
        <v>354</v>
      </c>
      <c r="D93" s="22">
        <v>2004</v>
      </c>
      <c r="E93" s="22" t="str">
        <f>VLOOKUP($A93,test__2[],4)</f>
        <v>Relation of plasma lipids to Alzheimer disease and vascular dementia</v>
      </c>
      <c r="F93" s="22" t="s">
        <v>464</v>
      </c>
      <c r="G93" s="22" t="s">
        <v>53</v>
      </c>
      <c r="H93" s="22" t="s">
        <v>703</v>
      </c>
      <c r="I93" s="22" t="s">
        <v>588</v>
      </c>
      <c r="J93" s="22" t="s">
        <v>629</v>
      </c>
      <c r="K93" s="22">
        <v>1168</v>
      </c>
      <c r="L93" s="22">
        <v>68.3</v>
      </c>
      <c r="M93" s="22" t="s">
        <v>1732</v>
      </c>
      <c r="N93" s="22"/>
      <c r="O93" s="22"/>
      <c r="P93" s="22"/>
      <c r="Q93" s="22"/>
      <c r="S93" t="s">
        <v>1814</v>
      </c>
    </row>
    <row r="94" spans="1:19">
      <c r="A94" s="22">
        <v>13401</v>
      </c>
      <c r="B94" s="22" t="s">
        <v>141</v>
      </c>
      <c r="C94" s="22" t="s">
        <v>354</v>
      </c>
      <c r="D94" s="22">
        <v>2004</v>
      </c>
      <c r="E94" s="22" t="str">
        <f>VLOOKUP($A94,test__2[],4)</f>
        <v>Relation of plasma lipids to Alzheimer disease and vascular dementia</v>
      </c>
      <c r="F94" s="22" t="s">
        <v>464</v>
      </c>
      <c r="G94" s="22" t="s">
        <v>50</v>
      </c>
      <c r="H94" s="22" t="s">
        <v>703</v>
      </c>
      <c r="I94" s="22" t="s">
        <v>588</v>
      </c>
      <c r="J94" s="22" t="s">
        <v>629</v>
      </c>
      <c r="K94" s="22">
        <v>1168</v>
      </c>
      <c r="L94" s="22">
        <v>68.3</v>
      </c>
      <c r="M94" s="22" t="s">
        <v>1732</v>
      </c>
      <c r="N94" s="22"/>
      <c r="O94" s="22"/>
      <c r="P94" s="22"/>
      <c r="Q94" s="22"/>
      <c r="S94" t="s">
        <v>1814</v>
      </c>
    </row>
    <row r="95" spans="1:19" s="18" customFormat="1">
      <c r="A95" s="23">
        <v>13402</v>
      </c>
      <c r="B95" s="23" t="s">
        <v>141</v>
      </c>
      <c r="C95" s="23" t="s">
        <v>354</v>
      </c>
      <c r="D95" s="23">
        <v>2005</v>
      </c>
      <c r="E95" s="23" t="str">
        <f>VLOOKUP($A95,test__2[],4)</f>
        <v>Relation of plasma lipids to Alzheimer's disease and vascular dementia</v>
      </c>
      <c r="F95" s="23"/>
      <c r="G95" s="23"/>
      <c r="H95" s="23"/>
      <c r="I95" s="23"/>
      <c r="J95" s="23"/>
      <c r="K95" s="23"/>
      <c r="L95" s="23"/>
      <c r="M95" s="23"/>
      <c r="N95" s="23"/>
      <c r="O95" s="23"/>
      <c r="P95" s="23" t="s">
        <v>49</v>
      </c>
      <c r="Q95" s="23" t="s">
        <v>630</v>
      </c>
      <c r="R95" s="18" t="s">
        <v>1745</v>
      </c>
    </row>
    <row r="96" spans="1:19">
      <c r="A96" s="23">
        <v>13682</v>
      </c>
      <c r="B96" s="23" t="s">
        <v>149</v>
      </c>
      <c r="C96" s="23" t="s">
        <v>377</v>
      </c>
      <c r="D96" s="23">
        <v>2009</v>
      </c>
      <c r="E96" s="23" t="str">
        <f>VLOOKUP($A96,test__2[],4)</f>
        <v>Risk factor versus risk marker: Serum total cholesterol, its changes after midlife and late-life cognitive impairment</v>
      </c>
      <c r="F96" s="23"/>
      <c r="G96" s="23"/>
      <c r="H96" s="23"/>
      <c r="I96" s="23"/>
      <c r="J96" s="23"/>
      <c r="K96" s="23"/>
      <c r="L96" s="23"/>
      <c r="M96" s="23"/>
      <c r="N96" s="23"/>
      <c r="O96" s="23"/>
      <c r="P96" s="23" t="s">
        <v>49</v>
      </c>
      <c r="Q96" s="23" t="s">
        <v>631</v>
      </c>
      <c r="R96" s="18" t="s">
        <v>1745</v>
      </c>
    </row>
    <row r="97" spans="1:19" s="19" customFormat="1">
      <c r="A97" s="23">
        <v>13716</v>
      </c>
      <c r="B97" s="23" t="s">
        <v>149</v>
      </c>
      <c r="C97" s="23" t="s">
        <v>190</v>
      </c>
      <c r="D97" s="23">
        <v>2009</v>
      </c>
      <c r="E97" s="23" t="str">
        <f>VLOOKUP($A97,test__2[],4)</f>
        <v>Risk factors for cognitive function after a 7 year follow up in a population-based study: The tromso study</v>
      </c>
      <c r="F97" s="23"/>
      <c r="G97" s="23"/>
      <c r="H97" s="23"/>
      <c r="I97" s="23"/>
      <c r="J97" s="23"/>
      <c r="K97" s="23"/>
      <c r="L97" s="23"/>
      <c r="M97" s="23"/>
      <c r="N97" s="23"/>
      <c r="O97" s="23"/>
      <c r="P97" s="23" t="s">
        <v>49</v>
      </c>
      <c r="Q97" s="23" t="s">
        <v>631</v>
      </c>
      <c r="R97" s="18" t="s">
        <v>1745</v>
      </c>
      <c r="S97"/>
    </row>
    <row r="98" spans="1:19" s="18" customFormat="1">
      <c r="A98" s="22">
        <v>13724</v>
      </c>
      <c r="B98" s="22" t="s">
        <v>131</v>
      </c>
      <c r="C98" s="22" t="s">
        <v>331</v>
      </c>
      <c r="D98" s="22">
        <v>2011</v>
      </c>
      <c r="E98" s="22" t="str">
        <f>VLOOKUP($A98,test__2[],4)</f>
        <v>Risk factors for dementia in patients over 65 with diabetes</v>
      </c>
      <c r="F98" s="22" t="s">
        <v>50</v>
      </c>
      <c r="G98" s="22" t="s">
        <v>50</v>
      </c>
      <c r="H98" s="22" t="s">
        <v>703</v>
      </c>
      <c r="I98" s="22" t="s">
        <v>632</v>
      </c>
      <c r="J98" s="22">
        <v>2</v>
      </c>
      <c r="K98" s="22">
        <v>377838</v>
      </c>
      <c r="L98" s="22">
        <v>2</v>
      </c>
      <c r="M98" s="22" t="s">
        <v>1733</v>
      </c>
      <c r="N98" s="22"/>
      <c r="O98" s="22"/>
      <c r="P98" s="22"/>
      <c r="Q98" s="22"/>
      <c r="R98"/>
      <c r="S98" t="s">
        <v>1807</v>
      </c>
    </row>
    <row r="99" spans="1:19" s="18" customFormat="1">
      <c r="A99" s="23">
        <v>13739</v>
      </c>
      <c r="B99" s="23" t="s">
        <v>126</v>
      </c>
      <c r="C99" s="23" t="s">
        <v>323</v>
      </c>
      <c r="D99" s="23">
        <v>2013</v>
      </c>
      <c r="E99" s="23" t="str">
        <f>VLOOKUP($A99,test__2[],4)</f>
        <v>Risk factors for mild cognitive impairment among Mexican Americans</v>
      </c>
      <c r="F99" s="23"/>
      <c r="G99" s="23"/>
      <c r="H99" s="23"/>
      <c r="I99" s="23"/>
      <c r="J99" s="23"/>
      <c r="K99" s="23"/>
      <c r="L99" s="23"/>
      <c r="M99" s="23"/>
      <c r="N99" s="23"/>
      <c r="O99" s="23"/>
      <c r="P99" s="23" t="s">
        <v>49</v>
      </c>
      <c r="Q99" s="23" t="s">
        <v>600</v>
      </c>
      <c r="R99" s="18" t="s">
        <v>1745</v>
      </c>
      <c r="S99"/>
    </row>
    <row r="100" spans="1:19">
      <c r="A100" s="22">
        <v>13777</v>
      </c>
      <c r="B100" s="22" t="s">
        <v>86</v>
      </c>
      <c r="C100" s="22" t="s">
        <v>235</v>
      </c>
      <c r="D100" s="22">
        <v>2011</v>
      </c>
      <c r="E100" s="22" t="str">
        <f>VLOOKUP($A100,test__2[],4)</f>
        <v>Risk of Alzheimer's disease incidence attributable to vascular disease in the population</v>
      </c>
      <c r="F100" s="22" t="s">
        <v>53</v>
      </c>
      <c r="G100" s="22" t="s">
        <v>53</v>
      </c>
      <c r="H100" s="22" t="s">
        <v>703</v>
      </c>
      <c r="I100" s="22" t="s">
        <v>633</v>
      </c>
      <c r="J100" s="22">
        <v>8</v>
      </c>
      <c r="K100" s="22">
        <v>822</v>
      </c>
      <c r="L100" s="22">
        <v>64.400000000000006</v>
      </c>
      <c r="M100" s="22" t="s">
        <v>1730</v>
      </c>
      <c r="N100" s="22"/>
      <c r="O100" s="22"/>
      <c r="P100" s="22"/>
      <c r="Q100" s="22"/>
      <c r="S100" t="s">
        <v>1772</v>
      </c>
    </row>
    <row r="101" spans="1:19" s="18" customFormat="1">
      <c r="A101" s="22">
        <v>14202</v>
      </c>
      <c r="B101" s="22" t="s">
        <v>118</v>
      </c>
      <c r="C101" s="22"/>
      <c r="D101" s="22">
        <v>2012</v>
      </c>
      <c r="E101" s="22" t="s">
        <v>722</v>
      </c>
      <c r="F101" s="22" t="s">
        <v>53</v>
      </c>
      <c r="G101" s="22" t="s">
        <v>53</v>
      </c>
      <c r="H101" s="22" t="s">
        <v>703</v>
      </c>
      <c r="I101" s="22" t="s">
        <v>723</v>
      </c>
      <c r="J101" s="22" t="s">
        <v>724</v>
      </c>
      <c r="K101" s="22">
        <v>99</v>
      </c>
      <c r="L101" s="22">
        <v>100</v>
      </c>
      <c r="M101" s="22" t="s">
        <v>725</v>
      </c>
      <c r="N101" s="22"/>
      <c r="O101" s="22" t="s">
        <v>726</v>
      </c>
      <c r="P101" s="22"/>
      <c r="Q101" s="22"/>
      <c r="R101"/>
      <c r="S101" s="18" t="s">
        <v>1800</v>
      </c>
    </row>
    <row r="102" spans="1:19" s="19" customFormat="1">
      <c r="A102" s="23">
        <v>14205</v>
      </c>
      <c r="B102" s="23" t="s">
        <v>116</v>
      </c>
      <c r="C102" s="23" t="s">
        <v>299</v>
      </c>
      <c r="D102" s="23">
        <v>2018</v>
      </c>
      <c r="E102" s="23" t="str">
        <f>VLOOKUP($A102,test__2[],4)</f>
        <v>Serum Cholesterol and Incident Alzheimer's Disease: Findings from the Adult Changes in Thought Study</v>
      </c>
      <c r="F102" s="23" t="s">
        <v>53</v>
      </c>
      <c r="G102" s="23" t="s">
        <v>53</v>
      </c>
      <c r="H102" s="23"/>
      <c r="I102" s="23"/>
      <c r="J102" s="23"/>
      <c r="K102" s="23"/>
      <c r="L102" s="23"/>
      <c r="M102" s="23"/>
      <c r="N102" s="23"/>
      <c r="O102" s="23"/>
      <c r="P102" s="23" t="s">
        <v>49</v>
      </c>
      <c r="Q102" s="23" t="s">
        <v>635</v>
      </c>
      <c r="R102" s="18" t="s">
        <v>1745</v>
      </c>
    </row>
    <row r="103" spans="1:19" s="19" customFormat="1">
      <c r="A103" s="22">
        <v>14206</v>
      </c>
      <c r="B103" s="22" t="s">
        <v>111</v>
      </c>
      <c r="C103" s="22" t="s">
        <v>287</v>
      </c>
      <c r="D103" s="22">
        <v>2005</v>
      </c>
      <c r="E103" s="22" t="str">
        <f>VLOOKUP($A103,test__2[],4)</f>
        <v>Serum cholesterol and risk of Alzheimer disease: a community-based cohort study</v>
      </c>
      <c r="F103" s="22" t="s">
        <v>53</v>
      </c>
      <c r="G103" s="22" t="s">
        <v>53</v>
      </c>
      <c r="H103" s="22" t="s">
        <v>703</v>
      </c>
      <c r="I103" s="22" t="s">
        <v>636</v>
      </c>
      <c r="J103" s="22" t="s">
        <v>638</v>
      </c>
      <c r="K103" s="22">
        <v>2141</v>
      </c>
      <c r="L103" s="22">
        <v>60.5</v>
      </c>
      <c r="M103" s="22" t="s">
        <v>639</v>
      </c>
      <c r="N103" s="22"/>
      <c r="O103" s="22"/>
      <c r="P103" s="22"/>
      <c r="Q103" s="22" t="s">
        <v>637</v>
      </c>
      <c r="R103"/>
      <c r="S103" s="19" t="s">
        <v>1793</v>
      </c>
    </row>
    <row r="104" spans="1:19" s="19" customFormat="1">
      <c r="A104" s="28">
        <v>14209</v>
      </c>
      <c r="B104" s="28" t="s">
        <v>149</v>
      </c>
      <c r="C104" s="28" t="s">
        <v>373</v>
      </c>
      <c r="D104" s="28">
        <v>2007</v>
      </c>
      <c r="E104" s="28" t="str">
        <f>VLOOKUP($A104,test__2[],4)</f>
        <v>Serum cholesterol changes after midlife and late-life cognition: twenty-one-year follow-up study</v>
      </c>
      <c r="F104" s="28" t="s">
        <v>53</v>
      </c>
      <c r="G104" s="28" t="s">
        <v>53</v>
      </c>
      <c r="H104" s="28" t="s">
        <v>459</v>
      </c>
      <c r="I104" s="28" t="s">
        <v>640</v>
      </c>
      <c r="J104" s="28" t="s">
        <v>641</v>
      </c>
      <c r="K104" s="28">
        <v>1449</v>
      </c>
      <c r="L104" s="28">
        <v>62.1</v>
      </c>
      <c r="M104" s="28" t="s">
        <v>613</v>
      </c>
      <c r="N104" s="28"/>
      <c r="O104" s="28"/>
      <c r="P104" s="28"/>
      <c r="Q104" s="28"/>
      <c r="S104" t="s">
        <v>1822</v>
      </c>
    </row>
    <row r="105" spans="1:19" s="19" customFormat="1">
      <c r="A105" s="23">
        <v>14218</v>
      </c>
      <c r="B105" s="23" t="s">
        <v>89</v>
      </c>
      <c r="C105" s="23" t="s">
        <v>239</v>
      </c>
      <c r="D105" s="23">
        <v>2000</v>
      </c>
      <c r="E105" s="23" t="str">
        <f>VLOOKUP($A105,test__2[],4)</f>
        <v>Serum cholesterol, APOE genotype, and the risk of Alzheimer's disease: a population-based study of African Americans</v>
      </c>
      <c r="F105" s="23" t="s">
        <v>53</v>
      </c>
      <c r="G105" s="23" t="s">
        <v>53</v>
      </c>
      <c r="H105" s="23" t="s">
        <v>703</v>
      </c>
      <c r="I105" s="23" t="s">
        <v>47</v>
      </c>
      <c r="J105" s="23"/>
      <c r="K105" s="23">
        <v>2212</v>
      </c>
      <c r="L105" s="23"/>
      <c r="M105" s="23"/>
      <c r="N105" s="23"/>
      <c r="O105" s="23"/>
      <c r="P105" s="23" t="s">
        <v>49</v>
      </c>
      <c r="Q105" s="23" t="s">
        <v>642</v>
      </c>
      <c r="R105" s="18" t="s">
        <v>1745</v>
      </c>
      <c r="S105"/>
    </row>
    <row r="106" spans="1:19">
      <c r="A106" s="23">
        <v>14271</v>
      </c>
      <c r="B106" s="23" t="s">
        <v>166</v>
      </c>
      <c r="C106" s="23" t="s">
        <v>410</v>
      </c>
      <c r="D106" s="23">
        <v>2002</v>
      </c>
      <c r="E106" s="23" t="str">
        <f>VLOOKUP($A106,test__2[],4)</f>
        <v>Serum lipoprotein levels, statin use, and cognitive function in older women</v>
      </c>
      <c r="F106" s="23" t="s">
        <v>53</v>
      </c>
      <c r="G106" s="23" t="s">
        <v>53</v>
      </c>
      <c r="H106" s="23"/>
      <c r="I106" s="23" t="s">
        <v>643</v>
      </c>
      <c r="J106" s="23">
        <v>4</v>
      </c>
      <c r="K106" s="23">
        <v>1037</v>
      </c>
      <c r="L106" s="23"/>
      <c r="M106" s="23"/>
      <c r="N106" s="23"/>
      <c r="O106" s="23"/>
      <c r="P106" s="23" t="s">
        <v>49</v>
      </c>
      <c r="Q106" s="23" t="s">
        <v>644</v>
      </c>
      <c r="R106" s="18" t="s">
        <v>1745</v>
      </c>
    </row>
    <row r="107" spans="1:19" s="20" customFormat="1">
      <c r="A107" s="22">
        <v>14295</v>
      </c>
      <c r="B107" s="22" t="s">
        <v>125</v>
      </c>
      <c r="C107" s="22" t="s">
        <v>321</v>
      </c>
      <c r="D107" s="22">
        <v>1998</v>
      </c>
      <c r="E107" s="22" t="str">
        <f>VLOOKUP($A107,test__2[],4)</f>
        <v>Serum total cholesterol, apolipoprotein E epsilon 4 allele, and Alzheimer's disease</v>
      </c>
      <c r="F107" s="22" t="s">
        <v>53</v>
      </c>
      <c r="G107" s="22" t="s">
        <v>53</v>
      </c>
      <c r="H107" s="28" t="s">
        <v>459</v>
      </c>
      <c r="I107" s="22" t="s">
        <v>645</v>
      </c>
      <c r="J107" s="22">
        <v>30</v>
      </c>
      <c r="K107" s="22">
        <v>444</v>
      </c>
      <c r="L107" s="22">
        <v>0</v>
      </c>
      <c r="M107" s="22" t="s">
        <v>1735</v>
      </c>
      <c r="N107" s="22"/>
      <c r="O107" s="22"/>
      <c r="P107" s="22"/>
      <c r="Q107" s="22"/>
      <c r="R107"/>
      <c r="S107" s="18" t="s">
        <v>1804</v>
      </c>
    </row>
    <row r="108" spans="1:19" s="18" customFormat="1">
      <c r="A108" s="23">
        <v>14296</v>
      </c>
      <c r="B108" s="23" t="s">
        <v>89</v>
      </c>
      <c r="C108" s="23" t="s">
        <v>241</v>
      </c>
      <c r="D108" s="23">
        <v>1999</v>
      </c>
      <c r="E108" s="23" t="str">
        <f>VLOOKUP($A108,test__2[],4)</f>
        <v>Serum total cholesterol, apolipoprotein E epsilon 4 allele, and risk of Alzheimer's disease in the Indianapolis Ibadan study of aging cohort</v>
      </c>
      <c r="F108" s="23"/>
      <c r="G108" s="23"/>
      <c r="H108" s="23"/>
      <c r="I108" s="23"/>
      <c r="J108" s="23"/>
      <c r="K108" s="23"/>
      <c r="L108" s="23"/>
      <c r="M108" s="23"/>
      <c r="N108" s="23"/>
      <c r="O108" s="23"/>
      <c r="P108" s="23" t="s">
        <v>49</v>
      </c>
      <c r="Q108" s="23" t="s">
        <v>646</v>
      </c>
      <c r="R108" s="18" t="s">
        <v>49</v>
      </c>
    </row>
    <row r="109" spans="1:19" s="18" customFormat="1">
      <c r="A109" s="28">
        <v>14333</v>
      </c>
      <c r="B109" s="28" t="s">
        <v>174</v>
      </c>
      <c r="C109" s="28" t="s">
        <v>426</v>
      </c>
      <c r="D109" s="28">
        <v>2017</v>
      </c>
      <c r="E109" s="28" t="str">
        <f>VLOOKUP($A109,test__2[],4)</f>
        <v>Sex and Race Differences in the Association Between Statin Use and the Incidence of Alzheimer Disease</v>
      </c>
      <c r="F109" s="28" t="s">
        <v>50</v>
      </c>
      <c r="G109" s="28" t="s">
        <v>50</v>
      </c>
      <c r="H109" s="28" t="s">
        <v>703</v>
      </c>
      <c r="I109" s="28" t="s">
        <v>588</v>
      </c>
      <c r="J109" s="28">
        <v>7.2</v>
      </c>
      <c r="K109" s="28">
        <v>399979</v>
      </c>
      <c r="L109" s="28">
        <v>64.2</v>
      </c>
      <c r="M109" s="28" t="s">
        <v>800</v>
      </c>
      <c r="N109" s="28"/>
      <c r="O109" s="28" t="s">
        <v>647</v>
      </c>
      <c r="P109" s="28" t="s">
        <v>49</v>
      </c>
      <c r="Q109" s="28" t="s">
        <v>802</v>
      </c>
      <c r="R109" s="18" t="s">
        <v>1745</v>
      </c>
    </row>
    <row r="110" spans="1:19">
      <c r="A110" s="28">
        <v>14346</v>
      </c>
      <c r="B110" s="28" t="s">
        <v>0</v>
      </c>
      <c r="C110" s="28" t="s">
        <v>184</v>
      </c>
      <c r="D110" s="28">
        <v>2013</v>
      </c>
      <c r="E110" s="28" t="str">
        <f>VLOOKUP($A110,test__2[],4)</f>
        <v>Sex differences in the associations between lipid levels and incident dementia</v>
      </c>
      <c r="F110" s="28" t="s">
        <v>53</v>
      </c>
      <c r="G110" s="28" t="s">
        <v>53</v>
      </c>
      <c r="H110" s="28" t="s">
        <v>429</v>
      </c>
      <c r="I110" s="28" t="s">
        <v>430</v>
      </c>
      <c r="J110" s="28">
        <v>7</v>
      </c>
      <c r="K110" s="28">
        <v>7053</v>
      </c>
      <c r="L110" s="28">
        <v>61.1</v>
      </c>
      <c r="M110" s="28" t="s">
        <v>649</v>
      </c>
      <c r="N110" s="28"/>
      <c r="O110" s="28" t="s">
        <v>648</v>
      </c>
      <c r="P110" s="28"/>
      <c r="Q110" s="28"/>
      <c r="R110" s="19"/>
      <c r="S110" t="s">
        <v>1760</v>
      </c>
    </row>
    <row r="111" spans="1:19" s="18" customFormat="1">
      <c r="A111" s="28">
        <v>14621</v>
      </c>
      <c r="B111" s="28" t="s">
        <v>114</v>
      </c>
      <c r="C111" s="28" t="s">
        <v>297</v>
      </c>
      <c r="D111" s="28">
        <v>2019</v>
      </c>
      <c r="E111" s="28" t="str">
        <f>VLOOKUP($A111,test__2[],4)</f>
        <v>Statin reduces the risk of dementia in diabetic patients receiving androgen deprivation therapy for prostate cancer</v>
      </c>
      <c r="F111" s="28" t="s">
        <v>50</v>
      </c>
      <c r="G111" s="28" t="s">
        <v>50</v>
      </c>
      <c r="H111" s="28" t="s">
        <v>466</v>
      </c>
      <c r="I111" s="28" t="s">
        <v>467</v>
      </c>
      <c r="J111" s="28" t="s">
        <v>650</v>
      </c>
      <c r="K111" s="28">
        <v>2012</v>
      </c>
      <c r="L111" s="22" t="s">
        <v>66</v>
      </c>
      <c r="M111" s="28" t="s">
        <v>651</v>
      </c>
      <c r="N111" s="28"/>
      <c r="O111" s="28" t="s">
        <v>652</v>
      </c>
      <c r="P111" s="28"/>
      <c r="Q111" s="28"/>
      <c r="R111" s="19"/>
      <c r="S111" t="s">
        <v>1796</v>
      </c>
    </row>
    <row r="112" spans="1:19">
      <c r="A112" s="28">
        <v>14628</v>
      </c>
      <c r="B112" s="28" t="s">
        <v>91</v>
      </c>
      <c r="C112" s="28" t="s">
        <v>245</v>
      </c>
      <c r="D112" s="28">
        <v>2016</v>
      </c>
      <c r="E112" s="28" t="str">
        <f>VLOOKUP($A112,test__2[],4)</f>
        <v>STATIN THERAPY AND DEMENTIA IN OLDER ADULTS: ROLE OF DISEASE SEVERITY AND MULTIMORBIDITY</v>
      </c>
      <c r="F112" s="28" t="s">
        <v>50</v>
      </c>
      <c r="G112" s="28" t="s">
        <v>50</v>
      </c>
      <c r="H112" s="28" t="s">
        <v>543</v>
      </c>
      <c r="I112" s="28" t="s">
        <v>653</v>
      </c>
      <c r="J112" s="28">
        <v>6</v>
      </c>
      <c r="K112" s="28">
        <v>2056</v>
      </c>
      <c r="L112" s="22" t="s">
        <v>66</v>
      </c>
      <c r="M112" s="28" t="s">
        <v>654</v>
      </c>
      <c r="N112" s="28"/>
      <c r="O112" s="28"/>
      <c r="P112" s="28"/>
      <c r="Q112" s="28"/>
      <c r="R112" s="19"/>
      <c r="S112" t="s">
        <v>1774</v>
      </c>
    </row>
    <row r="113" spans="1:19">
      <c r="A113" s="22">
        <v>14632</v>
      </c>
      <c r="B113" s="22" t="s">
        <v>111</v>
      </c>
      <c r="C113" s="22" t="s">
        <v>281</v>
      </c>
      <c r="D113" s="22">
        <v>2004</v>
      </c>
      <c r="E113" s="22" t="str">
        <f>VLOOKUP($A113,test__2[],4)</f>
        <v>Statin therapy and risk of dementia in the elderly: a community-based prospective cohort study</v>
      </c>
      <c r="F113" s="22" t="s">
        <v>50</v>
      </c>
      <c r="G113" s="22" t="s">
        <v>50</v>
      </c>
      <c r="H113" s="28" t="s">
        <v>703</v>
      </c>
      <c r="I113" s="22" t="s">
        <v>634</v>
      </c>
      <c r="J113" s="22" t="s">
        <v>450</v>
      </c>
      <c r="K113" s="28">
        <v>2356</v>
      </c>
      <c r="L113" s="22">
        <v>59.8</v>
      </c>
      <c r="M113" s="28" t="s">
        <v>1736</v>
      </c>
      <c r="N113" s="28"/>
      <c r="O113" s="22"/>
      <c r="P113" s="22"/>
      <c r="Q113" s="22"/>
      <c r="S113" t="s">
        <v>1794</v>
      </c>
    </row>
    <row r="114" spans="1:19">
      <c r="A114" s="29">
        <v>14641</v>
      </c>
      <c r="B114" s="29" t="s">
        <v>111</v>
      </c>
      <c r="C114" s="29" t="s">
        <v>285</v>
      </c>
      <c r="D114" s="29">
        <v>2007</v>
      </c>
      <c r="E114" s="29" t="str">
        <f>VLOOKUP($A114,test__2[],4)</f>
        <v>Statin therapy is associated with reduced neuropathologic changes of Alzheimer disease</v>
      </c>
      <c r="F114" s="29"/>
      <c r="G114" s="29"/>
      <c r="H114" s="29"/>
      <c r="I114" s="29"/>
      <c r="J114" s="29"/>
      <c r="K114" s="29"/>
      <c r="L114" s="29"/>
      <c r="M114" s="29"/>
      <c r="N114" s="29"/>
      <c r="O114" s="29"/>
      <c r="P114" s="29" t="s">
        <v>49</v>
      </c>
      <c r="Q114" s="29" t="s">
        <v>655</v>
      </c>
      <c r="R114" s="18" t="s">
        <v>1745</v>
      </c>
      <c r="S114" s="18"/>
    </row>
    <row r="115" spans="1:19" s="18" customFormat="1">
      <c r="A115" s="23">
        <v>14642</v>
      </c>
      <c r="B115" s="23" t="s">
        <v>111</v>
      </c>
      <c r="C115" s="23" t="s">
        <v>283</v>
      </c>
      <c r="D115" s="23">
        <v>2008</v>
      </c>
      <c r="E115" s="23" t="str">
        <f>VLOOKUP($A115,test__2[],4)</f>
        <v>Statin therapy is associated with reduced neuropathologic changes of Alzheimer disease - Reply from the authors</v>
      </c>
      <c r="F115" s="23"/>
      <c r="G115" s="23"/>
      <c r="H115" s="23"/>
      <c r="I115" s="23"/>
      <c r="J115" s="23"/>
      <c r="K115" s="23"/>
      <c r="L115" s="23"/>
      <c r="M115" s="23"/>
      <c r="N115" s="23"/>
      <c r="O115" s="23"/>
      <c r="P115" s="23" t="s">
        <v>49</v>
      </c>
      <c r="Q115" s="23" t="s">
        <v>656</v>
      </c>
      <c r="R115" s="18" t="s">
        <v>49</v>
      </c>
      <c r="S115"/>
    </row>
    <row r="116" spans="1:19">
      <c r="A116" s="23">
        <v>14657</v>
      </c>
      <c r="B116" s="23" t="s">
        <v>98</v>
      </c>
      <c r="C116" s="23" t="s">
        <v>255</v>
      </c>
      <c r="D116" s="23">
        <v>2011</v>
      </c>
      <c r="E116" s="23" t="str">
        <f>VLOOKUP($A116,test__2[],4)</f>
        <v>Statin use and incident dementia and alzheimer's disease in elderlyafricanamericans</v>
      </c>
      <c r="F116" s="23"/>
      <c r="G116" s="23"/>
      <c r="H116" s="23"/>
      <c r="I116" s="23"/>
      <c r="J116" s="23"/>
      <c r="K116" s="23"/>
      <c r="L116" s="23"/>
      <c r="M116" s="23"/>
      <c r="N116" s="23"/>
      <c r="O116" s="23"/>
      <c r="P116" s="23" t="s">
        <v>49</v>
      </c>
      <c r="Q116" s="23" t="s">
        <v>665</v>
      </c>
      <c r="R116" s="18" t="s">
        <v>49</v>
      </c>
    </row>
    <row r="117" spans="1:19">
      <c r="A117" s="22">
        <v>14658</v>
      </c>
      <c r="B117" s="22" t="s">
        <v>79</v>
      </c>
      <c r="C117" s="22" t="s">
        <v>222</v>
      </c>
      <c r="D117" s="22">
        <v>2014</v>
      </c>
      <c r="E117" s="22" t="str">
        <f>VLOOKUP($A117,test__2[],4)</f>
        <v>Statin use and incident dementia: a nationwide cohort study of Taiwan</v>
      </c>
      <c r="F117" s="22" t="s">
        <v>50</v>
      </c>
      <c r="G117" s="22" t="s">
        <v>50</v>
      </c>
      <c r="H117" s="22" t="s">
        <v>466</v>
      </c>
      <c r="I117" s="22" t="s">
        <v>467</v>
      </c>
      <c r="J117" s="22" t="s">
        <v>657</v>
      </c>
      <c r="K117" s="22">
        <v>33398</v>
      </c>
      <c r="L117" s="22">
        <v>53.9</v>
      </c>
      <c r="M117" s="22" t="s">
        <v>654</v>
      </c>
      <c r="N117" s="22"/>
      <c r="O117" s="22"/>
      <c r="P117" s="22"/>
      <c r="Q117" s="22"/>
      <c r="S117" s="18" t="s">
        <v>1787</v>
      </c>
    </row>
    <row r="118" spans="1:19">
      <c r="A118" s="23">
        <v>14663</v>
      </c>
      <c r="B118" s="23" t="s">
        <v>94</v>
      </c>
      <c r="C118" s="23" t="s">
        <v>249</v>
      </c>
      <c r="D118" s="23">
        <v>2006</v>
      </c>
      <c r="E118" s="23" t="str">
        <f>VLOOKUP($A118,test__2[],4)</f>
        <v>Statin use and the risk of Alzheimer's disease: the MIRAGE study</v>
      </c>
      <c r="F118" s="23" t="s">
        <v>50</v>
      </c>
      <c r="G118" s="23" t="s">
        <v>50</v>
      </c>
      <c r="H118" s="23"/>
      <c r="I118" s="23"/>
      <c r="J118" s="23"/>
      <c r="K118" s="23"/>
      <c r="L118" s="23"/>
      <c r="M118" s="23"/>
      <c r="N118" s="23"/>
      <c r="O118" s="23"/>
      <c r="P118" s="23" t="s">
        <v>49</v>
      </c>
      <c r="Q118" s="23" t="s">
        <v>658</v>
      </c>
      <c r="R118" s="18" t="s">
        <v>1745</v>
      </c>
    </row>
    <row r="119" spans="1:19">
      <c r="A119" s="22">
        <v>14664</v>
      </c>
      <c r="B119" s="22" t="s">
        <v>129</v>
      </c>
      <c r="C119" s="22" t="s">
        <v>329</v>
      </c>
      <c r="D119" s="22">
        <v>2018</v>
      </c>
      <c r="E119" s="22" t="str">
        <f>VLOOKUP($A119,test__2[],4)</f>
        <v>Statin Use and the Risk of Dementia in Patients with Stroke: A Nationwide Population-Based Cohort Study</v>
      </c>
      <c r="F119" s="22" t="s">
        <v>50</v>
      </c>
      <c r="G119" s="22" t="s">
        <v>50</v>
      </c>
      <c r="H119" s="22" t="s">
        <v>466</v>
      </c>
      <c r="I119" s="22" t="s">
        <v>467</v>
      </c>
      <c r="J119" s="22" t="s">
        <v>659</v>
      </c>
      <c r="K119" s="22">
        <v>14807</v>
      </c>
      <c r="L119" s="22" t="s">
        <v>662</v>
      </c>
      <c r="M119" s="22" t="s">
        <v>661</v>
      </c>
      <c r="N119" s="22"/>
      <c r="O119" s="22" t="s">
        <v>660</v>
      </c>
      <c r="P119" s="22"/>
      <c r="Q119" s="22"/>
      <c r="S119" t="s">
        <v>1806</v>
      </c>
    </row>
    <row r="120" spans="1:19">
      <c r="A120" s="22">
        <v>14665</v>
      </c>
      <c r="B120" s="22" t="s">
        <v>139</v>
      </c>
      <c r="C120" s="22" t="s">
        <v>350</v>
      </c>
      <c r="D120" s="22">
        <v>2005</v>
      </c>
      <c r="E120" s="22" t="str">
        <f>VLOOKUP($A120,test__2[],4)</f>
        <v>Statin use and the risk of incident dementia: the Cardiovascular Health Study</v>
      </c>
      <c r="F120" s="22" t="s">
        <v>50</v>
      </c>
      <c r="G120" s="22" t="s">
        <v>50</v>
      </c>
      <c r="H120" s="22" t="s">
        <v>703</v>
      </c>
      <c r="I120" s="30" t="s">
        <v>663</v>
      </c>
      <c r="J120" s="30" t="s">
        <v>450</v>
      </c>
      <c r="K120" s="22">
        <v>2798</v>
      </c>
      <c r="L120" s="22" t="s">
        <v>66</v>
      </c>
      <c r="M120" s="22" t="s">
        <v>66</v>
      </c>
      <c r="N120" s="22"/>
      <c r="O120" s="22"/>
      <c r="P120" s="22"/>
      <c r="Q120" s="28" t="s">
        <v>664</v>
      </c>
      <c r="S120" s="19" t="s">
        <v>1811</v>
      </c>
    </row>
    <row r="121" spans="1:19">
      <c r="A121" s="22">
        <v>14670</v>
      </c>
      <c r="B121" s="22" t="s">
        <v>102</v>
      </c>
      <c r="C121" s="22" t="s">
        <v>263</v>
      </c>
      <c r="D121" s="22">
        <v>2015</v>
      </c>
      <c r="E121" s="22" t="str">
        <f>VLOOKUP($A121,test__2[],4)</f>
        <v>Statin Use, Incident Dementia and Alzheimer Disease in Elderly African Americans</v>
      </c>
      <c r="F121" s="22" t="s">
        <v>50</v>
      </c>
      <c r="G121" s="22" t="s">
        <v>50</v>
      </c>
      <c r="H121" s="22" t="s">
        <v>703</v>
      </c>
      <c r="I121" s="22" t="s">
        <v>496</v>
      </c>
      <c r="J121" s="30" t="s">
        <v>667</v>
      </c>
      <c r="K121" s="22">
        <v>974</v>
      </c>
      <c r="L121" s="22">
        <v>69.7</v>
      </c>
      <c r="M121" s="22" t="s">
        <v>666</v>
      </c>
      <c r="N121" s="22"/>
      <c r="O121" s="22"/>
      <c r="P121" s="22"/>
      <c r="Q121" s="22"/>
      <c r="S121" t="s">
        <v>1779</v>
      </c>
    </row>
    <row r="122" spans="1:19">
      <c r="A122" s="23">
        <v>14700</v>
      </c>
      <c r="B122" s="23" t="s">
        <v>149</v>
      </c>
      <c r="C122" s="23" t="s">
        <v>380</v>
      </c>
      <c r="D122" s="23">
        <v>2009</v>
      </c>
      <c r="E122" s="23" t="str">
        <f>VLOOKUP($A122,test__2[],4)</f>
        <v>Statins and dementia prevention: A population-based study (FINRISK)</v>
      </c>
      <c r="F122" s="23"/>
      <c r="G122" s="23"/>
      <c r="H122" s="23"/>
      <c r="I122" s="23"/>
      <c r="J122" s="23"/>
      <c r="K122" s="23"/>
      <c r="L122" s="23"/>
      <c r="M122" s="23"/>
      <c r="N122" s="23"/>
      <c r="O122" s="23"/>
      <c r="P122" s="23" t="s">
        <v>49</v>
      </c>
      <c r="Q122" s="23" t="s">
        <v>580</v>
      </c>
      <c r="R122" s="18" t="s">
        <v>49</v>
      </c>
      <c r="S122" s="20"/>
    </row>
    <row r="123" spans="1:19">
      <c r="A123" s="22">
        <v>14709</v>
      </c>
      <c r="B123" s="22" t="s">
        <v>65</v>
      </c>
      <c r="C123" s="22" t="s">
        <v>202</v>
      </c>
      <c r="D123" s="22">
        <v>2011</v>
      </c>
      <c r="E123" s="22" t="str">
        <f>VLOOKUP($A123,test__2[],4)</f>
        <v>Statins and serum cholesterol's associations with incident dementia and mild cognitive impairment</v>
      </c>
      <c r="F123" s="22" t="s">
        <v>464</v>
      </c>
      <c r="G123" s="22" t="s">
        <v>53</v>
      </c>
      <c r="H123" s="22" t="s">
        <v>703</v>
      </c>
      <c r="I123" s="22" t="s">
        <v>668</v>
      </c>
      <c r="J123" s="30" t="s">
        <v>669</v>
      </c>
      <c r="K123" s="22">
        <v>1604</v>
      </c>
      <c r="L123" s="22">
        <v>38.5</v>
      </c>
      <c r="M123" s="22" t="s">
        <v>1737</v>
      </c>
      <c r="N123" s="22"/>
      <c r="O123" s="22"/>
      <c r="P123" s="22"/>
      <c r="Q123" s="22"/>
      <c r="S123" t="s">
        <v>1764</v>
      </c>
    </row>
    <row r="124" spans="1:19">
      <c r="A124" s="22">
        <v>14709</v>
      </c>
      <c r="B124" s="22" t="s">
        <v>65</v>
      </c>
      <c r="C124" s="22" t="s">
        <v>202</v>
      </c>
      <c r="D124" s="22">
        <v>2011</v>
      </c>
      <c r="E124" s="22" t="str">
        <f>VLOOKUP($A124,test__2[],4)</f>
        <v>Statins and serum cholesterol's associations with incident dementia and mild cognitive impairment</v>
      </c>
      <c r="F124" s="22" t="s">
        <v>464</v>
      </c>
      <c r="G124" s="22" t="s">
        <v>50</v>
      </c>
      <c r="H124" s="22" t="s">
        <v>703</v>
      </c>
      <c r="I124" s="22" t="s">
        <v>668</v>
      </c>
      <c r="J124" s="30" t="s">
        <v>669</v>
      </c>
      <c r="K124" s="22">
        <v>1604</v>
      </c>
      <c r="L124" s="22">
        <v>38.5</v>
      </c>
      <c r="M124" s="22" t="s">
        <v>1737</v>
      </c>
      <c r="N124" s="22"/>
      <c r="O124" s="22"/>
      <c r="P124" s="22"/>
      <c r="Q124" s="22"/>
      <c r="S124" t="s">
        <v>1764</v>
      </c>
    </row>
    <row r="125" spans="1:19">
      <c r="A125" s="22">
        <v>14714</v>
      </c>
      <c r="B125" s="22" t="s">
        <v>106</v>
      </c>
      <c r="C125" s="22" t="s">
        <v>269</v>
      </c>
      <c r="D125" s="22">
        <v>2000</v>
      </c>
      <c r="E125" s="22" t="str">
        <f>VLOOKUP($A125,test__2[],4)</f>
        <v>Statins and the risk of dementia</v>
      </c>
      <c r="F125" s="22" t="s">
        <v>50</v>
      </c>
      <c r="G125" s="22" t="s">
        <v>50</v>
      </c>
      <c r="H125" s="22" t="s">
        <v>534</v>
      </c>
      <c r="I125" s="22" t="s">
        <v>670</v>
      </c>
      <c r="J125" s="30" t="s">
        <v>672</v>
      </c>
      <c r="K125" s="22">
        <v>1364</v>
      </c>
      <c r="L125" s="22" t="s">
        <v>674</v>
      </c>
      <c r="M125" s="22" t="s">
        <v>671</v>
      </c>
      <c r="N125" s="22"/>
      <c r="O125" s="22" t="s">
        <v>673</v>
      </c>
      <c r="P125" s="22"/>
      <c r="Q125" s="22"/>
      <c r="S125" t="s">
        <v>1780</v>
      </c>
    </row>
    <row r="126" spans="1:19" s="18" customFormat="1">
      <c r="A126" s="22">
        <v>14715</v>
      </c>
      <c r="B126" s="22" t="s">
        <v>481</v>
      </c>
      <c r="C126" s="22"/>
      <c r="D126" s="22">
        <v>2015</v>
      </c>
      <c r="E126" s="22" t="s">
        <v>705</v>
      </c>
      <c r="F126" s="22" t="s">
        <v>50</v>
      </c>
      <c r="G126" s="22" t="s">
        <v>50</v>
      </c>
      <c r="H126" s="22" t="s">
        <v>466</v>
      </c>
      <c r="I126" s="22" t="s">
        <v>467</v>
      </c>
      <c r="J126" s="22" t="s">
        <v>706</v>
      </c>
      <c r="K126" s="22">
        <v>256265</v>
      </c>
      <c r="L126" s="22">
        <v>50.3</v>
      </c>
      <c r="M126" s="22" t="s">
        <v>1738</v>
      </c>
      <c r="N126" s="22"/>
      <c r="O126" s="22"/>
      <c r="P126" s="22"/>
      <c r="Q126" s="22"/>
      <c r="R126"/>
      <c r="S126" t="s">
        <v>1786</v>
      </c>
    </row>
    <row r="127" spans="1:19">
      <c r="A127" s="22">
        <v>14720</v>
      </c>
      <c r="B127" s="22" t="s">
        <v>96</v>
      </c>
      <c r="C127" s="22" t="s">
        <v>253</v>
      </c>
      <c r="D127" s="22">
        <v>2009</v>
      </c>
      <c r="E127" s="22" t="str">
        <f>VLOOKUP($A127,test__2[],4)</f>
        <v>Statins are associated with a reduced risk of Alzheimer disease regardless of lipophilicity. The Rotterdam Study</v>
      </c>
      <c r="F127" s="22" t="s">
        <v>50</v>
      </c>
      <c r="G127" s="22" t="s">
        <v>50</v>
      </c>
      <c r="H127" s="22" t="s">
        <v>675</v>
      </c>
      <c r="I127" s="22" t="s">
        <v>676</v>
      </c>
      <c r="J127" s="22">
        <v>9.1999999999999993</v>
      </c>
      <c r="K127" s="22">
        <v>6992</v>
      </c>
      <c r="L127" s="22">
        <v>60</v>
      </c>
      <c r="M127" s="22" t="s">
        <v>97</v>
      </c>
      <c r="N127" s="22"/>
      <c r="O127" s="22"/>
      <c r="P127" s="22"/>
      <c r="Q127" s="22"/>
      <c r="S127" s="19" t="s">
        <v>1777</v>
      </c>
    </row>
    <row r="128" spans="1:19">
      <c r="A128" s="22">
        <v>14754</v>
      </c>
      <c r="B128" s="22" t="s">
        <v>112</v>
      </c>
      <c r="C128" s="22" t="s">
        <v>293</v>
      </c>
      <c r="D128" s="22">
        <v>2013</v>
      </c>
      <c r="E128" s="22" t="str">
        <f>VLOOKUP($A128,test__2[],4)</f>
        <v>Statins reduce the incidence of dementia in patients with atrial fibrillation: a nationwide cohort study</v>
      </c>
      <c r="F128" s="22" t="s">
        <v>50</v>
      </c>
      <c r="G128" s="22" t="s">
        <v>50</v>
      </c>
      <c r="H128" s="22" t="s">
        <v>450</v>
      </c>
      <c r="I128" s="22" t="s">
        <v>678</v>
      </c>
      <c r="J128" s="22" t="s">
        <v>677</v>
      </c>
      <c r="K128" s="22">
        <v>5221</v>
      </c>
      <c r="L128" s="22" t="s">
        <v>66</v>
      </c>
      <c r="M128" s="22" t="s">
        <v>66</v>
      </c>
      <c r="N128" s="22"/>
      <c r="O128" s="22"/>
      <c r="P128" s="22"/>
      <c r="Q128" s="22" t="s">
        <v>679</v>
      </c>
      <c r="S128" s="18" t="s">
        <v>1795</v>
      </c>
    </row>
    <row r="129" spans="1:19" s="18" customFormat="1">
      <c r="A129" s="22">
        <v>14755</v>
      </c>
      <c r="B129" s="22" t="s">
        <v>168</v>
      </c>
      <c r="C129" s="22" t="s">
        <v>414</v>
      </c>
      <c r="D129" s="22">
        <v>2015</v>
      </c>
      <c r="E129" s="22" t="str">
        <f>VLOOKUP($A129,test__2[],4)</f>
        <v>Statins Reduces the Risk of Dementia in Patients with Late-Onset Depression: A Retrospective Cohort Study</v>
      </c>
      <c r="F129" s="22" t="s">
        <v>50</v>
      </c>
      <c r="G129" s="22" t="s">
        <v>50</v>
      </c>
      <c r="H129" s="22" t="s">
        <v>466</v>
      </c>
      <c r="I129" s="22" t="s">
        <v>467</v>
      </c>
      <c r="J129" s="22">
        <v>6.1</v>
      </c>
      <c r="K129" s="22">
        <v>45973</v>
      </c>
      <c r="L129" s="22" t="s">
        <v>682</v>
      </c>
      <c r="M129" s="22" t="s">
        <v>680</v>
      </c>
      <c r="N129" s="22"/>
      <c r="O129" s="22" t="s">
        <v>681</v>
      </c>
      <c r="P129" s="22"/>
      <c r="Q129" s="22"/>
      <c r="R129"/>
      <c r="S129" t="s">
        <v>1834</v>
      </c>
    </row>
    <row r="130" spans="1:19">
      <c r="A130" s="22">
        <v>14761</v>
      </c>
      <c r="B130" s="22" t="s">
        <v>56</v>
      </c>
      <c r="C130" s="22" t="s">
        <v>193</v>
      </c>
      <c r="D130" s="22">
        <v>2008</v>
      </c>
      <c r="E130" s="22" t="str">
        <f>VLOOKUP($A130,test__2[],4)</f>
        <v>Statins, incident Alzheimer disease, change in cognitive function, and neuropathology</v>
      </c>
      <c r="F130" s="22" t="s">
        <v>50</v>
      </c>
      <c r="G130" s="22" t="s">
        <v>50</v>
      </c>
      <c r="H130" s="22" t="s">
        <v>703</v>
      </c>
      <c r="I130" s="22" t="s">
        <v>57</v>
      </c>
      <c r="J130" s="22" t="s">
        <v>683</v>
      </c>
      <c r="K130" s="22">
        <v>929</v>
      </c>
      <c r="L130" s="22">
        <v>68.7</v>
      </c>
      <c r="M130" s="22" t="s">
        <v>1739</v>
      </c>
      <c r="N130" s="22"/>
      <c r="O130" s="22"/>
      <c r="P130" s="22"/>
      <c r="Q130" s="22" t="s">
        <v>433</v>
      </c>
      <c r="S130" t="s">
        <v>1761</v>
      </c>
    </row>
    <row r="131" spans="1:19">
      <c r="A131" s="22">
        <v>14763</v>
      </c>
      <c r="B131" s="22" t="s">
        <v>63</v>
      </c>
      <c r="C131" s="22" t="s">
        <v>200</v>
      </c>
      <c r="D131" s="22">
        <v>2012</v>
      </c>
      <c r="E131" s="22" t="str">
        <f>VLOOKUP($A131,test__2[],4)</f>
        <v>Statins, risk of dementia, and cognitive function: secondary analysis of the ginkgo evaluation of memory study</v>
      </c>
      <c r="F131" s="22" t="s">
        <v>50</v>
      </c>
      <c r="G131" s="22" t="s">
        <v>50</v>
      </c>
      <c r="H131" s="22" t="s">
        <v>703</v>
      </c>
      <c r="I131" s="22" t="s">
        <v>684</v>
      </c>
      <c r="J131" s="22">
        <v>6</v>
      </c>
      <c r="K131" s="22">
        <v>3069</v>
      </c>
      <c r="L131" s="22">
        <v>46.2</v>
      </c>
      <c r="M131" s="22" t="s">
        <v>1740</v>
      </c>
      <c r="N131" s="22"/>
      <c r="O131" s="22"/>
      <c r="P131" s="22"/>
      <c r="Q131" s="22"/>
      <c r="S131" t="s">
        <v>1763</v>
      </c>
    </row>
    <row r="132" spans="1:19" s="18" customFormat="1">
      <c r="A132" s="22">
        <v>15476</v>
      </c>
      <c r="B132" s="22" t="s">
        <v>486</v>
      </c>
      <c r="C132" s="22"/>
      <c r="D132" s="22">
        <v>2007</v>
      </c>
      <c r="E132" s="22" t="s">
        <v>731</v>
      </c>
      <c r="F132" s="22" t="s">
        <v>53</v>
      </c>
      <c r="G132" s="22" t="s">
        <v>53</v>
      </c>
      <c r="H132" s="22" t="s">
        <v>703</v>
      </c>
      <c r="I132" s="22" t="s">
        <v>738</v>
      </c>
      <c r="J132" s="22">
        <v>29</v>
      </c>
      <c r="K132" s="22">
        <v>1027</v>
      </c>
      <c r="L132" s="22">
        <v>0</v>
      </c>
      <c r="M132" s="22">
        <v>50</v>
      </c>
      <c r="P132" s="22" t="s">
        <v>49</v>
      </c>
      <c r="Q132" s="22" t="s">
        <v>1142</v>
      </c>
      <c r="R132" s="18" t="s">
        <v>1745</v>
      </c>
      <c r="S132"/>
    </row>
    <row r="133" spans="1:19">
      <c r="A133" s="22">
        <v>15548</v>
      </c>
      <c r="B133" s="22" t="s">
        <v>103</v>
      </c>
      <c r="C133" s="22" t="s">
        <v>265</v>
      </c>
      <c r="D133" s="22">
        <v>2010</v>
      </c>
      <c r="E133" s="22" t="str">
        <f>VLOOKUP($A133,test__2[],4)</f>
        <v>Unintended effects of statins in men and women in England and Wales: population based cohort study using the QResearch database</v>
      </c>
      <c r="F133" s="22" t="s">
        <v>50</v>
      </c>
      <c r="G133" s="22" t="s">
        <v>50</v>
      </c>
      <c r="H133" s="22" t="s">
        <v>534</v>
      </c>
      <c r="I133" s="22" t="s">
        <v>685</v>
      </c>
      <c r="J133" s="22" t="s">
        <v>450</v>
      </c>
      <c r="K133" s="22">
        <v>2004692</v>
      </c>
      <c r="L133" s="22" t="s">
        <v>687</v>
      </c>
      <c r="M133" s="22" t="s">
        <v>688</v>
      </c>
      <c r="N133" s="22"/>
      <c r="O133" s="22" t="s">
        <v>686</v>
      </c>
      <c r="P133" s="22"/>
      <c r="Q133" s="22"/>
      <c r="S133" t="s">
        <v>1789</v>
      </c>
    </row>
    <row r="134" spans="1:19">
      <c r="A134" s="22">
        <v>15647</v>
      </c>
      <c r="B134" s="22" t="s">
        <v>81</v>
      </c>
      <c r="C134" s="22" t="s">
        <v>228</v>
      </c>
      <c r="D134" s="22">
        <v>2008</v>
      </c>
      <c r="E134" s="22" t="str">
        <f>VLOOKUP($A134,test__2[],4)</f>
        <v>Use of statins and incidence of dementia and cognitive impairment without dementia in a cohort study</v>
      </c>
      <c r="F134" s="22" t="s">
        <v>50</v>
      </c>
      <c r="G134" s="22" t="s">
        <v>50</v>
      </c>
      <c r="H134" s="22" t="s">
        <v>703</v>
      </c>
      <c r="I134" s="22" t="s">
        <v>83</v>
      </c>
      <c r="J134" s="22" t="s">
        <v>692</v>
      </c>
      <c r="K134" s="22">
        <v>1674</v>
      </c>
      <c r="L134" s="22" t="s">
        <v>691</v>
      </c>
      <c r="M134" s="22" t="s">
        <v>690</v>
      </c>
      <c r="N134" s="22"/>
      <c r="O134" s="22" t="s">
        <v>689</v>
      </c>
      <c r="P134" s="22"/>
      <c r="Q134" s="22"/>
      <c r="S134" s="18" t="s">
        <v>1771</v>
      </c>
    </row>
    <row r="135" spans="1:19">
      <c r="A135" s="23">
        <v>15651</v>
      </c>
      <c r="B135" s="23" t="s">
        <v>77</v>
      </c>
      <c r="C135" s="23" t="s">
        <v>220</v>
      </c>
      <c r="D135" s="23">
        <v>2013</v>
      </c>
      <c r="E135" s="23" t="str">
        <f>VLOOKUP($A135,test__2[],4)</f>
        <v>Use of statins and risk of dementia in heart failure</v>
      </c>
      <c r="F135" s="23" t="s">
        <v>50</v>
      </c>
      <c r="G135" s="23" t="s">
        <v>50</v>
      </c>
      <c r="H135" s="23" t="s">
        <v>703</v>
      </c>
      <c r="I135" s="23" t="s">
        <v>588</v>
      </c>
      <c r="J135" s="23" t="s">
        <v>693</v>
      </c>
      <c r="K135" s="23">
        <v>8062</v>
      </c>
      <c r="L135" s="23" t="s">
        <v>450</v>
      </c>
      <c r="M135" s="23" t="s">
        <v>694</v>
      </c>
      <c r="N135" s="23"/>
      <c r="O135" s="23"/>
      <c r="P135" s="23" t="s">
        <v>49</v>
      </c>
      <c r="Q135" s="23" t="s">
        <v>695</v>
      </c>
      <c r="R135" s="18" t="s">
        <v>49</v>
      </c>
    </row>
    <row r="136" spans="1:19">
      <c r="A136" s="22">
        <v>15652</v>
      </c>
      <c r="B136" s="22" t="s">
        <v>77</v>
      </c>
      <c r="C136" s="22" t="s">
        <v>218</v>
      </c>
      <c r="D136" s="22">
        <v>2015</v>
      </c>
      <c r="E136" s="22" t="str">
        <f>VLOOKUP($A136,test__2[],4)</f>
        <v>Use of Statins and Risk of Dementia in Heart Failure: A Retrospective Cohort Study</v>
      </c>
      <c r="F136" s="22" t="s">
        <v>50</v>
      </c>
      <c r="G136" s="22" t="s">
        <v>50</v>
      </c>
      <c r="H136" s="22" t="s">
        <v>703</v>
      </c>
      <c r="I136" s="22" t="s">
        <v>588</v>
      </c>
      <c r="J136" s="22" t="s">
        <v>693</v>
      </c>
      <c r="K136" s="22">
        <v>8062</v>
      </c>
      <c r="L136" s="22">
        <v>53.04</v>
      </c>
      <c r="M136" s="22" t="s">
        <v>1741</v>
      </c>
      <c r="N136" s="22"/>
      <c r="O136" s="22"/>
      <c r="P136" s="22"/>
      <c r="Q136" s="22"/>
      <c r="S136" t="s">
        <v>1769</v>
      </c>
    </row>
    <row r="137" spans="1:19">
      <c r="A137" s="22">
        <v>15791</v>
      </c>
      <c r="B137" s="22" t="s">
        <v>121</v>
      </c>
      <c r="C137" s="22" t="s">
        <v>313</v>
      </c>
      <c r="D137" s="22">
        <v>2013</v>
      </c>
      <c r="E137" s="22" t="str">
        <f>VLOOKUP($A137,test__2[],4)</f>
        <v>Vascular disease, vascular risk factors and risk of late-onset Alzheimer's disease: Mendelian randomization analyses in the combined adgc dataset</v>
      </c>
      <c r="F137" s="22" t="s">
        <v>61</v>
      </c>
      <c r="G137" s="22" t="s">
        <v>61</v>
      </c>
      <c r="H137" s="22"/>
      <c r="I137" s="22" t="s">
        <v>899</v>
      </c>
      <c r="J137" s="22"/>
      <c r="K137" s="22">
        <v>54162</v>
      </c>
      <c r="L137" s="22" t="s">
        <v>900</v>
      </c>
      <c r="M137" s="22" t="s">
        <v>902</v>
      </c>
      <c r="N137" s="22"/>
      <c r="O137" s="22" t="s">
        <v>901</v>
      </c>
      <c r="P137" s="22"/>
      <c r="Q137" s="22"/>
      <c r="S137" t="s">
        <v>1801</v>
      </c>
    </row>
    <row r="138" spans="1:19">
      <c r="A138" s="23">
        <v>15806</v>
      </c>
      <c r="B138" s="23" t="s">
        <v>85</v>
      </c>
      <c r="C138" s="23" t="s">
        <v>233</v>
      </c>
      <c r="D138" s="23">
        <v>2016</v>
      </c>
      <c r="E138" s="23" t="str">
        <f>VLOOKUP($A138,test__2[],4)</f>
        <v>Vascular Health and Genetic Risk Affect Mild Cognitive Impairment Status and 4-Year Stability: Evidence From the Victoria Longitudinal Study</v>
      </c>
      <c r="F138" s="23"/>
      <c r="G138" s="23"/>
      <c r="H138" s="23"/>
      <c r="I138" s="23"/>
      <c r="J138" s="23"/>
      <c r="K138" s="23"/>
      <c r="L138" s="23"/>
      <c r="M138" s="23"/>
      <c r="N138" s="23"/>
      <c r="O138" s="23"/>
      <c r="P138" s="23" t="s">
        <v>49</v>
      </c>
      <c r="Q138" s="23" t="s">
        <v>600</v>
      </c>
      <c r="R138" s="18" t="s">
        <v>1745</v>
      </c>
    </row>
    <row r="139" spans="1:19" s="19" customFormat="1">
      <c r="A139" s="22">
        <v>15837</v>
      </c>
      <c r="B139" s="22" t="s">
        <v>730</v>
      </c>
      <c r="C139" s="22"/>
      <c r="D139" s="22">
        <v>2011</v>
      </c>
      <c r="E139" s="22" t="s">
        <v>729</v>
      </c>
      <c r="F139" s="22" t="s">
        <v>53</v>
      </c>
      <c r="G139" s="22" t="s">
        <v>53</v>
      </c>
      <c r="H139" s="22" t="s">
        <v>703</v>
      </c>
      <c r="I139" s="22" t="s">
        <v>737</v>
      </c>
      <c r="J139" s="22">
        <v>29</v>
      </c>
      <c r="K139" s="22">
        <v>2268</v>
      </c>
      <c r="L139" s="22">
        <v>0</v>
      </c>
      <c r="M139" s="22" t="s">
        <v>1742</v>
      </c>
      <c r="N139" s="22"/>
      <c r="O139" s="22"/>
      <c r="P139" s="22"/>
      <c r="Q139" s="22"/>
      <c r="R139"/>
      <c r="S139" t="s">
        <v>1816</v>
      </c>
    </row>
    <row r="140" spans="1:19">
      <c r="A140" s="22">
        <v>15849</v>
      </c>
      <c r="B140" s="22" t="s">
        <v>101</v>
      </c>
      <c r="C140" s="22" t="s">
        <v>261</v>
      </c>
      <c r="D140" s="22">
        <v>2006</v>
      </c>
      <c r="E140" s="22" t="str">
        <f>VLOOKUP($A140,test__2[],4)</f>
        <v>Vascular risk factors for incident Alzheimer disease and vascular dementia - The Cache County study</v>
      </c>
      <c r="F140" s="22" t="s">
        <v>53</v>
      </c>
      <c r="G140" s="22" t="s">
        <v>53</v>
      </c>
      <c r="H140" s="22" t="s">
        <v>703</v>
      </c>
      <c r="I140" s="22" t="s">
        <v>697</v>
      </c>
      <c r="J140" s="22" t="s">
        <v>698</v>
      </c>
      <c r="K140" s="22">
        <v>3308</v>
      </c>
      <c r="L140" s="22">
        <v>58.2</v>
      </c>
      <c r="M140" s="22" t="s">
        <v>699</v>
      </c>
      <c r="N140" s="22"/>
      <c r="O140" s="22"/>
      <c r="P140" s="22"/>
      <c r="Q140" s="22"/>
      <c r="S140" t="s">
        <v>1778</v>
      </c>
    </row>
    <row r="141" spans="1:19">
      <c r="A141" s="22">
        <v>15862</v>
      </c>
      <c r="B141" s="22" t="s">
        <v>134</v>
      </c>
      <c r="C141" s="22" t="s">
        <v>338</v>
      </c>
      <c r="D141" s="22">
        <v>2003</v>
      </c>
      <c r="E141" s="22" t="str">
        <f>VLOOKUP($A141,test__2[],4)</f>
        <v>Vascular risk factors, cognition and dementia incidence over 6 years in the Sydney Older Persons Study</v>
      </c>
      <c r="F141" s="22" t="s">
        <v>53</v>
      </c>
      <c r="G141" s="22" t="s">
        <v>53</v>
      </c>
      <c r="H141" s="22" t="s">
        <v>584</v>
      </c>
      <c r="I141" s="22" t="s">
        <v>700</v>
      </c>
      <c r="J141" s="22" t="s">
        <v>92</v>
      </c>
      <c r="K141" s="22">
        <v>377</v>
      </c>
      <c r="L141" s="22">
        <v>46.7</v>
      </c>
      <c r="M141" s="22" t="s">
        <v>701</v>
      </c>
      <c r="N141" s="22"/>
      <c r="O141" s="22"/>
      <c r="P141" s="22" t="s">
        <v>49</v>
      </c>
      <c r="Q141" s="22" t="s">
        <v>1133</v>
      </c>
      <c r="R141" s="18" t="s">
        <v>1745</v>
      </c>
    </row>
    <row r="142" spans="1:19">
      <c r="A142" s="23">
        <v>15865</v>
      </c>
      <c r="B142" s="23" t="s">
        <v>148</v>
      </c>
      <c r="C142" s="23" t="s">
        <v>371</v>
      </c>
      <c r="D142" s="23">
        <v>2004</v>
      </c>
      <c r="E142" s="23" t="str">
        <f>VLOOKUP($A142,test__2[],4)</f>
        <v>Vascular risk factors, incidence of MCI, and rates of progression to dementia</v>
      </c>
      <c r="F142" s="23"/>
      <c r="G142" s="23"/>
      <c r="H142" s="23"/>
      <c r="I142" s="23"/>
      <c r="J142" s="23"/>
      <c r="K142" s="23"/>
      <c r="L142" s="23"/>
      <c r="M142" s="23"/>
      <c r="N142" s="23"/>
      <c r="O142" s="23"/>
      <c r="P142" s="23" t="s">
        <v>49</v>
      </c>
      <c r="Q142" s="23" t="s">
        <v>702</v>
      </c>
      <c r="R142" s="18" t="s">
        <v>1745</v>
      </c>
    </row>
    <row r="143" spans="1:19">
      <c r="A143" s="22">
        <v>90001</v>
      </c>
      <c r="B143" s="22" t="s">
        <v>163</v>
      </c>
      <c r="C143" s="22"/>
      <c r="D143" s="22">
        <v>2012</v>
      </c>
      <c r="E143" s="22" t="s">
        <v>734</v>
      </c>
      <c r="F143" s="22" t="s">
        <v>53</v>
      </c>
      <c r="G143" s="22" t="s">
        <v>53</v>
      </c>
      <c r="H143" s="22" t="s">
        <v>466</v>
      </c>
      <c r="I143" s="22" t="s">
        <v>467</v>
      </c>
      <c r="J143" s="22" t="s">
        <v>739</v>
      </c>
      <c r="K143" s="22">
        <v>1230400</v>
      </c>
      <c r="L143" s="22" t="s">
        <v>742</v>
      </c>
      <c r="M143" s="22" t="s">
        <v>741</v>
      </c>
      <c r="N143" s="22"/>
      <c r="O143" s="22" t="s">
        <v>740</v>
      </c>
      <c r="P143" s="22"/>
      <c r="Q143" s="22" t="s">
        <v>732</v>
      </c>
      <c r="S143" t="s">
        <v>1831</v>
      </c>
    </row>
    <row r="144" spans="1:19">
      <c r="A144" s="22">
        <v>90002</v>
      </c>
      <c r="B144" s="22" t="s">
        <v>487</v>
      </c>
      <c r="C144" s="22"/>
      <c r="D144" s="22">
        <v>1995</v>
      </c>
      <c r="E144" s="22" t="s">
        <v>735</v>
      </c>
      <c r="F144" s="22" t="s">
        <v>53</v>
      </c>
      <c r="G144" s="22" t="s">
        <v>53</v>
      </c>
      <c r="H144" s="22" t="s">
        <v>470</v>
      </c>
      <c r="I144" s="22" t="s">
        <v>47</v>
      </c>
      <c r="J144" s="22" t="s">
        <v>745</v>
      </c>
      <c r="K144" s="22">
        <v>828</v>
      </c>
      <c r="L144" s="22">
        <v>59.5</v>
      </c>
      <c r="M144" s="22" t="s">
        <v>744</v>
      </c>
      <c r="N144" s="22"/>
      <c r="O144" s="22" t="s">
        <v>743</v>
      </c>
      <c r="P144" s="22"/>
      <c r="Q144" s="22" t="s">
        <v>732</v>
      </c>
      <c r="S144" s="19" t="s">
        <v>1835</v>
      </c>
    </row>
    <row r="145" spans="1:19">
      <c r="A145" s="22">
        <v>90003</v>
      </c>
      <c r="B145" s="22" t="s">
        <v>748</v>
      </c>
      <c r="C145" s="22"/>
      <c r="D145" s="22">
        <v>2009</v>
      </c>
      <c r="E145" s="22" t="s">
        <v>710</v>
      </c>
      <c r="F145" s="22" t="s">
        <v>145</v>
      </c>
      <c r="G145" s="22" t="s">
        <v>145</v>
      </c>
      <c r="H145" s="22" t="s">
        <v>480</v>
      </c>
      <c r="I145" s="22" t="s">
        <v>47</v>
      </c>
      <c r="J145" s="22" t="s">
        <v>565</v>
      </c>
      <c r="K145" s="22">
        <v>17902</v>
      </c>
      <c r="L145" s="22">
        <v>38</v>
      </c>
      <c r="M145" s="22" t="s">
        <v>1743</v>
      </c>
      <c r="N145" s="22"/>
      <c r="O145" s="22"/>
      <c r="P145" s="22"/>
      <c r="Q145" s="22" t="s">
        <v>733</v>
      </c>
      <c r="S145" s="18" t="s">
        <v>1815</v>
      </c>
    </row>
    <row r="146" spans="1:19">
      <c r="A146" s="22">
        <v>90004</v>
      </c>
      <c r="B146" s="22" t="s">
        <v>1166</v>
      </c>
      <c r="D146" s="22">
        <v>2019</v>
      </c>
      <c r="E146" s="22" t="s">
        <v>1168</v>
      </c>
      <c r="F146" s="8" t="s">
        <v>61</v>
      </c>
      <c r="G146" s="8" t="s">
        <v>61</v>
      </c>
      <c r="I146" s="22" t="s">
        <v>1721</v>
      </c>
      <c r="J146" s="33"/>
      <c r="S146" t="s">
        <v>1784</v>
      </c>
    </row>
    <row r="147" spans="1:19">
      <c r="A147" s="22">
        <v>90005</v>
      </c>
      <c r="B147" s="22" t="s">
        <v>1165</v>
      </c>
      <c r="D147" s="22">
        <v>2017</v>
      </c>
      <c r="E147" s="22" t="s">
        <v>1167</v>
      </c>
      <c r="F147" s="8" t="s">
        <v>61</v>
      </c>
      <c r="G147" s="8" t="s">
        <v>61</v>
      </c>
      <c r="I147" s="22" t="s">
        <v>1720</v>
      </c>
      <c r="J147" s="33"/>
      <c r="S147" t="s">
        <v>1819</v>
      </c>
    </row>
    <row r="148" spans="1:19" ht="75">
      <c r="A148" s="22">
        <v>90006</v>
      </c>
      <c r="B148" s="22" t="s">
        <v>1756</v>
      </c>
      <c r="D148" s="22">
        <v>2017</v>
      </c>
      <c r="E148" s="8" t="s">
        <v>1757</v>
      </c>
      <c r="F148" s="8" t="s">
        <v>61</v>
      </c>
      <c r="G148" s="8" t="s">
        <v>61</v>
      </c>
      <c r="I148" s="22" t="s">
        <v>1720</v>
      </c>
      <c r="S148" s="18" t="s">
        <v>1791</v>
      </c>
    </row>
  </sheetData>
  <autoFilter ref="A1:S1" xr:uid="{49CAEB68-2092-4032-A98C-939DD758535E}">
    <sortState xmlns:xlrd2="http://schemas.microsoft.com/office/spreadsheetml/2017/richdata2" ref="A2:S148">
      <sortCondition ref="A1"/>
    </sortState>
  </autoFilter>
  <sortState xmlns:xlrd2="http://schemas.microsoft.com/office/spreadsheetml/2017/richdata2" ref="A2:S148">
    <sortCondition ref="P2:P148"/>
    <sortCondition ref="B2:B148"/>
  </sortState>
  <phoneticPr fontId="5" type="noConversion"/>
  <hyperlinks>
    <hyperlink ref="Q70" r:id="rId1" xr:uid="{DFF7838C-47E7-4D73-A6A7-980C4DA74190}"/>
    <hyperlink ref="Q33" r:id="rId2" xr:uid="{49C28F97-DD1C-4026-9C2F-95BF834CE27E}"/>
    <hyperlink ref="Q87" r:id="rId3" xr:uid="{AF0F297E-3F02-4182-A52F-D053F2F89CDA}"/>
    <hyperlink ref="Q28" r:id="rId4" xr:uid="{7B24D5B7-4E0E-4EA0-A489-2FC9099EB4D8}"/>
  </hyperlinks>
  <pageMargins left="0.7" right="0.7" top="0.75" bottom="0.75" header="0.3" footer="0.3"/>
  <pageSetup paperSize="9" orientation="portrait" verticalDpi="0" r:id="rId5"/>
  <extLst>
    <ext xmlns:x14="http://schemas.microsoft.com/office/spreadsheetml/2009/9/main" uri="{CCE6A557-97BC-4b89-ADB6-D9C93CAAB3DF}">
      <x14:dataValidations xmlns:xm="http://schemas.microsoft.com/office/excel/2006/main" count="2">
        <x14:dataValidation type="list" allowBlank="1" showInputMessage="1" showErrorMessage="1" xr:uid="{1D0308FD-87C7-4CBA-9FB9-E39592ADBDDA}">
          <x14:formula1>
            <xm:f>Validation!$D$2:$D$80</xm:f>
          </x14:formula1>
          <xm:sqref>I2:I35 I37:I132</xm:sqref>
        </x14:dataValidation>
        <x14:dataValidation type="list" allowBlank="1" showInputMessage="1" showErrorMessage="1" xr:uid="{855A9DAC-13A4-4C08-8A58-85C2BED553D4}">
          <x14:formula1>
            <xm:f>Validation!$D$2:$D$60</xm:f>
          </x14:formula1>
          <xm:sqref>I139:I145 I133:I137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4228E-D6DA-48FD-8676-3797E7061522}">
  <sheetPr codeName="Sheet3" filterMode="1"/>
  <dimension ref="A1:AR547"/>
  <sheetViews>
    <sheetView tabSelected="1" workbookViewId="0">
      <selection activeCell="A170" sqref="A170"/>
    </sheetView>
  </sheetViews>
  <sheetFormatPr defaultRowHeight="15"/>
  <cols>
    <col min="1" max="2" width="15.7109375" style="2" customWidth="1"/>
    <col min="3" max="3" width="15.140625" style="2" customWidth="1"/>
    <col min="4" max="7" width="15.7109375" style="2" customWidth="1"/>
    <col min="8" max="8" width="15.7109375" style="3" customWidth="1"/>
    <col min="9" max="10" width="15.7109375" style="13" customWidth="1"/>
    <col min="11" max="13" width="15.7109375" style="2" customWidth="1"/>
    <col min="14" max="14" width="20.42578125" style="3" bestFit="1" customWidth="1"/>
    <col min="15" max="20" width="18.140625" style="13" customWidth="1"/>
    <col min="21" max="24" width="15.7109375" style="2" customWidth="1"/>
    <col min="25" max="25" width="15.7109375" style="4" customWidth="1"/>
    <col min="26" max="26" width="22" style="2" bestFit="1" customWidth="1"/>
    <col min="27" max="35" width="15.7109375" style="2" customWidth="1"/>
    <col min="36" max="36" width="15.7109375" style="3" customWidth="1"/>
    <col min="37" max="37" width="15.7109375" style="13" customWidth="1"/>
    <col min="38" max="42" width="15.7109375" style="2" customWidth="1"/>
    <col min="43" max="43" width="15.7109375" style="15" customWidth="1"/>
    <col min="44" max="44" width="15.7109375" style="13" customWidth="1"/>
    <col min="45" max="16384" width="9.140625" style="2"/>
  </cols>
  <sheetData>
    <row r="1" spans="1:44" ht="45">
      <c r="A1" s="5" t="s">
        <v>8</v>
      </c>
      <c r="B1" s="5" t="s">
        <v>1172</v>
      </c>
      <c r="C1" s="5" t="s">
        <v>7</v>
      </c>
      <c r="D1" s="6" t="s">
        <v>6</v>
      </c>
      <c r="E1" s="6" t="s">
        <v>462</v>
      </c>
      <c r="F1" s="6" t="s">
        <v>489</v>
      </c>
      <c r="G1" s="6" t="s">
        <v>1754</v>
      </c>
      <c r="H1" s="5" t="s">
        <v>34</v>
      </c>
      <c r="I1" s="6" t="s">
        <v>48</v>
      </c>
      <c r="J1" s="6" t="s">
        <v>47</v>
      </c>
      <c r="K1" s="6" t="s">
        <v>33</v>
      </c>
      <c r="L1" s="6" t="s">
        <v>887</v>
      </c>
      <c r="M1" s="6" t="s">
        <v>704</v>
      </c>
      <c r="N1" s="6" t="s">
        <v>32</v>
      </c>
      <c r="O1" s="6" t="s">
        <v>441</v>
      </c>
      <c r="P1" s="6" t="s">
        <v>923</v>
      </c>
      <c r="Q1" s="6" t="s">
        <v>882</v>
      </c>
      <c r="R1" s="6" t="s">
        <v>1012</v>
      </c>
      <c r="S1" s="6" t="s">
        <v>569</v>
      </c>
      <c r="T1" s="6" t="s">
        <v>436</v>
      </c>
      <c r="U1" s="6" t="s">
        <v>31</v>
      </c>
      <c r="V1" s="6" t="s">
        <v>906</v>
      </c>
      <c r="W1" s="21" t="s">
        <v>30</v>
      </c>
      <c r="X1" s="21" t="s">
        <v>886</v>
      </c>
      <c r="Y1" s="5" t="s">
        <v>29</v>
      </c>
      <c r="Z1" s="7" t="s">
        <v>28</v>
      </c>
      <c r="AA1" s="5" t="s">
        <v>27</v>
      </c>
      <c r="AB1" s="5" t="s">
        <v>747</v>
      </c>
      <c r="AC1" s="5" t="s">
        <v>757</v>
      </c>
      <c r="AD1" s="5" t="s">
        <v>26</v>
      </c>
      <c r="AE1" s="6" t="s">
        <v>1722</v>
      </c>
      <c r="AF1" s="6" t="s">
        <v>25</v>
      </c>
      <c r="AG1" s="6" t="s">
        <v>566</v>
      </c>
      <c r="AH1" s="6" t="s">
        <v>567</v>
      </c>
      <c r="AI1" s="6" t="s">
        <v>879</v>
      </c>
      <c r="AJ1" s="5" t="s">
        <v>24</v>
      </c>
      <c r="AK1" s="5" t="s">
        <v>447</v>
      </c>
      <c r="AL1" s="5" t="s">
        <v>23</v>
      </c>
      <c r="AM1" s="5" t="s">
        <v>22</v>
      </c>
      <c r="AN1" s="5" t="s">
        <v>1170</v>
      </c>
      <c r="AO1" s="5" t="s">
        <v>1171</v>
      </c>
      <c r="AP1" s="6" t="s">
        <v>21</v>
      </c>
      <c r="AQ1" s="31" t="s">
        <v>432</v>
      </c>
      <c r="AR1" s="5" t="s">
        <v>452</v>
      </c>
    </row>
    <row r="2" spans="1:44" hidden="1">
      <c r="A2" s="2">
        <v>60</v>
      </c>
      <c r="B2" s="2" t="s">
        <v>1175</v>
      </c>
      <c r="C2" s="2" t="s">
        <v>118</v>
      </c>
      <c r="D2" s="2">
        <v>2010</v>
      </c>
      <c r="E2" s="2" t="s">
        <v>53</v>
      </c>
      <c r="F2" s="2">
        <f>VLOOKUP(A2,Studies!$A$2:$P$145,16)</f>
        <v>0</v>
      </c>
      <c r="G2" s="2">
        <v>1</v>
      </c>
      <c r="K2" s="2">
        <v>1460</v>
      </c>
      <c r="N2" s="3" t="s">
        <v>38</v>
      </c>
      <c r="O2" s="13" t="s">
        <v>54</v>
      </c>
      <c r="P2" s="13" t="s">
        <v>908</v>
      </c>
      <c r="T2" s="13" t="s">
        <v>450</v>
      </c>
      <c r="U2" s="2" t="s">
        <v>74</v>
      </c>
      <c r="W2" s="2" t="s">
        <v>449</v>
      </c>
      <c r="Y2" s="16" t="s">
        <v>445</v>
      </c>
      <c r="Z2" s="2" t="s">
        <v>20</v>
      </c>
      <c r="AA2" s="2" t="s">
        <v>119</v>
      </c>
      <c r="AF2" s="2">
        <v>161</v>
      </c>
      <c r="AJ2" s="3" t="s">
        <v>12</v>
      </c>
      <c r="AK2" s="17" t="s">
        <v>448</v>
      </c>
      <c r="AL2" s="2">
        <v>1.27</v>
      </c>
      <c r="AN2" s="2">
        <v>0.89</v>
      </c>
      <c r="AO2" s="2">
        <v>1.8</v>
      </c>
      <c r="AQ2" s="3"/>
    </row>
    <row r="3" spans="1:44" hidden="1">
      <c r="A3" s="2">
        <v>60</v>
      </c>
      <c r="B3" s="2" t="s">
        <v>1176</v>
      </c>
      <c r="C3" s="2" t="s">
        <v>118</v>
      </c>
      <c r="D3" s="2">
        <v>2010</v>
      </c>
      <c r="E3" s="2" t="s">
        <v>53</v>
      </c>
      <c r="F3" s="2">
        <f>VLOOKUP(A3,Studies!$A$2:$P$145,15)</f>
        <v>0</v>
      </c>
      <c r="K3" s="2">
        <v>1460</v>
      </c>
      <c r="N3" s="3" t="s">
        <v>38</v>
      </c>
      <c r="O3" s="13" t="s">
        <v>54</v>
      </c>
      <c r="P3" s="13" t="s">
        <v>442</v>
      </c>
      <c r="T3" s="13">
        <v>365</v>
      </c>
      <c r="U3" s="2" t="s">
        <v>905</v>
      </c>
      <c r="V3" s="2" t="s">
        <v>907</v>
      </c>
      <c r="W3" s="2" t="s">
        <v>449</v>
      </c>
      <c r="Y3" s="16" t="s">
        <v>445</v>
      </c>
      <c r="Z3" s="2" t="s">
        <v>20</v>
      </c>
      <c r="AA3" s="2" t="s">
        <v>119</v>
      </c>
      <c r="AF3" s="2">
        <v>161</v>
      </c>
      <c r="AJ3" s="3" t="s">
        <v>12</v>
      </c>
      <c r="AK3" s="17" t="s">
        <v>448</v>
      </c>
      <c r="AL3" s="2">
        <v>0.9</v>
      </c>
      <c r="AN3" s="2">
        <v>0.54</v>
      </c>
      <c r="AO3" s="2">
        <v>1.5</v>
      </c>
      <c r="AQ3" s="15" t="s">
        <v>451</v>
      </c>
      <c r="AR3" s="17"/>
    </row>
    <row r="4" spans="1:44" hidden="1">
      <c r="A4" s="2">
        <v>60</v>
      </c>
      <c r="B4" s="2" t="s">
        <v>1177</v>
      </c>
      <c r="C4" s="2" t="s">
        <v>118</v>
      </c>
      <c r="D4" s="2">
        <v>2010</v>
      </c>
      <c r="E4" s="2" t="s">
        <v>53</v>
      </c>
      <c r="F4" s="2">
        <f>VLOOKUP(A4,Studies!$A$2:$P$145,16)</f>
        <v>0</v>
      </c>
      <c r="K4" s="2">
        <v>1460</v>
      </c>
      <c r="N4" s="3" t="s">
        <v>38</v>
      </c>
      <c r="O4" s="13" t="s">
        <v>54</v>
      </c>
      <c r="P4" s="13" t="s">
        <v>443</v>
      </c>
      <c r="T4" s="13">
        <v>365</v>
      </c>
      <c r="U4" s="2" t="s">
        <v>905</v>
      </c>
      <c r="V4" s="2" t="s">
        <v>907</v>
      </c>
      <c r="W4" s="2" t="s">
        <v>449</v>
      </c>
      <c r="Y4" s="16" t="s">
        <v>445</v>
      </c>
      <c r="Z4" s="2" t="s">
        <v>20</v>
      </c>
      <c r="AA4" s="2" t="s">
        <v>119</v>
      </c>
      <c r="AF4" s="2">
        <v>161</v>
      </c>
      <c r="AJ4" s="3" t="s">
        <v>12</v>
      </c>
      <c r="AK4" s="17" t="s">
        <v>448</v>
      </c>
      <c r="AL4" s="2">
        <v>1.24</v>
      </c>
      <c r="AN4" s="2">
        <v>0.76</v>
      </c>
      <c r="AO4" s="2">
        <v>2.02</v>
      </c>
      <c r="AQ4" s="15" t="s">
        <v>451</v>
      </c>
      <c r="AR4" s="17"/>
    </row>
    <row r="5" spans="1:44" hidden="1">
      <c r="A5" s="2">
        <v>60</v>
      </c>
      <c r="B5" s="2" t="s">
        <v>1178</v>
      </c>
      <c r="C5" s="2" t="s">
        <v>118</v>
      </c>
      <c r="D5" s="2">
        <v>2010</v>
      </c>
      <c r="E5" s="2" t="s">
        <v>53</v>
      </c>
      <c r="F5" s="2">
        <f>VLOOKUP(A5,Studies!$A$2:$P$145,16)</f>
        <v>0</v>
      </c>
      <c r="K5" s="2">
        <v>1460</v>
      </c>
      <c r="N5" s="3" t="s">
        <v>38</v>
      </c>
      <c r="O5" s="13" t="s">
        <v>54</v>
      </c>
      <c r="P5" s="13" t="s">
        <v>444</v>
      </c>
      <c r="T5" s="13">
        <v>365</v>
      </c>
      <c r="U5" s="2" t="s">
        <v>905</v>
      </c>
      <c r="V5" s="2" t="s">
        <v>907</v>
      </c>
      <c r="W5" s="2" t="s">
        <v>449</v>
      </c>
      <c r="Y5" s="16" t="s">
        <v>445</v>
      </c>
      <c r="Z5" s="2" t="s">
        <v>20</v>
      </c>
      <c r="AA5" s="2" t="s">
        <v>119</v>
      </c>
      <c r="AF5" s="2">
        <v>161</v>
      </c>
      <c r="AJ5" s="3" t="s">
        <v>12</v>
      </c>
      <c r="AK5" s="17" t="s">
        <v>448</v>
      </c>
      <c r="AL5" s="13">
        <v>1.18</v>
      </c>
      <c r="AM5" s="13"/>
      <c r="AN5" s="2">
        <v>0.73</v>
      </c>
      <c r="AO5" s="2">
        <v>1.93</v>
      </c>
      <c r="AQ5" s="15" t="s">
        <v>451</v>
      </c>
      <c r="AR5" s="17"/>
    </row>
    <row r="6" spans="1:44" hidden="1">
      <c r="A6" s="2">
        <v>60</v>
      </c>
      <c r="B6" s="2" t="s">
        <v>1179</v>
      </c>
      <c r="C6" s="2" t="s">
        <v>118</v>
      </c>
      <c r="D6" s="2">
        <v>2010</v>
      </c>
      <c r="E6" s="2" t="s">
        <v>53</v>
      </c>
      <c r="F6" s="2">
        <f>VLOOKUP(A6,Studies!$A$2:$P$145,16)</f>
        <v>0</v>
      </c>
      <c r="G6" s="2">
        <v>1</v>
      </c>
      <c r="K6" s="2">
        <v>1460</v>
      </c>
      <c r="N6" s="3" t="s">
        <v>38</v>
      </c>
      <c r="O6" s="13" t="s">
        <v>54</v>
      </c>
      <c r="P6" s="13" t="s">
        <v>908</v>
      </c>
      <c r="T6" s="13" t="s">
        <v>450</v>
      </c>
      <c r="U6" s="2" t="s">
        <v>74</v>
      </c>
      <c r="W6" s="2" t="s">
        <v>449</v>
      </c>
      <c r="Y6" s="16" t="s">
        <v>445</v>
      </c>
      <c r="Z6" s="2" t="s">
        <v>15</v>
      </c>
      <c r="AA6" s="2" t="s">
        <v>14</v>
      </c>
      <c r="AF6" s="2">
        <v>80</v>
      </c>
      <c r="AJ6" s="3" t="s">
        <v>12</v>
      </c>
      <c r="AK6" s="17" t="s">
        <v>448</v>
      </c>
      <c r="AL6" s="2">
        <v>1.1100000000000001</v>
      </c>
      <c r="AN6" s="2">
        <v>0.67</v>
      </c>
      <c r="AO6" s="2">
        <v>1.84</v>
      </c>
      <c r="AR6" s="17"/>
    </row>
    <row r="7" spans="1:44" hidden="1">
      <c r="A7" s="2">
        <v>60</v>
      </c>
      <c r="B7" s="2" t="s">
        <v>1180</v>
      </c>
      <c r="C7" s="2" t="s">
        <v>118</v>
      </c>
      <c r="D7" s="2">
        <v>2010</v>
      </c>
      <c r="E7" s="2" t="s">
        <v>53</v>
      </c>
      <c r="F7" s="2">
        <f>VLOOKUP(A7,Studies!$A$2:$P$145,16)</f>
        <v>0</v>
      </c>
      <c r="K7" s="2">
        <v>1460</v>
      </c>
      <c r="N7" s="3" t="s">
        <v>38</v>
      </c>
      <c r="O7" s="13" t="s">
        <v>54</v>
      </c>
      <c r="P7" s="13" t="s">
        <v>442</v>
      </c>
      <c r="T7" s="13">
        <v>365</v>
      </c>
      <c r="U7" s="2" t="s">
        <v>905</v>
      </c>
      <c r="V7" s="2" t="s">
        <v>907</v>
      </c>
      <c r="W7" s="2" t="s">
        <v>449</v>
      </c>
      <c r="Y7" s="16" t="s">
        <v>445</v>
      </c>
      <c r="Z7" s="2" t="s">
        <v>15</v>
      </c>
      <c r="AA7" s="2" t="s">
        <v>14</v>
      </c>
      <c r="AF7" s="2">
        <v>80</v>
      </c>
      <c r="AJ7" s="3" t="s">
        <v>12</v>
      </c>
      <c r="AK7" s="17" t="s">
        <v>448</v>
      </c>
      <c r="AL7" s="2">
        <v>1</v>
      </c>
      <c r="AN7" s="2">
        <v>0.48</v>
      </c>
      <c r="AO7" s="2">
        <v>2.0699999999999998</v>
      </c>
      <c r="AQ7" s="15" t="s">
        <v>451</v>
      </c>
      <c r="AR7" s="17"/>
    </row>
    <row r="8" spans="1:44" hidden="1">
      <c r="A8" s="2">
        <v>60</v>
      </c>
      <c r="B8" s="2" t="s">
        <v>1181</v>
      </c>
      <c r="C8" s="2" t="s">
        <v>118</v>
      </c>
      <c r="D8" s="2">
        <v>2010</v>
      </c>
      <c r="E8" s="2" t="s">
        <v>53</v>
      </c>
      <c r="F8" s="2">
        <f>VLOOKUP(A8,Studies!$A$2:$P$145,16)</f>
        <v>0</v>
      </c>
      <c r="K8" s="2">
        <v>1460</v>
      </c>
      <c r="N8" s="3" t="s">
        <v>38</v>
      </c>
      <c r="O8" s="13" t="s">
        <v>54</v>
      </c>
      <c r="P8" s="13" t="s">
        <v>443</v>
      </c>
      <c r="T8" s="13">
        <v>365</v>
      </c>
      <c r="U8" s="2" t="s">
        <v>905</v>
      </c>
      <c r="V8" s="2" t="s">
        <v>907</v>
      </c>
      <c r="W8" s="2" t="s">
        <v>449</v>
      </c>
      <c r="Y8" s="16" t="s">
        <v>445</v>
      </c>
      <c r="Z8" s="2" t="s">
        <v>15</v>
      </c>
      <c r="AA8" s="2" t="s">
        <v>14</v>
      </c>
      <c r="AF8" s="2">
        <v>80</v>
      </c>
      <c r="AJ8" s="3" t="s">
        <v>12</v>
      </c>
      <c r="AK8" s="17" t="s">
        <v>448</v>
      </c>
      <c r="AL8" s="2">
        <v>1.31</v>
      </c>
      <c r="AN8" s="2">
        <v>0.65</v>
      </c>
      <c r="AO8" s="2">
        <v>2.64</v>
      </c>
      <c r="AQ8" s="15" t="s">
        <v>451</v>
      </c>
      <c r="AR8" s="17"/>
    </row>
    <row r="9" spans="1:44" hidden="1">
      <c r="A9" s="2">
        <v>60</v>
      </c>
      <c r="B9" s="2" t="s">
        <v>1182</v>
      </c>
      <c r="C9" s="2" t="s">
        <v>118</v>
      </c>
      <c r="D9" s="2">
        <v>2010</v>
      </c>
      <c r="E9" s="2" t="s">
        <v>53</v>
      </c>
      <c r="F9" s="2">
        <f>VLOOKUP(A9,Studies!$A$2:$P$145,16)</f>
        <v>0</v>
      </c>
      <c r="K9" s="2">
        <v>1460</v>
      </c>
      <c r="N9" s="3" t="s">
        <v>38</v>
      </c>
      <c r="O9" s="13" t="s">
        <v>54</v>
      </c>
      <c r="P9" s="13" t="s">
        <v>444</v>
      </c>
      <c r="T9" s="13">
        <v>365</v>
      </c>
      <c r="U9" s="2" t="s">
        <v>905</v>
      </c>
      <c r="V9" s="2" t="s">
        <v>907</v>
      </c>
      <c r="W9" s="2" t="s">
        <v>449</v>
      </c>
      <c r="Y9" s="16" t="s">
        <v>445</v>
      </c>
      <c r="Z9" s="2" t="s">
        <v>15</v>
      </c>
      <c r="AA9" s="2" t="s">
        <v>14</v>
      </c>
      <c r="AF9" s="2">
        <v>80</v>
      </c>
      <c r="AJ9" s="3" t="s">
        <v>12</v>
      </c>
      <c r="AK9" s="17" t="s">
        <v>448</v>
      </c>
      <c r="AL9" s="13">
        <v>1.04</v>
      </c>
      <c r="AM9" s="13"/>
      <c r="AN9" s="2">
        <v>0.5</v>
      </c>
      <c r="AO9" s="2">
        <v>2.16</v>
      </c>
      <c r="AQ9" s="15" t="s">
        <v>451</v>
      </c>
      <c r="AR9" s="17"/>
    </row>
    <row r="10" spans="1:44" hidden="1">
      <c r="A10" s="2">
        <v>126</v>
      </c>
      <c r="B10" s="2" t="s">
        <v>1183</v>
      </c>
      <c r="C10" s="2" t="s">
        <v>138</v>
      </c>
      <c r="D10" s="2">
        <v>2018</v>
      </c>
      <c r="F10" s="2" t="str">
        <f>VLOOKUP(A10,Studies!$A$2:$P$145,16)</f>
        <v>Y</v>
      </c>
      <c r="AQ10" s="3"/>
    </row>
    <row r="11" spans="1:44" hidden="1">
      <c r="A11" s="2">
        <v>366</v>
      </c>
      <c r="B11" s="2" t="s">
        <v>1184</v>
      </c>
      <c r="C11" s="2" t="s">
        <v>111</v>
      </c>
      <c r="D11" s="2">
        <v>2010</v>
      </c>
      <c r="E11" s="2" t="s">
        <v>50</v>
      </c>
      <c r="F11" s="2">
        <f>VLOOKUP(A11,Studies!$A$2:$P$145,16)</f>
        <v>0</v>
      </c>
      <c r="G11" s="2">
        <v>1</v>
      </c>
      <c r="K11" s="2">
        <v>3099</v>
      </c>
      <c r="N11" s="3" t="s">
        <v>762</v>
      </c>
      <c r="U11" s="2" t="s">
        <v>437</v>
      </c>
      <c r="Z11" s="2" t="s">
        <v>15</v>
      </c>
      <c r="AA11" s="2" t="s">
        <v>14</v>
      </c>
      <c r="AF11" s="2">
        <v>263</v>
      </c>
      <c r="AJ11" s="3" t="s">
        <v>12</v>
      </c>
      <c r="AK11" s="2" t="s">
        <v>455</v>
      </c>
      <c r="AL11" s="13">
        <v>0.62</v>
      </c>
      <c r="AN11" s="2">
        <v>0.4</v>
      </c>
      <c r="AO11" s="2">
        <v>0.97</v>
      </c>
    </row>
    <row r="12" spans="1:44" hidden="1">
      <c r="A12" s="2">
        <v>1118</v>
      </c>
      <c r="B12" s="2" t="s">
        <v>1185</v>
      </c>
      <c r="C12" s="2" t="s">
        <v>87</v>
      </c>
      <c r="D12" s="2">
        <v>2005</v>
      </c>
      <c r="F12" s="2" t="str">
        <f>VLOOKUP(A12,Studies!$A$2:$P$145,16)</f>
        <v>Y</v>
      </c>
      <c r="T12"/>
      <c r="AQ12" s="3"/>
    </row>
    <row r="13" spans="1:44" hidden="1">
      <c r="A13" s="2">
        <v>1658</v>
      </c>
      <c r="B13" s="2" t="s">
        <v>1186</v>
      </c>
      <c r="C13" s="2" t="s">
        <v>160</v>
      </c>
      <c r="D13" s="2">
        <v>2016</v>
      </c>
      <c r="E13" s="2" t="s">
        <v>53</v>
      </c>
      <c r="F13" s="2">
        <f>VLOOKUP(A13,Studies!$A$2:$P$145,16)</f>
        <v>0</v>
      </c>
      <c r="K13" s="2">
        <v>13275</v>
      </c>
      <c r="N13" s="3" t="s">
        <v>9</v>
      </c>
      <c r="O13" s="13" t="s">
        <v>880</v>
      </c>
      <c r="T13" s="13">
        <v>13275</v>
      </c>
      <c r="U13" s="2" t="s">
        <v>438</v>
      </c>
      <c r="W13" s="2" t="s">
        <v>916</v>
      </c>
      <c r="Z13" s="2" t="s">
        <v>20</v>
      </c>
      <c r="AA13" s="2" t="s">
        <v>909</v>
      </c>
      <c r="AB13" s="2" t="s">
        <v>910</v>
      </c>
      <c r="AC13" s="2" t="s">
        <v>911</v>
      </c>
      <c r="AD13" s="2" t="s">
        <v>458</v>
      </c>
      <c r="AF13" s="2">
        <v>220</v>
      </c>
      <c r="AJ13" s="3" t="s">
        <v>12</v>
      </c>
      <c r="AK13" s="13" t="s">
        <v>917</v>
      </c>
      <c r="AL13" s="2">
        <v>0.94</v>
      </c>
      <c r="AN13" s="2">
        <v>0.65</v>
      </c>
      <c r="AO13" s="2">
        <v>1.37</v>
      </c>
      <c r="AQ13" s="3"/>
    </row>
    <row r="14" spans="1:44" hidden="1">
      <c r="A14" s="2">
        <v>1658</v>
      </c>
      <c r="B14" s="2" t="s">
        <v>1187</v>
      </c>
      <c r="C14" s="2" t="s">
        <v>160</v>
      </c>
      <c r="D14" s="2">
        <v>2016</v>
      </c>
      <c r="E14" s="2" t="s">
        <v>53</v>
      </c>
      <c r="F14" s="2">
        <f>VLOOKUP(A14,Studies!$A$2:$P$145,16)</f>
        <v>0</v>
      </c>
      <c r="K14" s="2">
        <v>13275</v>
      </c>
      <c r="N14" s="3" t="s">
        <v>9</v>
      </c>
      <c r="O14" s="13" t="s">
        <v>880</v>
      </c>
      <c r="T14" s="13">
        <v>13275</v>
      </c>
      <c r="U14" s="2" t="s">
        <v>438</v>
      </c>
      <c r="W14" s="2" t="s">
        <v>916</v>
      </c>
      <c r="Z14" s="2" t="s">
        <v>15</v>
      </c>
      <c r="AA14" s="2" t="s">
        <v>909</v>
      </c>
      <c r="AB14" s="2" t="s">
        <v>915</v>
      </c>
      <c r="AC14" s="2" t="s">
        <v>911</v>
      </c>
      <c r="AD14" s="2" t="s">
        <v>458</v>
      </c>
      <c r="AF14" s="2">
        <v>154</v>
      </c>
      <c r="AJ14" s="3" t="s">
        <v>12</v>
      </c>
      <c r="AK14" s="13" t="s">
        <v>917</v>
      </c>
      <c r="AL14" s="2">
        <v>0.84</v>
      </c>
      <c r="AN14" s="2">
        <v>0.66</v>
      </c>
      <c r="AO14" s="2">
        <v>1.07</v>
      </c>
      <c r="AQ14" s="3"/>
    </row>
    <row r="15" spans="1:44" hidden="1">
      <c r="A15" s="2">
        <v>1883</v>
      </c>
      <c r="B15" s="2" t="s">
        <v>1188</v>
      </c>
      <c r="C15" s="2" t="s">
        <v>110</v>
      </c>
      <c r="D15" s="2">
        <v>2015</v>
      </c>
      <c r="E15" s="2" t="s">
        <v>53</v>
      </c>
      <c r="F15" s="2">
        <f>VLOOKUP(A15,Studies!$A$2:$P$145,16)</f>
        <v>0</v>
      </c>
      <c r="G15" s="2">
        <v>1</v>
      </c>
      <c r="N15" s="3" t="s">
        <v>38</v>
      </c>
      <c r="S15" s="13">
        <v>63560</v>
      </c>
      <c r="T15" s="13">
        <v>3506</v>
      </c>
      <c r="U15" s="2" t="s">
        <v>74</v>
      </c>
      <c r="W15" s="2" t="s">
        <v>933</v>
      </c>
      <c r="Z15" s="2" t="s">
        <v>20</v>
      </c>
      <c r="AA15" s="2" t="s">
        <v>165</v>
      </c>
      <c r="AB15" s="2" t="s">
        <v>919</v>
      </c>
      <c r="AG15" s="2">
        <v>292</v>
      </c>
      <c r="AH15" s="2">
        <v>3340</v>
      </c>
      <c r="AJ15" s="3" t="s">
        <v>12</v>
      </c>
      <c r="AK15" s="13" t="s">
        <v>920</v>
      </c>
      <c r="AL15" s="2">
        <v>1.39</v>
      </c>
      <c r="AN15" s="2">
        <v>1.23</v>
      </c>
      <c r="AO15" s="2">
        <v>1.57</v>
      </c>
      <c r="AQ15" s="3" t="s">
        <v>921</v>
      </c>
    </row>
    <row r="16" spans="1:44" hidden="1">
      <c r="A16" s="2">
        <v>1951</v>
      </c>
      <c r="B16" s="2" t="s">
        <v>1189</v>
      </c>
      <c r="C16" s="2" t="s">
        <v>156</v>
      </c>
      <c r="D16" s="2">
        <v>2019</v>
      </c>
      <c r="E16" s="2" t="s">
        <v>53</v>
      </c>
      <c r="F16" s="2">
        <f>VLOOKUP(A16,Studies!$A$2:$P$145,16)</f>
        <v>0</v>
      </c>
      <c r="K16" s="2">
        <v>781</v>
      </c>
      <c r="N16" s="3" t="s">
        <v>9</v>
      </c>
      <c r="O16" s="13" t="s">
        <v>54</v>
      </c>
      <c r="P16" s="13" t="s">
        <v>924</v>
      </c>
      <c r="T16" s="13">
        <v>121</v>
      </c>
      <c r="U16" s="2" t="s">
        <v>905</v>
      </c>
      <c r="V16" s="2" t="s">
        <v>924</v>
      </c>
      <c r="W16" s="2" t="s">
        <v>929</v>
      </c>
      <c r="Z16" s="2" t="s">
        <v>20</v>
      </c>
      <c r="AA16" s="2" t="s">
        <v>19</v>
      </c>
      <c r="AC16" s="2" t="s">
        <v>932</v>
      </c>
      <c r="AF16" s="2">
        <v>15</v>
      </c>
      <c r="AJ16" s="3" t="s">
        <v>12</v>
      </c>
      <c r="AK16" s="13" t="s">
        <v>930</v>
      </c>
      <c r="AL16" s="2" t="s">
        <v>931</v>
      </c>
      <c r="AN16" s="2" t="s">
        <v>931</v>
      </c>
      <c r="AO16" s="2" t="s">
        <v>931</v>
      </c>
      <c r="AQ16" s="3"/>
    </row>
    <row r="17" spans="1:43" hidden="1">
      <c r="A17" s="2">
        <v>1951</v>
      </c>
      <c r="B17" s="2" t="s">
        <v>1190</v>
      </c>
      <c r="C17" s="2" t="s">
        <v>156</v>
      </c>
      <c r="D17" s="2">
        <v>2019</v>
      </c>
      <c r="E17" s="2" t="s">
        <v>53</v>
      </c>
      <c r="F17" s="2">
        <f>VLOOKUP(A17,Studies!$A$2:$P$145,16)</f>
        <v>0</v>
      </c>
      <c r="K17" s="2">
        <v>781</v>
      </c>
      <c r="N17" s="3" t="s">
        <v>9</v>
      </c>
      <c r="O17" s="13" t="s">
        <v>54</v>
      </c>
      <c r="P17" s="13" t="s">
        <v>925</v>
      </c>
      <c r="T17" s="13">
        <v>109</v>
      </c>
      <c r="U17" s="2" t="s">
        <v>905</v>
      </c>
      <c r="V17" s="2" t="s">
        <v>924</v>
      </c>
      <c r="W17" s="2" t="s">
        <v>929</v>
      </c>
      <c r="Z17" s="2" t="s">
        <v>20</v>
      </c>
      <c r="AA17" s="2" t="s">
        <v>19</v>
      </c>
      <c r="AC17" s="2" t="s">
        <v>932</v>
      </c>
      <c r="AF17" s="2">
        <v>4</v>
      </c>
      <c r="AJ17" s="3" t="s">
        <v>12</v>
      </c>
      <c r="AK17" s="13" t="s">
        <v>930</v>
      </c>
      <c r="AL17" s="2">
        <v>0.34</v>
      </c>
      <c r="AN17" s="2">
        <v>0.11</v>
      </c>
      <c r="AO17" s="2">
        <v>1.03</v>
      </c>
      <c r="AQ17" s="3"/>
    </row>
    <row r="18" spans="1:43" hidden="1">
      <c r="A18" s="2">
        <v>1951</v>
      </c>
      <c r="B18" s="2" t="s">
        <v>1191</v>
      </c>
      <c r="C18" s="2" t="s">
        <v>156</v>
      </c>
      <c r="D18" s="2">
        <v>2019</v>
      </c>
      <c r="E18" s="2" t="s">
        <v>53</v>
      </c>
      <c r="F18" s="2">
        <f>VLOOKUP(A18,Studies!$A$2:$P$145,16)</f>
        <v>0</v>
      </c>
      <c r="K18" s="2">
        <v>781</v>
      </c>
      <c r="N18" s="3" t="s">
        <v>9</v>
      </c>
      <c r="O18" s="13" t="s">
        <v>54</v>
      </c>
      <c r="P18" s="13" t="s">
        <v>927</v>
      </c>
      <c r="T18" s="13">
        <v>113</v>
      </c>
      <c r="U18" s="2" t="s">
        <v>905</v>
      </c>
      <c r="V18" s="2" t="s">
        <v>924</v>
      </c>
      <c r="W18" s="2" t="s">
        <v>929</v>
      </c>
      <c r="Z18" s="2" t="s">
        <v>20</v>
      </c>
      <c r="AA18" s="2" t="s">
        <v>19</v>
      </c>
      <c r="AC18" s="2" t="s">
        <v>932</v>
      </c>
      <c r="AF18" s="2">
        <v>3</v>
      </c>
      <c r="AJ18" s="3" t="s">
        <v>12</v>
      </c>
      <c r="AK18" s="13" t="s">
        <v>930</v>
      </c>
      <c r="AL18" s="2">
        <v>0.38</v>
      </c>
      <c r="AN18" s="2">
        <v>0.11</v>
      </c>
      <c r="AO18" s="2">
        <v>1.23</v>
      </c>
      <c r="AQ18" s="3"/>
    </row>
    <row r="19" spans="1:43" ht="14.25" hidden="1" customHeight="1">
      <c r="A19" s="2">
        <v>1951</v>
      </c>
      <c r="B19" s="2" t="s">
        <v>1192</v>
      </c>
      <c r="C19" s="2" t="s">
        <v>156</v>
      </c>
      <c r="D19" s="2">
        <v>2019</v>
      </c>
      <c r="E19" s="2" t="s">
        <v>53</v>
      </c>
      <c r="F19" s="2">
        <f>VLOOKUP(A19,Studies!$A$2:$P$145,16)</f>
        <v>0</v>
      </c>
      <c r="K19" s="2">
        <v>781</v>
      </c>
      <c r="N19" s="3" t="s">
        <v>9</v>
      </c>
      <c r="O19" s="13" t="s">
        <v>54</v>
      </c>
      <c r="P19" s="13" t="s">
        <v>926</v>
      </c>
      <c r="T19" s="13">
        <v>112</v>
      </c>
      <c r="U19" s="2" t="s">
        <v>905</v>
      </c>
      <c r="V19" s="2" t="s">
        <v>924</v>
      </c>
      <c r="W19" s="2" t="s">
        <v>929</v>
      </c>
      <c r="Z19" s="2" t="s">
        <v>20</v>
      </c>
      <c r="AA19" s="2" t="s">
        <v>19</v>
      </c>
      <c r="AC19" s="2" t="s">
        <v>932</v>
      </c>
      <c r="AF19" s="2">
        <v>7</v>
      </c>
      <c r="AJ19" s="3" t="s">
        <v>12</v>
      </c>
      <c r="AK19" s="13" t="s">
        <v>930</v>
      </c>
      <c r="AL19" s="2">
        <v>0.4</v>
      </c>
      <c r="AN19" s="2">
        <v>0.12</v>
      </c>
      <c r="AO19" s="2">
        <v>1.31</v>
      </c>
      <c r="AQ19" s="3"/>
    </row>
    <row r="20" spans="1:43" ht="14.25" hidden="1" customHeight="1">
      <c r="A20" s="2">
        <v>1951</v>
      </c>
      <c r="B20" s="2" t="s">
        <v>1193</v>
      </c>
      <c r="C20" s="2" t="s">
        <v>156</v>
      </c>
      <c r="D20" s="2">
        <v>2019</v>
      </c>
      <c r="E20" s="2" t="s">
        <v>53</v>
      </c>
      <c r="F20" s="2">
        <f>VLOOKUP(A20,Studies!$A$2:$P$145,16)</f>
        <v>0</v>
      </c>
      <c r="G20" s="2">
        <v>1</v>
      </c>
      <c r="K20" s="2">
        <v>781</v>
      </c>
      <c r="N20" s="3" t="s">
        <v>9</v>
      </c>
      <c r="O20" s="13" t="s">
        <v>54</v>
      </c>
      <c r="P20" s="13" t="s">
        <v>928</v>
      </c>
      <c r="T20" s="13">
        <v>334</v>
      </c>
      <c r="U20" s="2" t="s">
        <v>74</v>
      </c>
      <c r="W20" s="2" t="s">
        <v>922</v>
      </c>
      <c r="Z20" s="2" t="s">
        <v>20</v>
      </c>
      <c r="AA20" s="2" t="s">
        <v>19</v>
      </c>
      <c r="AC20" s="2" t="s">
        <v>932</v>
      </c>
      <c r="AF20" s="2">
        <v>14</v>
      </c>
      <c r="AJ20" s="3" t="s">
        <v>12</v>
      </c>
      <c r="AK20" s="13" t="s">
        <v>930</v>
      </c>
      <c r="AL20" s="2">
        <v>0.37</v>
      </c>
      <c r="AN20" s="2">
        <v>0.16</v>
      </c>
      <c r="AO20" s="2">
        <v>0.88</v>
      </c>
      <c r="AQ20" s="3"/>
    </row>
    <row r="21" spans="1:43" hidden="1">
      <c r="A21" s="2">
        <v>2016</v>
      </c>
      <c r="B21" s="2" t="s">
        <v>1194</v>
      </c>
      <c r="C21" s="2" t="s">
        <v>169</v>
      </c>
      <c r="D21" s="2">
        <v>2004</v>
      </c>
      <c r="E21" s="2" t="s">
        <v>50</v>
      </c>
      <c r="F21" s="2">
        <f>VLOOKUP(A21,Studies!$A$2:$P$145,16)</f>
        <v>0</v>
      </c>
      <c r="G21" s="2">
        <v>1</v>
      </c>
      <c r="N21" s="3" t="s">
        <v>762</v>
      </c>
      <c r="U21" s="2" t="s">
        <v>437</v>
      </c>
      <c r="W21" s="2" t="s">
        <v>754</v>
      </c>
      <c r="Z21" s="2" t="s">
        <v>15</v>
      </c>
      <c r="AA21" s="2" t="s">
        <v>165</v>
      </c>
      <c r="AB21" s="2" t="s">
        <v>751</v>
      </c>
      <c r="AF21" s="2">
        <v>309</v>
      </c>
      <c r="AJ21" s="3" t="s">
        <v>72</v>
      </c>
      <c r="AK21" s="13" t="s">
        <v>752</v>
      </c>
      <c r="AL21" s="2">
        <v>0.61</v>
      </c>
      <c r="AN21" s="2">
        <v>0.42</v>
      </c>
      <c r="AO21" s="2">
        <v>0.87</v>
      </c>
      <c r="AQ21" s="15" t="s">
        <v>753</v>
      </c>
    </row>
    <row r="22" spans="1:43" hidden="1">
      <c r="A22" s="2">
        <v>2017</v>
      </c>
      <c r="B22" s="2" t="s">
        <v>1199</v>
      </c>
      <c r="C22" s="2" t="s">
        <v>140</v>
      </c>
      <c r="D22" s="2">
        <v>2019</v>
      </c>
      <c r="E22" s="2" t="s">
        <v>50</v>
      </c>
      <c r="F22" s="2">
        <f>VLOOKUP(A22,Studies!$A$2:$P$145,16)</f>
        <v>0</v>
      </c>
      <c r="N22" s="3" t="s">
        <v>760</v>
      </c>
      <c r="U22" s="2" t="s">
        <v>437</v>
      </c>
      <c r="Y22" s="4" t="s">
        <v>755</v>
      </c>
      <c r="Z22" s="2" t="s">
        <v>20</v>
      </c>
      <c r="AA22" s="2" t="s">
        <v>165</v>
      </c>
      <c r="AB22" s="2" t="s">
        <v>756</v>
      </c>
      <c r="AC22" s="2" t="s">
        <v>758</v>
      </c>
      <c r="AF22" s="2">
        <v>4727</v>
      </c>
      <c r="AJ22" s="3" t="s">
        <v>62</v>
      </c>
      <c r="AL22" s="2">
        <v>0.92</v>
      </c>
      <c r="AN22" s="2">
        <v>0.84</v>
      </c>
      <c r="AO22" s="2">
        <v>1</v>
      </c>
    </row>
    <row r="23" spans="1:43" hidden="1">
      <c r="A23" s="2">
        <v>2017</v>
      </c>
      <c r="B23" s="2" t="s">
        <v>1195</v>
      </c>
      <c r="C23" s="2" t="s">
        <v>140</v>
      </c>
      <c r="D23" s="2">
        <v>2019</v>
      </c>
      <c r="E23" s="2" t="s">
        <v>50</v>
      </c>
      <c r="F23" s="2">
        <f>VLOOKUP(A23,Studies!$A$2:$P$145,16)</f>
        <v>0</v>
      </c>
      <c r="G23" s="2">
        <v>1</v>
      </c>
      <c r="N23" s="3" t="s">
        <v>762</v>
      </c>
      <c r="U23" s="2" t="s">
        <v>437</v>
      </c>
      <c r="Y23" s="4" t="s">
        <v>755</v>
      </c>
      <c r="Z23" s="2" t="s">
        <v>20</v>
      </c>
      <c r="AA23" s="2" t="s">
        <v>165</v>
      </c>
      <c r="AB23" s="2" t="s">
        <v>756</v>
      </c>
      <c r="AC23" s="2" t="s">
        <v>758</v>
      </c>
      <c r="AF23" s="2">
        <v>4727</v>
      </c>
      <c r="AJ23" s="3" t="s">
        <v>62</v>
      </c>
      <c r="AL23" s="2">
        <v>0.87</v>
      </c>
      <c r="AN23" s="2">
        <v>0.81</v>
      </c>
      <c r="AO23" s="2">
        <v>0.93</v>
      </c>
    </row>
    <row r="24" spans="1:43" hidden="1">
      <c r="A24" s="2">
        <v>2017</v>
      </c>
      <c r="B24" s="2" t="s">
        <v>1196</v>
      </c>
      <c r="C24" s="2" t="s">
        <v>140</v>
      </c>
      <c r="D24" s="2">
        <v>2019</v>
      </c>
      <c r="E24" s="2" t="s">
        <v>50</v>
      </c>
      <c r="F24" s="2">
        <f>VLOOKUP(A24,Studies!$A$2:$P$145,16)</f>
        <v>0</v>
      </c>
      <c r="N24" s="3" t="s">
        <v>435</v>
      </c>
      <c r="U24" s="2" t="s">
        <v>437</v>
      </c>
      <c r="Y24" s="4" t="s">
        <v>755</v>
      </c>
      <c r="Z24" s="2" t="s">
        <v>20</v>
      </c>
      <c r="AA24" s="2" t="s">
        <v>165</v>
      </c>
      <c r="AB24" s="2" t="s">
        <v>756</v>
      </c>
      <c r="AC24" s="2" t="s">
        <v>758</v>
      </c>
      <c r="AF24" s="2">
        <v>4727</v>
      </c>
      <c r="AJ24" s="3" t="s">
        <v>62</v>
      </c>
      <c r="AL24" s="2">
        <v>0.76</v>
      </c>
      <c r="AN24" s="2">
        <v>0.67</v>
      </c>
      <c r="AO24" s="2">
        <v>0.86</v>
      </c>
    </row>
    <row r="25" spans="1:43" hidden="1">
      <c r="A25" s="2">
        <v>2017</v>
      </c>
      <c r="B25" s="2" t="s">
        <v>1197</v>
      </c>
      <c r="C25" s="2" t="s">
        <v>140</v>
      </c>
      <c r="D25" s="2">
        <v>2019</v>
      </c>
      <c r="E25" s="2" t="s">
        <v>50</v>
      </c>
      <c r="F25" s="2">
        <f>VLOOKUP(A25,Studies!$A$2:$P$145,16)</f>
        <v>0</v>
      </c>
      <c r="N25" s="3" t="s">
        <v>434</v>
      </c>
      <c r="U25" s="2" t="s">
        <v>437</v>
      </c>
      <c r="Y25" s="4" t="s">
        <v>755</v>
      </c>
      <c r="Z25" s="2" t="s">
        <v>20</v>
      </c>
      <c r="AA25" s="2" t="s">
        <v>165</v>
      </c>
      <c r="AB25" s="2" t="s">
        <v>756</v>
      </c>
      <c r="AC25" s="2" t="s">
        <v>758</v>
      </c>
      <c r="AF25" s="2">
        <v>4727</v>
      </c>
      <c r="AJ25" s="3" t="s">
        <v>62</v>
      </c>
      <c r="AL25" s="2">
        <v>0.91</v>
      </c>
      <c r="AN25" s="2">
        <v>0.84</v>
      </c>
      <c r="AO25" s="2">
        <v>0.98</v>
      </c>
    </row>
    <row r="26" spans="1:43" hidden="1">
      <c r="A26" s="2">
        <v>2017</v>
      </c>
      <c r="B26" s="2" t="s">
        <v>1198</v>
      </c>
      <c r="C26" s="2" t="s">
        <v>140</v>
      </c>
      <c r="D26" s="2">
        <v>2019</v>
      </c>
      <c r="E26" s="2" t="s">
        <v>50</v>
      </c>
      <c r="F26" s="2">
        <f>VLOOKUP(A26,Studies!$A$2:$P$145,16)</f>
        <v>0</v>
      </c>
      <c r="N26" s="3" t="s">
        <v>759</v>
      </c>
      <c r="U26" s="2" t="s">
        <v>437</v>
      </c>
      <c r="Y26" s="4" t="s">
        <v>755</v>
      </c>
      <c r="Z26" s="2" t="s">
        <v>20</v>
      </c>
      <c r="AA26" s="2" t="s">
        <v>165</v>
      </c>
      <c r="AB26" s="2" t="s">
        <v>756</v>
      </c>
      <c r="AC26" s="2" t="s">
        <v>758</v>
      </c>
      <c r="AF26" s="2">
        <v>4727</v>
      </c>
      <c r="AJ26" s="3" t="s">
        <v>62</v>
      </c>
      <c r="AL26" s="2">
        <v>0.78</v>
      </c>
      <c r="AN26" s="2">
        <v>0.67</v>
      </c>
      <c r="AO26" s="2">
        <v>0.91</v>
      </c>
    </row>
    <row r="27" spans="1:43" hidden="1">
      <c r="A27" s="2">
        <v>2017</v>
      </c>
      <c r="B27" s="2" t="s">
        <v>1200</v>
      </c>
      <c r="C27" s="2" t="s">
        <v>140</v>
      </c>
      <c r="D27" s="2">
        <v>2019</v>
      </c>
      <c r="E27" s="2" t="s">
        <v>50</v>
      </c>
      <c r="F27" s="2">
        <f>VLOOKUP(A27,Studies!$A$2:$P$145,16)</f>
        <v>0</v>
      </c>
      <c r="N27" s="3" t="s">
        <v>761</v>
      </c>
      <c r="U27" s="2" t="s">
        <v>437</v>
      </c>
      <c r="Y27" s="4" t="s">
        <v>755</v>
      </c>
      <c r="Z27" s="2" t="s">
        <v>20</v>
      </c>
      <c r="AA27" s="2" t="s">
        <v>165</v>
      </c>
      <c r="AB27" s="2" t="s">
        <v>756</v>
      </c>
      <c r="AC27" s="2" t="s">
        <v>758</v>
      </c>
      <c r="AF27" s="2">
        <v>4727</v>
      </c>
      <c r="AJ27" s="3" t="s">
        <v>62</v>
      </c>
      <c r="AL27" s="2">
        <v>0.93</v>
      </c>
      <c r="AN27" s="2">
        <v>0.81</v>
      </c>
      <c r="AO27" s="2">
        <v>1.08</v>
      </c>
    </row>
    <row r="28" spans="1:43" hidden="1">
      <c r="A28" s="2">
        <v>2066</v>
      </c>
      <c r="B28" s="2" t="s">
        <v>1201</v>
      </c>
      <c r="C28" s="2" t="s">
        <v>117</v>
      </c>
      <c r="D28" s="2">
        <v>2011</v>
      </c>
      <c r="F28" s="2" t="str">
        <f>VLOOKUP(A28,Studies!$A$2:$P$145,16)</f>
        <v>Y</v>
      </c>
      <c r="AQ28" s="3"/>
    </row>
    <row r="29" spans="1:43" hidden="1">
      <c r="A29" s="2">
        <v>2132</v>
      </c>
      <c r="B29" s="2" t="s">
        <v>1202</v>
      </c>
      <c r="C29" s="2" t="s">
        <v>123</v>
      </c>
      <c r="D29" s="2">
        <v>2003</v>
      </c>
      <c r="F29" s="2" t="str">
        <f>VLOOKUP(A29,Studies!$A$2:$P$145,16)</f>
        <v>Y</v>
      </c>
      <c r="AQ29" s="3"/>
    </row>
    <row r="30" spans="1:43" hidden="1">
      <c r="A30" s="2">
        <v>2140</v>
      </c>
      <c r="B30" s="2" t="s">
        <v>1207</v>
      </c>
      <c r="C30" s="2" t="s">
        <v>160</v>
      </c>
      <c r="D30" s="2">
        <v>2018</v>
      </c>
      <c r="E30" s="2" t="s">
        <v>53</v>
      </c>
      <c r="F30" s="2">
        <f>VLOOKUP(A30,Studies!$A$2:$P$145,16)</f>
        <v>0</v>
      </c>
      <c r="J30" s="13" t="s">
        <v>934</v>
      </c>
      <c r="K30" s="2">
        <v>4580</v>
      </c>
      <c r="N30" s="3" t="s">
        <v>9</v>
      </c>
      <c r="O30" s="13" t="s">
        <v>880</v>
      </c>
      <c r="Q30" s="13">
        <v>0.39</v>
      </c>
      <c r="U30" s="2" t="s">
        <v>438</v>
      </c>
      <c r="Y30" s="4" t="s">
        <v>938</v>
      </c>
      <c r="Z30" s="2" t="s">
        <v>20</v>
      </c>
      <c r="AA30" s="2" t="s">
        <v>909</v>
      </c>
      <c r="AB30" s="2" t="s">
        <v>940</v>
      </c>
      <c r="AC30" s="2" t="s">
        <v>941</v>
      </c>
      <c r="AF30" s="2">
        <v>105</v>
      </c>
      <c r="AJ30" s="3" t="s">
        <v>12</v>
      </c>
      <c r="AK30" s="13" t="s">
        <v>939</v>
      </c>
      <c r="AL30" s="2">
        <v>0.94</v>
      </c>
      <c r="AN30" s="2">
        <v>0.76</v>
      </c>
      <c r="AO30" s="2">
        <v>1.1499999999999999</v>
      </c>
      <c r="AQ30" s="3"/>
    </row>
    <row r="31" spans="1:43" hidden="1">
      <c r="A31" s="2">
        <v>2140</v>
      </c>
      <c r="B31" s="2" t="s">
        <v>1208</v>
      </c>
      <c r="C31" s="2" t="s">
        <v>160</v>
      </c>
      <c r="D31" s="2">
        <v>2018</v>
      </c>
      <c r="E31" s="2" t="s">
        <v>53</v>
      </c>
      <c r="F31" s="2">
        <f>VLOOKUP(A31,Studies!$A$2:$P$145,16)</f>
        <v>0</v>
      </c>
      <c r="J31" s="13" t="s">
        <v>935</v>
      </c>
      <c r="K31" s="2">
        <v>3399</v>
      </c>
      <c r="N31" s="3" t="s">
        <v>9</v>
      </c>
      <c r="O31" s="13" t="s">
        <v>880</v>
      </c>
      <c r="Q31" s="13">
        <v>0.39</v>
      </c>
      <c r="U31" s="2" t="s">
        <v>438</v>
      </c>
      <c r="Y31" s="4" t="s">
        <v>938</v>
      </c>
      <c r="Z31" s="2" t="s">
        <v>20</v>
      </c>
      <c r="AA31" s="2" t="s">
        <v>909</v>
      </c>
      <c r="AB31" s="2" t="s">
        <v>940</v>
      </c>
      <c r="AC31" s="2" t="s">
        <v>941</v>
      </c>
      <c r="AF31" s="2">
        <v>69</v>
      </c>
      <c r="AJ31" s="3" t="s">
        <v>12</v>
      </c>
      <c r="AK31" s="13" t="s">
        <v>939</v>
      </c>
      <c r="AL31" s="2">
        <v>1.2</v>
      </c>
      <c r="AN31" s="2">
        <v>0.92</v>
      </c>
      <c r="AO31" s="2">
        <v>1.57</v>
      </c>
      <c r="AQ31" s="3"/>
    </row>
    <row r="32" spans="1:43" hidden="1">
      <c r="A32" s="2">
        <v>2140</v>
      </c>
      <c r="B32" s="2" t="s">
        <v>1209</v>
      </c>
      <c r="C32" s="2" t="s">
        <v>160</v>
      </c>
      <c r="D32" s="2">
        <v>2018</v>
      </c>
      <c r="E32" s="2" t="s">
        <v>53</v>
      </c>
      <c r="F32" s="2">
        <f>VLOOKUP(A32,Studies!$A$2:$P$145,16)</f>
        <v>0</v>
      </c>
      <c r="J32" s="13" t="s">
        <v>936</v>
      </c>
      <c r="K32" s="2">
        <v>4612</v>
      </c>
      <c r="N32" s="3" t="s">
        <v>9</v>
      </c>
      <c r="O32" s="13" t="s">
        <v>880</v>
      </c>
      <c r="Q32" s="13">
        <v>0.39</v>
      </c>
      <c r="U32" s="2" t="s">
        <v>438</v>
      </c>
      <c r="Y32" s="4" t="s">
        <v>938</v>
      </c>
      <c r="Z32" s="2" t="s">
        <v>20</v>
      </c>
      <c r="AA32" s="2" t="s">
        <v>909</v>
      </c>
      <c r="AB32" s="2" t="s">
        <v>942</v>
      </c>
      <c r="AF32" s="2">
        <v>114</v>
      </c>
      <c r="AJ32" s="3" t="s">
        <v>12</v>
      </c>
      <c r="AK32" s="13" t="s">
        <v>939</v>
      </c>
      <c r="AL32" s="2">
        <v>1.05</v>
      </c>
      <c r="AN32" s="2">
        <v>0.86</v>
      </c>
      <c r="AO32" s="2">
        <v>1.28</v>
      </c>
      <c r="AQ32" s="3"/>
    </row>
    <row r="33" spans="1:43" hidden="1">
      <c r="A33" s="2">
        <v>2140</v>
      </c>
      <c r="B33" s="2" t="s">
        <v>1210</v>
      </c>
      <c r="C33" s="2" t="s">
        <v>160</v>
      </c>
      <c r="D33" s="2">
        <v>2018</v>
      </c>
      <c r="E33" s="2" t="s">
        <v>53</v>
      </c>
      <c r="F33" s="2">
        <f>VLOOKUP(A33,Studies!$A$2:$P$145,16)</f>
        <v>0</v>
      </c>
      <c r="J33" s="13" t="s">
        <v>937</v>
      </c>
      <c r="K33" s="2">
        <v>2570</v>
      </c>
      <c r="N33" s="3" t="s">
        <v>9</v>
      </c>
      <c r="O33" s="13" t="s">
        <v>880</v>
      </c>
      <c r="Q33" s="13">
        <v>0.39</v>
      </c>
      <c r="U33" s="2" t="s">
        <v>438</v>
      </c>
      <c r="Y33" s="4" t="s">
        <v>938</v>
      </c>
      <c r="Z33" s="2" t="s">
        <v>20</v>
      </c>
      <c r="AA33" s="2" t="s">
        <v>909</v>
      </c>
      <c r="AB33" s="2" t="s">
        <v>940</v>
      </c>
      <c r="AF33" s="2">
        <v>41</v>
      </c>
      <c r="AJ33" s="3" t="s">
        <v>12</v>
      </c>
      <c r="AK33" s="13" t="s">
        <v>939</v>
      </c>
      <c r="AL33" s="2">
        <v>1.35</v>
      </c>
      <c r="AN33" s="2">
        <v>0.95</v>
      </c>
      <c r="AO33" s="2">
        <v>1.92</v>
      </c>
      <c r="AQ33" s="3"/>
    </row>
    <row r="34" spans="1:43" hidden="1">
      <c r="A34" s="2">
        <v>2140</v>
      </c>
      <c r="B34" s="2" t="s">
        <v>1222</v>
      </c>
      <c r="C34" s="2" t="s">
        <v>160</v>
      </c>
      <c r="D34" s="2">
        <v>2018</v>
      </c>
      <c r="E34" s="2" t="s">
        <v>53</v>
      </c>
      <c r="F34" s="2">
        <f>VLOOKUP(A34,Studies!$A$2:$P$145,16)</f>
        <v>0</v>
      </c>
      <c r="J34" s="13" t="s">
        <v>934</v>
      </c>
      <c r="K34" s="2">
        <v>4580</v>
      </c>
      <c r="N34" s="3" t="s">
        <v>9</v>
      </c>
      <c r="O34" s="13" t="s">
        <v>880</v>
      </c>
      <c r="Q34" s="13">
        <v>0.39</v>
      </c>
      <c r="U34" s="2" t="s">
        <v>438</v>
      </c>
      <c r="Y34" s="4" t="s">
        <v>938</v>
      </c>
      <c r="Z34" s="2" t="s">
        <v>15</v>
      </c>
      <c r="AA34" s="2" t="s">
        <v>909</v>
      </c>
      <c r="AB34" s="2" t="s">
        <v>915</v>
      </c>
      <c r="AC34" s="2" t="s">
        <v>943</v>
      </c>
      <c r="AF34" s="2">
        <v>78</v>
      </c>
      <c r="AJ34" s="3" t="s">
        <v>12</v>
      </c>
      <c r="AK34" s="13" t="s">
        <v>939</v>
      </c>
      <c r="AL34" s="2">
        <v>0.9</v>
      </c>
      <c r="AN34" s="2">
        <v>0.71</v>
      </c>
      <c r="AO34" s="2">
        <v>1.1399999999999999</v>
      </c>
      <c r="AQ34" s="3"/>
    </row>
    <row r="35" spans="1:43" ht="15.75" hidden="1" customHeight="1">
      <c r="A35" s="2">
        <v>2140</v>
      </c>
      <c r="B35" s="2" t="s">
        <v>1223</v>
      </c>
      <c r="C35" s="2" t="s">
        <v>160</v>
      </c>
      <c r="D35" s="2">
        <v>2018</v>
      </c>
      <c r="E35" s="2" t="s">
        <v>53</v>
      </c>
      <c r="F35" s="2">
        <f>VLOOKUP(A35,Studies!$A$2:$P$145,16)</f>
        <v>0</v>
      </c>
      <c r="J35" s="13" t="s">
        <v>935</v>
      </c>
      <c r="K35" s="2">
        <v>3399</v>
      </c>
      <c r="N35" s="3" t="s">
        <v>9</v>
      </c>
      <c r="O35" s="13" t="s">
        <v>880</v>
      </c>
      <c r="Q35" s="13">
        <v>0.39</v>
      </c>
      <c r="U35" s="2" t="s">
        <v>438</v>
      </c>
      <c r="Y35" s="4" t="s">
        <v>938</v>
      </c>
      <c r="Z35" s="2" t="s">
        <v>15</v>
      </c>
      <c r="AA35" s="2" t="s">
        <v>909</v>
      </c>
      <c r="AB35" s="2" t="s">
        <v>915</v>
      </c>
      <c r="AC35" s="2" t="s">
        <v>943</v>
      </c>
      <c r="AF35" s="2">
        <v>65</v>
      </c>
      <c r="AJ35" s="3" t="s">
        <v>12</v>
      </c>
      <c r="AK35" s="13" t="s">
        <v>939</v>
      </c>
      <c r="AL35" s="2">
        <v>1.1399999999999999</v>
      </c>
      <c r="AN35" s="2">
        <v>0.87</v>
      </c>
      <c r="AO35" s="2">
        <v>1.5</v>
      </c>
      <c r="AQ35" s="3"/>
    </row>
    <row r="36" spans="1:43" hidden="1">
      <c r="A36" s="2">
        <v>2140</v>
      </c>
      <c r="B36" s="2" t="s">
        <v>1224</v>
      </c>
      <c r="C36" s="2" t="s">
        <v>160</v>
      </c>
      <c r="D36" s="2">
        <v>2018</v>
      </c>
      <c r="E36" s="2" t="s">
        <v>53</v>
      </c>
      <c r="F36" s="2">
        <f>VLOOKUP(A36,Studies!$A$2:$P$145,16)</f>
        <v>0</v>
      </c>
      <c r="J36" s="13" t="s">
        <v>936</v>
      </c>
      <c r="K36" s="2">
        <v>4612</v>
      </c>
      <c r="N36" s="3" t="s">
        <v>9</v>
      </c>
      <c r="O36" s="13" t="s">
        <v>880</v>
      </c>
      <c r="Q36" s="13">
        <v>0.39</v>
      </c>
      <c r="U36" s="2" t="s">
        <v>438</v>
      </c>
      <c r="Y36" s="4" t="s">
        <v>938</v>
      </c>
      <c r="Z36" s="2" t="s">
        <v>15</v>
      </c>
      <c r="AA36" s="2" t="s">
        <v>909</v>
      </c>
      <c r="AB36" s="2" t="s">
        <v>944</v>
      </c>
      <c r="AF36" s="2">
        <v>35</v>
      </c>
      <c r="AJ36" s="3" t="s">
        <v>12</v>
      </c>
      <c r="AK36" s="13" t="s">
        <v>939</v>
      </c>
      <c r="AL36" s="2">
        <v>1.18</v>
      </c>
      <c r="AN36" s="2">
        <v>0.82</v>
      </c>
      <c r="AO36" s="2">
        <v>1.71</v>
      </c>
      <c r="AQ36" s="3"/>
    </row>
    <row r="37" spans="1:43" hidden="1">
      <c r="A37" s="2">
        <v>2140</v>
      </c>
      <c r="B37" s="2" t="s">
        <v>1211</v>
      </c>
      <c r="C37" s="2" t="s">
        <v>160</v>
      </c>
      <c r="D37" s="2">
        <v>2018</v>
      </c>
      <c r="E37" s="2" t="s">
        <v>53</v>
      </c>
      <c r="F37" s="2">
        <f>VLOOKUP(A37,Studies!$A$2:$P$145,16)</f>
        <v>0</v>
      </c>
      <c r="J37" s="13" t="s">
        <v>934</v>
      </c>
      <c r="K37" s="2">
        <v>4580</v>
      </c>
      <c r="N37" s="3" t="s">
        <v>11</v>
      </c>
      <c r="O37" s="13" t="s">
        <v>880</v>
      </c>
      <c r="Q37" s="13">
        <v>0.57999999999999996</v>
      </c>
      <c r="U37" s="2" t="s">
        <v>438</v>
      </c>
      <c r="Y37" s="4" t="s">
        <v>938</v>
      </c>
      <c r="Z37" s="2" t="s">
        <v>20</v>
      </c>
      <c r="AA37" s="2" t="s">
        <v>909</v>
      </c>
      <c r="AB37" s="2" t="s">
        <v>940</v>
      </c>
      <c r="AC37" s="2" t="s">
        <v>941</v>
      </c>
      <c r="AF37" s="2">
        <v>105</v>
      </c>
      <c r="AJ37" s="3" t="s">
        <v>12</v>
      </c>
      <c r="AK37" s="13" t="s">
        <v>939</v>
      </c>
      <c r="AL37" s="2">
        <v>0.95</v>
      </c>
      <c r="AN37" s="2">
        <v>0.77</v>
      </c>
      <c r="AO37" s="2">
        <v>1.17</v>
      </c>
      <c r="AQ37" s="3"/>
    </row>
    <row r="38" spans="1:43" hidden="1">
      <c r="A38" s="2">
        <v>2140</v>
      </c>
      <c r="B38" s="2" t="s">
        <v>1212</v>
      </c>
      <c r="C38" s="2" t="s">
        <v>160</v>
      </c>
      <c r="D38" s="2">
        <v>2018</v>
      </c>
      <c r="E38" s="2" t="s">
        <v>53</v>
      </c>
      <c r="F38" s="2">
        <f>VLOOKUP(A38,Studies!$A$2:$P$145,16)</f>
        <v>0</v>
      </c>
      <c r="J38" s="13" t="s">
        <v>935</v>
      </c>
      <c r="K38" s="2">
        <v>3399</v>
      </c>
      <c r="N38" s="3" t="s">
        <v>11</v>
      </c>
      <c r="O38" s="13" t="s">
        <v>880</v>
      </c>
      <c r="Q38" s="13">
        <v>0.57999999999999996</v>
      </c>
      <c r="U38" s="2" t="s">
        <v>438</v>
      </c>
      <c r="Y38" s="4" t="s">
        <v>938</v>
      </c>
      <c r="Z38" s="2" t="s">
        <v>20</v>
      </c>
      <c r="AA38" s="2" t="s">
        <v>909</v>
      </c>
      <c r="AB38" s="2" t="s">
        <v>940</v>
      </c>
      <c r="AC38" s="2" t="s">
        <v>941</v>
      </c>
      <c r="AF38" s="2">
        <v>69</v>
      </c>
      <c r="AJ38" s="3" t="s">
        <v>12</v>
      </c>
      <c r="AK38" s="13" t="s">
        <v>939</v>
      </c>
      <c r="AL38" s="2">
        <v>0.98</v>
      </c>
      <c r="AN38" s="2">
        <v>0.73</v>
      </c>
      <c r="AO38" s="2">
        <v>1.3</v>
      </c>
      <c r="AQ38" s="3"/>
    </row>
    <row r="39" spans="1:43" ht="15.75" hidden="1" customHeight="1">
      <c r="A39" s="2">
        <v>2140</v>
      </c>
      <c r="B39" s="2" t="s">
        <v>1213</v>
      </c>
      <c r="C39" s="2" t="s">
        <v>160</v>
      </c>
      <c r="D39" s="2">
        <v>2018</v>
      </c>
      <c r="E39" s="2" t="s">
        <v>53</v>
      </c>
      <c r="F39" s="2">
        <f>VLOOKUP(A39,Studies!$A$2:$P$145,16)</f>
        <v>0</v>
      </c>
      <c r="J39" s="13" t="s">
        <v>936</v>
      </c>
      <c r="K39" s="2">
        <v>4612</v>
      </c>
      <c r="N39" s="3" t="s">
        <v>11</v>
      </c>
      <c r="O39" s="13" t="s">
        <v>880</v>
      </c>
      <c r="Q39" s="13">
        <v>0.57999999999999996</v>
      </c>
      <c r="U39" s="2" t="s">
        <v>438</v>
      </c>
      <c r="Y39" s="4" t="s">
        <v>938</v>
      </c>
      <c r="Z39" s="2" t="s">
        <v>20</v>
      </c>
      <c r="AA39" s="2" t="s">
        <v>909</v>
      </c>
      <c r="AB39" s="2" t="s">
        <v>942</v>
      </c>
      <c r="AF39" s="2">
        <v>114</v>
      </c>
      <c r="AJ39" s="3" t="s">
        <v>12</v>
      </c>
      <c r="AK39" s="13" t="s">
        <v>939</v>
      </c>
      <c r="AL39" s="2">
        <v>0.82</v>
      </c>
      <c r="AN39" s="2">
        <v>0.68</v>
      </c>
      <c r="AO39" s="2">
        <v>0.98</v>
      </c>
      <c r="AQ39" s="3"/>
    </row>
    <row r="40" spans="1:43" hidden="1">
      <c r="A40" s="2">
        <v>2140</v>
      </c>
      <c r="B40" s="2" t="s">
        <v>1214</v>
      </c>
      <c r="C40" s="2" t="s">
        <v>160</v>
      </c>
      <c r="D40" s="2">
        <v>2018</v>
      </c>
      <c r="E40" s="2" t="s">
        <v>53</v>
      </c>
      <c r="F40" s="2">
        <f>VLOOKUP(A40,Studies!$A$2:$P$145,16)</f>
        <v>0</v>
      </c>
      <c r="J40" s="13" t="s">
        <v>937</v>
      </c>
      <c r="K40" s="2">
        <v>2570</v>
      </c>
      <c r="N40" s="3" t="s">
        <v>11</v>
      </c>
      <c r="O40" s="13" t="s">
        <v>880</v>
      </c>
      <c r="Q40" s="13">
        <v>0.57999999999999996</v>
      </c>
      <c r="U40" s="2" t="s">
        <v>438</v>
      </c>
      <c r="Y40" s="4" t="s">
        <v>938</v>
      </c>
      <c r="Z40" s="2" t="s">
        <v>20</v>
      </c>
      <c r="AA40" s="2" t="s">
        <v>909</v>
      </c>
      <c r="AB40" s="2" t="s">
        <v>940</v>
      </c>
      <c r="AF40" s="2">
        <v>41</v>
      </c>
      <c r="AJ40" s="3" t="s">
        <v>12</v>
      </c>
      <c r="AK40" s="13" t="s">
        <v>939</v>
      </c>
      <c r="AL40" s="2">
        <v>0.95</v>
      </c>
      <c r="AN40" s="2">
        <v>0.69</v>
      </c>
      <c r="AO40" s="2">
        <v>1.3</v>
      </c>
      <c r="AQ40" s="3"/>
    </row>
    <row r="41" spans="1:43" hidden="1">
      <c r="A41" s="2">
        <v>2140</v>
      </c>
      <c r="B41" s="2" t="s">
        <v>1225</v>
      </c>
      <c r="C41" s="2" t="s">
        <v>160</v>
      </c>
      <c r="D41" s="2">
        <v>2018</v>
      </c>
      <c r="E41" s="2" t="s">
        <v>53</v>
      </c>
      <c r="F41" s="2">
        <f>VLOOKUP(A41,Studies!$A$2:$P$145,16)</f>
        <v>0</v>
      </c>
      <c r="J41" s="13" t="s">
        <v>934</v>
      </c>
      <c r="K41" s="2">
        <v>4580</v>
      </c>
      <c r="N41" s="3" t="s">
        <v>11</v>
      </c>
      <c r="O41" s="13" t="s">
        <v>880</v>
      </c>
      <c r="Q41" s="13">
        <v>0.57999999999999996</v>
      </c>
      <c r="U41" s="2" t="s">
        <v>438</v>
      </c>
      <c r="Y41" s="4" t="s">
        <v>938</v>
      </c>
      <c r="Z41" s="2" t="s">
        <v>15</v>
      </c>
      <c r="AA41" s="2" t="s">
        <v>909</v>
      </c>
      <c r="AB41" s="2" t="s">
        <v>915</v>
      </c>
      <c r="AC41" s="2" t="s">
        <v>943</v>
      </c>
      <c r="AF41" s="2">
        <v>78</v>
      </c>
      <c r="AJ41" s="3" t="s">
        <v>12</v>
      </c>
      <c r="AK41" s="13" t="s">
        <v>939</v>
      </c>
      <c r="AL41" s="2">
        <v>0.94</v>
      </c>
      <c r="AN41" s="2">
        <v>0.73</v>
      </c>
      <c r="AO41" s="2">
        <v>1.2</v>
      </c>
      <c r="AQ41" s="3"/>
    </row>
    <row r="42" spans="1:43" hidden="1">
      <c r="A42" s="2">
        <v>2140</v>
      </c>
      <c r="B42" s="2" t="s">
        <v>1226</v>
      </c>
      <c r="C42" s="2" t="s">
        <v>160</v>
      </c>
      <c r="D42" s="2">
        <v>2018</v>
      </c>
      <c r="E42" s="2" t="s">
        <v>53</v>
      </c>
      <c r="F42" s="2">
        <f>VLOOKUP(A42,Studies!$A$2:$P$145,16)</f>
        <v>0</v>
      </c>
      <c r="J42" s="13" t="s">
        <v>935</v>
      </c>
      <c r="K42" s="2">
        <v>3399</v>
      </c>
      <c r="N42" s="3" t="s">
        <v>11</v>
      </c>
      <c r="O42" s="13" t="s">
        <v>880</v>
      </c>
      <c r="Q42" s="13">
        <v>0.57999999999999996</v>
      </c>
      <c r="U42" s="2" t="s">
        <v>438</v>
      </c>
      <c r="Y42" s="4" t="s">
        <v>938</v>
      </c>
      <c r="Z42" s="2" t="s">
        <v>15</v>
      </c>
      <c r="AA42" s="2" t="s">
        <v>909</v>
      </c>
      <c r="AB42" s="2" t="s">
        <v>915</v>
      </c>
      <c r="AC42" s="2" t="s">
        <v>943</v>
      </c>
      <c r="AF42" s="2">
        <v>65</v>
      </c>
      <c r="AJ42" s="3" t="s">
        <v>12</v>
      </c>
      <c r="AK42" s="13" t="s">
        <v>939</v>
      </c>
      <c r="AL42" s="2">
        <v>1.02</v>
      </c>
      <c r="AN42" s="2">
        <v>0.76</v>
      </c>
      <c r="AO42" s="2">
        <v>1.37</v>
      </c>
      <c r="AQ42" s="3"/>
    </row>
    <row r="43" spans="1:43" hidden="1">
      <c r="A43" s="2">
        <v>2140</v>
      </c>
      <c r="B43" s="2" t="s">
        <v>1227</v>
      </c>
      <c r="C43" s="2" t="s">
        <v>160</v>
      </c>
      <c r="D43" s="2">
        <v>2018</v>
      </c>
      <c r="E43" s="2" t="s">
        <v>53</v>
      </c>
      <c r="F43" s="2">
        <f>VLOOKUP(A43,Studies!$A$2:$P$145,16)</f>
        <v>0</v>
      </c>
      <c r="J43" s="13" t="s">
        <v>936</v>
      </c>
      <c r="K43" s="2">
        <v>4612</v>
      </c>
      <c r="N43" s="3" t="s">
        <v>11</v>
      </c>
      <c r="O43" s="13" t="s">
        <v>880</v>
      </c>
      <c r="Q43" s="13">
        <v>0.57999999999999996</v>
      </c>
      <c r="U43" s="2" t="s">
        <v>438</v>
      </c>
      <c r="Y43" s="4" t="s">
        <v>938</v>
      </c>
      <c r="Z43" s="2" t="s">
        <v>15</v>
      </c>
      <c r="AA43" s="2" t="s">
        <v>909</v>
      </c>
      <c r="AB43" s="2" t="s">
        <v>944</v>
      </c>
      <c r="AF43" s="2">
        <v>35</v>
      </c>
      <c r="AJ43" s="3" t="s">
        <v>12</v>
      </c>
      <c r="AK43" s="13" t="s">
        <v>939</v>
      </c>
      <c r="AL43" s="2">
        <v>0.9</v>
      </c>
      <c r="AN43" s="2">
        <v>0.63</v>
      </c>
      <c r="AO43" s="2">
        <v>1.28</v>
      </c>
      <c r="AQ43" s="3"/>
    </row>
    <row r="44" spans="1:43" hidden="1">
      <c r="A44" s="2">
        <v>2140</v>
      </c>
      <c r="B44" s="2" t="s">
        <v>1203</v>
      </c>
      <c r="C44" s="2" t="s">
        <v>160</v>
      </c>
      <c r="D44" s="2">
        <v>2018</v>
      </c>
      <c r="E44" s="2" t="s">
        <v>53</v>
      </c>
      <c r="F44" s="2">
        <f>VLOOKUP(A44,Studies!$A$2:$P$145,16)</f>
        <v>0</v>
      </c>
      <c r="J44" s="13" t="s">
        <v>934</v>
      </c>
      <c r="K44" s="2">
        <v>4580</v>
      </c>
      <c r="N44" s="3" t="s">
        <v>38</v>
      </c>
      <c r="O44" s="13" t="s">
        <v>880</v>
      </c>
      <c r="Q44" s="13">
        <v>1.07</v>
      </c>
      <c r="U44" s="2" t="s">
        <v>438</v>
      </c>
      <c r="Y44" s="4" t="s">
        <v>938</v>
      </c>
      <c r="Z44" s="2" t="s">
        <v>20</v>
      </c>
      <c r="AA44" s="2" t="s">
        <v>909</v>
      </c>
      <c r="AB44" s="2" t="s">
        <v>940</v>
      </c>
      <c r="AC44" s="2" t="s">
        <v>941</v>
      </c>
      <c r="AF44" s="2">
        <v>105</v>
      </c>
      <c r="AJ44" s="3" t="s">
        <v>12</v>
      </c>
      <c r="AK44" s="13" t="s">
        <v>939</v>
      </c>
      <c r="AL44" s="2">
        <v>0.96</v>
      </c>
      <c r="AN44" s="2">
        <v>0.76</v>
      </c>
      <c r="AO44" s="2">
        <v>1.2</v>
      </c>
      <c r="AQ44" s="3"/>
    </row>
    <row r="45" spans="1:43" hidden="1">
      <c r="A45" s="2">
        <v>2140</v>
      </c>
      <c r="B45" s="2" t="s">
        <v>1204</v>
      </c>
      <c r="C45" s="2" t="s">
        <v>160</v>
      </c>
      <c r="D45" s="2">
        <v>2018</v>
      </c>
      <c r="E45" s="2" t="s">
        <v>53</v>
      </c>
      <c r="F45" s="2">
        <f>VLOOKUP(A45,Studies!$A$2:$P$145,16)</f>
        <v>0</v>
      </c>
      <c r="J45" s="13" t="s">
        <v>935</v>
      </c>
      <c r="K45" s="2">
        <v>3399</v>
      </c>
      <c r="N45" s="3" t="s">
        <v>38</v>
      </c>
      <c r="O45" s="13" t="s">
        <v>880</v>
      </c>
      <c r="Q45" s="13">
        <v>1.07</v>
      </c>
      <c r="U45" s="2" t="s">
        <v>438</v>
      </c>
      <c r="Y45" s="4" t="s">
        <v>938</v>
      </c>
      <c r="Z45" s="2" t="s">
        <v>20</v>
      </c>
      <c r="AA45" s="2" t="s">
        <v>909</v>
      </c>
      <c r="AB45" s="2" t="s">
        <v>940</v>
      </c>
      <c r="AC45" s="2" t="s">
        <v>941</v>
      </c>
      <c r="AF45" s="2">
        <v>69</v>
      </c>
      <c r="AJ45" s="3" t="s">
        <v>12</v>
      </c>
      <c r="AK45" s="13" t="s">
        <v>939</v>
      </c>
      <c r="AL45" s="2">
        <v>1.06</v>
      </c>
      <c r="AN45" s="2">
        <v>0.79</v>
      </c>
      <c r="AO45" s="2">
        <v>1.42</v>
      </c>
      <c r="AQ45" s="3"/>
    </row>
    <row r="46" spans="1:43" hidden="1">
      <c r="A46" s="2">
        <v>2140</v>
      </c>
      <c r="B46" s="2" t="s">
        <v>1205</v>
      </c>
      <c r="C46" s="2" t="s">
        <v>160</v>
      </c>
      <c r="D46" s="2">
        <v>2018</v>
      </c>
      <c r="E46" s="2" t="s">
        <v>53</v>
      </c>
      <c r="F46" s="2">
        <f>VLOOKUP(A46,Studies!$A$2:$P$145,16)</f>
        <v>0</v>
      </c>
      <c r="J46" s="13" t="s">
        <v>936</v>
      </c>
      <c r="K46" s="2">
        <v>4612</v>
      </c>
      <c r="N46" s="3" t="s">
        <v>38</v>
      </c>
      <c r="O46" s="13" t="s">
        <v>880</v>
      </c>
      <c r="Q46" s="13">
        <v>1.07</v>
      </c>
      <c r="U46" s="2" t="s">
        <v>438</v>
      </c>
      <c r="Y46" s="4" t="s">
        <v>938</v>
      </c>
      <c r="Z46" s="2" t="s">
        <v>20</v>
      </c>
      <c r="AA46" s="2" t="s">
        <v>909</v>
      </c>
      <c r="AB46" s="2" t="s">
        <v>942</v>
      </c>
      <c r="AF46" s="2">
        <v>114</v>
      </c>
      <c r="AJ46" s="3" t="s">
        <v>12</v>
      </c>
      <c r="AK46" s="13" t="s">
        <v>939</v>
      </c>
      <c r="AL46" s="2">
        <v>0.8</v>
      </c>
      <c r="AN46" s="2">
        <v>0.66</v>
      </c>
      <c r="AO46" s="2">
        <v>0.96</v>
      </c>
      <c r="AQ46" s="3"/>
    </row>
    <row r="47" spans="1:43" hidden="1">
      <c r="A47" s="2">
        <v>2140</v>
      </c>
      <c r="B47" s="2" t="s">
        <v>1206</v>
      </c>
      <c r="C47" s="2" t="s">
        <v>160</v>
      </c>
      <c r="D47" s="2">
        <v>2018</v>
      </c>
      <c r="E47" s="2" t="s">
        <v>53</v>
      </c>
      <c r="F47" s="2">
        <f>VLOOKUP(A47,Studies!$A$2:$P$145,16)</f>
        <v>0</v>
      </c>
      <c r="J47" s="13" t="s">
        <v>937</v>
      </c>
      <c r="K47" s="2">
        <v>2570</v>
      </c>
      <c r="N47" s="3" t="s">
        <v>38</v>
      </c>
      <c r="O47" s="13" t="s">
        <v>880</v>
      </c>
      <c r="Q47" s="13">
        <v>1.07</v>
      </c>
      <c r="U47" s="2" t="s">
        <v>438</v>
      </c>
      <c r="Y47" s="4" t="s">
        <v>938</v>
      </c>
      <c r="Z47" s="2" t="s">
        <v>20</v>
      </c>
      <c r="AA47" s="2" t="s">
        <v>909</v>
      </c>
      <c r="AB47" s="2" t="s">
        <v>940</v>
      </c>
      <c r="AF47" s="2">
        <v>41</v>
      </c>
      <c r="AJ47" s="3" t="s">
        <v>12</v>
      </c>
      <c r="AK47" s="13" t="s">
        <v>939</v>
      </c>
      <c r="AL47" s="2">
        <v>0.99</v>
      </c>
      <c r="AN47" s="2">
        <v>0.72</v>
      </c>
      <c r="AO47" s="2">
        <v>1.36</v>
      </c>
      <c r="AQ47" s="3"/>
    </row>
    <row r="48" spans="1:43" hidden="1">
      <c r="A48" s="2">
        <v>2140</v>
      </c>
      <c r="B48" s="2" t="s">
        <v>1219</v>
      </c>
      <c r="C48" s="2" t="s">
        <v>160</v>
      </c>
      <c r="D48" s="2">
        <v>2018</v>
      </c>
      <c r="E48" s="2" t="s">
        <v>53</v>
      </c>
      <c r="F48" s="2">
        <f>VLOOKUP(A48,Studies!$A$2:$P$145,16)</f>
        <v>0</v>
      </c>
      <c r="J48" s="13" t="s">
        <v>934</v>
      </c>
      <c r="K48" s="2">
        <v>4580</v>
      </c>
      <c r="N48" s="3" t="s">
        <v>38</v>
      </c>
      <c r="O48" s="13" t="s">
        <v>880</v>
      </c>
      <c r="Q48" s="13">
        <v>1.07</v>
      </c>
      <c r="U48" s="2" t="s">
        <v>438</v>
      </c>
      <c r="Y48" s="4" t="s">
        <v>938</v>
      </c>
      <c r="Z48" s="2" t="s">
        <v>15</v>
      </c>
      <c r="AA48" s="2" t="s">
        <v>909</v>
      </c>
      <c r="AB48" s="2" t="s">
        <v>915</v>
      </c>
      <c r="AC48" s="2" t="s">
        <v>943</v>
      </c>
      <c r="AF48" s="2">
        <v>78</v>
      </c>
      <c r="AJ48" s="3" t="s">
        <v>12</v>
      </c>
      <c r="AK48" s="13" t="s">
        <v>939</v>
      </c>
      <c r="AL48" s="2">
        <v>0.92</v>
      </c>
      <c r="AN48" s="2">
        <v>0.7</v>
      </c>
      <c r="AO48" s="2">
        <v>1.21</v>
      </c>
      <c r="AQ48" s="3"/>
    </row>
    <row r="49" spans="1:43" hidden="1">
      <c r="A49" s="2">
        <v>2140</v>
      </c>
      <c r="B49" s="2" t="s">
        <v>1220</v>
      </c>
      <c r="C49" s="2" t="s">
        <v>160</v>
      </c>
      <c r="D49" s="2">
        <v>2018</v>
      </c>
      <c r="E49" s="2" t="s">
        <v>53</v>
      </c>
      <c r="F49" s="2">
        <f>VLOOKUP(A49,Studies!$A$2:$P$145,16)</f>
        <v>0</v>
      </c>
      <c r="J49" s="13" t="s">
        <v>935</v>
      </c>
      <c r="K49" s="2">
        <v>3399</v>
      </c>
      <c r="N49" s="3" t="s">
        <v>38</v>
      </c>
      <c r="O49" s="13" t="s">
        <v>880</v>
      </c>
      <c r="Q49" s="13">
        <v>1.07</v>
      </c>
      <c r="U49" s="2" t="s">
        <v>438</v>
      </c>
      <c r="Y49" s="4" t="s">
        <v>938</v>
      </c>
      <c r="Z49" s="2" t="s">
        <v>15</v>
      </c>
      <c r="AA49" s="2" t="s">
        <v>909</v>
      </c>
      <c r="AB49" s="2" t="s">
        <v>915</v>
      </c>
      <c r="AC49" s="2" t="s">
        <v>943</v>
      </c>
      <c r="AF49" s="2">
        <v>65</v>
      </c>
      <c r="AJ49" s="3" t="s">
        <v>12</v>
      </c>
      <c r="AK49" s="13" t="s">
        <v>939</v>
      </c>
      <c r="AL49" s="2">
        <v>1.07</v>
      </c>
      <c r="AN49" s="2">
        <v>0.79</v>
      </c>
      <c r="AO49" s="2">
        <v>1.45</v>
      </c>
      <c r="AQ49" s="3"/>
    </row>
    <row r="50" spans="1:43" ht="15.75" hidden="1" customHeight="1">
      <c r="A50" s="2">
        <v>2140</v>
      </c>
      <c r="B50" s="2" t="s">
        <v>1221</v>
      </c>
      <c r="C50" s="2" t="s">
        <v>160</v>
      </c>
      <c r="D50" s="2">
        <v>2018</v>
      </c>
      <c r="E50" s="2" t="s">
        <v>53</v>
      </c>
      <c r="F50" s="2">
        <f>VLOOKUP(A50,Studies!$A$2:$P$145,16)</f>
        <v>0</v>
      </c>
      <c r="J50" s="13" t="s">
        <v>936</v>
      </c>
      <c r="K50" s="2">
        <v>4612</v>
      </c>
      <c r="N50" s="3" t="s">
        <v>38</v>
      </c>
      <c r="O50" s="13" t="s">
        <v>880</v>
      </c>
      <c r="Q50" s="13">
        <v>1.07</v>
      </c>
      <c r="U50" s="2" t="s">
        <v>438</v>
      </c>
      <c r="Y50" s="4" t="s">
        <v>938</v>
      </c>
      <c r="Z50" s="2" t="s">
        <v>15</v>
      </c>
      <c r="AA50" s="2" t="s">
        <v>909</v>
      </c>
      <c r="AB50" s="2" t="s">
        <v>944</v>
      </c>
      <c r="AF50" s="2">
        <v>35</v>
      </c>
      <c r="AJ50" s="3" t="s">
        <v>12</v>
      </c>
      <c r="AK50" s="13" t="s">
        <v>939</v>
      </c>
      <c r="AL50" s="2">
        <v>0.92</v>
      </c>
      <c r="AN50" s="2">
        <v>0.65</v>
      </c>
      <c r="AO50" s="2">
        <v>1.3</v>
      </c>
      <c r="AQ50" s="3"/>
    </row>
    <row r="51" spans="1:43" hidden="1">
      <c r="A51" s="2">
        <v>2140</v>
      </c>
      <c r="B51" s="2" t="s">
        <v>1215</v>
      </c>
      <c r="C51" s="2" t="s">
        <v>160</v>
      </c>
      <c r="D51" s="2">
        <v>2018</v>
      </c>
      <c r="E51" s="2" t="s">
        <v>53</v>
      </c>
      <c r="F51" s="2">
        <f>VLOOKUP(A51,Studies!$A$2:$P$145,16)</f>
        <v>0</v>
      </c>
      <c r="J51" s="13" t="s">
        <v>934</v>
      </c>
      <c r="K51" s="2">
        <v>4580</v>
      </c>
      <c r="N51" s="3" t="s">
        <v>10</v>
      </c>
      <c r="O51" s="13" t="s">
        <v>880</v>
      </c>
      <c r="Q51" s="13">
        <v>0.69</v>
      </c>
      <c r="U51" s="2" t="s">
        <v>438</v>
      </c>
      <c r="Y51" s="4" t="s">
        <v>938</v>
      </c>
      <c r="Z51" s="2" t="s">
        <v>20</v>
      </c>
      <c r="AA51" s="2" t="s">
        <v>909</v>
      </c>
      <c r="AB51" s="2" t="s">
        <v>940</v>
      </c>
      <c r="AC51" s="2" t="s">
        <v>941</v>
      </c>
      <c r="AF51" s="2">
        <v>105</v>
      </c>
      <c r="AJ51" s="3" t="s">
        <v>12</v>
      </c>
      <c r="AK51" s="13" t="s">
        <v>939</v>
      </c>
      <c r="AL51" s="2">
        <v>1.0900000000000001</v>
      </c>
      <c r="AN51" s="2">
        <v>0.88</v>
      </c>
      <c r="AO51" s="2">
        <v>1.34</v>
      </c>
      <c r="AQ51" s="3"/>
    </row>
    <row r="52" spans="1:43" hidden="1">
      <c r="A52" s="2">
        <v>2140</v>
      </c>
      <c r="B52" s="2" t="s">
        <v>1216</v>
      </c>
      <c r="C52" s="2" t="s">
        <v>160</v>
      </c>
      <c r="D52" s="2">
        <v>2018</v>
      </c>
      <c r="E52" s="2" t="s">
        <v>53</v>
      </c>
      <c r="F52" s="2">
        <f>VLOOKUP(A52,Studies!$A$2:$P$145,16)</f>
        <v>0</v>
      </c>
      <c r="J52" s="13" t="s">
        <v>935</v>
      </c>
      <c r="K52" s="2">
        <v>3399</v>
      </c>
      <c r="N52" s="3" t="s">
        <v>10</v>
      </c>
      <c r="O52" s="13" t="s">
        <v>880</v>
      </c>
      <c r="Q52" s="13">
        <v>0.69</v>
      </c>
      <c r="U52" s="2" t="s">
        <v>438</v>
      </c>
      <c r="Y52" s="4" t="s">
        <v>938</v>
      </c>
      <c r="Z52" s="2" t="s">
        <v>20</v>
      </c>
      <c r="AA52" s="2" t="s">
        <v>909</v>
      </c>
      <c r="AB52" s="2" t="s">
        <v>940</v>
      </c>
      <c r="AC52" s="2" t="s">
        <v>941</v>
      </c>
      <c r="AF52" s="2">
        <v>69</v>
      </c>
      <c r="AJ52" s="3" t="s">
        <v>12</v>
      </c>
      <c r="AK52" s="13" t="s">
        <v>939</v>
      </c>
      <c r="AL52" s="2">
        <v>0.93</v>
      </c>
      <c r="AN52" s="2">
        <v>0.62</v>
      </c>
      <c r="AO52" s="2">
        <v>1.1200000000000001</v>
      </c>
      <c r="AQ52" s="3"/>
    </row>
    <row r="53" spans="1:43" ht="15.75" hidden="1" customHeight="1">
      <c r="A53" s="2">
        <v>2140</v>
      </c>
      <c r="B53" s="2" t="s">
        <v>1217</v>
      </c>
      <c r="C53" s="2" t="s">
        <v>160</v>
      </c>
      <c r="D53" s="2">
        <v>2018</v>
      </c>
      <c r="E53" s="2" t="s">
        <v>53</v>
      </c>
      <c r="F53" s="2">
        <f>VLOOKUP(A53,Studies!$A$2:$P$145,16)</f>
        <v>0</v>
      </c>
      <c r="J53" s="13" t="s">
        <v>936</v>
      </c>
      <c r="K53" s="2">
        <v>4612</v>
      </c>
      <c r="N53" s="3" t="s">
        <v>10</v>
      </c>
      <c r="O53" s="13" t="s">
        <v>880</v>
      </c>
      <c r="Q53" s="13">
        <v>0.69</v>
      </c>
      <c r="U53" s="2" t="s">
        <v>438</v>
      </c>
      <c r="Y53" s="4" t="s">
        <v>938</v>
      </c>
      <c r="Z53" s="2" t="s">
        <v>20</v>
      </c>
      <c r="AA53" s="2" t="s">
        <v>909</v>
      </c>
      <c r="AB53" s="2" t="s">
        <v>942</v>
      </c>
      <c r="AF53" s="2">
        <v>114</v>
      </c>
      <c r="AJ53" s="3" t="s">
        <v>12</v>
      </c>
      <c r="AK53" s="13" t="s">
        <v>939</v>
      </c>
      <c r="AL53" s="2">
        <v>0.69</v>
      </c>
      <c r="AN53" s="2">
        <v>0.56000000000000005</v>
      </c>
      <c r="AO53" s="2">
        <v>0.85</v>
      </c>
      <c r="AQ53" s="3"/>
    </row>
    <row r="54" spans="1:43" hidden="1">
      <c r="A54" s="2">
        <v>2140</v>
      </c>
      <c r="B54" s="2" t="s">
        <v>1218</v>
      </c>
      <c r="C54" s="2" t="s">
        <v>160</v>
      </c>
      <c r="D54" s="2">
        <v>2018</v>
      </c>
      <c r="E54" s="2" t="s">
        <v>53</v>
      </c>
      <c r="F54" s="2">
        <f>VLOOKUP(A54,Studies!$A$2:$P$145,16)</f>
        <v>0</v>
      </c>
      <c r="J54" s="13" t="s">
        <v>937</v>
      </c>
      <c r="K54" s="2">
        <v>2570</v>
      </c>
      <c r="N54" s="3" t="s">
        <v>10</v>
      </c>
      <c r="O54" s="13" t="s">
        <v>880</v>
      </c>
      <c r="Q54" s="13">
        <v>0.69</v>
      </c>
      <c r="U54" s="2" t="s">
        <v>438</v>
      </c>
      <c r="Y54" s="4" t="s">
        <v>938</v>
      </c>
      <c r="Z54" s="2" t="s">
        <v>20</v>
      </c>
      <c r="AA54" s="2" t="s">
        <v>909</v>
      </c>
      <c r="AB54" s="2" t="s">
        <v>940</v>
      </c>
      <c r="AF54" s="2">
        <v>41</v>
      </c>
      <c r="AJ54" s="3" t="s">
        <v>12</v>
      </c>
      <c r="AK54" s="13" t="s">
        <v>939</v>
      </c>
      <c r="AL54" s="2">
        <v>0.8</v>
      </c>
      <c r="AN54" s="2">
        <v>0.53</v>
      </c>
      <c r="AO54" s="2">
        <v>1.21</v>
      </c>
      <c r="AQ54" s="3"/>
    </row>
    <row r="55" spans="1:43" hidden="1">
      <c r="A55" s="2">
        <v>2140</v>
      </c>
      <c r="B55" s="2" t="s">
        <v>1228</v>
      </c>
      <c r="C55" s="2" t="s">
        <v>160</v>
      </c>
      <c r="D55" s="2">
        <v>2018</v>
      </c>
      <c r="E55" s="2" t="s">
        <v>53</v>
      </c>
      <c r="F55" s="2">
        <f>VLOOKUP(A55,Studies!$A$2:$P$145,16)</f>
        <v>0</v>
      </c>
      <c r="J55" s="13" t="s">
        <v>934</v>
      </c>
      <c r="K55" s="2">
        <v>4580</v>
      </c>
      <c r="N55" s="3" t="s">
        <v>10</v>
      </c>
      <c r="O55" s="13" t="s">
        <v>880</v>
      </c>
      <c r="Q55" s="13">
        <v>0.69</v>
      </c>
      <c r="U55" s="2" t="s">
        <v>438</v>
      </c>
      <c r="Y55" s="4" t="s">
        <v>938</v>
      </c>
      <c r="Z55" s="2" t="s">
        <v>15</v>
      </c>
      <c r="AA55" s="2" t="s">
        <v>909</v>
      </c>
      <c r="AB55" s="2" t="s">
        <v>915</v>
      </c>
      <c r="AC55" s="2" t="s">
        <v>943</v>
      </c>
      <c r="AF55" s="2">
        <v>78</v>
      </c>
      <c r="AJ55" s="3" t="s">
        <v>12</v>
      </c>
      <c r="AK55" s="13" t="s">
        <v>939</v>
      </c>
      <c r="AL55" s="2">
        <v>1.1100000000000001</v>
      </c>
      <c r="AN55" s="2">
        <v>0.87</v>
      </c>
      <c r="AO55" s="2">
        <v>1.42</v>
      </c>
      <c r="AQ55" s="3"/>
    </row>
    <row r="56" spans="1:43" hidden="1">
      <c r="A56" s="2">
        <v>2140</v>
      </c>
      <c r="B56" s="2" t="s">
        <v>1229</v>
      </c>
      <c r="C56" s="2" t="s">
        <v>160</v>
      </c>
      <c r="D56" s="2">
        <v>2018</v>
      </c>
      <c r="E56" s="2" t="s">
        <v>53</v>
      </c>
      <c r="F56" s="2">
        <f>VLOOKUP(A56,Studies!$A$2:$P$145,16)</f>
        <v>0</v>
      </c>
      <c r="J56" s="13" t="s">
        <v>935</v>
      </c>
      <c r="K56" s="2">
        <v>3399</v>
      </c>
      <c r="N56" s="3" t="s">
        <v>10</v>
      </c>
      <c r="O56" s="13" t="s">
        <v>880</v>
      </c>
      <c r="Q56" s="13">
        <v>0.69</v>
      </c>
      <c r="U56" s="2" t="s">
        <v>438</v>
      </c>
      <c r="Y56" s="4" t="s">
        <v>938</v>
      </c>
      <c r="Z56" s="2" t="s">
        <v>15</v>
      </c>
      <c r="AA56" s="2" t="s">
        <v>909</v>
      </c>
      <c r="AB56" s="2" t="s">
        <v>915</v>
      </c>
      <c r="AC56" s="2" t="s">
        <v>943</v>
      </c>
      <c r="AF56" s="2">
        <v>65</v>
      </c>
      <c r="AJ56" s="3" t="s">
        <v>12</v>
      </c>
      <c r="AK56" s="13" t="s">
        <v>939</v>
      </c>
      <c r="AL56" s="2">
        <v>0.82</v>
      </c>
      <c r="AN56" s="2">
        <v>0.6</v>
      </c>
      <c r="AO56" s="2">
        <v>1.1100000000000001</v>
      </c>
      <c r="AQ56" s="3"/>
    </row>
    <row r="57" spans="1:43" hidden="1">
      <c r="A57" s="2">
        <v>2140</v>
      </c>
      <c r="B57" s="2" t="s">
        <v>1230</v>
      </c>
      <c r="C57" s="2" t="s">
        <v>160</v>
      </c>
      <c r="D57" s="2">
        <v>2018</v>
      </c>
      <c r="E57" s="2" t="s">
        <v>53</v>
      </c>
      <c r="F57" s="2">
        <f>VLOOKUP(A57,Studies!$A$2:$P$145,16)</f>
        <v>0</v>
      </c>
      <c r="J57" s="13" t="s">
        <v>936</v>
      </c>
      <c r="K57" s="2">
        <v>4612</v>
      </c>
      <c r="N57" s="3" t="s">
        <v>10</v>
      </c>
      <c r="O57" s="13" t="s">
        <v>880</v>
      </c>
      <c r="Q57" s="13">
        <v>0.69</v>
      </c>
      <c r="U57" s="2" t="s">
        <v>438</v>
      </c>
      <c r="Y57" s="4" t="s">
        <v>938</v>
      </c>
      <c r="Z57" s="2" t="s">
        <v>15</v>
      </c>
      <c r="AA57" s="2" t="s">
        <v>909</v>
      </c>
      <c r="AB57" s="2" t="s">
        <v>944</v>
      </c>
      <c r="AF57" s="2">
        <v>35</v>
      </c>
      <c r="AJ57" s="3" t="s">
        <v>12</v>
      </c>
      <c r="AK57" s="13" t="s">
        <v>939</v>
      </c>
      <c r="AL57" s="2">
        <v>0.69</v>
      </c>
      <c r="AN57" s="2">
        <v>0.47</v>
      </c>
      <c r="AO57" s="2">
        <v>1.02</v>
      </c>
      <c r="AQ57" s="3"/>
    </row>
    <row r="58" spans="1:43" hidden="1">
      <c r="A58" s="2">
        <v>2149</v>
      </c>
      <c r="B58" s="2" t="s">
        <v>1231</v>
      </c>
      <c r="C58" s="2" t="s">
        <v>154</v>
      </c>
      <c r="D58" s="2">
        <v>2014</v>
      </c>
      <c r="F58" s="2" t="str">
        <f>VLOOKUP(A58,Studies!$A$2:$P$145,16)</f>
        <v>Y</v>
      </c>
      <c r="AQ58" s="3"/>
    </row>
    <row r="59" spans="1:43" hidden="1">
      <c r="A59" s="2">
        <v>2214</v>
      </c>
      <c r="B59" s="2" t="s">
        <v>1236</v>
      </c>
      <c r="C59" s="2" t="s">
        <v>141</v>
      </c>
      <c r="D59" s="2">
        <v>2010</v>
      </c>
      <c r="E59" s="2" t="s">
        <v>53</v>
      </c>
      <c r="F59" s="2">
        <f>VLOOKUP(A59,Studies!$A$2:$P$145,16)</f>
        <v>0</v>
      </c>
      <c r="N59" s="3" t="s">
        <v>9</v>
      </c>
      <c r="O59" s="13" t="s">
        <v>947</v>
      </c>
      <c r="P59" s="13" t="s">
        <v>951</v>
      </c>
      <c r="T59" s="13">
        <v>300</v>
      </c>
      <c r="U59" s="2" t="s">
        <v>905</v>
      </c>
      <c r="V59" s="2" t="s">
        <v>951</v>
      </c>
      <c r="Z59" s="2" t="s">
        <v>15</v>
      </c>
      <c r="AA59" s="2" t="s">
        <v>14</v>
      </c>
      <c r="AF59" s="2">
        <v>32</v>
      </c>
      <c r="AJ59" s="3" t="s">
        <v>12</v>
      </c>
      <c r="AK59" s="13" t="s">
        <v>959</v>
      </c>
      <c r="AL59" s="2" t="s">
        <v>931</v>
      </c>
      <c r="AN59" s="2" t="s">
        <v>931</v>
      </c>
      <c r="AO59" s="2" t="s">
        <v>931</v>
      </c>
      <c r="AQ59" s="3"/>
    </row>
    <row r="60" spans="1:43" hidden="1">
      <c r="A60" s="2">
        <v>2214</v>
      </c>
      <c r="B60" s="2" t="s">
        <v>1237</v>
      </c>
      <c r="C60" s="2" t="s">
        <v>141</v>
      </c>
      <c r="D60" s="2">
        <v>2010</v>
      </c>
      <c r="E60" s="2" t="s">
        <v>53</v>
      </c>
      <c r="F60" s="2">
        <f>VLOOKUP(A60,Studies!$A$2:$P$145,16)</f>
        <v>0</v>
      </c>
      <c r="N60" s="3" t="s">
        <v>9</v>
      </c>
      <c r="O60" s="13" t="s">
        <v>947</v>
      </c>
      <c r="P60" s="13" t="s">
        <v>952</v>
      </c>
      <c r="T60" s="13">
        <v>270</v>
      </c>
      <c r="U60" s="2" t="s">
        <v>905</v>
      </c>
      <c r="V60" s="2" t="s">
        <v>951</v>
      </c>
      <c r="Z60" s="2" t="s">
        <v>15</v>
      </c>
      <c r="AA60" s="2" t="s">
        <v>14</v>
      </c>
      <c r="AF60" s="2">
        <v>24</v>
      </c>
      <c r="AJ60" s="3" t="s">
        <v>12</v>
      </c>
      <c r="AK60" s="13" t="s">
        <v>959</v>
      </c>
      <c r="AL60" s="2">
        <v>0.8</v>
      </c>
      <c r="AN60" s="2">
        <v>0.4</v>
      </c>
      <c r="AO60" s="2">
        <v>1.5</v>
      </c>
      <c r="AQ60" s="3"/>
    </row>
    <row r="61" spans="1:43" hidden="1">
      <c r="A61" s="2">
        <v>2214</v>
      </c>
      <c r="B61" s="2" t="s">
        <v>1238</v>
      </c>
      <c r="C61" s="2" t="s">
        <v>141</v>
      </c>
      <c r="D61" s="2">
        <v>2010</v>
      </c>
      <c r="E61" s="2" t="s">
        <v>53</v>
      </c>
      <c r="F61" s="2">
        <f>VLOOKUP(A61,Studies!$A$2:$P$145,16)</f>
        <v>0</v>
      </c>
      <c r="N61" s="3" t="s">
        <v>9</v>
      </c>
      <c r="O61" s="13" t="s">
        <v>947</v>
      </c>
      <c r="P61" s="13" t="s">
        <v>953</v>
      </c>
      <c r="T61" s="13">
        <v>284</v>
      </c>
      <c r="U61" s="2" t="s">
        <v>905</v>
      </c>
      <c r="V61" s="2" t="s">
        <v>951</v>
      </c>
      <c r="Z61" s="2" t="s">
        <v>15</v>
      </c>
      <c r="AA61" s="2" t="s">
        <v>14</v>
      </c>
      <c r="AF61" s="2">
        <v>29</v>
      </c>
      <c r="AJ61" s="3" t="s">
        <v>12</v>
      </c>
      <c r="AK61" s="13" t="s">
        <v>959</v>
      </c>
      <c r="AL61" s="2">
        <v>1.1000000000000001</v>
      </c>
      <c r="AN61" s="2">
        <v>0.6</v>
      </c>
      <c r="AO61" s="2">
        <v>1.9</v>
      </c>
      <c r="AQ61" s="3"/>
    </row>
    <row r="62" spans="1:43" hidden="1">
      <c r="A62" s="2">
        <v>2214</v>
      </c>
      <c r="B62" s="2" t="s">
        <v>1239</v>
      </c>
      <c r="C62" s="2" t="s">
        <v>141</v>
      </c>
      <c r="D62" s="2">
        <v>2010</v>
      </c>
      <c r="E62" s="2" t="s">
        <v>53</v>
      </c>
      <c r="F62" s="2">
        <f>VLOOKUP(A62,Studies!$A$2:$P$145,16)</f>
        <v>0</v>
      </c>
      <c r="N62" s="3" t="s">
        <v>9</v>
      </c>
      <c r="O62" s="13" t="s">
        <v>947</v>
      </c>
      <c r="P62" s="13" t="s">
        <v>954</v>
      </c>
      <c r="T62" s="13">
        <v>276</v>
      </c>
      <c r="U62" s="2" t="s">
        <v>905</v>
      </c>
      <c r="V62" s="2" t="s">
        <v>951</v>
      </c>
      <c r="Z62" s="2" t="s">
        <v>15</v>
      </c>
      <c r="AA62" s="2" t="s">
        <v>14</v>
      </c>
      <c r="AF62" s="2">
        <v>16</v>
      </c>
      <c r="AJ62" s="3" t="s">
        <v>12</v>
      </c>
      <c r="AK62" s="13" t="s">
        <v>959</v>
      </c>
      <c r="AL62" s="2">
        <v>0.4</v>
      </c>
      <c r="AN62" s="2">
        <v>0.2</v>
      </c>
      <c r="AO62" s="2">
        <v>0.9</v>
      </c>
      <c r="AQ62" s="3"/>
    </row>
    <row r="63" spans="1:43" hidden="1">
      <c r="A63" s="2">
        <v>2214</v>
      </c>
      <c r="B63" s="2" t="s">
        <v>1240</v>
      </c>
      <c r="C63" s="2" t="s">
        <v>141</v>
      </c>
      <c r="D63" s="2">
        <v>2010</v>
      </c>
      <c r="E63" s="2" t="s">
        <v>53</v>
      </c>
      <c r="F63" s="2">
        <f>VLOOKUP(A63,Studies!$A$2:$P$145,16)</f>
        <v>0</v>
      </c>
      <c r="N63" s="3" t="s">
        <v>11</v>
      </c>
      <c r="O63" s="13" t="s">
        <v>947</v>
      </c>
      <c r="P63" s="13" t="s">
        <v>955</v>
      </c>
      <c r="T63" s="13">
        <v>285</v>
      </c>
      <c r="U63" s="2" t="s">
        <v>905</v>
      </c>
      <c r="V63" s="2" t="s">
        <v>955</v>
      </c>
      <c r="Z63" s="2" t="s">
        <v>15</v>
      </c>
      <c r="AA63" s="2" t="s">
        <v>14</v>
      </c>
      <c r="AF63" s="2">
        <v>36</v>
      </c>
      <c r="AJ63" s="3" t="s">
        <v>12</v>
      </c>
      <c r="AK63" s="13" t="s">
        <v>959</v>
      </c>
      <c r="AL63" s="2" t="s">
        <v>931</v>
      </c>
      <c r="AN63" s="2" t="s">
        <v>931</v>
      </c>
      <c r="AO63" s="2" t="s">
        <v>931</v>
      </c>
      <c r="AQ63" s="3"/>
    </row>
    <row r="64" spans="1:43" hidden="1">
      <c r="A64" s="2">
        <v>2214</v>
      </c>
      <c r="B64" s="2" t="s">
        <v>1241</v>
      </c>
      <c r="C64" s="2" t="s">
        <v>141</v>
      </c>
      <c r="D64" s="2">
        <v>2010</v>
      </c>
      <c r="E64" s="2" t="s">
        <v>53</v>
      </c>
      <c r="F64" s="2">
        <f>VLOOKUP(A64,Studies!$A$2:$P$145,16)</f>
        <v>0</v>
      </c>
      <c r="N64" s="3" t="s">
        <v>11</v>
      </c>
      <c r="O64" s="13" t="s">
        <v>947</v>
      </c>
      <c r="P64" s="13" t="s">
        <v>956</v>
      </c>
      <c r="T64" s="13">
        <v>280</v>
      </c>
      <c r="U64" s="2" t="s">
        <v>905</v>
      </c>
      <c r="V64" s="2" t="s">
        <v>955</v>
      </c>
      <c r="Z64" s="2" t="s">
        <v>15</v>
      </c>
      <c r="AA64" s="2" t="s">
        <v>14</v>
      </c>
      <c r="AF64" s="2">
        <v>26</v>
      </c>
      <c r="AJ64" s="3" t="s">
        <v>12</v>
      </c>
      <c r="AK64" s="13" t="s">
        <v>959</v>
      </c>
      <c r="AL64" s="2">
        <v>1.2</v>
      </c>
      <c r="AN64" s="2">
        <v>0.6</v>
      </c>
      <c r="AO64" s="2">
        <v>2</v>
      </c>
      <c r="AQ64" s="3"/>
    </row>
    <row r="65" spans="1:43" hidden="1">
      <c r="A65" s="2">
        <v>2214</v>
      </c>
      <c r="B65" s="2" t="s">
        <v>1242</v>
      </c>
      <c r="C65" s="2" t="s">
        <v>141</v>
      </c>
      <c r="D65" s="2">
        <v>2010</v>
      </c>
      <c r="E65" s="2" t="s">
        <v>53</v>
      </c>
      <c r="F65" s="2">
        <f>VLOOKUP(A65,Studies!$A$2:$P$145,16)</f>
        <v>0</v>
      </c>
      <c r="N65" s="3" t="s">
        <v>11</v>
      </c>
      <c r="O65" s="13" t="s">
        <v>947</v>
      </c>
      <c r="P65" s="13" t="s">
        <v>957</v>
      </c>
      <c r="T65" s="13">
        <v>283</v>
      </c>
      <c r="U65" s="2" t="s">
        <v>905</v>
      </c>
      <c r="V65" s="2" t="s">
        <v>955</v>
      </c>
      <c r="Z65" s="2" t="s">
        <v>15</v>
      </c>
      <c r="AA65" s="2" t="s">
        <v>14</v>
      </c>
      <c r="AF65" s="2">
        <v>19</v>
      </c>
      <c r="AJ65" s="3" t="s">
        <v>12</v>
      </c>
      <c r="AK65" s="13" t="s">
        <v>959</v>
      </c>
      <c r="AL65" s="2">
        <v>0.6</v>
      </c>
      <c r="AN65" s="2">
        <v>0.3</v>
      </c>
      <c r="AO65" s="2">
        <v>1.1000000000000001</v>
      </c>
      <c r="AQ65" s="3"/>
    </row>
    <row r="66" spans="1:43" hidden="1">
      <c r="A66" s="2">
        <v>2214</v>
      </c>
      <c r="B66" s="2" t="s">
        <v>1243</v>
      </c>
      <c r="C66" s="2" t="s">
        <v>141</v>
      </c>
      <c r="D66" s="2">
        <v>2010</v>
      </c>
      <c r="E66" s="2" t="s">
        <v>53</v>
      </c>
      <c r="F66" s="2">
        <f>VLOOKUP(A66,Studies!$A$2:$P$145,16)</f>
        <v>0</v>
      </c>
      <c r="N66" s="3" t="s">
        <v>11</v>
      </c>
      <c r="O66" s="13" t="s">
        <v>947</v>
      </c>
      <c r="P66" s="13" t="s">
        <v>958</v>
      </c>
      <c r="T66" s="13">
        <v>282</v>
      </c>
      <c r="U66" s="2" t="s">
        <v>905</v>
      </c>
      <c r="V66" s="2" t="s">
        <v>955</v>
      </c>
      <c r="Z66" s="2" t="s">
        <v>15</v>
      </c>
      <c r="AA66" s="2" t="s">
        <v>14</v>
      </c>
      <c r="AF66" s="2">
        <v>20</v>
      </c>
      <c r="AJ66" s="3" t="s">
        <v>12</v>
      </c>
      <c r="AK66" s="13" t="s">
        <v>959</v>
      </c>
      <c r="AL66" s="2">
        <v>0.9</v>
      </c>
      <c r="AN66" s="2">
        <v>0.5</v>
      </c>
      <c r="AO66" s="2">
        <v>1.7</v>
      </c>
      <c r="AQ66" s="3"/>
    </row>
    <row r="67" spans="1:43" hidden="1">
      <c r="A67" s="2">
        <v>2214</v>
      </c>
      <c r="B67" s="2" t="s">
        <v>1232</v>
      </c>
      <c r="C67" s="2" t="s">
        <v>141</v>
      </c>
      <c r="D67" s="2">
        <v>2010</v>
      </c>
      <c r="E67" s="2" t="s">
        <v>53</v>
      </c>
      <c r="F67" s="2">
        <f>VLOOKUP(A67,Studies!$A$2:$P$145,16)</f>
        <v>0</v>
      </c>
      <c r="N67" s="3" t="s">
        <v>38</v>
      </c>
      <c r="O67" s="13" t="s">
        <v>947</v>
      </c>
      <c r="P67" s="13" t="s">
        <v>946</v>
      </c>
      <c r="T67" s="13">
        <v>292</v>
      </c>
      <c r="U67" s="2" t="s">
        <v>905</v>
      </c>
      <c r="V67" s="2" t="s">
        <v>960</v>
      </c>
      <c r="Z67" s="2" t="s">
        <v>15</v>
      </c>
      <c r="AA67" s="2" t="s">
        <v>14</v>
      </c>
      <c r="AF67" s="2">
        <v>40</v>
      </c>
      <c r="AJ67" s="3" t="s">
        <v>12</v>
      </c>
      <c r="AK67" s="13" t="s">
        <v>959</v>
      </c>
      <c r="AL67" s="2" t="s">
        <v>931</v>
      </c>
      <c r="AN67" s="2" t="s">
        <v>931</v>
      </c>
      <c r="AO67" s="2" t="s">
        <v>931</v>
      </c>
      <c r="AQ67" s="3"/>
    </row>
    <row r="68" spans="1:43" hidden="1">
      <c r="A68" s="2">
        <v>2214</v>
      </c>
      <c r="B68" s="2" t="s">
        <v>1233</v>
      </c>
      <c r="C68" s="2" t="s">
        <v>141</v>
      </c>
      <c r="D68" s="2">
        <v>2010</v>
      </c>
      <c r="E68" s="2" t="s">
        <v>53</v>
      </c>
      <c r="F68" s="2">
        <f>VLOOKUP(A68,Studies!$A$2:$P$145,16)</f>
        <v>0</v>
      </c>
      <c r="N68" s="3" t="s">
        <v>38</v>
      </c>
      <c r="O68" s="13" t="s">
        <v>947</v>
      </c>
      <c r="P68" s="13" t="s">
        <v>948</v>
      </c>
      <c r="T68" s="13">
        <v>276</v>
      </c>
      <c r="U68" s="2" t="s">
        <v>905</v>
      </c>
      <c r="V68" s="2" t="s">
        <v>960</v>
      </c>
      <c r="Z68" s="2" t="s">
        <v>15</v>
      </c>
      <c r="AA68" s="2" t="s">
        <v>14</v>
      </c>
      <c r="AF68" s="2">
        <v>24</v>
      </c>
      <c r="AJ68" s="3" t="s">
        <v>12</v>
      </c>
      <c r="AK68" s="13" t="s">
        <v>959</v>
      </c>
      <c r="AL68" s="2">
        <v>1.1000000000000001</v>
      </c>
      <c r="AN68" s="2">
        <v>0.6</v>
      </c>
      <c r="AO68" s="2">
        <v>1.9</v>
      </c>
      <c r="AQ68" s="3"/>
    </row>
    <row r="69" spans="1:43" hidden="1">
      <c r="A69" s="2">
        <v>2214</v>
      </c>
      <c r="B69" s="2" t="s">
        <v>1234</v>
      </c>
      <c r="C69" s="2" t="s">
        <v>141</v>
      </c>
      <c r="D69" s="2">
        <v>2010</v>
      </c>
      <c r="E69" s="2" t="s">
        <v>53</v>
      </c>
      <c r="F69" s="2">
        <f>VLOOKUP(A69,Studies!$A$2:$P$145,16)</f>
        <v>0</v>
      </c>
      <c r="N69" s="3" t="s">
        <v>38</v>
      </c>
      <c r="O69" s="13" t="s">
        <v>947</v>
      </c>
      <c r="P69" s="13" t="s">
        <v>949</v>
      </c>
      <c r="T69" s="13">
        <v>290</v>
      </c>
      <c r="U69" s="2" t="s">
        <v>905</v>
      </c>
      <c r="V69" s="2" t="s">
        <v>960</v>
      </c>
      <c r="Z69" s="2" t="s">
        <v>15</v>
      </c>
      <c r="AA69" s="2" t="s">
        <v>14</v>
      </c>
      <c r="AF69" s="2">
        <v>23</v>
      </c>
      <c r="AJ69" s="3" t="s">
        <v>12</v>
      </c>
      <c r="AK69" s="13" t="s">
        <v>959</v>
      </c>
      <c r="AL69" s="2">
        <v>0.8</v>
      </c>
      <c r="AN69" s="2">
        <v>0.4</v>
      </c>
      <c r="AO69" s="2">
        <v>1.5</v>
      </c>
      <c r="AQ69" s="3"/>
    </row>
    <row r="70" spans="1:43" hidden="1">
      <c r="A70" s="2">
        <v>2214</v>
      </c>
      <c r="B70" s="2" t="s">
        <v>1235</v>
      </c>
      <c r="C70" s="2" t="s">
        <v>141</v>
      </c>
      <c r="D70" s="2">
        <v>2010</v>
      </c>
      <c r="E70" s="2" t="s">
        <v>53</v>
      </c>
      <c r="F70" s="2">
        <f>VLOOKUP(A70,Studies!$A$2:$P$145,16)</f>
        <v>0</v>
      </c>
      <c r="N70" s="3" t="s">
        <v>38</v>
      </c>
      <c r="O70" s="13" t="s">
        <v>947</v>
      </c>
      <c r="P70" s="13" t="s">
        <v>950</v>
      </c>
      <c r="T70" s="13">
        <v>272</v>
      </c>
      <c r="U70" s="2" t="s">
        <v>905</v>
      </c>
      <c r="V70" s="2" t="s">
        <v>960</v>
      </c>
      <c r="Z70" s="2" t="s">
        <v>15</v>
      </c>
      <c r="AA70" s="2" t="s">
        <v>14</v>
      </c>
      <c r="AF70" s="2">
        <v>14</v>
      </c>
      <c r="AJ70" s="3" t="s">
        <v>12</v>
      </c>
      <c r="AK70" s="13" t="s">
        <v>959</v>
      </c>
      <c r="AL70" s="2">
        <v>0.8</v>
      </c>
      <c r="AN70" s="2">
        <v>0.4</v>
      </c>
      <c r="AO70" s="2">
        <v>1.5</v>
      </c>
      <c r="AQ70" s="3"/>
    </row>
    <row r="71" spans="1:43" hidden="1">
      <c r="A71" s="2">
        <v>2326</v>
      </c>
      <c r="B71" s="2" t="s">
        <v>1244</v>
      </c>
      <c r="C71" s="2" t="s">
        <v>157</v>
      </c>
      <c r="D71" s="2">
        <v>2007</v>
      </c>
      <c r="E71" s="2" t="s">
        <v>50</v>
      </c>
      <c r="F71" s="2">
        <f>VLOOKUP(A71,Studies!$A$2:$P$145,16)</f>
        <v>0</v>
      </c>
      <c r="G71" s="2">
        <v>1</v>
      </c>
      <c r="N71" s="3" t="s">
        <v>762</v>
      </c>
      <c r="U71" s="2" t="s">
        <v>437</v>
      </c>
      <c r="W71" s="2" t="s">
        <v>765</v>
      </c>
      <c r="Z71" s="2" t="s">
        <v>20</v>
      </c>
      <c r="AA71" s="2" t="s">
        <v>19</v>
      </c>
      <c r="AD71" s="2" t="s">
        <v>78</v>
      </c>
      <c r="AF71" s="2">
        <v>32</v>
      </c>
      <c r="AJ71" s="3" t="s">
        <v>72</v>
      </c>
      <c r="AK71" s="2" t="s">
        <v>766</v>
      </c>
      <c r="AL71" s="2">
        <v>0.32</v>
      </c>
      <c r="AP71" s="2">
        <v>6.7299999999999999E-2</v>
      </c>
    </row>
    <row r="72" spans="1:43" hidden="1">
      <c r="A72" s="2">
        <v>2434</v>
      </c>
      <c r="B72" s="2" t="s">
        <v>1245</v>
      </c>
      <c r="C72" s="2" t="s">
        <v>93</v>
      </c>
      <c r="D72" s="2">
        <v>2017</v>
      </c>
      <c r="E72" s="2" t="s">
        <v>53</v>
      </c>
      <c r="F72" s="2">
        <f>VLOOKUP(A72,Studies!$A$2:$P$145,16)</f>
        <v>0</v>
      </c>
      <c r="N72" s="3" t="s">
        <v>38</v>
      </c>
      <c r="O72" s="13" t="s">
        <v>947</v>
      </c>
      <c r="P72" s="13" t="s">
        <v>962</v>
      </c>
      <c r="T72" s="13">
        <v>5810</v>
      </c>
      <c r="U72" s="2" t="s">
        <v>905</v>
      </c>
      <c r="V72" s="2" t="s">
        <v>962</v>
      </c>
      <c r="Y72" s="4" t="s">
        <v>965</v>
      </c>
      <c r="Z72" s="2" t="s">
        <v>20</v>
      </c>
      <c r="AA72" s="2" t="s">
        <v>834</v>
      </c>
      <c r="AF72" s="2">
        <v>500</v>
      </c>
      <c r="AJ72" s="3" t="s">
        <v>12</v>
      </c>
      <c r="AK72" s="13" t="s">
        <v>966</v>
      </c>
      <c r="AL72" s="2" t="s">
        <v>931</v>
      </c>
      <c r="AN72" s="2" t="s">
        <v>931</v>
      </c>
      <c r="AO72" s="2" t="s">
        <v>931</v>
      </c>
      <c r="AQ72" s="3" t="s">
        <v>961</v>
      </c>
    </row>
    <row r="73" spans="1:43" hidden="1">
      <c r="A73" s="2">
        <v>2434</v>
      </c>
      <c r="B73" s="2" t="s">
        <v>1246</v>
      </c>
      <c r="C73" s="2" t="s">
        <v>93</v>
      </c>
      <c r="D73" s="2">
        <v>2017</v>
      </c>
      <c r="E73" s="2" t="s">
        <v>53</v>
      </c>
      <c r="F73" s="2">
        <f>VLOOKUP(A73,Studies!$A$2:$P$145,16)</f>
        <v>0</v>
      </c>
      <c r="N73" s="3" t="s">
        <v>38</v>
      </c>
      <c r="O73" s="13" t="s">
        <v>947</v>
      </c>
      <c r="P73" s="13" t="s">
        <v>963</v>
      </c>
      <c r="T73" s="13">
        <v>5810</v>
      </c>
      <c r="U73" s="2" t="s">
        <v>905</v>
      </c>
      <c r="V73" s="2" t="s">
        <v>962</v>
      </c>
      <c r="Y73" s="4" t="s">
        <v>965</v>
      </c>
      <c r="Z73" s="2" t="s">
        <v>20</v>
      </c>
      <c r="AA73" s="2" t="s">
        <v>834</v>
      </c>
      <c r="AF73" s="2">
        <v>528</v>
      </c>
      <c r="AJ73" s="3" t="s">
        <v>12</v>
      </c>
      <c r="AK73" s="13" t="s">
        <v>966</v>
      </c>
      <c r="AL73" s="2">
        <v>0.87</v>
      </c>
      <c r="AN73" s="2">
        <v>0.77</v>
      </c>
      <c r="AO73" s="2">
        <v>0.98</v>
      </c>
      <c r="AQ73" s="3" t="s">
        <v>961</v>
      </c>
    </row>
    <row r="74" spans="1:43" hidden="1">
      <c r="A74" s="2">
        <v>2434</v>
      </c>
      <c r="B74" s="2" t="s">
        <v>1247</v>
      </c>
      <c r="C74" s="2" t="s">
        <v>93</v>
      </c>
      <c r="D74" s="2">
        <v>2017</v>
      </c>
      <c r="E74" s="2" t="s">
        <v>53</v>
      </c>
      <c r="F74" s="2">
        <f>VLOOKUP(A74,Studies!$A$2:$P$145,16)</f>
        <v>0</v>
      </c>
      <c r="N74" s="3" t="s">
        <v>38</v>
      </c>
      <c r="O74" s="13" t="s">
        <v>947</v>
      </c>
      <c r="P74" s="13" t="s">
        <v>964</v>
      </c>
      <c r="T74" s="13">
        <v>3873</v>
      </c>
      <c r="U74" s="2" t="s">
        <v>905</v>
      </c>
      <c r="V74" s="2" t="s">
        <v>962</v>
      </c>
      <c r="Y74" s="4" t="s">
        <v>965</v>
      </c>
      <c r="Z74" s="2" t="s">
        <v>20</v>
      </c>
      <c r="AA74" s="2" t="s">
        <v>834</v>
      </c>
      <c r="AF74" s="2">
        <v>460</v>
      </c>
      <c r="AJ74" s="3" t="s">
        <v>12</v>
      </c>
      <c r="AK74" s="13" t="s">
        <v>966</v>
      </c>
      <c r="AL74" s="2">
        <v>0.91</v>
      </c>
      <c r="AN74" s="2">
        <v>0.8</v>
      </c>
      <c r="AO74" s="2">
        <v>1.04</v>
      </c>
      <c r="AQ74" s="3" t="s">
        <v>961</v>
      </c>
    </row>
    <row r="75" spans="1:43" hidden="1">
      <c r="A75" s="2">
        <v>2439</v>
      </c>
      <c r="B75" s="2" t="s">
        <v>1249</v>
      </c>
      <c r="C75" s="2" t="s">
        <v>127</v>
      </c>
      <c r="D75" s="2">
        <v>2017</v>
      </c>
      <c r="E75" s="2" t="s">
        <v>61</v>
      </c>
      <c r="F75" s="2">
        <f>VLOOKUP(A75,Studies!$A$2:$P$145,16)</f>
        <v>0</v>
      </c>
      <c r="L75" s="2" t="s">
        <v>888</v>
      </c>
      <c r="N75" s="3" t="s">
        <v>9</v>
      </c>
      <c r="O75" s="13" t="s">
        <v>880</v>
      </c>
      <c r="Q75" s="13">
        <v>0.41</v>
      </c>
      <c r="U75" s="2" t="s">
        <v>438</v>
      </c>
      <c r="W75" s="2" t="s">
        <v>881</v>
      </c>
      <c r="X75" s="2" t="s">
        <v>1011</v>
      </c>
      <c r="Y75" s="4" t="s">
        <v>889</v>
      </c>
      <c r="Z75" s="2" t="s">
        <v>15</v>
      </c>
      <c r="AE75" s="2" t="s">
        <v>1723</v>
      </c>
      <c r="AF75" s="2">
        <v>17008</v>
      </c>
      <c r="AI75" s="2">
        <v>71</v>
      </c>
      <c r="AJ75" s="3" t="s">
        <v>72</v>
      </c>
      <c r="AK75" s="13" t="s">
        <v>884</v>
      </c>
      <c r="AL75" s="2">
        <v>1.01</v>
      </c>
      <c r="AN75" s="2">
        <v>0.93</v>
      </c>
      <c r="AO75" s="2">
        <v>1.0900000000000001</v>
      </c>
      <c r="AQ75" s="3"/>
    </row>
    <row r="76" spans="1:43" hidden="1">
      <c r="A76" s="2">
        <v>2439</v>
      </c>
      <c r="B76" s="2" t="s">
        <v>1250</v>
      </c>
      <c r="C76" s="2" t="s">
        <v>127</v>
      </c>
      <c r="D76" s="2">
        <v>2017</v>
      </c>
      <c r="E76" s="2" t="s">
        <v>61</v>
      </c>
      <c r="F76" s="2">
        <f>VLOOKUP(A76,Studies!$A$2:$P$145,16)</f>
        <v>0</v>
      </c>
      <c r="L76" s="2" t="s">
        <v>888</v>
      </c>
      <c r="N76" s="3" t="s">
        <v>11</v>
      </c>
      <c r="O76" s="13" t="s">
        <v>880</v>
      </c>
      <c r="Q76" s="13">
        <v>0.91</v>
      </c>
      <c r="U76" s="2" t="s">
        <v>438</v>
      </c>
      <c r="W76" s="2" t="s">
        <v>881</v>
      </c>
      <c r="X76" s="2" t="s">
        <v>1011</v>
      </c>
      <c r="Y76" s="4" t="s">
        <v>889</v>
      </c>
      <c r="Z76" s="2" t="s">
        <v>15</v>
      </c>
      <c r="AE76" s="2" t="s">
        <v>1723</v>
      </c>
      <c r="AF76" s="2">
        <v>17008</v>
      </c>
      <c r="AI76" s="2">
        <v>57</v>
      </c>
      <c r="AJ76" s="3" t="s">
        <v>72</v>
      </c>
      <c r="AK76" s="13" t="s">
        <v>884</v>
      </c>
      <c r="AL76" s="2">
        <v>1.07</v>
      </c>
      <c r="AN76" s="2">
        <v>0.98</v>
      </c>
      <c r="AO76" s="2">
        <v>1.17</v>
      </c>
      <c r="AQ76" s="3"/>
    </row>
    <row r="77" spans="1:43" hidden="1">
      <c r="A77" s="2">
        <v>2439</v>
      </c>
      <c r="B77" s="2" t="s">
        <v>1248</v>
      </c>
      <c r="C77" s="2" t="s">
        <v>127</v>
      </c>
      <c r="D77" s="2">
        <v>2017</v>
      </c>
      <c r="E77" s="2" t="s">
        <v>61</v>
      </c>
      <c r="F77" s="2">
        <f>VLOOKUP(A77,Studies!$A$2:$P$145,16)</f>
        <v>0</v>
      </c>
      <c r="L77" s="2" t="s">
        <v>888</v>
      </c>
      <c r="N77" s="3" t="s">
        <v>38</v>
      </c>
      <c r="O77" s="13" t="s">
        <v>880</v>
      </c>
      <c r="Q77" s="13">
        <v>1.03</v>
      </c>
      <c r="U77" s="2" t="s">
        <v>438</v>
      </c>
      <c r="W77" s="2" t="s">
        <v>881</v>
      </c>
      <c r="X77" s="2" t="s">
        <v>1011</v>
      </c>
      <c r="Y77" s="4" t="s">
        <v>889</v>
      </c>
      <c r="Z77" s="2" t="s">
        <v>15</v>
      </c>
      <c r="AE77" s="2" t="s">
        <v>1723</v>
      </c>
      <c r="AF77" s="2">
        <v>17008</v>
      </c>
      <c r="AI77" s="2">
        <v>73</v>
      </c>
      <c r="AJ77" s="3" t="s">
        <v>72</v>
      </c>
      <c r="AK77" s="13" t="s">
        <v>884</v>
      </c>
      <c r="AL77" s="2">
        <v>1.04</v>
      </c>
      <c r="AN77" s="2">
        <v>0.95</v>
      </c>
      <c r="AO77" s="2">
        <v>1.1299999999999999</v>
      </c>
      <c r="AQ77" s="3"/>
    </row>
    <row r="78" spans="1:43" hidden="1">
      <c r="A78" s="2">
        <v>2439</v>
      </c>
      <c r="B78" s="2" t="s">
        <v>1251</v>
      </c>
      <c r="C78" s="2" t="s">
        <v>127</v>
      </c>
      <c r="D78" s="2">
        <v>2017</v>
      </c>
      <c r="E78" s="2" t="s">
        <v>61</v>
      </c>
      <c r="F78" s="2">
        <f>VLOOKUP(A78,Studies!$A$2:$P$145,16)</f>
        <v>0</v>
      </c>
      <c r="L78" s="2" t="s">
        <v>888</v>
      </c>
      <c r="N78" s="3" t="s">
        <v>10</v>
      </c>
      <c r="O78" s="13" t="s">
        <v>880</v>
      </c>
      <c r="Q78" s="13">
        <v>0.83</v>
      </c>
      <c r="U78" s="2" t="s">
        <v>438</v>
      </c>
      <c r="W78" s="2" t="s">
        <v>881</v>
      </c>
      <c r="X78" s="2" t="s">
        <v>1011</v>
      </c>
      <c r="Y78" s="4" t="s">
        <v>889</v>
      </c>
      <c r="Z78" s="2" t="s">
        <v>15</v>
      </c>
      <c r="AE78" s="2" t="s">
        <v>1723</v>
      </c>
      <c r="AF78" s="2">
        <v>17008</v>
      </c>
      <c r="AI78" s="2">
        <v>39</v>
      </c>
      <c r="AJ78" s="3" t="s">
        <v>72</v>
      </c>
      <c r="AK78" s="13" t="s">
        <v>883</v>
      </c>
      <c r="AL78" s="2">
        <v>0.96</v>
      </c>
      <c r="AN78" s="2">
        <v>0.87</v>
      </c>
      <c r="AO78" s="2">
        <v>1.07</v>
      </c>
      <c r="AQ78" s="3"/>
    </row>
    <row r="79" spans="1:43" hidden="1">
      <c r="A79" s="2">
        <v>2838</v>
      </c>
      <c r="B79" s="2" t="s">
        <v>1252</v>
      </c>
      <c r="C79" s="2" t="s">
        <v>118</v>
      </c>
      <c r="D79" s="2">
        <v>2005</v>
      </c>
      <c r="E79" s="2" t="s">
        <v>53</v>
      </c>
      <c r="F79" s="2" t="str">
        <f>VLOOKUP(A79,Studies!$A$2:$P$145,16)</f>
        <v>Y</v>
      </c>
      <c r="AQ79" s="3"/>
    </row>
    <row r="80" spans="1:43" hidden="1">
      <c r="A80" s="2">
        <v>3094</v>
      </c>
      <c r="B80" s="2" t="s">
        <v>1254</v>
      </c>
      <c r="C80" s="2" t="s">
        <v>133</v>
      </c>
      <c r="D80" s="2">
        <v>2009</v>
      </c>
      <c r="E80" s="2" t="s">
        <v>53</v>
      </c>
      <c r="F80" s="2">
        <f>VLOOKUP(A80,Studies!$A$2:$P$145,16)</f>
        <v>0</v>
      </c>
      <c r="N80" s="3" t="s">
        <v>9</v>
      </c>
      <c r="O80" s="13" t="s">
        <v>54</v>
      </c>
      <c r="P80" s="13">
        <v>1</v>
      </c>
      <c r="U80" s="2" t="s">
        <v>438</v>
      </c>
      <c r="Y80" s="4" t="s">
        <v>970</v>
      </c>
      <c r="Z80" s="2" t="s">
        <v>20</v>
      </c>
      <c r="AA80" s="2" t="s">
        <v>19</v>
      </c>
      <c r="AC80" s="2" t="s">
        <v>969</v>
      </c>
      <c r="AJ80" s="3" t="s">
        <v>12</v>
      </c>
      <c r="AK80" s="13" t="s">
        <v>967</v>
      </c>
      <c r="AL80" s="2">
        <v>1.3049999999999999</v>
      </c>
      <c r="AN80" s="2">
        <v>0.94899999999999995</v>
      </c>
      <c r="AO80" s="2">
        <v>1.7949999999999999</v>
      </c>
      <c r="AQ80" s="3" t="s">
        <v>968</v>
      </c>
    </row>
    <row r="81" spans="1:43" hidden="1">
      <c r="A81" s="2">
        <v>3094</v>
      </c>
      <c r="B81" s="2" t="s">
        <v>1253</v>
      </c>
      <c r="C81" s="2" t="s">
        <v>133</v>
      </c>
      <c r="D81" s="2">
        <v>2009</v>
      </c>
      <c r="E81" s="2" t="s">
        <v>53</v>
      </c>
      <c r="F81" s="2">
        <f>VLOOKUP(A81,Studies!$A$2:$P$145,16)</f>
        <v>0</v>
      </c>
      <c r="N81" s="3" t="s">
        <v>38</v>
      </c>
      <c r="O81" s="13" t="s">
        <v>54</v>
      </c>
      <c r="P81" s="13">
        <v>1</v>
      </c>
      <c r="U81" s="2" t="s">
        <v>438</v>
      </c>
      <c r="Y81" s="4" t="s">
        <v>970</v>
      </c>
      <c r="Z81" s="2" t="s">
        <v>20</v>
      </c>
      <c r="AA81" s="2" t="s">
        <v>19</v>
      </c>
      <c r="AC81" s="2" t="s">
        <v>969</v>
      </c>
      <c r="AJ81" s="3" t="s">
        <v>12</v>
      </c>
      <c r="AK81" s="13" t="s">
        <v>967</v>
      </c>
      <c r="AL81" s="2">
        <v>0.91900000000000004</v>
      </c>
      <c r="AN81" s="2">
        <v>0.61299999999999999</v>
      </c>
      <c r="AO81" s="2">
        <v>1.038</v>
      </c>
      <c r="AQ81" s="3" t="s">
        <v>968</v>
      </c>
    </row>
    <row r="82" spans="1:43" hidden="1">
      <c r="A82" s="2">
        <v>3151</v>
      </c>
      <c r="B82" s="2" t="s">
        <v>1255</v>
      </c>
      <c r="C82" s="2" t="s">
        <v>137</v>
      </c>
      <c r="D82" s="2">
        <v>2017</v>
      </c>
      <c r="E82" s="2" t="s">
        <v>53</v>
      </c>
      <c r="F82" s="2">
        <f>VLOOKUP(A82,Studies!$A$2:$P$145,16)</f>
        <v>0</v>
      </c>
      <c r="N82" s="3" t="s">
        <v>38</v>
      </c>
      <c r="O82" s="13" t="s">
        <v>880</v>
      </c>
      <c r="U82" s="2" t="s">
        <v>438</v>
      </c>
      <c r="Z82" s="2" t="s">
        <v>20</v>
      </c>
      <c r="AF82" s="2">
        <v>365</v>
      </c>
      <c r="AJ82" s="3" t="s">
        <v>12</v>
      </c>
      <c r="AL82" s="2">
        <v>1.1200000000000001</v>
      </c>
      <c r="AN82" s="2">
        <v>1.01</v>
      </c>
      <c r="AO82" s="2">
        <v>1.24</v>
      </c>
      <c r="AQ82" s="3" t="s">
        <v>971</v>
      </c>
    </row>
    <row r="83" spans="1:43" hidden="1">
      <c r="A83" s="2">
        <v>3151</v>
      </c>
      <c r="B83" s="2" t="s">
        <v>1256</v>
      </c>
      <c r="C83" s="2" t="s">
        <v>137</v>
      </c>
      <c r="D83" s="2">
        <v>2017</v>
      </c>
      <c r="E83" s="2" t="s">
        <v>53</v>
      </c>
      <c r="F83" s="2">
        <f>VLOOKUP(A83,Studies!$A$2:$P$145,16)</f>
        <v>0</v>
      </c>
      <c r="G83" s="2">
        <v>1</v>
      </c>
      <c r="N83" s="3" t="s">
        <v>38</v>
      </c>
      <c r="O83" s="13" t="s">
        <v>54</v>
      </c>
      <c r="P83" s="13" t="s">
        <v>908</v>
      </c>
      <c r="U83" s="2" t="s">
        <v>74</v>
      </c>
      <c r="Z83" s="2" t="s">
        <v>20</v>
      </c>
      <c r="AF83" s="2">
        <v>365</v>
      </c>
      <c r="AJ83" s="3" t="s">
        <v>12</v>
      </c>
      <c r="AL83" s="2">
        <v>1.19</v>
      </c>
      <c r="AN83" s="2">
        <v>0.96</v>
      </c>
      <c r="AO83" s="2">
        <v>1.47</v>
      </c>
      <c r="AQ83" s="3" t="s">
        <v>971</v>
      </c>
    </row>
    <row r="84" spans="1:43" hidden="1">
      <c r="A84" s="2">
        <v>3151</v>
      </c>
      <c r="B84" s="2" t="s">
        <v>1257</v>
      </c>
      <c r="C84" s="2" t="s">
        <v>137</v>
      </c>
      <c r="D84" s="2">
        <v>2017</v>
      </c>
      <c r="E84" s="2" t="s">
        <v>53</v>
      </c>
      <c r="F84" s="2">
        <f>VLOOKUP(A84,Studies!$A$2:$P$145,16)</f>
        <v>0</v>
      </c>
      <c r="N84" s="3" t="s">
        <v>38</v>
      </c>
      <c r="O84" s="13" t="s">
        <v>880</v>
      </c>
      <c r="U84" s="2" t="s">
        <v>438</v>
      </c>
      <c r="Z84" s="2" t="s">
        <v>15</v>
      </c>
      <c r="AF84" s="2">
        <v>93</v>
      </c>
      <c r="AJ84" s="3" t="s">
        <v>12</v>
      </c>
      <c r="AL84" s="2">
        <v>0.95</v>
      </c>
      <c r="AN84" s="2">
        <v>0.76</v>
      </c>
      <c r="AO84" s="2">
        <v>1.18</v>
      </c>
      <c r="AQ84" s="3" t="s">
        <v>971</v>
      </c>
    </row>
    <row r="85" spans="1:43" hidden="1">
      <c r="A85" s="2">
        <v>3151</v>
      </c>
      <c r="B85" s="2" t="s">
        <v>1258</v>
      </c>
      <c r="C85" s="2" t="s">
        <v>137</v>
      </c>
      <c r="D85" s="2">
        <v>2017</v>
      </c>
      <c r="E85" s="2" t="s">
        <v>53</v>
      </c>
      <c r="F85" s="2">
        <f>VLOOKUP(A85,Studies!$A$2:$P$145,16)</f>
        <v>0</v>
      </c>
      <c r="G85" s="2">
        <v>1</v>
      </c>
      <c r="N85" s="3" t="s">
        <v>38</v>
      </c>
      <c r="O85" s="13" t="s">
        <v>54</v>
      </c>
      <c r="P85" s="13" t="s">
        <v>908</v>
      </c>
      <c r="U85" s="2" t="s">
        <v>74</v>
      </c>
      <c r="Z85" s="2" t="s">
        <v>15</v>
      </c>
      <c r="AF85" s="2">
        <v>93</v>
      </c>
      <c r="AJ85" s="3" t="s">
        <v>12</v>
      </c>
      <c r="AL85" s="2">
        <v>0.75</v>
      </c>
      <c r="AN85" s="2">
        <v>0.49</v>
      </c>
      <c r="AO85" s="2">
        <v>1.1399999999999999</v>
      </c>
      <c r="AQ85" s="3" t="s">
        <v>971</v>
      </c>
    </row>
    <row r="86" spans="1:43" hidden="1">
      <c r="A86" s="2">
        <v>3151</v>
      </c>
      <c r="B86" s="2" t="s">
        <v>1259</v>
      </c>
      <c r="C86" s="2" t="s">
        <v>137</v>
      </c>
      <c r="D86" s="2">
        <v>2017</v>
      </c>
      <c r="E86" s="2" t="s">
        <v>53</v>
      </c>
      <c r="F86" s="2">
        <f>VLOOKUP(A86,Studies!$A$2:$P$145,16)</f>
        <v>0</v>
      </c>
      <c r="N86" s="3" t="s">
        <v>38</v>
      </c>
      <c r="O86" s="13" t="s">
        <v>880</v>
      </c>
      <c r="U86" s="2" t="s">
        <v>438</v>
      </c>
      <c r="Z86" s="2" t="s">
        <v>37</v>
      </c>
      <c r="AF86" s="2">
        <v>82</v>
      </c>
      <c r="AJ86" s="3" t="s">
        <v>12</v>
      </c>
      <c r="AL86" s="2">
        <v>1.2</v>
      </c>
      <c r="AN86" s="2">
        <v>0.96</v>
      </c>
      <c r="AO86" s="2">
        <v>1.49</v>
      </c>
      <c r="AQ86" s="3" t="s">
        <v>971</v>
      </c>
    </row>
    <row r="87" spans="1:43" hidden="1">
      <c r="A87" s="2">
        <v>3151</v>
      </c>
      <c r="B87" s="2" t="s">
        <v>1260</v>
      </c>
      <c r="C87" s="2" t="s">
        <v>137</v>
      </c>
      <c r="D87" s="2">
        <v>2017</v>
      </c>
      <c r="E87" s="2" t="s">
        <v>53</v>
      </c>
      <c r="F87" s="2">
        <f>VLOOKUP(A87,Studies!$A$2:$P$145,16)</f>
        <v>0</v>
      </c>
      <c r="G87" s="2">
        <v>1</v>
      </c>
      <c r="N87" s="3" t="s">
        <v>38</v>
      </c>
      <c r="O87" s="13" t="s">
        <v>54</v>
      </c>
      <c r="P87" s="13" t="s">
        <v>908</v>
      </c>
      <c r="U87" s="2" t="s">
        <v>74</v>
      </c>
      <c r="Z87" s="2" t="s">
        <v>37</v>
      </c>
      <c r="AF87" s="2">
        <v>82</v>
      </c>
      <c r="AJ87" s="3" t="s">
        <v>12</v>
      </c>
      <c r="AL87" s="2">
        <v>1.26</v>
      </c>
      <c r="AN87" s="2">
        <v>0.81</v>
      </c>
      <c r="AO87" s="2">
        <v>1.97</v>
      </c>
      <c r="AQ87" s="3" t="s">
        <v>971</v>
      </c>
    </row>
    <row r="88" spans="1:43" hidden="1">
      <c r="A88" s="2">
        <v>3232</v>
      </c>
      <c r="B88" s="2" t="s">
        <v>1261</v>
      </c>
      <c r="C88" s="2" t="s">
        <v>171</v>
      </c>
      <c r="D88" s="2">
        <v>2018</v>
      </c>
      <c r="E88" s="2" t="s">
        <v>61</v>
      </c>
      <c r="F88" s="2">
        <f>VLOOKUP(A88,Studies!$A$2:$P$145,16)</f>
        <v>0</v>
      </c>
      <c r="L88" s="2" t="s">
        <v>888</v>
      </c>
      <c r="N88" s="3" t="s">
        <v>9</v>
      </c>
      <c r="O88" s="13" t="s">
        <v>880</v>
      </c>
      <c r="Q88" s="13" t="s">
        <v>893</v>
      </c>
      <c r="U88" s="2" t="s">
        <v>438</v>
      </c>
      <c r="W88" s="2" t="s">
        <v>881</v>
      </c>
      <c r="X88" s="2" t="s">
        <v>1011</v>
      </c>
      <c r="Y88" s="4" t="s">
        <v>889</v>
      </c>
      <c r="Z88" s="2" t="s">
        <v>15</v>
      </c>
      <c r="AE88" s="2" t="s">
        <v>1723</v>
      </c>
      <c r="AF88" s="2">
        <v>17008</v>
      </c>
      <c r="AI88" s="2" t="s">
        <v>450</v>
      </c>
      <c r="AJ88" s="3" t="s">
        <v>72</v>
      </c>
      <c r="AK88" s="13" t="s">
        <v>890</v>
      </c>
      <c r="AL88" s="2">
        <v>1.01</v>
      </c>
      <c r="AN88" s="2">
        <v>0.94</v>
      </c>
      <c r="AO88" s="2">
        <v>1.0900000000000001</v>
      </c>
      <c r="AQ88" s="3"/>
    </row>
    <row r="89" spans="1:43" hidden="1">
      <c r="A89" s="2">
        <v>3232</v>
      </c>
      <c r="B89" s="2" t="s">
        <v>1262</v>
      </c>
      <c r="C89" s="2" t="s">
        <v>171</v>
      </c>
      <c r="D89" s="2">
        <v>2018</v>
      </c>
      <c r="E89" s="2" t="s">
        <v>61</v>
      </c>
      <c r="F89" s="2">
        <f>VLOOKUP(A89,Studies!$A$2:$P$145,16)</f>
        <v>0</v>
      </c>
      <c r="L89" s="2" t="s">
        <v>888</v>
      </c>
      <c r="N89" s="3" t="s">
        <v>11</v>
      </c>
      <c r="O89" s="13" t="s">
        <v>880</v>
      </c>
      <c r="Q89" s="13" t="s">
        <v>894</v>
      </c>
      <c r="U89" s="2" t="s">
        <v>438</v>
      </c>
      <c r="W89" s="2" t="s">
        <v>881</v>
      </c>
      <c r="X89" s="2" t="s">
        <v>1011</v>
      </c>
      <c r="Y89" s="4" t="s">
        <v>889</v>
      </c>
      <c r="Z89" s="2" t="s">
        <v>15</v>
      </c>
      <c r="AE89" s="2" t="s">
        <v>1723</v>
      </c>
      <c r="AF89" s="2">
        <v>17008</v>
      </c>
      <c r="AI89" s="2" t="s">
        <v>450</v>
      </c>
      <c r="AJ89" s="3" t="s">
        <v>72</v>
      </c>
      <c r="AK89" s="13" t="s">
        <v>890</v>
      </c>
      <c r="AL89" s="2">
        <v>1.03</v>
      </c>
      <c r="AN89" s="2">
        <v>0.95</v>
      </c>
      <c r="AO89" s="2">
        <v>1.1200000000000001</v>
      </c>
      <c r="AQ89" s="3"/>
    </row>
    <row r="90" spans="1:43" hidden="1">
      <c r="A90" s="2">
        <v>3232</v>
      </c>
      <c r="B90" s="2" t="s">
        <v>1263</v>
      </c>
      <c r="C90" s="2" t="s">
        <v>171</v>
      </c>
      <c r="D90" s="2">
        <v>2018</v>
      </c>
      <c r="E90" s="2" t="s">
        <v>61</v>
      </c>
      <c r="F90" s="2">
        <f>VLOOKUP(A90,Studies!$A$2:$P$145,16)</f>
        <v>0</v>
      </c>
      <c r="L90" s="2" t="s">
        <v>888</v>
      </c>
      <c r="N90" s="3" t="s">
        <v>10</v>
      </c>
      <c r="O90" s="13" t="s">
        <v>880</v>
      </c>
      <c r="Q90" s="13" t="s">
        <v>895</v>
      </c>
      <c r="U90" s="2" t="s">
        <v>438</v>
      </c>
      <c r="W90" s="2" t="s">
        <v>881</v>
      </c>
      <c r="X90" s="2" t="s">
        <v>1011</v>
      </c>
      <c r="Y90" s="4" t="s">
        <v>889</v>
      </c>
      <c r="Z90" s="2" t="s">
        <v>15</v>
      </c>
      <c r="AE90" s="2" t="s">
        <v>1723</v>
      </c>
      <c r="AF90" s="2">
        <v>17008</v>
      </c>
      <c r="AI90" s="2" t="s">
        <v>450</v>
      </c>
      <c r="AJ90" s="3" t="s">
        <v>72</v>
      </c>
      <c r="AK90" s="13" t="s">
        <v>890</v>
      </c>
      <c r="AL90" s="2">
        <v>0.99</v>
      </c>
      <c r="AN90" s="2">
        <v>0.91</v>
      </c>
      <c r="AO90" s="2">
        <v>1.08</v>
      </c>
      <c r="AQ90" s="3"/>
    </row>
    <row r="91" spans="1:43" hidden="1">
      <c r="A91" s="2">
        <v>3413</v>
      </c>
      <c r="B91" s="2" t="s">
        <v>1264</v>
      </c>
      <c r="C91" s="2" t="s">
        <v>135</v>
      </c>
      <c r="D91" s="2">
        <v>2006</v>
      </c>
      <c r="F91" s="2" t="str">
        <f>VLOOKUP(A91,Studies!$A$2:$P$145,16)</f>
        <v>Y</v>
      </c>
      <c r="AQ91" s="3"/>
    </row>
    <row r="92" spans="1:43" hidden="1">
      <c r="A92" s="2">
        <v>3587</v>
      </c>
      <c r="B92" s="2" t="s">
        <v>1265</v>
      </c>
      <c r="C92" s="2" t="s">
        <v>137</v>
      </c>
      <c r="D92" s="2">
        <v>2014</v>
      </c>
      <c r="F92" s="2" t="str">
        <f>VLOOKUP(A92,Studies!$A$2:$P$145,16)</f>
        <v>Y</v>
      </c>
      <c r="AQ92" s="3"/>
    </row>
    <row r="93" spans="1:43" hidden="1">
      <c r="A93" s="2">
        <v>3588</v>
      </c>
      <c r="B93" s="2" t="s">
        <v>1266</v>
      </c>
      <c r="C93" s="2" t="s">
        <v>159</v>
      </c>
      <c r="D93" s="2">
        <v>2014</v>
      </c>
      <c r="E93" s="2" t="s">
        <v>53</v>
      </c>
      <c r="F93" s="2" t="str">
        <f>VLOOKUP(A93,Studies!$A$2:$P$145,16)</f>
        <v>Y</v>
      </c>
      <c r="AQ93" s="3"/>
    </row>
    <row r="94" spans="1:43" hidden="1">
      <c r="A94" s="2">
        <v>3602</v>
      </c>
      <c r="B94" s="2" t="s">
        <v>1267</v>
      </c>
      <c r="C94" s="2" t="s">
        <v>99</v>
      </c>
      <c r="D94" s="2">
        <v>2006</v>
      </c>
      <c r="E94" s="2" t="s">
        <v>53</v>
      </c>
      <c r="F94" s="2" t="str">
        <f>VLOOKUP(A94,Studies!$A$2:$P$145,16)</f>
        <v>Y</v>
      </c>
      <c r="AQ94" s="3"/>
    </row>
    <row r="95" spans="1:43" hidden="1">
      <c r="A95" s="2">
        <v>3609</v>
      </c>
      <c r="B95" s="2" t="s">
        <v>1268</v>
      </c>
      <c r="C95" s="2" t="s">
        <v>484</v>
      </c>
      <c r="D95" s="2">
        <v>2005</v>
      </c>
      <c r="E95" s="2" t="s">
        <v>53</v>
      </c>
      <c r="F95" s="2">
        <f>VLOOKUP(A95,Studies!$A$2:$P$145,16)</f>
        <v>0</v>
      </c>
      <c r="G95" s="2">
        <v>1</v>
      </c>
      <c r="N95" s="3" t="s">
        <v>38</v>
      </c>
      <c r="O95" s="13" t="s">
        <v>976</v>
      </c>
      <c r="P95" s="13" t="s">
        <v>977</v>
      </c>
      <c r="U95" s="2" t="s">
        <v>74</v>
      </c>
      <c r="Y95" s="4" t="s">
        <v>978</v>
      </c>
      <c r="Z95" s="2" t="s">
        <v>20</v>
      </c>
      <c r="AA95" s="2" t="s">
        <v>165</v>
      </c>
      <c r="AB95" s="2" t="s">
        <v>974</v>
      </c>
      <c r="AJ95" s="3" t="s">
        <v>12</v>
      </c>
      <c r="AK95" s="13" t="s">
        <v>980</v>
      </c>
      <c r="AL95" s="2">
        <v>2.06</v>
      </c>
      <c r="AN95" s="2">
        <v>1.51</v>
      </c>
      <c r="AO95" s="2">
        <v>2.81</v>
      </c>
      <c r="AQ95" s="3" t="s">
        <v>981</v>
      </c>
    </row>
    <row r="96" spans="1:43" hidden="1">
      <c r="A96" s="2">
        <v>3609</v>
      </c>
      <c r="B96" s="2" t="s">
        <v>1269</v>
      </c>
      <c r="C96" s="2" t="s">
        <v>484</v>
      </c>
      <c r="D96" s="2">
        <v>2005</v>
      </c>
      <c r="E96" s="2" t="s">
        <v>53</v>
      </c>
      <c r="F96" s="2">
        <f>VLOOKUP(A96,Studies!$A$2:$P$145,16)</f>
        <v>0</v>
      </c>
      <c r="G96" s="2">
        <v>1</v>
      </c>
      <c r="N96" s="3" t="s">
        <v>38</v>
      </c>
      <c r="O96" s="13" t="s">
        <v>976</v>
      </c>
      <c r="P96" s="13" t="s">
        <v>977</v>
      </c>
      <c r="U96" s="2" t="s">
        <v>74</v>
      </c>
      <c r="Y96" s="4" t="s">
        <v>978</v>
      </c>
      <c r="Z96" s="2" t="s">
        <v>15</v>
      </c>
      <c r="AA96" s="2" t="s">
        <v>165</v>
      </c>
      <c r="AB96" s="2">
        <v>331</v>
      </c>
      <c r="AC96" s="2" t="s">
        <v>975</v>
      </c>
      <c r="AJ96" s="3" t="s">
        <v>12</v>
      </c>
      <c r="AK96" s="13" t="s">
        <v>980</v>
      </c>
      <c r="AL96" s="2">
        <v>1.91</v>
      </c>
      <c r="AN96" s="2">
        <v>1.0900000000000001</v>
      </c>
      <c r="AO96" s="2">
        <v>3.33</v>
      </c>
      <c r="AQ96" s="3" t="s">
        <v>981</v>
      </c>
    </row>
    <row r="97" spans="1:43" hidden="1">
      <c r="A97" s="2">
        <v>3653</v>
      </c>
      <c r="B97" s="2" t="s">
        <v>1270</v>
      </c>
      <c r="C97" s="2" t="s">
        <v>73</v>
      </c>
      <c r="D97" s="2">
        <v>2018</v>
      </c>
      <c r="F97" s="2" t="str">
        <f>VLOOKUP(A97,Studies!$A$2:$P$145,16)</f>
        <v>Y</v>
      </c>
      <c r="AQ97" s="3"/>
    </row>
    <row r="98" spans="1:43" hidden="1">
      <c r="A98" s="2">
        <v>4301</v>
      </c>
      <c r="B98" s="2" t="s">
        <v>1271</v>
      </c>
      <c r="C98" s="2" t="s">
        <v>113</v>
      </c>
      <c r="D98" s="2">
        <v>2014</v>
      </c>
      <c r="F98" s="2" t="str">
        <f>VLOOKUP(A98,Studies!$A$2:$P$145,16)</f>
        <v>Y</v>
      </c>
      <c r="AQ98" s="3"/>
    </row>
    <row r="99" spans="1:43" hidden="1">
      <c r="A99" s="2">
        <v>4460</v>
      </c>
      <c r="B99" s="2" t="s">
        <v>1272</v>
      </c>
      <c r="C99" s="2" t="s">
        <v>75</v>
      </c>
      <c r="D99" s="2">
        <v>2014</v>
      </c>
      <c r="F99" s="2" t="str">
        <f>VLOOKUP(A99,Studies!$A$2:$P$145,16)</f>
        <v>Y</v>
      </c>
      <c r="AQ99" s="3"/>
    </row>
    <row r="100" spans="1:43" hidden="1">
      <c r="A100" s="2">
        <v>4463</v>
      </c>
      <c r="B100" s="2" t="s">
        <v>1273</v>
      </c>
      <c r="C100" s="2" t="s">
        <v>75</v>
      </c>
      <c r="D100" s="2">
        <v>2017</v>
      </c>
      <c r="F100" s="2" t="str">
        <f>VLOOKUP(A100,Studies!$A$2:$P$145,16)</f>
        <v>Y</v>
      </c>
      <c r="AQ100" s="3"/>
    </row>
    <row r="101" spans="1:43" hidden="1">
      <c r="A101" s="2">
        <v>4799</v>
      </c>
      <c r="B101" s="2" t="s">
        <v>1284</v>
      </c>
      <c r="C101" s="2" t="s">
        <v>482</v>
      </c>
      <c r="D101" s="2">
        <v>2015</v>
      </c>
      <c r="E101" s="2" t="s">
        <v>50</v>
      </c>
      <c r="F101" s="2">
        <f>VLOOKUP(A101,Studies!$A$2:$P$145,16)</f>
        <v>0</v>
      </c>
      <c r="M101" s="2" t="s">
        <v>872</v>
      </c>
      <c r="N101" s="3" t="s">
        <v>760</v>
      </c>
      <c r="U101" s="2" t="s">
        <v>437</v>
      </c>
      <c r="Z101" s="2" t="s">
        <v>20</v>
      </c>
      <c r="AA101" s="2" t="s">
        <v>165</v>
      </c>
      <c r="AB101" s="2" t="s">
        <v>878</v>
      </c>
      <c r="AJ101" s="3" t="s">
        <v>12</v>
      </c>
      <c r="AK101" s="13" t="s">
        <v>873</v>
      </c>
      <c r="AL101" s="2">
        <v>0.98</v>
      </c>
      <c r="AN101" s="2">
        <v>0.96</v>
      </c>
      <c r="AO101" s="2">
        <v>0.99</v>
      </c>
    </row>
    <row r="102" spans="1:43" hidden="1">
      <c r="A102" s="2">
        <v>4799</v>
      </c>
      <c r="B102" s="2" t="s">
        <v>1274</v>
      </c>
      <c r="C102" s="2" t="s">
        <v>482</v>
      </c>
      <c r="D102" s="2">
        <v>2015</v>
      </c>
      <c r="E102" s="2" t="s">
        <v>50</v>
      </c>
      <c r="F102" s="2">
        <f>VLOOKUP(A102,Studies!$A$2:$P$145,16)</f>
        <v>0</v>
      </c>
      <c r="G102" s="2">
        <v>1</v>
      </c>
      <c r="M102" s="2" t="s">
        <v>872</v>
      </c>
      <c r="N102" s="3" t="s">
        <v>762</v>
      </c>
      <c r="U102" s="2" t="s">
        <v>437</v>
      </c>
      <c r="Z102" s="2" t="s">
        <v>20</v>
      </c>
      <c r="AA102" s="2" t="s">
        <v>165</v>
      </c>
      <c r="AB102" s="2" t="s">
        <v>878</v>
      </c>
      <c r="AJ102" s="3" t="s">
        <v>12</v>
      </c>
      <c r="AK102" s="13" t="s">
        <v>873</v>
      </c>
      <c r="AL102" s="2">
        <v>0.92</v>
      </c>
      <c r="AN102" s="2">
        <v>0.86</v>
      </c>
      <c r="AO102" s="2">
        <v>0.98</v>
      </c>
    </row>
    <row r="103" spans="1:43" hidden="1">
      <c r="A103" s="2">
        <v>4799</v>
      </c>
      <c r="B103" s="2" t="s">
        <v>1275</v>
      </c>
      <c r="C103" s="2" t="s">
        <v>482</v>
      </c>
      <c r="D103" s="2">
        <v>2015</v>
      </c>
      <c r="E103" s="2" t="s">
        <v>50</v>
      </c>
      <c r="F103" s="2">
        <f>VLOOKUP(A103,Studies!$A$2:$P$145,16)</f>
        <v>0</v>
      </c>
      <c r="G103" s="2">
        <v>2</v>
      </c>
      <c r="H103" s="3" t="s">
        <v>18</v>
      </c>
      <c r="M103" s="2" t="s">
        <v>872</v>
      </c>
      <c r="N103" s="3" t="s">
        <v>762</v>
      </c>
      <c r="U103" s="2" t="s">
        <v>437</v>
      </c>
      <c r="Z103" s="2" t="s">
        <v>20</v>
      </c>
      <c r="AA103" s="2" t="s">
        <v>165</v>
      </c>
      <c r="AB103" s="2" t="s">
        <v>878</v>
      </c>
      <c r="AJ103" s="3" t="s">
        <v>12</v>
      </c>
      <c r="AK103" s="13" t="s">
        <v>873</v>
      </c>
      <c r="AL103" s="2">
        <v>0.91</v>
      </c>
      <c r="AN103" s="2">
        <v>0.83</v>
      </c>
      <c r="AO103" s="2">
        <v>0.99</v>
      </c>
    </row>
    <row r="104" spans="1:43" hidden="1">
      <c r="A104" s="2">
        <v>4799</v>
      </c>
      <c r="B104" s="2" t="s">
        <v>1276</v>
      </c>
      <c r="C104" s="2" t="s">
        <v>482</v>
      </c>
      <c r="D104" s="2">
        <v>2015</v>
      </c>
      <c r="E104" s="2" t="s">
        <v>50</v>
      </c>
      <c r="F104" s="2">
        <f>VLOOKUP(A104,Studies!$A$2:$P$145,16)</f>
        <v>0</v>
      </c>
      <c r="G104" s="2">
        <v>2</v>
      </c>
      <c r="H104" s="3" t="s">
        <v>16</v>
      </c>
      <c r="M104" s="2" t="s">
        <v>872</v>
      </c>
      <c r="N104" s="3" t="s">
        <v>762</v>
      </c>
      <c r="U104" s="2" t="s">
        <v>437</v>
      </c>
      <c r="Z104" s="2" t="s">
        <v>20</v>
      </c>
      <c r="AA104" s="2" t="s">
        <v>165</v>
      </c>
      <c r="AB104" s="2" t="s">
        <v>878</v>
      </c>
      <c r="AJ104" s="3" t="s">
        <v>12</v>
      </c>
      <c r="AK104" s="13" t="s">
        <v>873</v>
      </c>
      <c r="AL104" s="2">
        <v>0.94</v>
      </c>
      <c r="AN104" s="2">
        <v>0.85</v>
      </c>
      <c r="AO104" s="2">
        <v>1.04</v>
      </c>
    </row>
    <row r="105" spans="1:43" hidden="1">
      <c r="A105" s="2">
        <v>4799</v>
      </c>
      <c r="B105" s="2" t="s">
        <v>1277</v>
      </c>
      <c r="C105" s="2" t="s">
        <v>482</v>
      </c>
      <c r="D105" s="2">
        <v>2015</v>
      </c>
      <c r="E105" s="2" t="s">
        <v>50</v>
      </c>
      <c r="F105" s="2">
        <f>VLOOKUP(A105,Studies!$A$2:$P$145,16)</f>
        <v>0</v>
      </c>
      <c r="G105" s="2">
        <v>2</v>
      </c>
      <c r="I105" s="13" t="s">
        <v>874</v>
      </c>
      <c r="M105" s="2" t="s">
        <v>872</v>
      </c>
      <c r="N105" s="3" t="s">
        <v>762</v>
      </c>
      <c r="U105" s="2" t="s">
        <v>437</v>
      </c>
      <c r="Z105" s="2" t="s">
        <v>20</v>
      </c>
      <c r="AA105" s="2" t="s">
        <v>165</v>
      </c>
      <c r="AB105" s="2" t="s">
        <v>878</v>
      </c>
      <c r="AJ105" s="3" t="s">
        <v>12</v>
      </c>
      <c r="AK105" s="13" t="s">
        <v>873</v>
      </c>
      <c r="AL105" s="2">
        <v>0.94</v>
      </c>
      <c r="AN105" s="2">
        <v>0.49</v>
      </c>
      <c r="AO105" s="2">
        <v>1.8</v>
      </c>
    </row>
    <row r="106" spans="1:43" hidden="1">
      <c r="A106" s="2">
        <v>4799</v>
      </c>
      <c r="B106" s="2" t="s">
        <v>1278</v>
      </c>
      <c r="C106" s="2" t="s">
        <v>482</v>
      </c>
      <c r="D106" s="2">
        <v>2015</v>
      </c>
      <c r="E106" s="2" t="s">
        <v>50</v>
      </c>
      <c r="F106" s="2">
        <f>VLOOKUP(A106,Studies!$A$2:$P$145,16)</f>
        <v>0</v>
      </c>
      <c r="G106" s="2">
        <v>2</v>
      </c>
      <c r="I106" s="13" t="s">
        <v>875</v>
      </c>
      <c r="M106" s="2" t="s">
        <v>872</v>
      </c>
      <c r="N106" s="3" t="s">
        <v>762</v>
      </c>
      <c r="U106" s="2" t="s">
        <v>437</v>
      </c>
      <c r="Z106" s="2" t="s">
        <v>20</v>
      </c>
      <c r="AA106" s="2" t="s">
        <v>165</v>
      </c>
      <c r="AB106" s="2" t="s">
        <v>878</v>
      </c>
      <c r="AJ106" s="3" t="s">
        <v>12</v>
      </c>
      <c r="AK106" s="13" t="s">
        <v>873</v>
      </c>
      <c r="AL106" s="2">
        <v>1.19</v>
      </c>
      <c r="AN106" s="2">
        <v>0.99</v>
      </c>
      <c r="AO106" s="2">
        <v>1.43</v>
      </c>
    </row>
    <row r="107" spans="1:43" hidden="1">
      <c r="A107" s="2">
        <v>4799</v>
      </c>
      <c r="B107" s="2" t="s">
        <v>1279</v>
      </c>
      <c r="C107" s="2" t="s">
        <v>482</v>
      </c>
      <c r="D107" s="2">
        <v>2015</v>
      </c>
      <c r="E107" s="2" t="s">
        <v>50</v>
      </c>
      <c r="F107" s="2">
        <f>VLOOKUP(A107,Studies!$A$2:$P$145,16)</f>
        <v>0</v>
      </c>
      <c r="G107" s="2">
        <v>2</v>
      </c>
      <c r="I107" s="13" t="s">
        <v>876</v>
      </c>
      <c r="M107" s="2" t="s">
        <v>872</v>
      </c>
      <c r="N107" s="3" t="s">
        <v>762</v>
      </c>
      <c r="U107" s="2" t="s">
        <v>437</v>
      </c>
      <c r="Z107" s="2" t="s">
        <v>20</v>
      </c>
      <c r="AA107" s="2" t="s">
        <v>165</v>
      </c>
      <c r="AB107" s="2" t="s">
        <v>878</v>
      </c>
      <c r="AJ107" s="3" t="s">
        <v>12</v>
      </c>
      <c r="AK107" s="13" t="s">
        <v>873</v>
      </c>
      <c r="AL107" s="2">
        <v>0.92</v>
      </c>
      <c r="AN107" s="2">
        <v>0.84</v>
      </c>
      <c r="AO107" s="2">
        <v>0.99</v>
      </c>
    </row>
    <row r="108" spans="1:43" hidden="1">
      <c r="A108" s="2">
        <v>4799</v>
      </c>
      <c r="B108" s="2" t="s">
        <v>1280</v>
      </c>
      <c r="C108" s="2" t="s">
        <v>482</v>
      </c>
      <c r="D108" s="2">
        <v>2015</v>
      </c>
      <c r="E108" s="2" t="s">
        <v>50</v>
      </c>
      <c r="F108" s="2">
        <f>VLOOKUP(A108,Studies!$A$2:$P$145,16)</f>
        <v>0</v>
      </c>
      <c r="G108" s="2">
        <v>2</v>
      </c>
      <c r="I108" s="13" t="s">
        <v>877</v>
      </c>
      <c r="M108" s="2" t="s">
        <v>872</v>
      </c>
      <c r="N108" s="3" t="s">
        <v>762</v>
      </c>
      <c r="U108" s="2" t="s">
        <v>437</v>
      </c>
      <c r="Z108" s="2" t="s">
        <v>20</v>
      </c>
      <c r="AA108" s="2" t="s">
        <v>165</v>
      </c>
      <c r="AB108" s="2" t="s">
        <v>878</v>
      </c>
      <c r="AJ108" s="3" t="s">
        <v>12</v>
      </c>
      <c r="AK108" s="13" t="s">
        <v>873</v>
      </c>
      <c r="AL108" s="2">
        <v>0.79</v>
      </c>
      <c r="AN108" s="2">
        <v>0.69</v>
      </c>
      <c r="AO108" s="2">
        <v>0.9</v>
      </c>
    </row>
    <row r="109" spans="1:43" hidden="1">
      <c r="A109" s="2">
        <v>4799</v>
      </c>
      <c r="B109" s="2" t="s">
        <v>1282</v>
      </c>
      <c r="C109" s="2" t="s">
        <v>482</v>
      </c>
      <c r="D109" s="2">
        <v>2015</v>
      </c>
      <c r="E109" s="2" t="s">
        <v>50</v>
      </c>
      <c r="F109" s="2">
        <f>VLOOKUP(A109,Studies!$A$2:$P$145,16)</f>
        <v>0</v>
      </c>
      <c r="M109" s="2" t="s">
        <v>872</v>
      </c>
      <c r="N109" s="3" t="s">
        <v>815</v>
      </c>
      <c r="U109" s="2" t="s">
        <v>437</v>
      </c>
      <c r="Z109" s="2" t="s">
        <v>20</v>
      </c>
      <c r="AA109" s="2" t="s">
        <v>165</v>
      </c>
      <c r="AB109" s="2" t="s">
        <v>878</v>
      </c>
      <c r="AJ109" s="3" t="s">
        <v>12</v>
      </c>
      <c r="AK109" s="13" t="s">
        <v>873</v>
      </c>
      <c r="AL109" s="2">
        <v>0.97</v>
      </c>
      <c r="AN109" s="2">
        <v>0.94</v>
      </c>
      <c r="AO109" s="2">
        <v>1</v>
      </c>
    </row>
    <row r="110" spans="1:43" hidden="1">
      <c r="A110" s="2">
        <v>4799</v>
      </c>
      <c r="B110" s="2" t="s">
        <v>1283</v>
      </c>
      <c r="C110" s="2" t="s">
        <v>482</v>
      </c>
      <c r="D110" s="2">
        <v>2015</v>
      </c>
      <c r="E110" s="2" t="s">
        <v>50</v>
      </c>
      <c r="F110" s="2">
        <f>VLOOKUP(A110,Studies!$A$2:$P$145,16)</f>
        <v>0</v>
      </c>
      <c r="M110" s="2" t="s">
        <v>872</v>
      </c>
      <c r="N110" s="3" t="s">
        <v>816</v>
      </c>
      <c r="U110" s="2" t="s">
        <v>437</v>
      </c>
      <c r="Z110" s="2" t="s">
        <v>20</v>
      </c>
      <c r="AA110" s="2" t="s">
        <v>165</v>
      </c>
      <c r="AB110" s="2" t="s">
        <v>878</v>
      </c>
      <c r="AJ110" s="3" t="s">
        <v>12</v>
      </c>
      <c r="AK110" s="13" t="s">
        <v>873</v>
      </c>
      <c r="AL110" s="2">
        <v>1.02</v>
      </c>
      <c r="AN110" s="2">
        <v>1</v>
      </c>
      <c r="AO110" s="2">
        <v>1.03</v>
      </c>
    </row>
    <row r="111" spans="1:43" hidden="1">
      <c r="A111" s="2">
        <v>4799</v>
      </c>
      <c r="B111" s="2" t="s">
        <v>1285</v>
      </c>
      <c r="C111" s="2" t="s">
        <v>482</v>
      </c>
      <c r="D111" s="2">
        <v>2015</v>
      </c>
      <c r="E111" s="2" t="s">
        <v>50</v>
      </c>
      <c r="F111" s="2">
        <f>VLOOKUP(A111,Studies!$A$2:$P$145,16)</f>
        <v>0</v>
      </c>
      <c r="M111" s="2" t="s">
        <v>872</v>
      </c>
      <c r="N111" s="3" t="s">
        <v>801</v>
      </c>
      <c r="U111" s="2" t="s">
        <v>437</v>
      </c>
      <c r="Z111" s="2" t="s">
        <v>20</v>
      </c>
      <c r="AA111" s="2" t="s">
        <v>165</v>
      </c>
      <c r="AB111" s="2" t="s">
        <v>878</v>
      </c>
      <c r="AJ111" s="3" t="s">
        <v>12</v>
      </c>
      <c r="AK111" s="13" t="s">
        <v>873</v>
      </c>
      <c r="AL111" s="2">
        <v>1.02</v>
      </c>
      <c r="AN111" s="2">
        <v>0.99</v>
      </c>
      <c r="AO111" s="2">
        <v>1.04</v>
      </c>
    </row>
    <row r="112" spans="1:43" hidden="1">
      <c r="A112" s="2">
        <v>4799</v>
      </c>
      <c r="B112" s="2" t="s">
        <v>1286</v>
      </c>
      <c r="C112" s="2" t="s">
        <v>482</v>
      </c>
      <c r="D112" s="2">
        <v>2015</v>
      </c>
      <c r="E112" s="2" t="s">
        <v>50</v>
      </c>
      <c r="F112" s="2">
        <f>VLOOKUP(A112,Studies!$A$2:$P$145,16)</f>
        <v>0</v>
      </c>
      <c r="M112" s="2" t="s">
        <v>872</v>
      </c>
      <c r="N112" s="3" t="s">
        <v>759</v>
      </c>
      <c r="U112" s="2" t="s">
        <v>437</v>
      </c>
      <c r="Z112" s="2" t="s">
        <v>20</v>
      </c>
      <c r="AA112" s="2" t="s">
        <v>165</v>
      </c>
      <c r="AB112" s="2" t="s">
        <v>878</v>
      </c>
      <c r="AJ112" s="3" t="s">
        <v>12</v>
      </c>
      <c r="AK112" s="13" t="s">
        <v>873</v>
      </c>
      <c r="AL112" s="2">
        <v>0.95</v>
      </c>
      <c r="AN112" s="2">
        <v>0.92</v>
      </c>
      <c r="AO112" s="2">
        <v>0.98</v>
      </c>
    </row>
    <row r="113" spans="1:43" hidden="1">
      <c r="A113" s="2">
        <v>4799</v>
      </c>
      <c r="B113" s="2" t="s">
        <v>1281</v>
      </c>
      <c r="C113" s="2" t="s">
        <v>482</v>
      </c>
      <c r="D113" s="2">
        <v>2015</v>
      </c>
      <c r="E113" s="2" t="s">
        <v>50</v>
      </c>
      <c r="F113" s="2">
        <f>VLOOKUP(A113,Studies!$A$2:$P$145,16)</f>
        <v>0</v>
      </c>
      <c r="M113" s="2" t="s">
        <v>872</v>
      </c>
      <c r="N113" s="3" t="s">
        <v>761</v>
      </c>
      <c r="U113" s="2" t="s">
        <v>437</v>
      </c>
      <c r="Z113" s="2" t="s">
        <v>20</v>
      </c>
      <c r="AA113" s="2" t="s">
        <v>165</v>
      </c>
      <c r="AB113" s="2" t="s">
        <v>878</v>
      </c>
      <c r="AJ113" s="3" t="s">
        <v>12</v>
      </c>
      <c r="AK113" s="13" t="s">
        <v>873</v>
      </c>
      <c r="AL113" s="2">
        <v>0.97</v>
      </c>
      <c r="AN113" s="2">
        <v>0.95</v>
      </c>
      <c r="AO113" s="2">
        <v>0.99</v>
      </c>
    </row>
    <row r="114" spans="1:43" hidden="1">
      <c r="A114" s="2">
        <v>4974</v>
      </c>
      <c r="B114" s="2" t="s">
        <v>1287</v>
      </c>
      <c r="C114" s="2" t="s">
        <v>144</v>
      </c>
      <c r="D114" s="2">
        <v>1999</v>
      </c>
      <c r="F114" s="2" t="str">
        <f>VLOOKUP(A114,Studies!$A$2:$P$145,16)</f>
        <v>Y</v>
      </c>
      <c r="AQ114" s="3"/>
    </row>
    <row r="115" spans="1:43" hidden="1">
      <c r="A115" s="2">
        <v>4984</v>
      </c>
      <c r="B115" s="2" t="s">
        <v>1288</v>
      </c>
      <c r="C115" s="2" t="s">
        <v>142</v>
      </c>
      <c r="D115" s="2">
        <v>2010</v>
      </c>
      <c r="E115" s="2" t="s">
        <v>53</v>
      </c>
      <c r="F115" s="2" t="str">
        <f>VLOOKUP(A115,Studies!$A$2:$P$145,16)</f>
        <v>Y</v>
      </c>
      <c r="AQ115" s="3"/>
    </row>
    <row r="116" spans="1:43" hidden="1">
      <c r="A116" s="2">
        <v>5007</v>
      </c>
      <c r="B116" s="2" t="s">
        <v>1289</v>
      </c>
      <c r="C116" s="2" t="s">
        <v>70</v>
      </c>
      <c r="D116" s="2">
        <v>2014</v>
      </c>
      <c r="F116" s="2" t="str">
        <f>VLOOKUP(A116,Studies!$A$2:$P$145,16)</f>
        <v>Y</v>
      </c>
      <c r="AQ116" s="3"/>
    </row>
    <row r="117" spans="1:43" hidden="1">
      <c r="A117" s="2">
        <v>5046</v>
      </c>
      <c r="B117" s="2" t="s">
        <v>1290</v>
      </c>
      <c r="C117" s="2" t="s">
        <v>68</v>
      </c>
      <c r="D117" s="2">
        <v>2005</v>
      </c>
      <c r="E117" s="2" t="s">
        <v>53</v>
      </c>
      <c r="F117" s="2" t="str">
        <f>VLOOKUP(A117,Studies!$A$2:$P$145,16)</f>
        <v>Y</v>
      </c>
      <c r="AQ117" s="3"/>
    </row>
    <row r="118" spans="1:43" hidden="1">
      <c r="A118" s="2">
        <v>5245</v>
      </c>
      <c r="B118" s="2" t="s">
        <v>1292</v>
      </c>
      <c r="C118" s="2" t="s">
        <v>143</v>
      </c>
      <c r="D118" s="2">
        <v>2017</v>
      </c>
      <c r="E118" s="2" t="s">
        <v>53</v>
      </c>
      <c r="F118" s="2">
        <f>VLOOKUP(A118,Studies!$A$2:$P$145,16)</f>
        <v>0</v>
      </c>
      <c r="N118" s="3" t="s">
        <v>9</v>
      </c>
      <c r="O118" s="13" t="s">
        <v>880</v>
      </c>
      <c r="Q118" s="13" t="s">
        <v>988</v>
      </c>
      <c r="T118" s="13">
        <v>7344</v>
      </c>
      <c r="U118" s="2" t="s">
        <v>438</v>
      </c>
      <c r="Z118" s="2" t="s">
        <v>20</v>
      </c>
      <c r="AA118" s="2" t="s">
        <v>19</v>
      </c>
      <c r="AF118" s="2">
        <v>755</v>
      </c>
      <c r="AJ118" s="3" t="s">
        <v>12</v>
      </c>
      <c r="AK118" s="13" t="s">
        <v>984</v>
      </c>
      <c r="AL118" s="2">
        <v>0.99</v>
      </c>
      <c r="AN118" s="2">
        <v>0.91</v>
      </c>
      <c r="AO118" s="2">
        <v>1.0900000000000001</v>
      </c>
      <c r="AQ118" s="3"/>
    </row>
    <row r="119" spans="1:43" hidden="1">
      <c r="A119" s="2">
        <v>5245</v>
      </c>
      <c r="B119" s="2" t="s">
        <v>1296</v>
      </c>
      <c r="C119" s="2" t="s">
        <v>143</v>
      </c>
      <c r="D119" s="2">
        <v>2017</v>
      </c>
      <c r="E119" s="2" t="s">
        <v>53</v>
      </c>
      <c r="F119" s="2">
        <f>VLOOKUP(A119,Studies!$A$2:$P$145,16)</f>
        <v>0</v>
      </c>
      <c r="N119" s="3" t="s">
        <v>9</v>
      </c>
      <c r="O119" s="13" t="s">
        <v>880</v>
      </c>
      <c r="Q119" s="13" t="s">
        <v>988</v>
      </c>
      <c r="T119" s="13">
        <v>7344</v>
      </c>
      <c r="U119" s="2" t="s">
        <v>438</v>
      </c>
      <c r="Z119" s="2" t="s">
        <v>15</v>
      </c>
      <c r="AA119" s="2" t="s">
        <v>14</v>
      </c>
      <c r="AF119" s="2">
        <v>518</v>
      </c>
      <c r="AJ119" s="3" t="s">
        <v>12</v>
      </c>
      <c r="AK119" s="13" t="s">
        <v>984</v>
      </c>
      <c r="AL119" s="2">
        <v>0.99</v>
      </c>
      <c r="AN119" s="2">
        <v>0.88</v>
      </c>
      <c r="AO119" s="2">
        <v>1.1000000000000001</v>
      </c>
      <c r="AQ119" s="3"/>
    </row>
    <row r="120" spans="1:43" hidden="1">
      <c r="A120" s="2">
        <v>5245</v>
      </c>
      <c r="B120" s="2" t="s">
        <v>1300</v>
      </c>
      <c r="C120" s="2" t="s">
        <v>143</v>
      </c>
      <c r="D120" s="2">
        <v>2017</v>
      </c>
      <c r="E120" s="2" t="s">
        <v>53</v>
      </c>
      <c r="F120" s="2">
        <f>VLOOKUP(A120,Studies!$A$2:$P$145,16)</f>
        <v>0</v>
      </c>
      <c r="N120" s="3" t="s">
        <v>9</v>
      </c>
      <c r="O120" s="13" t="s">
        <v>880</v>
      </c>
      <c r="Q120" s="13" t="s">
        <v>988</v>
      </c>
      <c r="T120" s="13">
        <v>7344</v>
      </c>
      <c r="U120" s="2" t="s">
        <v>438</v>
      </c>
      <c r="Z120" s="2" t="s">
        <v>40</v>
      </c>
      <c r="AA120" s="2" t="s">
        <v>985</v>
      </c>
      <c r="AF120" s="2">
        <v>149</v>
      </c>
      <c r="AJ120" s="3" t="s">
        <v>12</v>
      </c>
      <c r="AK120" s="13" t="s">
        <v>984</v>
      </c>
      <c r="AL120" s="2">
        <v>1.07</v>
      </c>
      <c r="AN120" s="2">
        <v>0.87</v>
      </c>
      <c r="AO120" s="2">
        <v>1.32</v>
      </c>
      <c r="AQ120" s="3"/>
    </row>
    <row r="121" spans="1:43" hidden="1">
      <c r="A121" s="2">
        <v>5245</v>
      </c>
      <c r="B121" s="2" t="s">
        <v>1293</v>
      </c>
      <c r="C121" s="2" t="s">
        <v>143</v>
      </c>
      <c r="D121" s="2">
        <v>2017</v>
      </c>
      <c r="E121" s="2" t="s">
        <v>53</v>
      </c>
      <c r="F121" s="2">
        <f>VLOOKUP(A121,Studies!$A$2:$P$145,16)</f>
        <v>0</v>
      </c>
      <c r="N121" s="3" t="s">
        <v>11</v>
      </c>
      <c r="O121" s="13" t="s">
        <v>880</v>
      </c>
      <c r="Q121" s="13" t="s">
        <v>989</v>
      </c>
      <c r="T121" s="13">
        <v>7344</v>
      </c>
      <c r="U121" s="2" t="s">
        <v>438</v>
      </c>
      <c r="Z121" s="2" t="s">
        <v>20</v>
      </c>
      <c r="AA121" s="2" t="s">
        <v>19</v>
      </c>
      <c r="AF121" s="2">
        <v>755</v>
      </c>
      <c r="AJ121" s="3" t="s">
        <v>12</v>
      </c>
      <c r="AK121" s="13" t="s">
        <v>984</v>
      </c>
      <c r="AL121" s="2">
        <v>1.06</v>
      </c>
      <c r="AN121" s="2">
        <v>0.99</v>
      </c>
      <c r="AO121" s="2">
        <v>1.1499999999999999</v>
      </c>
      <c r="AQ121" s="3"/>
    </row>
    <row r="122" spans="1:43" hidden="1">
      <c r="A122" s="2">
        <v>5245</v>
      </c>
      <c r="B122" s="2" t="s">
        <v>1297</v>
      </c>
      <c r="C122" s="2" t="s">
        <v>143</v>
      </c>
      <c r="D122" s="2">
        <v>2017</v>
      </c>
      <c r="E122" s="2" t="s">
        <v>53</v>
      </c>
      <c r="F122" s="2">
        <f>VLOOKUP(A122,Studies!$A$2:$P$145,16)</f>
        <v>0</v>
      </c>
      <c r="N122" s="3" t="s">
        <v>11</v>
      </c>
      <c r="O122" s="13" t="s">
        <v>880</v>
      </c>
      <c r="Q122" s="13" t="s">
        <v>989</v>
      </c>
      <c r="T122" s="13">
        <v>7344</v>
      </c>
      <c r="U122" s="2" t="s">
        <v>438</v>
      </c>
      <c r="Z122" s="2" t="s">
        <v>15</v>
      </c>
      <c r="AA122" s="2" t="s">
        <v>14</v>
      </c>
      <c r="AF122" s="2">
        <v>518</v>
      </c>
      <c r="AJ122" s="3" t="s">
        <v>12</v>
      </c>
      <c r="AK122" s="13" t="s">
        <v>984</v>
      </c>
      <c r="AL122" s="2">
        <v>1.1200000000000001</v>
      </c>
      <c r="AN122" s="2">
        <v>1.03</v>
      </c>
      <c r="AO122" s="2">
        <v>1.23</v>
      </c>
      <c r="AQ122" s="3"/>
    </row>
    <row r="123" spans="1:43" hidden="1">
      <c r="A123" s="2">
        <v>5245</v>
      </c>
      <c r="B123" s="2" t="s">
        <v>1301</v>
      </c>
      <c r="C123" s="2" t="s">
        <v>143</v>
      </c>
      <c r="D123" s="2">
        <v>2017</v>
      </c>
      <c r="E123" s="2" t="s">
        <v>53</v>
      </c>
      <c r="F123" s="2">
        <f>VLOOKUP(A123,Studies!$A$2:$P$145,16)</f>
        <v>0</v>
      </c>
      <c r="N123" s="3" t="s">
        <v>11</v>
      </c>
      <c r="O123" s="13" t="s">
        <v>880</v>
      </c>
      <c r="Q123" s="13" t="s">
        <v>989</v>
      </c>
      <c r="T123" s="13">
        <v>7344</v>
      </c>
      <c r="U123" s="2" t="s">
        <v>438</v>
      </c>
      <c r="Z123" s="2" t="s">
        <v>40</v>
      </c>
      <c r="AA123" s="2" t="s">
        <v>985</v>
      </c>
      <c r="AF123" s="2">
        <v>149</v>
      </c>
      <c r="AJ123" s="3" t="s">
        <v>12</v>
      </c>
      <c r="AK123" s="13" t="s">
        <v>984</v>
      </c>
      <c r="AL123" s="2">
        <v>0.96</v>
      </c>
      <c r="AN123" s="2">
        <v>0.81</v>
      </c>
      <c r="AO123" s="2">
        <v>1.1399999999999999</v>
      </c>
      <c r="AQ123" s="3"/>
    </row>
    <row r="124" spans="1:43" hidden="1">
      <c r="A124" s="2">
        <v>5245</v>
      </c>
      <c r="B124" s="2" t="s">
        <v>1294</v>
      </c>
      <c r="C124" s="2" t="s">
        <v>143</v>
      </c>
      <c r="D124" s="2">
        <v>2017</v>
      </c>
      <c r="E124" s="2" t="s">
        <v>53</v>
      </c>
      <c r="F124" s="2">
        <f>VLOOKUP(A124,Studies!$A$2:$P$145,16)</f>
        <v>0</v>
      </c>
      <c r="N124" s="3" t="s">
        <v>38</v>
      </c>
      <c r="O124" s="13" t="s">
        <v>880</v>
      </c>
      <c r="Q124" s="13" t="s">
        <v>986</v>
      </c>
      <c r="T124" s="13">
        <v>7344</v>
      </c>
      <c r="U124" s="2" t="s">
        <v>438</v>
      </c>
      <c r="Z124" s="2" t="s">
        <v>20</v>
      </c>
      <c r="AA124" s="2" t="s">
        <v>19</v>
      </c>
      <c r="AF124" s="2">
        <v>756</v>
      </c>
      <c r="AJ124" s="3" t="s">
        <v>12</v>
      </c>
      <c r="AK124" s="13" t="s">
        <v>984</v>
      </c>
      <c r="AL124" s="2">
        <v>1.06</v>
      </c>
      <c r="AN124" s="2">
        <v>0.98</v>
      </c>
      <c r="AO124" s="2">
        <v>1.1499999999999999</v>
      </c>
      <c r="AQ124" s="3"/>
    </row>
    <row r="125" spans="1:43" hidden="1">
      <c r="A125" s="2">
        <v>5245</v>
      </c>
      <c r="B125" s="2" t="s">
        <v>1298</v>
      </c>
      <c r="C125" s="2" t="s">
        <v>143</v>
      </c>
      <c r="D125" s="2">
        <v>2017</v>
      </c>
      <c r="E125" s="2" t="s">
        <v>53</v>
      </c>
      <c r="F125" s="2">
        <f>VLOOKUP(A125,Studies!$A$2:$P$145,16)</f>
        <v>0</v>
      </c>
      <c r="N125" s="3" t="s">
        <v>38</v>
      </c>
      <c r="O125" s="13" t="s">
        <v>880</v>
      </c>
      <c r="Q125" s="13" t="s">
        <v>986</v>
      </c>
      <c r="T125" s="13">
        <v>7344</v>
      </c>
      <c r="U125" s="2" t="s">
        <v>438</v>
      </c>
      <c r="Z125" s="2" t="s">
        <v>15</v>
      </c>
      <c r="AA125" s="2" t="s">
        <v>14</v>
      </c>
      <c r="AF125" s="2">
        <v>519</v>
      </c>
      <c r="AJ125" s="3" t="s">
        <v>12</v>
      </c>
      <c r="AK125" s="13" t="s">
        <v>984</v>
      </c>
      <c r="AL125" s="2">
        <v>1.1200000000000001</v>
      </c>
      <c r="AN125" s="2">
        <v>1.02</v>
      </c>
      <c r="AO125" s="2">
        <v>1.23</v>
      </c>
      <c r="AQ125" s="3"/>
    </row>
    <row r="126" spans="1:43" hidden="1">
      <c r="A126" s="2">
        <v>5245</v>
      </c>
      <c r="B126" s="2" t="s">
        <v>1302</v>
      </c>
      <c r="C126" s="2" t="s">
        <v>143</v>
      </c>
      <c r="D126" s="2">
        <v>2017</v>
      </c>
      <c r="E126" s="2" t="s">
        <v>53</v>
      </c>
      <c r="F126" s="2">
        <f>VLOOKUP(A126,Studies!$A$2:$P$145,16)</f>
        <v>0</v>
      </c>
      <c r="N126" s="3" t="s">
        <v>38</v>
      </c>
      <c r="O126" s="13" t="s">
        <v>880</v>
      </c>
      <c r="Q126" s="13" t="s">
        <v>986</v>
      </c>
      <c r="T126" s="13">
        <v>7344</v>
      </c>
      <c r="U126" s="2" t="s">
        <v>438</v>
      </c>
      <c r="Z126" s="2" t="s">
        <v>40</v>
      </c>
      <c r="AA126" s="2" t="s">
        <v>985</v>
      </c>
      <c r="AF126" s="2">
        <v>149</v>
      </c>
      <c r="AJ126" s="3" t="s">
        <v>12</v>
      </c>
      <c r="AK126" s="13" t="s">
        <v>984</v>
      </c>
      <c r="AL126" s="2">
        <v>0.99</v>
      </c>
      <c r="AN126" s="2">
        <v>0.83</v>
      </c>
      <c r="AO126" s="2">
        <v>1.18</v>
      </c>
      <c r="AQ126" s="3"/>
    </row>
    <row r="127" spans="1:43" hidden="1">
      <c r="A127" s="2">
        <v>5245</v>
      </c>
      <c r="B127" s="2" t="s">
        <v>1291</v>
      </c>
      <c r="C127" s="2" t="s">
        <v>143</v>
      </c>
      <c r="D127" s="2">
        <v>2017</v>
      </c>
      <c r="E127" s="2" t="s">
        <v>53</v>
      </c>
      <c r="F127" s="2">
        <f>VLOOKUP(A127,Studies!$A$2:$P$145,16)</f>
        <v>0</v>
      </c>
      <c r="N127" s="3" t="s">
        <v>10</v>
      </c>
      <c r="O127" s="13" t="s">
        <v>880</v>
      </c>
      <c r="Q127" s="13" t="s">
        <v>987</v>
      </c>
      <c r="T127" s="13">
        <v>7344</v>
      </c>
      <c r="U127" s="2" t="s">
        <v>438</v>
      </c>
      <c r="Z127" s="2" t="s">
        <v>20</v>
      </c>
      <c r="AA127" s="2" t="s">
        <v>19</v>
      </c>
      <c r="AF127" s="2">
        <v>755</v>
      </c>
      <c r="AJ127" s="3" t="s">
        <v>12</v>
      </c>
      <c r="AK127" s="13" t="s">
        <v>984</v>
      </c>
      <c r="AL127" s="2">
        <v>1.07</v>
      </c>
      <c r="AN127" s="2">
        <v>0.98</v>
      </c>
      <c r="AO127" s="2">
        <v>1.17</v>
      </c>
      <c r="AQ127" s="3"/>
    </row>
    <row r="128" spans="1:43" hidden="1">
      <c r="A128" s="2">
        <v>5245</v>
      </c>
      <c r="B128" s="2" t="s">
        <v>1295</v>
      </c>
      <c r="C128" s="2" t="s">
        <v>143</v>
      </c>
      <c r="D128" s="2">
        <v>2017</v>
      </c>
      <c r="E128" s="2" t="s">
        <v>53</v>
      </c>
      <c r="F128" s="2">
        <f>VLOOKUP(A128,Studies!$A$2:$P$145,16)</f>
        <v>0</v>
      </c>
      <c r="N128" s="3" t="s">
        <v>10</v>
      </c>
      <c r="O128" s="13" t="s">
        <v>880</v>
      </c>
      <c r="Q128" s="13" t="s">
        <v>987</v>
      </c>
      <c r="T128" s="13">
        <v>7344</v>
      </c>
      <c r="U128" s="2" t="s">
        <v>438</v>
      </c>
      <c r="Z128" s="2" t="s">
        <v>15</v>
      </c>
      <c r="AA128" s="2" t="s">
        <v>14</v>
      </c>
      <c r="AF128" s="2">
        <v>518</v>
      </c>
      <c r="AJ128" s="3" t="s">
        <v>12</v>
      </c>
      <c r="AK128" s="13" t="s">
        <v>984</v>
      </c>
      <c r="AL128" s="2">
        <v>1.02</v>
      </c>
      <c r="AN128" s="2">
        <v>0.91</v>
      </c>
      <c r="AO128" s="2">
        <v>1.1299999999999999</v>
      </c>
      <c r="AQ128" s="3"/>
    </row>
    <row r="129" spans="1:43" hidden="1">
      <c r="A129" s="2">
        <v>5245</v>
      </c>
      <c r="B129" s="2" t="s">
        <v>1299</v>
      </c>
      <c r="C129" s="2" t="s">
        <v>143</v>
      </c>
      <c r="D129" s="2">
        <v>2017</v>
      </c>
      <c r="E129" s="2" t="s">
        <v>53</v>
      </c>
      <c r="F129" s="2">
        <f>VLOOKUP(A129,Studies!$A$2:$P$145,16)</f>
        <v>0</v>
      </c>
      <c r="N129" s="3" t="s">
        <v>10</v>
      </c>
      <c r="O129" s="13" t="s">
        <v>880</v>
      </c>
      <c r="Q129" s="13" t="s">
        <v>987</v>
      </c>
      <c r="T129" s="13">
        <v>7344</v>
      </c>
      <c r="U129" s="2" t="s">
        <v>438</v>
      </c>
      <c r="Z129" s="2" t="s">
        <v>40</v>
      </c>
      <c r="AA129" s="2" t="s">
        <v>985</v>
      </c>
      <c r="AF129" s="2">
        <v>149</v>
      </c>
      <c r="AJ129" s="3" t="s">
        <v>12</v>
      </c>
      <c r="AK129" s="13" t="s">
        <v>984</v>
      </c>
      <c r="AL129" s="2">
        <v>1.17</v>
      </c>
      <c r="AN129" s="2">
        <v>0.96</v>
      </c>
      <c r="AO129" s="2">
        <v>1.42</v>
      </c>
      <c r="AQ129" s="3"/>
    </row>
    <row r="130" spans="1:43" hidden="1">
      <c r="A130" s="2">
        <v>5397</v>
      </c>
      <c r="B130" s="2" t="s">
        <v>1305</v>
      </c>
      <c r="C130" s="2" t="s">
        <v>170</v>
      </c>
      <c r="D130" s="2">
        <v>2005</v>
      </c>
      <c r="E130" s="2" t="s">
        <v>50</v>
      </c>
      <c r="F130" s="2">
        <f>VLOOKUP(A130,Studies!$A$2:$P$145,16)</f>
        <v>0</v>
      </c>
      <c r="N130" s="3" t="s">
        <v>769</v>
      </c>
      <c r="U130" s="2" t="s">
        <v>437</v>
      </c>
      <c r="W130" s="2" t="s">
        <v>771</v>
      </c>
      <c r="Y130" s="4" t="s">
        <v>770</v>
      </c>
      <c r="Z130" s="2" t="s">
        <v>20</v>
      </c>
      <c r="AA130" s="2" t="s">
        <v>119</v>
      </c>
      <c r="AF130" s="2">
        <v>355</v>
      </c>
      <c r="AJ130" s="3" t="s">
        <v>12</v>
      </c>
      <c r="AK130" s="13" t="s">
        <v>773</v>
      </c>
      <c r="AL130" s="2">
        <v>1.71</v>
      </c>
      <c r="AN130" s="2">
        <v>0.51</v>
      </c>
      <c r="AO130" s="2">
        <v>4.2</v>
      </c>
    </row>
    <row r="131" spans="1:43" hidden="1">
      <c r="A131" s="2">
        <v>5397</v>
      </c>
      <c r="B131" s="2" t="s">
        <v>1303</v>
      </c>
      <c r="C131" s="2" t="s">
        <v>170</v>
      </c>
      <c r="D131" s="2">
        <v>2005</v>
      </c>
      <c r="E131" s="2" t="s">
        <v>50</v>
      </c>
      <c r="F131" s="2">
        <f>VLOOKUP(A131,Studies!$A$2:$P$145,16)</f>
        <v>0</v>
      </c>
      <c r="G131" s="2">
        <v>1</v>
      </c>
      <c r="N131" s="3" t="s">
        <v>762</v>
      </c>
      <c r="U131" s="2" t="s">
        <v>437</v>
      </c>
      <c r="W131" s="2" t="s">
        <v>771</v>
      </c>
      <c r="Y131" s="4" t="s">
        <v>772</v>
      </c>
      <c r="Z131" s="2" t="s">
        <v>20</v>
      </c>
      <c r="AA131" s="2" t="s">
        <v>119</v>
      </c>
      <c r="AF131" s="2">
        <v>355</v>
      </c>
      <c r="AJ131" s="3" t="s">
        <v>12</v>
      </c>
      <c r="AK131" s="13" t="s">
        <v>773</v>
      </c>
      <c r="AL131" s="2">
        <v>1.19</v>
      </c>
      <c r="AN131" s="2">
        <v>0.53</v>
      </c>
      <c r="AO131" s="2">
        <v>2.34</v>
      </c>
    </row>
    <row r="132" spans="1:43" hidden="1">
      <c r="A132" s="2">
        <v>5397</v>
      </c>
      <c r="B132" s="2" t="s">
        <v>1304</v>
      </c>
      <c r="C132" s="2" t="s">
        <v>170</v>
      </c>
      <c r="D132" s="2">
        <v>2005</v>
      </c>
      <c r="E132" s="2" t="s">
        <v>50</v>
      </c>
      <c r="F132" s="2">
        <f>VLOOKUP(A132,Studies!$A$2:$P$145,16)</f>
        <v>0</v>
      </c>
      <c r="G132" s="2">
        <v>1</v>
      </c>
      <c r="N132" s="3" t="s">
        <v>762</v>
      </c>
      <c r="U132" s="2" t="s">
        <v>437</v>
      </c>
      <c r="W132" s="2" t="s">
        <v>771</v>
      </c>
      <c r="Y132" s="4" t="s">
        <v>772</v>
      </c>
      <c r="Z132" s="2" t="s">
        <v>15</v>
      </c>
      <c r="AA132" s="2" t="s">
        <v>14</v>
      </c>
      <c r="AF132" s="2">
        <v>200</v>
      </c>
      <c r="AJ132" s="3" t="s">
        <v>12</v>
      </c>
      <c r="AK132" s="13" t="s">
        <v>773</v>
      </c>
      <c r="AL132" s="2">
        <v>1.19</v>
      </c>
      <c r="AN132" s="2">
        <v>0.35</v>
      </c>
      <c r="AO132" s="2">
        <v>2.96</v>
      </c>
    </row>
    <row r="133" spans="1:43" hidden="1">
      <c r="A133" s="2">
        <v>5965</v>
      </c>
      <c r="B133" s="2" t="s">
        <v>1306</v>
      </c>
      <c r="C133" s="2" t="s">
        <v>147</v>
      </c>
      <c r="D133" s="2">
        <v>2009</v>
      </c>
      <c r="E133" s="2" t="s">
        <v>50</v>
      </c>
      <c r="F133" s="2">
        <f>VLOOKUP(A133,Studies!$A$2:$P$145,16)</f>
        <v>0</v>
      </c>
      <c r="G133" s="2">
        <v>1</v>
      </c>
      <c r="N133" s="3" t="s">
        <v>762</v>
      </c>
      <c r="U133" s="2" t="s">
        <v>437</v>
      </c>
      <c r="W133" s="2" t="s">
        <v>775</v>
      </c>
      <c r="Z133" s="2" t="s">
        <v>20</v>
      </c>
      <c r="AA133" s="2" t="s">
        <v>774</v>
      </c>
      <c r="AG133" s="2">
        <v>407</v>
      </c>
      <c r="AH133" s="2">
        <v>4765</v>
      </c>
      <c r="AJ133" s="3" t="s">
        <v>12</v>
      </c>
      <c r="AK133" s="13" t="s">
        <v>777</v>
      </c>
      <c r="AL133" s="2">
        <v>0.81</v>
      </c>
      <c r="AN133" s="2">
        <v>0.69</v>
      </c>
      <c r="AO133" s="2">
        <v>0.96</v>
      </c>
      <c r="AQ133" s="15" t="s">
        <v>778</v>
      </c>
    </row>
    <row r="134" spans="1:43" hidden="1">
      <c r="A134" s="2">
        <v>5965</v>
      </c>
      <c r="B134" s="2" t="s">
        <v>1307</v>
      </c>
      <c r="C134" s="2" t="s">
        <v>147</v>
      </c>
      <c r="D134" s="2">
        <v>2009</v>
      </c>
      <c r="E134" s="2" t="s">
        <v>50</v>
      </c>
      <c r="F134" s="2">
        <f>VLOOKUP(A134,Studies!$A$2:$P$145,16)</f>
        <v>0</v>
      </c>
      <c r="G134" s="2">
        <v>1</v>
      </c>
      <c r="N134" s="3" t="s">
        <v>762</v>
      </c>
      <c r="U134" s="2" t="s">
        <v>437</v>
      </c>
      <c r="W134" s="2" t="s">
        <v>775</v>
      </c>
      <c r="Z134" s="2" t="s">
        <v>15</v>
      </c>
      <c r="AA134" s="2" t="s">
        <v>774</v>
      </c>
      <c r="AG134" s="2">
        <v>43</v>
      </c>
      <c r="AH134" s="2">
        <v>682</v>
      </c>
      <c r="AJ134" s="3" t="s">
        <v>12</v>
      </c>
      <c r="AK134" s="13" t="s">
        <v>777</v>
      </c>
      <c r="AL134" s="2">
        <v>0.81</v>
      </c>
      <c r="AN134" s="2">
        <v>0.49</v>
      </c>
      <c r="AO134" s="2">
        <v>1.35</v>
      </c>
      <c r="AQ134" s="15" t="s">
        <v>778</v>
      </c>
    </row>
    <row r="135" spans="1:43" hidden="1">
      <c r="A135" s="2">
        <v>5965</v>
      </c>
      <c r="B135" s="2" t="s">
        <v>1308</v>
      </c>
      <c r="C135" s="2" t="s">
        <v>147</v>
      </c>
      <c r="D135" s="2">
        <v>2009</v>
      </c>
      <c r="E135" s="2" t="s">
        <v>50</v>
      </c>
      <c r="F135" s="2">
        <f>VLOOKUP(A135,Studies!$A$2:$P$145,16)</f>
        <v>0</v>
      </c>
      <c r="G135" s="2">
        <v>1</v>
      </c>
      <c r="N135" s="3" t="s">
        <v>762</v>
      </c>
      <c r="U135" s="2" t="s">
        <v>437</v>
      </c>
      <c r="W135" s="2" t="s">
        <v>775</v>
      </c>
      <c r="Z135" s="2" t="s">
        <v>776</v>
      </c>
      <c r="AA135" s="2" t="s">
        <v>774</v>
      </c>
      <c r="AG135" s="2">
        <v>380</v>
      </c>
      <c r="AH135" s="2">
        <v>4341</v>
      </c>
      <c r="AJ135" s="3" t="s">
        <v>12</v>
      </c>
      <c r="AK135" s="13" t="s">
        <v>777</v>
      </c>
      <c r="AL135" s="2">
        <v>0.82</v>
      </c>
      <c r="AN135" s="2">
        <v>0.69</v>
      </c>
      <c r="AO135" s="2">
        <v>0.97</v>
      </c>
      <c r="AQ135" s="15" t="s">
        <v>778</v>
      </c>
    </row>
    <row r="136" spans="1:43" hidden="1">
      <c r="A136" s="2">
        <v>6297</v>
      </c>
      <c r="B136" s="2" t="s">
        <v>1309</v>
      </c>
      <c r="C136" s="2" t="s">
        <v>75</v>
      </c>
      <c r="D136" s="2">
        <v>2014</v>
      </c>
      <c r="E136" s="2" t="s">
        <v>50</v>
      </c>
      <c r="F136" s="2">
        <f>VLOOKUP(A136,Studies!$A$2:$P$145,16)</f>
        <v>0</v>
      </c>
      <c r="M136" s="2" t="s">
        <v>779</v>
      </c>
      <c r="N136" s="3" t="s">
        <v>785</v>
      </c>
      <c r="U136" s="2" t="s">
        <v>437</v>
      </c>
      <c r="W136" s="2" t="s">
        <v>784</v>
      </c>
      <c r="Y136" s="4" t="s">
        <v>780</v>
      </c>
      <c r="Z136" s="2" t="s">
        <v>20</v>
      </c>
      <c r="AA136" s="2" t="s">
        <v>165</v>
      </c>
      <c r="AB136" s="2" t="s">
        <v>783</v>
      </c>
      <c r="AG136" s="2">
        <v>53</v>
      </c>
      <c r="AH136" s="2">
        <v>824</v>
      </c>
      <c r="AJ136" s="3" t="s">
        <v>12</v>
      </c>
      <c r="AL136" s="2">
        <v>0.6</v>
      </c>
      <c r="AN136" s="2">
        <v>0.42</v>
      </c>
      <c r="AO136" s="2">
        <v>0.88</v>
      </c>
    </row>
    <row r="137" spans="1:43" hidden="1">
      <c r="A137" s="2">
        <v>6297</v>
      </c>
      <c r="B137" s="2" t="s">
        <v>1310</v>
      </c>
      <c r="C137" s="2" t="s">
        <v>75</v>
      </c>
      <c r="D137" s="2">
        <v>2014</v>
      </c>
      <c r="E137" s="2" t="s">
        <v>50</v>
      </c>
      <c r="F137" s="2">
        <f>VLOOKUP(A137,Studies!$A$2:$P$145,16)</f>
        <v>0</v>
      </c>
      <c r="M137" s="2" t="s">
        <v>779</v>
      </c>
      <c r="N137" s="3" t="s">
        <v>785</v>
      </c>
      <c r="U137" s="2" t="s">
        <v>437</v>
      </c>
      <c r="W137" s="2" t="s">
        <v>784</v>
      </c>
      <c r="Y137" s="4" t="s">
        <v>780</v>
      </c>
      <c r="Z137" s="2" t="s">
        <v>15</v>
      </c>
      <c r="AA137" s="2" t="s">
        <v>165</v>
      </c>
      <c r="AB137" s="2" t="s">
        <v>782</v>
      </c>
      <c r="AG137" s="2">
        <v>41</v>
      </c>
      <c r="AH137" s="2">
        <v>679</v>
      </c>
      <c r="AJ137" s="3" t="s">
        <v>12</v>
      </c>
      <c r="AL137" s="2">
        <v>0.48</v>
      </c>
      <c r="AN137" s="2">
        <v>0.3</v>
      </c>
      <c r="AO137" s="2">
        <v>0.76</v>
      </c>
    </row>
    <row r="138" spans="1:43" hidden="1">
      <c r="A138" s="2">
        <v>6297</v>
      </c>
      <c r="B138" s="2" t="s">
        <v>1311</v>
      </c>
      <c r="C138" s="2" t="s">
        <v>75</v>
      </c>
      <c r="D138" s="2">
        <v>2014</v>
      </c>
      <c r="E138" s="2" t="s">
        <v>50</v>
      </c>
      <c r="F138" s="2">
        <f>VLOOKUP(A138,Studies!$A$2:$P$145,16)</f>
        <v>0</v>
      </c>
      <c r="M138" s="2" t="s">
        <v>779</v>
      </c>
      <c r="N138" s="3" t="s">
        <v>785</v>
      </c>
      <c r="U138" s="2" t="s">
        <v>437</v>
      </c>
      <c r="W138" s="2" t="s">
        <v>784</v>
      </c>
      <c r="Y138" s="4" t="s">
        <v>780</v>
      </c>
      <c r="Z138" s="2" t="s">
        <v>776</v>
      </c>
      <c r="AA138" s="2" t="s">
        <v>165</v>
      </c>
      <c r="AB138" s="2" t="s">
        <v>781</v>
      </c>
      <c r="AG138" s="2">
        <v>12</v>
      </c>
      <c r="AH138" s="2">
        <v>145</v>
      </c>
      <c r="AJ138" s="3" t="s">
        <v>12</v>
      </c>
      <c r="AL138" s="2">
        <v>1.07</v>
      </c>
      <c r="AN138" s="2">
        <v>0.54</v>
      </c>
      <c r="AO138" s="2">
        <v>2.12</v>
      </c>
    </row>
    <row r="139" spans="1:43" hidden="1">
      <c r="A139" s="2">
        <v>6298</v>
      </c>
      <c r="B139" s="2" t="s">
        <v>1312</v>
      </c>
      <c r="C139" s="2" t="s">
        <v>105</v>
      </c>
      <c r="D139" s="2">
        <v>2014</v>
      </c>
      <c r="F139" s="2" t="str">
        <f>VLOOKUP(A139,Studies!$A$2:$P$145,16)</f>
        <v>Y</v>
      </c>
      <c r="AQ139" s="3"/>
    </row>
    <row r="140" spans="1:43" hidden="1">
      <c r="A140" s="2">
        <v>6536</v>
      </c>
      <c r="B140" s="2" t="s">
        <v>1313</v>
      </c>
      <c r="C140" s="2" t="s">
        <v>95</v>
      </c>
      <c r="D140" s="2">
        <v>2012</v>
      </c>
      <c r="E140" s="2" t="s">
        <v>53</v>
      </c>
      <c r="F140" s="2">
        <f>VLOOKUP(A140,Studies!$A$2:$P$145,16)</f>
        <v>0</v>
      </c>
      <c r="N140" s="3" t="s">
        <v>38</v>
      </c>
      <c r="U140" s="2" t="s">
        <v>905</v>
      </c>
      <c r="Z140" s="2" t="s">
        <v>15</v>
      </c>
      <c r="AA140" s="2" t="s">
        <v>450</v>
      </c>
      <c r="AJ140" s="3" t="s">
        <v>12</v>
      </c>
      <c r="AL140" s="2">
        <v>2.82</v>
      </c>
      <c r="AN140" s="2">
        <v>0.94</v>
      </c>
      <c r="AO140" s="2">
        <v>8.43</v>
      </c>
      <c r="AQ140" s="3" t="s">
        <v>990</v>
      </c>
    </row>
    <row r="141" spans="1:43" hidden="1">
      <c r="A141" s="2">
        <v>6850</v>
      </c>
      <c r="B141" s="2" t="s">
        <v>1314</v>
      </c>
      <c r="C141" s="2" t="s">
        <v>155</v>
      </c>
      <c r="D141" s="2">
        <v>2017</v>
      </c>
      <c r="F141" s="2">
        <f>VLOOKUP(A141,Studies!$A$2:$P$145,16)</f>
        <v>0</v>
      </c>
      <c r="N141" s="3" t="s">
        <v>38</v>
      </c>
      <c r="Z141" s="2" t="s">
        <v>20</v>
      </c>
      <c r="AA141" s="2" t="s">
        <v>450</v>
      </c>
      <c r="AL141" s="2" t="s">
        <v>1017</v>
      </c>
      <c r="AP141" s="2" t="s">
        <v>1018</v>
      </c>
      <c r="AQ141" s="3"/>
    </row>
    <row r="142" spans="1:43" hidden="1">
      <c r="A142" s="2">
        <v>7222</v>
      </c>
      <c r="B142" s="2" t="s">
        <v>1315</v>
      </c>
      <c r="C142" s="2" t="s">
        <v>0</v>
      </c>
      <c r="D142" s="2">
        <v>2014</v>
      </c>
      <c r="F142" s="2" t="str">
        <f>VLOOKUP(A142,Studies!$A$2:$P$145,16)</f>
        <v>Y</v>
      </c>
      <c r="AQ142" s="3"/>
    </row>
    <row r="143" spans="1:43" hidden="1">
      <c r="A143" s="2">
        <v>7223</v>
      </c>
      <c r="B143" s="2" t="s">
        <v>1316</v>
      </c>
      <c r="C143" s="2" t="s">
        <v>90</v>
      </c>
      <c r="D143" s="2">
        <v>2012</v>
      </c>
      <c r="F143" s="2" t="str">
        <f>VLOOKUP(A143,Studies!$A$2:$P$145,16)</f>
        <v>Y</v>
      </c>
      <c r="N143" s="3" t="s">
        <v>38</v>
      </c>
      <c r="U143" s="2" t="s">
        <v>918</v>
      </c>
      <c r="Z143" s="2" t="s">
        <v>20</v>
      </c>
      <c r="AA143" s="2" t="s">
        <v>450</v>
      </c>
      <c r="AL143" s="2" t="s">
        <v>1017</v>
      </c>
      <c r="AP143" s="2" t="s">
        <v>1018</v>
      </c>
      <c r="AQ143" s="3"/>
    </row>
    <row r="144" spans="1:43" hidden="1">
      <c r="A144" s="2">
        <v>7223</v>
      </c>
      <c r="B144" s="2" t="s">
        <v>1316</v>
      </c>
      <c r="C144" s="2" t="s">
        <v>90</v>
      </c>
      <c r="D144" s="2">
        <v>2012</v>
      </c>
      <c r="F144" s="2" t="str">
        <f>VLOOKUP(A144,Studies!$A$2:$P$145,16)</f>
        <v>Y</v>
      </c>
      <c r="N144" s="3" t="s">
        <v>38</v>
      </c>
      <c r="U144" s="2" t="s">
        <v>918</v>
      </c>
      <c r="Z144" s="2" t="s">
        <v>37</v>
      </c>
      <c r="AA144" s="2" t="s">
        <v>450</v>
      </c>
      <c r="AL144" s="2" t="s">
        <v>1017</v>
      </c>
      <c r="AP144" s="2" t="s">
        <v>1018</v>
      </c>
      <c r="AQ144" s="3"/>
    </row>
    <row r="145" spans="1:43" hidden="1">
      <c r="A145" s="2">
        <v>7354</v>
      </c>
      <c r="B145" s="2" t="s">
        <v>1317</v>
      </c>
      <c r="C145" s="2" t="s">
        <v>132</v>
      </c>
      <c r="D145" s="2">
        <v>2018</v>
      </c>
      <c r="E145" s="2" t="s">
        <v>53</v>
      </c>
      <c r="F145" s="2" t="str">
        <f>VLOOKUP(A145,Studies!$A$2:$P$145,16)</f>
        <v>Y</v>
      </c>
      <c r="AQ145" s="3"/>
    </row>
    <row r="146" spans="1:43" hidden="1">
      <c r="A146" s="2">
        <v>7851</v>
      </c>
      <c r="B146" s="2" t="s">
        <v>1318</v>
      </c>
      <c r="C146" s="2" t="s">
        <v>118</v>
      </c>
      <c r="D146" s="2">
        <v>2004</v>
      </c>
      <c r="F146" s="2" t="str">
        <f>VLOOKUP(A146,Studies!$A$2:$P$145,16)</f>
        <v>Y</v>
      </c>
      <c r="AQ146" s="3"/>
    </row>
    <row r="147" spans="1:43" hidden="1">
      <c r="A147" s="2">
        <v>7859</v>
      </c>
      <c r="B147" s="2" t="s">
        <v>1319</v>
      </c>
      <c r="C147" s="2" t="s">
        <v>118</v>
      </c>
      <c r="D147" s="2">
        <v>2005</v>
      </c>
      <c r="E147" s="2" t="s">
        <v>53</v>
      </c>
      <c r="F147" s="2">
        <f>VLOOKUP(A147,Studies!$A$2:$P$145,16)</f>
        <v>0</v>
      </c>
      <c r="N147" s="3" t="s">
        <v>38</v>
      </c>
      <c r="O147" s="13" t="s">
        <v>54</v>
      </c>
      <c r="P147" s="13">
        <v>1</v>
      </c>
      <c r="U147" s="2" t="s">
        <v>438</v>
      </c>
      <c r="Y147" s="4" t="s">
        <v>993</v>
      </c>
      <c r="Z147" s="2" t="s">
        <v>20</v>
      </c>
      <c r="AA147" s="2" t="s">
        <v>119</v>
      </c>
      <c r="AD147" s="2" t="s">
        <v>994</v>
      </c>
      <c r="AF147" s="2">
        <v>44</v>
      </c>
      <c r="AJ147" s="3" t="s">
        <v>12</v>
      </c>
      <c r="AL147" s="2">
        <v>0.77</v>
      </c>
      <c r="AN147" s="2">
        <v>0.61</v>
      </c>
      <c r="AO147" s="2">
        <v>0.96</v>
      </c>
      <c r="AQ147" s="3" t="s">
        <v>992</v>
      </c>
    </row>
    <row r="148" spans="1:43" hidden="1">
      <c r="A148" s="2">
        <v>7859</v>
      </c>
      <c r="B148" s="2" t="s">
        <v>1320</v>
      </c>
      <c r="C148" s="2" t="s">
        <v>118</v>
      </c>
      <c r="D148" s="2">
        <v>2005</v>
      </c>
      <c r="E148" s="2" t="s">
        <v>53</v>
      </c>
      <c r="F148" s="2">
        <f>VLOOKUP(A148,Studies!$A$2:$P$145,16)</f>
        <v>0</v>
      </c>
      <c r="N148" s="3" t="s">
        <v>10</v>
      </c>
      <c r="O148" s="13" t="s">
        <v>54</v>
      </c>
      <c r="P148" s="13">
        <v>1</v>
      </c>
      <c r="U148" s="2" t="s">
        <v>438</v>
      </c>
      <c r="Y148" s="4" t="s">
        <v>993</v>
      </c>
      <c r="Z148" s="2" t="s">
        <v>20</v>
      </c>
      <c r="AA148" s="2" t="s">
        <v>119</v>
      </c>
      <c r="AD148" s="2" t="s">
        <v>994</v>
      </c>
      <c r="AF148" s="2">
        <v>43</v>
      </c>
      <c r="AJ148" s="3" t="s">
        <v>12</v>
      </c>
      <c r="AL148" s="2">
        <v>0.55000000000000004</v>
      </c>
      <c r="AN148" s="2">
        <v>0.25</v>
      </c>
      <c r="AO148" s="2">
        <v>1.23</v>
      </c>
      <c r="AQ148" s="3" t="s">
        <v>992</v>
      </c>
    </row>
    <row r="149" spans="1:43" hidden="1">
      <c r="A149" s="2">
        <v>8074</v>
      </c>
      <c r="B149" s="2" t="s">
        <v>1321</v>
      </c>
      <c r="C149" s="2" t="s">
        <v>146</v>
      </c>
      <c r="D149" s="2">
        <v>2014</v>
      </c>
      <c r="F149" s="2" t="str">
        <f>VLOOKUP(A149,Studies!$A$2:$P$145,16)</f>
        <v>Y</v>
      </c>
      <c r="AQ149" s="3"/>
    </row>
    <row r="150" spans="1:43" hidden="1">
      <c r="A150" s="2">
        <v>8255</v>
      </c>
      <c r="B150" s="2" t="s">
        <v>1322</v>
      </c>
      <c r="C150" s="2" t="s">
        <v>146</v>
      </c>
      <c r="D150" s="2">
        <v>2011</v>
      </c>
      <c r="F150" s="2" t="str">
        <f>VLOOKUP(A150,Studies!$A$2:$P$145,16)</f>
        <v>Y</v>
      </c>
      <c r="AQ150" s="3"/>
    </row>
    <row r="151" spans="1:43" hidden="1">
      <c r="A151" s="2">
        <v>8290</v>
      </c>
      <c r="B151" s="2" t="s">
        <v>1323</v>
      </c>
      <c r="C151" s="2" t="s">
        <v>81</v>
      </c>
      <c r="D151" s="2">
        <v>2008</v>
      </c>
      <c r="E151" s="2" t="s">
        <v>50</v>
      </c>
      <c r="F151" s="2" t="str">
        <f>VLOOKUP(A151,Studies!$A$2:$P$145,16)</f>
        <v>Y</v>
      </c>
      <c r="AQ151" s="3"/>
    </row>
    <row r="152" spans="1:43" hidden="1">
      <c r="A152" s="2">
        <v>8327</v>
      </c>
      <c r="B152" s="2" t="s">
        <v>1324</v>
      </c>
      <c r="C152" s="2" t="s">
        <v>100</v>
      </c>
      <c r="D152" s="2">
        <v>2017</v>
      </c>
      <c r="F152" s="2" t="str">
        <f>VLOOKUP(A152,Studies!$A$2:$P$145,16)</f>
        <v>Y</v>
      </c>
      <c r="AQ152" s="3"/>
    </row>
    <row r="153" spans="1:43" hidden="1">
      <c r="A153" s="2">
        <v>8467</v>
      </c>
      <c r="B153" s="2" t="s">
        <v>1325</v>
      </c>
      <c r="C153" s="2" t="s">
        <v>167</v>
      </c>
      <c r="D153" s="2">
        <v>2009</v>
      </c>
      <c r="F153" s="2">
        <f>VLOOKUP(A153,Studies!$A$2:$P$145,16)</f>
        <v>0</v>
      </c>
      <c r="N153" s="3" t="s">
        <v>38</v>
      </c>
      <c r="Z153" s="2" t="s">
        <v>20</v>
      </c>
      <c r="AA153" s="2" t="s">
        <v>450</v>
      </c>
      <c r="AL153" s="2" t="s">
        <v>1017</v>
      </c>
      <c r="AP153" s="2" t="s">
        <v>1018</v>
      </c>
      <c r="AQ153" s="3"/>
    </row>
    <row r="154" spans="1:43" hidden="1">
      <c r="A154" s="2">
        <v>8467</v>
      </c>
      <c r="B154" s="2" t="s">
        <v>1325</v>
      </c>
      <c r="C154" s="2" t="s">
        <v>167</v>
      </c>
      <c r="D154" s="2">
        <v>2009</v>
      </c>
      <c r="F154" s="2">
        <f>VLOOKUP(A154,Studies!$A$2:$P$145,16)</f>
        <v>0</v>
      </c>
      <c r="N154" s="3" t="s">
        <v>38</v>
      </c>
      <c r="Z154" s="2" t="s">
        <v>37</v>
      </c>
      <c r="AA154" s="2" t="s">
        <v>450</v>
      </c>
      <c r="AL154" s="2" t="s">
        <v>1017</v>
      </c>
      <c r="AP154" s="2" t="s">
        <v>1018</v>
      </c>
      <c r="AQ154" s="3"/>
    </row>
    <row r="155" spans="1:43" hidden="1">
      <c r="A155" s="2">
        <v>8481</v>
      </c>
      <c r="B155" s="2" t="s">
        <v>1327</v>
      </c>
      <c r="C155" s="2" t="s">
        <v>124</v>
      </c>
      <c r="D155" s="2">
        <v>2013</v>
      </c>
      <c r="E155" s="2" t="s">
        <v>53</v>
      </c>
      <c r="F155" s="2">
        <f>VLOOKUP(A155,Studies!$A$2:$P$145,16)</f>
        <v>0</v>
      </c>
      <c r="G155" s="2">
        <v>1</v>
      </c>
      <c r="H155" s="3" t="s">
        <v>16</v>
      </c>
      <c r="K155" s="2">
        <v>1723</v>
      </c>
      <c r="N155" s="3" t="s">
        <v>9</v>
      </c>
      <c r="O155" s="13" t="s">
        <v>976</v>
      </c>
      <c r="P155" s="13" t="s">
        <v>995</v>
      </c>
      <c r="U155" s="2" t="s">
        <v>74</v>
      </c>
      <c r="Z155" s="2" t="s">
        <v>20</v>
      </c>
      <c r="AA155" s="2" t="s">
        <v>119</v>
      </c>
      <c r="AF155" s="2">
        <v>70</v>
      </c>
      <c r="AJ155" s="3" t="s">
        <v>12</v>
      </c>
      <c r="AK155" s="13" t="s">
        <v>996</v>
      </c>
      <c r="AL155" s="2">
        <v>0.99</v>
      </c>
      <c r="AN155" s="2">
        <v>0.53</v>
      </c>
      <c r="AO155" s="2">
        <v>1.83</v>
      </c>
      <c r="AQ155" s="3"/>
    </row>
    <row r="156" spans="1:43" hidden="1">
      <c r="A156" s="2">
        <v>8481</v>
      </c>
      <c r="B156" s="2" t="s">
        <v>1326</v>
      </c>
      <c r="C156" s="2" t="s">
        <v>124</v>
      </c>
      <c r="D156" s="2">
        <v>2013</v>
      </c>
      <c r="E156" s="2" t="s">
        <v>53</v>
      </c>
      <c r="F156" s="2">
        <f>VLOOKUP(A156,Studies!$A$2:$P$145,16)</f>
        <v>0</v>
      </c>
      <c r="H156" s="3" t="s">
        <v>16</v>
      </c>
      <c r="K156" s="2">
        <v>1723</v>
      </c>
      <c r="N156" s="3" t="s">
        <v>10</v>
      </c>
      <c r="O156" s="13" t="s">
        <v>947</v>
      </c>
      <c r="P156" s="13">
        <v>1</v>
      </c>
      <c r="U156" s="2" t="s">
        <v>438</v>
      </c>
      <c r="Z156" s="2" t="s">
        <v>20</v>
      </c>
      <c r="AA156" s="2" t="s">
        <v>119</v>
      </c>
      <c r="AF156" s="2">
        <v>70</v>
      </c>
      <c r="AJ156" s="3" t="s">
        <v>12</v>
      </c>
      <c r="AK156" s="13" t="s">
        <v>996</v>
      </c>
      <c r="AL156" s="2">
        <v>0.49</v>
      </c>
      <c r="AN156" s="2">
        <v>0.28000000000000003</v>
      </c>
      <c r="AO156" s="2">
        <v>0.87</v>
      </c>
      <c r="AQ156" s="3"/>
    </row>
    <row r="157" spans="1:43" hidden="1">
      <c r="A157" s="2">
        <v>8481</v>
      </c>
      <c r="B157" s="2" t="s">
        <v>1328</v>
      </c>
      <c r="C157" s="2" t="s">
        <v>124</v>
      </c>
      <c r="D157" s="2">
        <v>2013</v>
      </c>
      <c r="E157" s="2" t="s">
        <v>53</v>
      </c>
      <c r="F157" s="2">
        <f>VLOOKUP(A157,Studies!$A$2:$P$145,16)</f>
        <v>0</v>
      </c>
      <c r="H157" s="3" t="s">
        <v>18</v>
      </c>
      <c r="K157" s="2">
        <v>1408</v>
      </c>
      <c r="N157" s="3" t="s">
        <v>10</v>
      </c>
      <c r="O157" s="13" t="s">
        <v>947</v>
      </c>
      <c r="P157" s="13">
        <v>1</v>
      </c>
      <c r="U157" s="2" t="s">
        <v>438</v>
      </c>
      <c r="Z157" s="2" t="s">
        <v>20</v>
      </c>
      <c r="AA157" s="2" t="s">
        <v>119</v>
      </c>
      <c r="AF157" s="2">
        <v>124</v>
      </c>
      <c r="AJ157" s="3" t="s">
        <v>12</v>
      </c>
      <c r="AK157" s="13" t="s">
        <v>996</v>
      </c>
      <c r="AL157" s="2">
        <v>0.95</v>
      </c>
      <c r="AN157" s="2">
        <v>0.87</v>
      </c>
      <c r="AO157" s="2">
        <v>1.03</v>
      </c>
      <c r="AQ157" s="3"/>
    </row>
    <row r="158" spans="1:43" hidden="1">
      <c r="A158" s="2">
        <v>8870</v>
      </c>
      <c r="B158" s="2" t="s">
        <v>1329</v>
      </c>
      <c r="C158" s="2" t="s">
        <v>128</v>
      </c>
      <c r="D158" s="2">
        <v>2017</v>
      </c>
      <c r="F158" s="2" t="str">
        <f>VLOOKUP(A158,Studies!$A$2:$P$145,16)</f>
        <v>Y</v>
      </c>
      <c r="AQ158" s="3"/>
    </row>
    <row r="159" spans="1:43" hidden="1">
      <c r="A159" s="2">
        <v>8878</v>
      </c>
      <c r="B159" s="2" t="s">
        <v>1330</v>
      </c>
      <c r="C159" s="2" t="s">
        <v>132</v>
      </c>
      <c r="D159" s="2">
        <v>2018</v>
      </c>
      <c r="F159" s="2" t="str">
        <f>VLOOKUP(A159,Studies!$A$2:$P$145,16)</f>
        <v>Y</v>
      </c>
      <c r="AQ159" s="3"/>
    </row>
    <row r="160" spans="1:43" hidden="1">
      <c r="A160" s="2">
        <v>9179</v>
      </c>
      <c r="B160" s="2" t="s">
        <v>1331</v>
      </c>
      <c r="C160" s="2" t="s">
        <v>111</v>
      </c>
      <c r="D160" s="2">
        <v>2017</v>
      </c>
      <c r="E160" s="2" t="s">
        <v>53</v>
      </c>
      <c r="F160" s="2" t="str">
        <f>VLOOKUP(A160,Studies!$A$2:$P$145,16)</f>
        <v>Y</v>
      </c>
      <c r="AQ160" s="3"/>
    </row>
    <row r="161" spans="1:44" hidden="1">
      <c r="A161" s="2">
        <v>9429</v>
      </c>
      <c r="B161" s="2" t="s">
        <v>1332</v>
      </c>
      <c r="C161" s="2" t="s">
        <v>0</v>
      </c>
      <c r="D161" s="2">
        <v>2012</v>
      </c>
      <c r="E161" s="2" t="s">
        <v>50</v>
      </c>
      <c r="F161" s="2">
        <f>VLOOKUP(A161,Studies!$A$2:$P$145,16)</f>
        <v>0</v>
      </c>
      <c r="H161" s="3" t="s">
        <v>18</v>
      </c>
      <c r="K161" s="2">
        <v>4272</v>
      </c>
      <c r="N161" s="3" t="s">
        <v>17</v>
      </c>
      <c r="U161" s="2" t="s">
        <v>437</v>
      </c>
      <c r="W161" s="2" t="s">
        <v>789</v>
      </c>
      <c r="Z161" s="2" t="s">
        <v>20</v>
      </c>
      <c r="AA161" s="2" t="s">
        <v>19</v>
      </c>
      <c r="AD161" s="2" t="s">
        <v>13</v>
      </c>
      <c r="AF161" s="2">
        <v>290</v>
      </c>
      <c r="AJ161" s="3" t="s">
        <v>12</v>
      </c>
      <c r="AK161" s="13" t="s">
        <v>788</v>
      </c>
      <c r="AL161" s="2">
        <v>1.08</v>
      </c>
      <c r="AN161" s="2">
        <v>0.77</v>
      </c>
      <c r="AO161" s="2">
        <v>1.52</v>
      </c>
      <c r="AQ161" s="15" t="s">
        <v>52</v>
      </c>
      <c r="AR161" s="17"/>
    </row>
    <row r="162" spans="1:44" hidden="1">
      <c r="A162" s="2">
        <v>9429</v>
      </c>
      <c r="B162" s="2" t="s">
        <v>1334</v>
      </c>
      <c r="C162" s="2" t="s">
        <v>0</v>
      </c>
      <c r="D162" s="2">
        <v>2012</v>
      </c>
      <c r="E162" s="2" t="s">
        <v>50</v>
      </c>
      <c r="F162" s="2">
        <f>VLOOKUP(A162,Studies!$A$2:$P$145,16)</f>
        <v>0</v>
      </c>
      <c r="H162" s="3" t="s">
        <v>16</v>
      </c>
      <c r="K162" s="2">
        <v>2784</v>
      </c>
      <c r="N162" s="3" t="s">
        <v>17</v>
      </c>
      <c r="U162" s="2" t="s">
        <v>437</v>
      </c>
      <c r="W162" s="2" t="s">
        <v>789</v>
      </c>
      <c r="Z162" s="2" t="s">
        <v>20</v>
      </c>
      <c r="AA162" s="2" t="s">
        <v>19</v>
      </c>
      <c r="AD162" s="2" t="s">
        <v>13</v>
      </c>
      <c r="AF162" s="2">
        <v>193</v>
      </c>
      <c r="AJ162" s="3" t="s">
        <v>12</v>
      </c>
      <c r="AK162" s="13" t="s">
        <v>788</v>
      </c>
      <c r="AL162" s="2">
        <v>0.85</v>
      </c>
      <c r="AN162" s="2">
        <v>0.53</v>
      </c>
      <c r="AO162" s="2">
        <v>1.36</v>
      </c>
      <c r="AQ162" s="15" t="s">
        <v>52</v>
      </c>
      <c r="AR162" s="17"/>
    </row>
    <row r="163" spans="1:44" hidden="1">
      <c r="A163" s="2">
        <v>9429</v>
      </c>
      <c r="B163" s="2" t="s">
        <v>1336</v>
      </c>
      <c r="C163" s="2" t="s">
        <v>0</v>
      </c>
      <c r="D163" s="2">
        <v>2012</v>
      </c>
      <c r="E163" s="2" t="s">
        <v>50</v>
      </c>
      <c r="F163" s="2">
        <f>VLOOKUP(A163,Studies!$A$2:$P$145,16)</f>
        <v>0</v>
      </c>
      <c r="H163" s="3" t="s">
        <v>18</v>
      </c>
      <c r="K163" s="2">
        <v>4272</v>
      </c>
      <c r="N163" s="3" t="s">
        <v>17</v>
      </c>
      <c r="U163" s="2" t="s">
        <v>437</v>
      </c>
      <c r="W163" s="2" t="s">
        <v>789</v>
      </c>
      <c r="Z163" s="2" t="s">
        <v>15</v>
      </c>
      <c r="AA163" s="2" t="s">
        <v>14</v>
      </c>
      <c r="AD163" s="2" t="s">
        <v>13</v>
      </c>
      <c r="AF163" s="2">
        <v>206</v>
      </c>
      <c r="AJ163" s="3" t="s">
        <v>12</v>
      </c>
      <c r="AK163" s="13" t="s">
        <v>788</v>
      </c>
      <c r="AL163" s="2">
        <v>1.1200000000000001</v>
      </c>
      <c r="AN163" s="2">
        <v>0.75</v>
      </c>
      <c r="AO163" s="2">
        <v>1.66</v>
      </c>
      <c r="AQ163" s="15" t="s">
        <v>52</v>
      </c>
      <c r="AR163" s="17"/>
    </row>
    <row r="164" spans="1:44" hidden="1">
      <c r="A164" s="2">
        <v>9429</v>
      </c>
      <c r="B164" s="2" t="s">
        <v>1338</v>
      </c>
      <c r="C164" s="2" t="s">
        <v>0</v>
      </c>
      <c r="D164" s="2">
        <v>2012</v>
      </c>
      <c r="E164" s="2" t="s">
        <v>50</v>
      </c>
      <c r="F164" s="2">
        <f>VLOOKUP(A164,Studies!$A$2:$P$145,16)</f>
        <v>0</v>
      </c>
      <c r="H164" s="3" t="s">
        <v>16</v>
      </c>
      <c r="K164" s="2">
        <v>2784</v>
      </c>
      <c r="N164" s="3" t="s">
        <v>17</v>
      </c>
      <c r="U164" s="2" t="s">
        <v>437</v>
      </c>
      <c r="W164" s="2" t="s">
        <v>789</v>
      </c>
      <c r="Z164" s="2" t="s">
        <v>15</v>
      </c>
      <c r="AA164" s="2" t="s">
        <v>14</v>
      </c>
      <c r="AD164" s="2" t="s">
        <v>13</v>
      </c>
      <c r="AF164" s="2">
        <v>126</v>
      </c>
      <c r="AJ164" s="3" t="s">
        <v>12</v>
      </c>
      <c r="AK164" s="13" t="s">
        <v>788</v>
      </c>
      <c r="AL164" s="2">
        <v>1.04</v>
      </c>
      <c r="AN164" s="2">
        <v>0.6</v>
      </c>
      <c r="AO164" s="2">
        <v>1.8</v>
      </c>
      <c r="AQ164" s="15" t="s">
        <v>52</v>
      </c>
      <c r="AR164" s="17"/>
    </row>
    <row r="165" spans="1:44" hidden="1">
      <c r="A165" s="2">
        <v>9429</v>
      </c>
      <c r="B165" s="2" t="s">
        <v>1333</v>
      </c>
      <c r="C165" s="2" t="s">
        <v>0</v>
      </c>
      <c r="D165" s="2">
        <v>2012</v>
      </c>
      <c r="E165" s="2" t="s">
        <v>50</v>
      </c>
      <c r="F165" s="2">
        <f>VLOOKUP(A165,Studies!$A$2:$P$145,16)</f>
        <v>0</v>
      </c>
      <c r="G165" s="2">
        <v>1</v>
      </c>
      <c r="H165" s="3" t="s">
        <v>18</v>
      </c>
      <c r="K165" s="2">
        <v>4272</v>
      </c>
      <c r="N165" s="3" t="s">
        <v>762</v>
      </c>
      <c r="U165" s="2" t="s">
        <v>437</v>
      </c>
      <c r="W165" s="2" t="s">
        <v>789</v>
      </c>
      <c r="Z165" s="2" t="s">
        <v>20</v>
      </c>
      <c r="AA165" s="2" t="s">
        <v>19</v>
      </c>
      <c r="AD165" s="2" t="s">
        <v>13</v>
      </c>
      <c r="AF165" s="2">
        <v>290</v>
      </c>
      <c r="AJ165" s="3" t="s">
        <v>12</v>
      </c>
      <c r="AK165" s="13" t="s">
        <v>788</v>
      </c>
      <c r="AL165" s="2">
        <v>1.2</v>
      </c>
      <c r="AN165" s="2">
        <v>0.88</v>
      </c>
      <c r="AO165" s="2">
        <v>1.64</v>
      </c>
      <c r="AQ165" s="15" t="s">
        <v>52</v>
      </c>
      <c r="AR165" s="17"/>
    </row>
    <row r="166" spans="1:44" hidden="1">
      <c r="A166" s="2">
        <v>9429</v>
      </c>
      <c r="B166" s="2" t="s">
        <v>1335</v>
      </c>
      <c r="C166" s="2" t="s">
        <v>0</v>
      </c>
      <c r="D166" s="2">
        <v>2012</v>
      </c>
      <c r="E166" s="2" t="s">
        <v>50</v>
      </c>
      <c r="F166" s="2">
        <f>VLOOKUP(A166,Studies!$A$2:$P$145,16)</f>
        <v>0</v>
      </c>
      <c r="G166" s="2">
        <v>1</v>
      </c>
      <c r="H166" s="3" t="s">
        <v>16</v>
      </c>
      <c r="K166" s="2">
        <v>2784</v>
      </c>
      <c r="N166" s="3" t="s">
        <v>762</v>
      </c>
      <c r="U166" s="2" t="s">
        <v>437</v>
      </c>
      <c r="W166" s="2" t="s">
        <v>789</v>
      </c>
      <c r="Z166" s="2" t="s">
        <v>20</v>
      </c>
      <c r="AA166" s="2" t="s">
        <v>19</v>
      </c>
      <c r="AD166" s="2" t="s">
        <v>13</v>
      </c>
      <c r="AF166" s="2">
        <v>193</v>
      </c>
      <c r="AJ166" s="3" t="s">
        <v>12</v>
      </c>
      <c r="AK166" s="13" t="s">
        <v>788</v>
      </c>
      <c r="AL166" s="2">
        <v>0.81</v>
      </c>
      <c r="AN166" s="2">
        <v>0.53</v>
      </c>
      <c r="AO166" s="2">
        <v>1.23</v>
      </c>
      <c r="AQ166" s="15" t="s">
        <v>52</v>
      </c>
      <c r="AR166" s="17"/>
    </row>
    <row r="167" spans="1:44" hidden="1">
      <c r="A167" s="2">
        <v>9429</v>
      </c>
      <c r="B167" s="2" t="s">
        <v>1337</v>
      </c>
      <c r="C167" s="2" t="s">
        <v>0</v>
      </c>
      <c r="D167" s="2">
        <v>2012</v>
      </c>
      <c r="E167" s="2" t="s">
        <v>50</v>
      </c>
      <c r="F167" s="2">
        <f>VLOOKUP(A167,Studies!$A$2:$P$145,16)</f>
        <v>0</v>
      </c>
      <c r="G167" s="2">
        <v>1</v>
      </c>
      <c r="H167" s="3" t="s">
        <v>18</v>
      </c>
      <c r="K167" s="2">
        <v>4272</v>
      </c>
      <c r="N167" s="3" t="s">
        <v>762</v>
      </c>
      <c r="U167" s="2" t="s">
        <v>437</v>
      </c>
      <c r="W167" s="2" t="s">
        <v>789</v>
      </c>
      <c r="Z167" s="2" t="s">
        <v>15</v>
      </c>
      <c r="AA167" s="2" t="s">
        <v>14</v>
      </c>
      <c r="AD167" s="2" t="s">
        <v>13</v>
      </c>
      <c r="AF167" s="2">
        <v>206</v>
      </c>
      <c r="AJ167" s="3" t="s">
        <v>12</v>
      </c>
      <c r="AK167" s="13" t="s">
        <v>788</v>
      </c>
      <c r="AL167" s="2">
        <v>1.17</v>
      </c>
      <c r="AN167" s="2">
        <v>0.8</v>
      </c>
      <c r="AO167" s="2">
        <v>1.7</v>
      </c>
      <c r="AQ167" s="15" t="s">
        <v>52</v>
      </c>
      <c r="AR167" s="17"/>
    </row>
    <row r="168" spans="1:44" hidden="1">
      <c r="A168" s="2">
        <v>9429</v>
      </c>
      <c r="B168" s="2" t="s">
        <v>1339</v>
      </c>
      <c r="C168" s="2" t="s">
        <v>0</v>
      </c>
      <c r="D168" s="2">
        <v>2012</v>
      </c>
      <c r="E168" s="2" t="s">
        <v>50</v>
      </c>
      <c r="F168" s="2">
        <f>VLOOKUP(A168,Studies!$A$2:$P$145,16)</f>
        <v>0</v>
      </c>
      <c r="G168" s="2">
        <v>1</v>
      </c>
      <c r="H168" s="3" t="s">
        <v>16</v>
      </c>
      <c r="K168" s="2">
        <v>2784</v>
      </c>
      <c r="N168" s="3" t="s">
        <v>762</v>
      </c>
      <c r="U168" s="2" t="s">
        <v>437</v>
      </c>
      <c r="W168" s="2" t="s">
        <v>789</v>
      </c>
      <c r="Z168" s="2" t="s">
        <v>15</v>
      </c>
      <c r="AA168" s="2" t="s">
        <v>14</v>
      </c>
      <c r="AD168" s="2" t="s">
        <v>13</v>
      </c>
      <c r="AF168" s="2">
        <v>126</v>
      </c>
      <c r="AJ168" s="3" t="s">
        <v>12</v>
      </c>
      <c r="AK168" s="13" t="s">
        <v>788</v>
      </c>
      <c r="AL168" s="2">
        <v>1.0900000000000001</v>
      </c>
      <c r="AN168" s="2">
        <v>0.67</v>
      </c>
      <c r="AO168" s="2">
        <v>1.76</v>
      </c>
      <c r="AQ168" s="15" t="s">
        <v>52</v>
      </c>
      <c r="AR168" s="17"/>
    </row>
    <row r="169" spans="1:44" hidden="1">
      <c r="A169" s="2">
        <v>9466</v>
      </c>
      <c r="B169" s="2" t="s">
        <v>1340</v>
      </c>
      <c r="C169" s="2" t="s">
        <v>149</v>
      </c>
      <c r="D169" s="2">
        <v>2010</v>
      </c>
      <c r="E169" s="2" t="s">
        <v>50</v>
      </c>
      <c r="F169" s="2">
        <f>VLOOKUP(A169,Studies!$A$2:$P$145,16)</f>
        <v>0</v>
      </c>
      <c r="G169" s="2">
        <v>1</v>
      </c>
      <c r="N169" s="3" t="s">
        <v>762</v>
      </c>
      <c r="U169" s="2" t="s">
        <v>437</v>
      </c>
      <c r="W169" s="2" t="s">
        <v>791</v>
      </c>
      <c r="Y169" s="4" t="s">
        <v>790</v>
      </c>
      <c r="Z169" s="2" t="s">
        <v>20</v>
      </c>
      <c r="AA169" s="2" t="s">
        <v>774</v>
      </c>
      <c r="AB169" s="2" t="s">
        <v>450</v>
      </c>
      <c r="AF169" s="2">
        <v>1561</v>
      </c>
      <c r="AJ169" s="3" t="s">
        <v>12</v>
      </c>
      <c r="AK169" s="13" t="s">
        <v>792</v>
      </c>
      <c r="AL169" s="2">
        <v>0.42</v>
      </c>
      <c r="AN169" s="2">
        <v>0.37</v>
      </c>
      <c r="AO169" s="2">
        <v>0.49</v>
      </c>
    </row>
    <row r="170" spans="1:44">
      <c r="A170" s="2">
        <v>9740</v>
      </c>
      <c r="B170" s="2" t="s">
        <v>1356</v>
      </c>
      <c r="C170" s="2" t="s">
        <v>60</v>
      </c>
      <c r="D170" s="2">
        <v>2017</v>
      </c>
      <c r="E170" s="2" t="s">
        <v>61</v>
      </c>
      <c r="F170" s="2">
        <f>VLOOKUP(A170,Studies!$A$2:$P$145,16)</f>
        <v>0</v>
      </c>
      <c r="L170" s="2" t="s">
        <v>1006</v>
      </c>
      <c r="N170" s="3" t="s">
        <v>1008</v>
      </c>
      <c r="O170" s="13" t="s">
        <v>54</v>
      </c>
      <c r="P170" s="13">
        <v>1</v>
      </c>
      <c r="R170" s="13" t="s">
        <v>1013</v>
      </c>
      <c r="T170" s="13">
        <v>109106</v>
      </c>
      <c r="U170" s="2" t="s">
        <v>437</v>
      </c>
      <c r="X170" s="2" t="s">
        <v>47</v>
      </c>
      <c r="Z170" s="2" t="s">
        <v>15</v>
      </c>
      <c r="AE170" s="2" t="s">
        <v>47</v>
      </c>
      <c r="AF170" s="2">
        <v>1037</v>
      </c>
      <c r="AI170" s="2" t="s">
        <v>1718</v>
      </c>
      <c r="AJ170" s="3" t="s">
        <v>62</v>
      </c>
      <c r="AL170" s="2">
        <v>0.59</v>
      </c>
      <c r="AN170" s="2">
        <v>0.25</v>
      </c>
      <c r="AO170" s="2">
        <v>1.39</v>
      </c>
      <c r="AQ170" s="3"/>
    </row>
    <row r="171" spans="1:44" hidden="1">
      <c r="A171" s="2">
        <v>9740</v>
      </c>
      <c r="B171" s="2" t="s">
        <v>1357</v>
      </c>
      <c r="C171" s="2" t="s">
        <v>60</v>
      </c>
      <c r="D171" s="2">
        <v>2017</v>
      </c>
      <c r="E171" s="2" t="s">
        <v>61</v>
      </c>
      <c r="F171" s="2">
        <f>VLOOKUP(A171,Studies!$A$2:$P$145,16)</f>
        <v>0</v>
      </c>
      <c r="L171" s="2" t="s">
        <v>1006</v>
      </c>
      <c r="N171" s="3" t="s">
        <v>1008</v>
      </c>
      <c r="O171" s="13" t="s">
        <v>54</v>
      </c>
      <c r="P171" s="13">
        <v>1</v>
      </c>
      <c r="R171" s="13" t="s">
        <v>1013</v>
      </c>
      <c r="T171" s="13">
        <v>109106</v>
      </c>
      <c r="U171" s="2" t="s">
        <v>437</v>
      </c>
      <c r="X171" s="2" t="s">
        <v>47</v>
      </c>
      <c r="Z171" s="2" t="s">
        <v>37</v>
      </c>
      <c r="AE171" s="2" t="s">
        <v>47</v>
      </c>
      <c r="AF171" s="2">
        <v>258</v>
      </c>
      <c r="AI171" s="2" t="s">
        <v>1718</v>
      </c>
      <c r="AJ171" s="3" t="s">
        <v>62</v>
      </c>
      <c r="AL171" s="2">
        <v>0.44</v>
      </c>
      <c r="AN171" s="2">
        <v>0.21</v>
      </c>
      <c r="AO171" s="2">
        <v>0.89</v>
      </c>
      <c r="AQ171" s="3"/>
    </row>
    <row r="172" spans="1:44" hidden="1">
      <c r="A172" s="2">
        <v>9740</v>
      </c>
      <c r="B172" s="2" t="s">
        <v>1358</v>
      </c>
      <c r="C172" s="2" t="s">
        <v>60</v>
      </c>
      <c r="D172" s="2">
        <v>2017</v>
      </c>
      <c r="E172" s="2" t="s">
        <v>61</v>
      </c>
      <c r="F172" s="2">
        <f>VLOOKUP(A172,Studies!$A$2:$P$145,16)</f>
        <v>0</v>
      </c>
      <c r="L172" s="2" t="s">
        <v>1006</v>
      </c>
      <c r="N172" s="3" t="s">
        <v>1008</v>
      </c>
      <c r="O172" s="13" t="s">
        <v>54</v>
      </c>
      <c r="P172" s="13">
        <v>1</v>
      </c>
      <c r="R172" s="13" t="s">
        <v>1013</v>
      </c>
      <c r="T172" s="13">
        <v>109106</v>
      </c>
      <c r="U172" s="2" t="s">
        <v>437</v>
      </c>
      <c r="X172" s="2" t="s">
        <v>47</v>
      </c>
      <c r="Z172" s="2" t="s">
        <v>20</v>
      </c>
      <c r="AE172" s="2" t="s">
        <v>47</v>
      </c>
      <c r="AF172" s="2">
        <v>2250</v>
      </c>
      <c r="AI172" s="2" t="s">
        <v>1718</v>
      </c>
      <c r="AJ172" s="3" t="s">
        <v>62</v>
      </c>
      <c r="AL172" s="2">
        <v>0.9</v>
      </c>
      <c r="AN172" s="2">
        <v>0.28999999999999998</v>
      </c>
      <c r="AO172" s="2">
        <v>2.83</v>
      </c>
      <c r="AQ172" s="3"/>
    </row>
    <row r="173" spans="1:44" hidden="1">
      <c r="A173" s="2">
        <v>9740</v>
      </c>
      <c r="B173" s="2" t="s">
        <v>1341</v>
      </c>
      <c r="C173" s="2" t="s">
        <v>60</v>
      </c>
      <c r="D173" s="2">
        <v>2017</v>
      </c>
      <c r="E173" s="2" t="s">
        <v>53</v>
      </c>
      <c r="F173" s="2">
        <f>VLOOKUP(A173,Studies!$A$2:$P$145,16)</f>
        <v>0</v>
      </c>
      <c r="N173" s="3" t="s">
        <v>11</v>
      </c>
      <c r="O173" s="13" t="s">
        <v>54</v>
      </c>
      <c r="P173" s="13" t="s">
        <v>997</v>
      </c>
      <c r="T173" s="13">
        <v>26359</v>
      </c>
      <c r="U173" s="2" t="s">
        <v>905</v>
      </c>
      <c r="V173" s="2" t="s">
        <v>997</v>
      </c>
      <c r="Z173" s="2" t="s">
        <v>15</v>
      </c>
      <c r="AA173" s="2" t="s">
        <v>460</v>
      </c>
      <c r="AB173" s="2" t="s">
        <v>1004</v>
      </c>
      <c r="AF173" s="2">
        <v>378</v>
      </c>
      <c r="AJ173" s="3" t="s">
        <v>12</v>
      </c>
      <c r="AK173" s="13" t="s">
        <v>1001</v>
      </c>
      <c r="AL173" s="2" t="s">
        <v>931</v>
      </c>
      <c r="AN173" s="2" t="s">
        <v>931</v>
      </c>
      <c r="AO173" s="2" t="s">
        <v>931</v>
      </c>
      <c r="AQ173" s="3" t="s">
        <v>1010</v>
      </c>
    </row>
    <row r="174" spans="1:44" hidden="1">
      <c r="A174" s="2">
        <v>9740</v>
      </c>
      <c r="B174" s="2" t="s">
        <v>1342</v>
      </c>
      <c r="C174" s="2" t="s">
        <v>60</v>
      </c>
      <c r="D174" s="2">
        <v>2017</v>
      </c>
      <c r="E174" s="2" t="s">
        <v>53</v>
      </c>
      <c r="F174" s="2">
        <f>VLOOKUP(A174,Studies!$A$2:$P$145,16)</f>
        <v>0</v>
      </c>
      <c r="N174" s="3" t="s">
        <v>11</v>
      </c>
      <c r="O174" s="13" t="s">
        <v>54</v>
      </c>
      <c r="P174" s="13" t="s">
        <v>998</v>
      </c>
      <c r="T174" s="13">
        <v>51957</v>
      </c>
      <c r="U174" s="2" t="s">
        <v>905</v>
      </c>
      <c r="V174" s="2" t="s">
        <v>997</v>
      </c>
      <c r="Z174" s="2" t="s">
        <v>15</v>
      </c>
      <c r="AA174" s="2" t="s">
        <v>460</v>
      </c>
      <c r="AB174" s="2" t="s">
        <v>1004</v>
      </c>
      <c r="AF174" s="2">
        <v>479</v>
      </c>
      <c r="AJ174" s="3" t="s">
        <v>12</v>
      </c>
      <c r="AK174" s="13" t="s">
        <v>1001</v>
      </c>
      <c r="AL174" s="2">
        <v>0.97</v>
      </c>
      <c r="AN174" s="2">
        <v>0.84</v>
      </c>
      <c r="AO174" s="2">
        <v>1.1100000000000001</v>
      </c>
      <c r="AQ174" s="3"/>
    </row>
    <row r="175" spans="1:44" hidden="1">
      <c r="A175" s="2">
        <v>9740</v>
      </c>
      <c r="B175" s="2" t="s">
        <v>1343</v>
      </c>
      <c r="C175" s="2" t="s">
        <v>60</v>
      </c>
      <c r="D175" s="2">
        <v>2017</v>
      </c>
      <c r="E175" s="2" t="s">
        <v>53</v>
      </c>
      <c r="F175" s="2">
        <f>VLOOKUP(A175,Studies!$A$2:$P$145,16)</f>
        <v>0</v>
      </c>
      <c r="N175" s="3" t="s">
        <v>11</v>
      </c>
      <c r="O175" s="13" t="s">
        <v>54</v>
      </c>
      <c r="P175" s="13" t="s">
        <v>999</v>
      </c>
      <c r="T175" s="13">
        <v>18395</v>
      </c>
      <c r="U175" s="2" t="s">
        <v>905</v>
      </c>
      <c r="V175" s="2" t="s">
        <v>997</v>
      </c>
      <c r="Z175" s="2" t="s">
        <v>15</v>
      </c>
      <c r="AA175" s="2" t="s">
        <v>460</v>
      </c>
      <c r="AB175" s="2" t="s">
        <v>1004</v>
      </c>
      <c r="AF175" s="2">
        <v>119</v>
      </c>
      <c r="AJ175" s="3" t="s">
        <v>12</v>
      </c>
      <c r="AK175" s="13" t="s">
        <v>1001</v>
      </c>
      <c r="AL175" s="2">
        <v>0.9</v>
      </c>
      <c r="AN175" s="2">
        <v>0.72</v>
      </c>
      <c r="AO175" s="2">
        <v>1.1100000000000001</v>
      </c>
      <c r="AQ175" s="3"/>
    </row>
    <row r="176" spans="1:44" hidden="1">
      <c r="A176" s="2">
        <v>9740</v>
      </c>
      <c r="B176" s="2" t="s">
        <v>1344</v>
      </c>
      <c r="C176" s="2" t="s">
        <v>60</v>
      </c>
      <c r="D176" s="2">
        <v>2017</v>
      </c>
      <c r="E176" s="2" t="s">
        <v>53</v>
      </c>
      <c r="F176" s="2">
        <f>VLOOKUP(A176,Studies!$A$2:$P$145,16)</f>
        <v>0</v>
      </c>
      <c r="N176" s="3" t="s">
        <v>11</v>
      </c>
      <c r="O176" s="13" t="s">
        <v>54</v>
      </c>
      <c r="P176" s="13" t="s">
        <v>1000</v>
      </c>
      <c r="T176" s="13">
        <v>3774</v>
      </c>
      <c r="U176" s="2" t="s">
        <v>905</v>
      </c>
      <c r="V176" s="2" t="s">
        <v>997</v>
      </c>
      <c r="Z176" s="2" t="s">
        <v>15</v>
      </c>
      <c r="AA176" s="2" t="s">
        <v>460</v>
      </c>
      <c r="AB176" s="2" t="s">
        <v>1004</v>
      </c>
      <c r="AF176" s="2">
        <v>25</v>
      </c>
      <c r="AJ176" s="3" t="s">
        <v>12</v>
      </c>
      <c r="AK176" s="13" t="s">
        <v>1001</v>
      </c>
      <c r="AL176" s="2">
        <v>0.93</v>
      </c>
      <c r="AN176" s="2">
        <v>0.62</v>
      </c>
      <c r="AO176" s="2">
        <v>1.4</v>
      </c>
      <c r="AQ176" s="3"/>
    </row>
    <row r="177" spans="1:43" hidden="1">
      <c r="A177" s="2">
        <v>9740</v>
      </c>
      <c r="B177" s="2" t="s">
        <v>1345</v>
      </c>
      <c r="C177" s="2" t="s">
        <v>60</v>
      </c>
      <c r="D177" s="2">
        <v>2017</v>
      </c>
      <c r="E177" s="2" t="s">
        <v>53</v>
      </c>
      <c r="F177" s="2">
        <f>VLOOKUP(A177,Studies!$A$2:$P$145,16)</f>
        <v>0</v>
      </c>
      <c r="N177" s="3" t="s">
        <v>11</v>
      </c>
      <c r="O177" s="13" t="s">
        <v>54</v>
      </c>
      <c r="P177" s="13" t="s">
        <v>997</v>
      </c>
      <c r="T177" s="13">
        <v>26359</v>
      </c>
      <c r="U177" s="2" t="s">
        <v>905</v>
      </c>
      <c r="V177" s="2" t="s">
        <v>997</v>
      </c>
      <c r="Z177" s="2" t="s">
        <v>37</v>
      </c>
      <c r="AA177" s="2" t="s">
        <v>909</v>
      </c>
      <c r="AB177" s="2" t="s">
        <v>1002</v>
      </c>
      <c r="AF177" s="2">
        <v>93</v>
      </c>
      <c r="AJ177" s="3" t="s">
        <v>12</v>
      </c>
      <c r="AK177" s="13" t="s">
        <v>1001</v>
      </c>
      <c r="AL177" s="2" t="s">
        <v>931</v>
      </c>
      <c r="AN177" s="2" t="s">
        <v>931</v>
      </c>
      <c r="AO177" s="2" t="s">
        <v>931</v>
      </c>
      <c r="AQ177" s="3"/>
    </row>
    <row r="178" spans="1:43" hidden="1">
      <c r="A178" s="2">
        <v>9740</v>
      </c>
      <c r="B178" s="2" t="s">
        <v>1346</v>
      </c>
      <c r="C178" s="2" t="s">
        <v>60</v>
      </c>
      <c r="D178" s="2">
        <v>2017</v>
      </c>
      <c r="E178" s="2" t="s">
        <v>53</v>
      </c>
      <c r="F178" s="2">
        <f>VLOOKUP(A178,Studies!$A$2:$P$145,16)</f>
        <v>0</v>
      </c>
      <c r="N178" s="3" t="s">
        <v>11</v>
      </c>
      <c r="O178" s="13" t="s">
        <v>54</v>
      </c>
      <c r="P178" s="13" t="s">
        <v>998</v>
      </c>
      <c r="T178" s="13">
        <v>51957</v>
      </c>
      <c r="U178" s="2" t="s">
        <v>905</v>
      </c>
      <c r="V178" s="2" t="s">
        <v>997</v>
      </c>
      <c r="Z178" s="2" t="s">
        <v>37</v>
      </c>
      <c r="AA178" s="2" t="s">
        <v>909</v>
      </c>
      <c r="AB178" s="2" t="s">
        <v>1002</v>
      </c>
      <c r="AF178" s="2">
        <v>117</v>
      </c>
      <c r="AJ178" s="3" t="s">
        <v>12</v>
      </c>
      <c r="AK178" s="13" t="s">
        <v>1001</v>
      </c>
      <c r="AL178" s="2">
        <v>1.01</v>
      </c>
      <c r="AN178" s="2">
        <v>0.76</v>
      </c>
      <c r="AO178" s="2">
        <v>1.34</v>
      </c>
      <c r="AQ178" s="3"/>
    </row>
    <row r="179" spans="1:43" hidden="1">
      <c r="A179" s="2">
        <v>9740</v>
      </c>
      <c r="B179" s="2" t="s">
        <v>1347</v>
      </c>
      <c r="C179" s="2" t="s">
        <v>60</v>
      </c>
      <c r="D179" s="2">
        <v>2017</v>
      </c>
      <c r="E179" s="2" t="s">
        <v>53</v>
      </c>
      <c r="F179" s="2">
        <f>VLOOKUP(A179,Studies!$A$2:$P$145,16)</f>
        <v>0</v>
      </c>
      <c r="N179" s="3" t="s">
        <v>11</v>
      </c>
      <c r="O179" s="13" t="s">
        <v>54</v>
      </c>
      <c r="P179" s="13" t="s">
        <v>999</v>
      </c>
      <c r="T179" s="13">
        <v>18395</v>
      </c>
      <c r="U179" s="2" t="s">
        <v>905</v>
      </c>
      <c r="V179" s="2" t="s">
        <v>997</v>
      </c>
      <c r="Z179" s="2" t="s">
        <v>37</v>
      </c>
      <c r="AA179" s="2" t="s">
        <v>909</v>
      </c>
      <c r="AB179" s="2" t="s">
        <v>1002</v>
      </c>
      <c r="AF179" s="2">
        <v>43</v>
      </c>
      <c r="AJ179" s="3" t="s">
        <v>12</v>
      </c>
      <c r="AK179" s="13" t="s">
        <v>1001</v>
      </c>
      <c r="AL179" s="2">
        <v>1.42</v>
      </c>
      <c r="AN179" s="2">
        <v>0.97</v>
      </c>
      <c r="AO179" s="2">
        <v>2.08</v>
      </c>
      <c r="AQ179" s="3"/>
    </row>
    <row r="180" spans="1:43" hidden="1">
      <c r="A180" s="2">
        <v>9740</v>
      </c>
      <c r="B180" s="2" t="s">
        <v>1348</v>
      </c>
      <c r="C180" s="2" t="s">
        <v>60</v>
      </c>
      <c r="D180" s="2">
        <v>2017</v>
      </c>
      <c r="E180" s="2" t="s">
        <v>53</v>
      </c>
      <c r="F180" s="2">
        <f>VLOOKUP(A180,Studies!$A$2:$P$145,16)</f>
        <v>0</v>
      </c>
      <c r="N180" s="3" t="s">
        <v>11</v>
      </c>
      <c r="O180" s="13" t="s">
        <v>54</v>
      </c>
      <c r="P180" s="13" t="s">
        <v>1000</v>
      </c>
      <c r="T180" s="13">
        <v>3774</v>
      </c>
      <c r="U180" s="2" t="s">
        <v>905</v>
      </c>
      <c r="V180" s="2" t="s">
        <v>997</v>
      </c>
      <c r="Z180" s="2" t="s">
        <v>37</v>
      </c>
      <c r="AA180" s="2" t="s">
        <v>909</v>
      </c>
      <c r="AB180" s="2" t="s">
        <v>1002</v>
      </c>
      <c r="AF180" s="2">
        <v>3</v>
      </c>
      <c r="AJ180" s="3" t="s">
        <v>12</v>
      </c>
      <c r="AK180" s="13" t="s">
        <v>1001</v>
      </c>
      <c r="AL180" s="2">
        <v>0.46</v>
      </c>
      <c r="AN180" s="2">
        <v>0.15</v>
      </c>
      <c r="AO180" s="2">
        <v>1.48</v>
      </c>
      <c r="AQ180" s="3"/>
    </row>
    <row r="181" spans="1:43" hidden="1">
      <c r="A181" s="2">
        <v>9740</v>
      </c>
      <c r="B181" s="2" t="s">
        <v>1349</v>
      </c>
      <c r="C181" s="2" t="s">
        <v>60</v>
      </c>
      <c r="D181" s="2">
        <v>2017</v>
      </c>
      <c r="E181" s="2" t="s">
        <v>53</v>
      </c>
      <c r="F181" s="2">
        <f>VLOOKUP(A181,Studies!$A$2:$P$145,16)</f>
        <v>0</v>
      </c>
      <c r="N181" s="3" t="s">
        <v>11</v>
      </c>
      <c r="O181" s="13" t="s">
        <v>54</v>
      </c>
      <c r="P181" s="13" t="s">
        <v>997</v>
      </c>
      <c r="T181" s="13">
        <v>26359</v>
      </c>
      <c r="U181" s="2" t="s">
        <v>905</v>
      </c>
      <c r="V181" s="2" t="s">
        <v>997</v>
      </c>
      <c r="Z181" s="2" t="s">
        <v>20</v>
      </c>
      <c r="AA181" s="2" t="s">
        <v>460</v>
      </c>
      <c r="AB181" s="2" t="s">
        <v>1005</v>
      </c>
      <c r="AF181" s="2">
        <v>806</v>
      </c>
      <c r="AJ181" s="3" t="s">
        <v>12</v>
      </c>
      <c r="AK181" s="13" t="s">
        <v>1001</v>
      </c>
      <c r="AL181" s="2" t="s">
        <v>931</v>
      </c>
      <c r="AN181" s="2" t="s">
        <v>931</v>
      </c>
      <c r="AO181" s="2" t="s">
        <v>931</v>
      </c>
      <c r="AQ181" s="3"/>
    </row>
    <row r="182" spans="1:43" hidden="1">
      <c r="A182" s="2">
        <v>9740</v>
      </c>
      <c r="B182" s="2" t="s">
        <v>1350</v>
      </c>
      <c r="C182" s="2" t="s">
        <v>60</v>
      </c>
      <c r="D182" s="2">
        <v>2017</v>
      </c>
      <c r="E182" s="2" t="s">
        <v>53</v>
      </c>
      <c r="F182" s="2">
        <f>VLOOKUP(A182,Studies!$A$2:$P$145,16)</f>
        <v>0</v>
      </c>
      <c r="N182" s="3" t="s">
        <v>11</v>
      </c>
      <c r="O182" s="13" t="s">
        <v>54</v>
      </c>
      <c r="P182" s="13" t="s">
        <v>998</v>
      </c>
      <c r="T182" s="13">
        <v>51957</v>
      </c>
      <c r="U182" s="2" t="s">
        <v>905</v>
      </c>
      <c r="V182" s="2" t="s">
        <v>997</v>
      </c>
      <c r="Z182" s="2" t="s">
        <v>20</v>
      </c>
      <c r="AA182" s="2" t="s">
        <v>460</v>
      </c>
      <c r="AB182" s="2" t="s">
        <v>1005</v>
      </c>
      <c r="AF182" s="2">
        <v>1014</v>
      </c>
      <c r="AJ182" s="3" t="s">
        <v>12</v>
      </c>
      <c r="AK182" s="13" t="s">
        <v>1001</v>
      </c>
      <c r="AL182" s="2">
        <v>1.04</v>
      </c>
      <c r="AN182" s="2">
        <v>0.95</v>
      </c>
      <c r="AO182" s="2">
        <v>1.1499999999999999</v>
      </c>
      <c r="AQ182" s="3"/>
    </row>
    <row r="183" spans="1:43" hidden="1">
      <c r="A183" s="2">
        <v>9740</v>
      </c>
      <c r="B183" s="2" t="s">
        <v>1351</v>
      </c>
      <c r="C183" s="2" t="s">
        <v>60</v>
      </c>
      <c r="D183" s="2">
        <v>2017</v>
      </c>
      <c r="E183" s="2" t="s">
        <v>53</v>
      </c>
      <c r="F183" s="2">
        <f>VLOOKUP(A183,Studies!$A$2:$P$145,16)</f>
        <v>0</v>
      </c>
      <c r="N183" s="3" t="s">
        <v>11</v>
      </c>
      <c r="O183" s="13" t="s">
        <v>54</v>
      </c>
      <c r="P183" s="13" t="s">
        <v>999</v>
      </c>
      <c r="T183" s="13">
        <v>18395</v>
      </c>
      <c r="U183" s="2" t="s">
        <v>905</v>
      </c>
      <c r="V183" s="2" t="s">
        <v>997</v>
      </c>
      <c r="Z183" s="2" t="s">
        <v>20</v>
      </c>
      <c r="AA183" s="2" t="s">
        <v>460</v>
      </c>
      <c r="AB183" s="2" t="s">
        <v>1005</v>
      </c>
      <c r="AF183" s="2">
        <v>281</v>
      </c>
      <c r="AJ183" s="3" t="s">
        <v>12</v>
      </c>
      <c r="AK183" s="13" t="s">
        <v>1001</v>
      </c>
      <c r="AL183" s="2">
        <v>1.1200000000000001</v>
      </c>
      <c r="AN183" s="2">
        <v>0.97</v>
      </c>
      <c r="AO183" s="2">
        <v>1.29</v>
      </c>
      <c r="AQ183" s="3"/>
    </row>
    <row r="184" spans="1:43" hidden="1">
      <c r="A184" s="2">
        <v>9740</v>
      </c>
      <c r="B184" s="2" t="s">
        <v>1352</v>
      </c>
      <c r="C184" s="2" t="s">
        <v>60</v>
      </c>
      <c r="D184" s="2">
        <v>2017</v>
      </c>
      <c r="E184" s="2" t="s">
        <v>53</v>
      </c>
      <c r="F184" s="2">
        <f>VLOOKUP(A184,Studies!$A$2:$P$145,16)</f>
        <v>0</v>
      </c>
      <c r="N184" s="3" t="s">
        <v>11</v>
      </c>
      <c r="O184" s="13" t="s">
        <v>54</v>
      </c>
      <c r="P184" s="13" t="s">
        <v>1000</v>
      </c>
      <c r="T184" s="13">
        <v>3774</v>
      </c>
      <c r="U184" s="2" t="s">
        <v>905</v>
      </c>
      <c r="V184" s="2" t="s">
        <v>997</v>
      </c>
      <c r="Z184" s="2" t="s">
        <v>20</v>
      </c>
      <c r="AA184" s="2" t="s">
        <v>460</v>
      </c>
      <c r="AB184" s="2" t="s">
        <v>1005</v>
      </c>
      <c r="AF184" s="2">
        <v>53</v>
      </c>
      <c r="AJ184" s="3" t="s">
        <v>12</v>
      </c>
      <c r="AK184" s="13" t="s">
        <v>1001</v>
      </c>
      <c r="AL184" s="2">
        <v>1.04</v>
      </c>
      <c r="AN184" s="2">
        <v>0.79</v>
      </c>
      <c r="AO184" s="2">
        <v>1.38</v>
      </c>
      <c r="AQ184" s="3"/>
    </row>
    <row r="185" spans="1:43" hidden="1">
      <c r="A185" s="2">
        <v>9740</v>
      </c>
      <c r="B185" s="2" t="s">
        <v>1359</v>
      </c>
      <c r="C185" s="2" t="s">
        <v>60</v>
      </c>
      <c r="D185" s="2">
        <v>2017</v>
      </c>
      <c r="E185" s="2" t="s">
        <v>61</v>
      </c>
      <c r="F185" s="2">
        <f>VLOOKUP(A185,Studies!$A$2:$P$145,16)</f>
        <v>0</v>
      </c>
      <c r="L185" s="2" t="s">
        <v>888</v>
      </c>
      <c r="N185" s="3" t="s">
        <v>11</v>
      </c>
      <c r="O185" s="13" t="s">
        <v>54</v>
      </c>
      <c r="P185" s="13">
        <v>1</v>
      </c>
      <c r="R185" s="13" t="s">
        <v>1013</v>
      </c>
      <c r="T185" s="13">
        <v>37154</v>
      </c>
      <c r="U185" s="2" t="s">
        <v>438</v>
      </c>
      <c r="X185" s="2" t="s">
        <v>1011</v>
      </c>
      <c r="Y185" s="4" t="s">
        <v>1014</v>
      </c>
      <c r="Z185" s="2" t="s">
        <v>15</v>
      </c>
      <c r="AE185" s="2" t="s">
        <v>1723</v>
      </c>
      <c r="AF185" s="2">
        <v>17008</v>
      </c>
      <c r="AI185" s="2">
        <v>380</v>
      </c>
      <c r="AJ185" s="3" t="s">
        <v>62</v>
      </c>
      <c r="AL185" s="2">
        <v>0.98</v>
      </c>
      <c r="AN185" s="2">
        <v>0.93</v>
      </c>
      <c r="AO185" s="2">
        <v>1.03</v>
      </c>
      <c r="AQ185" s="3" t="s">
        <v>1015</v>
      </c>
    </row>
    <row r="186" spans="1:43" hidden="1">
      <c r="A186" s="2">
        <v>9740</v>
      </c>
      <c r="B186" s="2" t="s">
        <v>1353</v>
      </c>
      <c r="C186" s="2" t="s">
        <v>60</v>
      </c>
      <c r="D186" s="2">
        <v>2017</v>
      </c>
      <c r="E186" s="2" t="s">
        <v>61</v>
      </c>
      <c r="F186" s="2">
        <f>VLOOKUP(A186,Studies!$A$2:$P$145,16)</f>
        <v>0</v>
      </c>
      <c r="L186" s="2" t="s">
        <v>1006</v>
      </c>
      <c r="N186" s="3" t="s">
        <v>1007</v>
      </c>
      <c r="O186" s="13" t="s">
        <v>54</v>
      </c>
      <c r="P186" s="13">
        <v>1</v>
      </c>
      <c r="R186" s="13" t="s">
        <v>1013</v>
      </c>
      <c r="T186" s="13">
        <v>110813</v>
      </c>
      <c r="U186" s="2" t="s">
        <v>437</v>
      </c>
      <c r="X186" s="2" t="s">
        <v>47</v>
      </c>
      <c r="Z186" s="2" t="s">
        <v>15</v>
      </c>
      <c r="AE186" s="2" t="s">
        <v>47</v>
      </c>
      <c r="AF186" s="2">
        <v>1050</v>
      </c>
      <c r="AI186" s="2">
        <v>4</v>
      </c>
      <c r="AJ186" s="3" t="s">
        <v>62</v>
      </c>
      <c r="AL186" s="2">
        <v>0.5</v>
      </c>
      <c r="AN186" s="2">
        <v>0.11</v>
      </c>
      <c r="AO186" s="2">
        <v>2.25</v>
      </c>
      <c r="AQ186" s="3"/>
    </row>
    <row r="187" spans="1:43" hidden="1">
      <c r="A187" s="2">
        <v>9740</v>
      </c>
      <c r="B187" s="2" t="s">
        <v>1354</v>
      </c>
      <c r="C187" s="2" t="s">
        <v>60</v>
      </c>
      <c r="D187" s="2">
        <v>2017</v>
      </c>
      <c r="E187" s="2" t="s">
        <v>61</v>
      </c>
      <c r="F187" s="2">
        <f>VLOOKUP(A187,Studies!$A$2:$P$145,16)</f>
        <v>0</v>
      </c>
      <c r="L187" s="2" t="s">
        <v>1006</v>
      </c>
      <c r="N187" s="3" t="s">
        <v>1007</v>
      </c>
      <c r="O187" s="13" t="s">
        <v>54</v>
      </c>
      <c r="P187" s="13">
        <v>1</v>
      </c>
      <c r="R187" s="13" t="s">
        <v>1013</v>
      </c>
      <c r="T187" s="13">
        <v>110813</v>
      </c>
      <c r="U187" s="2" t="s">
        <v>437</v>
      </c>
      <c r="X187" s="2" t="s">
        <v>47</v>
      </c>
      <c r="Z187" s="2" t="s">
        <v>37</v>
      </c>
      <c r="AE187" s="2" t="s">
        <v>47</v>
      </c>
      <c r="AF187" s="2">
        <v>260</v>
      </c>
      <c r="AI187" s="2">
        <v>4</v>
      </c>
      <c r="AJ187" s="3" t="s">
        <v>62</v>
      </c>
      <c r="AL187" s="2">
        <v>0.76</v>
      </c>
      <c r="AN187" s="2">
        <v>0.31</v>
      </c>
      <c r="AO187" s="2">
        <v>1.89</v>
      </c>
      <c r="AQ187" s="3"/>
    </row>
    <row r="188" spans="1:43" hidden="1">
      <c r="A188" s="2">
        <v>9740</v>
      </c>
      <c r="B188" s="2" t="s">
        <v>1355</v>
      </c>
      <c r="C188" s="2" t="s">
        <v>60</v>
      </c>
      <c r="D188" s="2">
        <v>2017</v>
      </c>
      <c r="E188" s="2" t="s">
        <v>61</v>
      </c>
      <c r="F188" s="2">
        <f>VLOOKUP(A188,Studies!$A$2:$P$145,16)</f>
        <v>0</v>
      </c>
      <c r="L188" s="2" t="s">
        <v>1006</v>
      </c>
      <c r="N188" s="3" t="s">
        <v>1007</v>
      </c>
      <c r="O188" s="13" t="s">
        <v>54</v>
      </c>
      <c r="P188" s="13">
        <v>1</v>
      </c>
      <c r="R188" s="13" t="s">
        <v>1013</v>
      </c>
      <c r="T188" s="13">
        <v>110813</v>
      </c>
      <c r="U188" s="2" t="s">
        <v>437</v>
      </c>
      <c r="X188" s="2" t="s">
        <v>47</v>
      </c>
      <c r="Z188" s="2" t="s">
        <v>20</v>
      </c>
      <c r="AE188" s="2" t="s">
        <v>47</v>
      </c>
      <c r="AF188" s="2">
        <v>2156</v>
      </c>
      <c r="AI188" s="2">
        <v>4</v>
      </c>
      <c r="AJ188" s="3" t="s">
        <v>62</v>
      </c>
      <c r="AL188" s="2">
        <v>0.53</v>
      </c>
      <c r="AN188" s="2">
        <v>0.21</v>
      </c>
      <c r="AO188" s="2">
        <v>1.34</v>
      </c>
      <c r="AQ188" s="3"/>
    </row>
    <row r="189" spans="1:43" hidden="1">
      <c r="A189" s="2">
        <v>9759</v>
      </c>
      <c r="B189" s="2" t="s">
        <v>1361</v>
      </c>
      <c r="C189" s="2" t="s">
        <v>69</v>
      </c>
      <c r="D189" s="2">
        <v>2017</v>
      </c>
      <c r="E189" s="2" t="s">
        <v>53</v>
      </c>
      <c r="F189" s="2">
        <f>VLOOKUP(A189,Studies!$A$2:$P$145,16)</f>
        <v>0</v>
      </c>
      <c r="N189" s="3" t="s">
        <v>9</v>
      </c>
      <c r="O189" s="13" t="s">
        <v>54</v>
      </c>
      <c r="U189" s="2" t="s">
        <v>438</v>
      </c>
      <c r="Z189" s="2" t="s">
        <v>20</v>
      </c>
      <c r="AJ189" s="3" t="s">
        <v>72</v>
      </c>
      <c r="AL189" s="2" t="s">
        <v>1017</v>
      </c>
      <c r="AP189" s="2" t="s">
        <v>1018</v>
      </c>
      <c r="AQ189" s="3" t="s">
        <v>1019</v>
      </c>
    </row>
    <row r="190" spans="1:43" hidden="1">
      <c r="A190" s="2">
        <v>9759</v>
      </c>
      <c r="B190" s="2" t="s">
        <v>1360</v>
      </c>
      <c r="C190" s="2" t="s">
        <v>69</v>
      </c>
      <c r="D190" s="2">
        <v>2017</v>
      </c>
      <c r="E190" s="2" t="s">
        <v>53</v>
      </c>
      <c r="F190" s="2">
        <f>VLOOKUP(A190,Studies!$A$2:$P$145,16)</f>
        <v>0</v>
      </c>
      <c r="N190" s="3" t="s">
        <v>38</v>
      </c>
      <c r="O190" s="13" t="s">
        <v>54</v>
      </c>
      <c r="U190" s="2" t="s">
        <v>438</v>
      </c>
      <c r="Z190" s="2" t="s">
        <v>20</v>
      </c>
      <c r="AJ190" s="3" t="s">
        <v>72</v>
      </c>
      <c r="AL190" s="2" t="s">
        <v>1017</v>
      </c>
      <c r="AP190" s="2" t="s">
        <v>1018</v>
      </c>
      <c r="AQ190" s="3" t="s">
        <v>1019</v>
      </c>
    </row>
    <row r="191" spans="1:43" hidden="1">
      <c r="A191" s="2">
        <v>9759</v>
      </c>
      <c r="B191" s="2" t="s">
        <v>1362</v>
      </c>
      <c r="C191" s="2" t="s">
        <v>69</v>
      </c>
      <c r="D191" s="2">
        <v>2017</v>
      </c>
      <c r="E191" s="2" t="s">
        <v>53</v>
      </c>
      <c r="F191" s="2">
        <f>VLOOKUP(A191,Studies!$A$2:$P$145,16)</f>
        <v>0</v>
      </c>
      <c r="N191" s="3" t="s">
        <v>10</v>
      </c>
      <c r="O191" s="13" t="s">
        <v>54</v>
      </c>
      <c r="U191" s="2" t="s">
        <v>438</v>
      </c>
      <c r="Z191" s="2" t="s">
        <v>20</v>
      </c>
      <c r="AJ191" s="3" t="s">
        <v>72</v>
      </c>
      <c r="AL191" s="2" t="s">
        <v>1017</v>
      </c>
      <c r="AP191" s="2" t="s">
        <v>1018</v>
      </c>
      <c r="AQ191" s="3" t="s">
        <v>1019</v>
      </c>
    </row>
    <row r="192" spans="1:43" hidden="1">
      <c r="A192" s="2">
        <v>9944</v>
      </c>
      <c r="B192" s="2" t="s">
        <v>1363</v>
      </c>
      <c r="C192" s="2" t="s">
        <v>163</v>
      </c>
      <c r="D192" s="2">
        <v>2018</v>
      </c>
      <c r="F192" s="2" t="str">
        <f>VLOOKUP(A192,Studies!$A$2:$P$145,16)</f>
        <v>Y</v>
      </c>
      <c r="AQ192" s="3"/>
    </row>
    <row r="193" spans="1:43" hidden="1">
      <c r="A193" s="2">
        <v>10068</v>
      </c>
      <c r="B193" s="2" t="s">
        <v>1365</v>
      </c>
      <c r="C193" s="2" t="s">
        <v>71</v>
      </c>
      <c r="D193" s="2">
        <v>2017</v>
      </c>
      <c r="E193" s="2" t="s">
        <v>61</v>
      </c>
      <c r="F193" s="2">
        <f>VLOOKUP(A193,Studies!$A$2:$P$145,16)</f>
        <v>0</v>
      </c>
      <c r="L193" s="2" t="s">
        <v>888</v>
      </c>
      <c r="N193" s="3" t="s">
        <v>9</v>
      </c>
      <c r="O193" s="13" t="s">
        <v>880</v>
      </c>
      <c r="U193" s="2" t="s">
        <v>438</v>
      </c>
      <c r="W193" s="2" t="s">
        <v>881</v>
      </c>
      <c r="X193" s="2" t="s">
        <v>1011</v>
      </c>
      <c r="Y193" s="4" t="s">
        <v>889</v>
      </c>
      <c r="Z193" s="2" t="s">
        <v>15</v>
      </c>
      <c r="AE193" s="2" t="s">
        <v>1723</v>
      </c>
      <c r="AF193" s="2">
        <v>17008</v>
      </c>
      <c r="AI193" s="2" t="s">
        <v>450</v>
      </c>
      <c r="AJ193" s="3" t="s">
        <v>72</v>
      </c>
      <c r="AK193" s="13" t="s">
        <v>896</v>
      </c>
      <c r="AL193" s="2">
        <v>0.98</v>
      </c>
      <c r="AN193" s="2">
        <v>0.88</v>
      </c>
      <c r="AO193" s="2">
        <v>1.0900000000000001</v>
      </c>
      <c r="AQ193" s="3" t="s">
        <v>897</v>
      </c>
    </row>
    <row r="194" spans="1:43" hidden="1">
      <c r="A194" s="2">
        <v>10068</v>
      </c>
      <c r="B194" s="2" t="s">
        <v>1364</v>
      </c>
      <c r="C194" s="2" t="s">
        <v>71</v>
      </c>
      <c r="D194" s="2">
        <v>2017</v>
      </c>
      <c r="E194" s="2" t="s">
        <v>61</v>
      </c>
      <c r="F194" s="2">
        <f>VLOOKUP(A194,Studies!$A$2:$P$145,16)</f>
        <v>0</v>
      </c>
      <c r="L194" s="2" t="s">
        <v>888</v>
      </c>
      <c r="N194" s="3" t="s">
        <v>11</v>
      </c>
      <c r="O194" s="13" t="s">
        <v>880</v>
      </c>
      <c r="U194" s="2" t="s">
        <v>438</v>
      </c>
      <c r="W194" s="2" t="s">
        <v>881</v>
      </c>
      <c r="X194" s="2" t="s">
        <v>1011</v>
      </c>
      <c r="Y194" s="4" t="s">
        <v>889</v>
      </c>
      <c r="Z194" s="2" t="s">
        <v>15</v>
      </c>
      <c r="AE194" s="2" t="s">
        <v>1723</v>
      </c>
      <c r="AF194" s="2">
        <v>17008</v>
      </c>
      <c r="AI194" s="2" t="s">
        <v>450</v>
      </c>
      <c r="AJ194" s="3" t="s">
        <v>72</v>
      </c>
      <c r="AK194" s="13" t="s">
        <v>896</v>
      </c>
      <c r="AL194" s="2">
        <v>1.02</v>
      </c>
      <c r="AN194" s="2">
        <v>0.93</v>
      </c>
      <c r="AO194" s="2">
        <v>1.1200000000000001</v>
      </c>
      <c r="AQ194" s="3" t="s">
        <v>897</v>
      </c>
    </row>
    <row r="195" spans="1:43" hidden="1">
      <c r="A195" s="2">
        <v>10068</v>
      </c>
      <c r="B195" s="2" t="s">
        <v>1366</v>
      </c>
      <c r="C195" s="2" t="s">
        <v>71</v>
      </c>
      <c r="D195" s="2">
        <v>2017</v>
      </c>
      <c r="E195" s="2" t="s">
        <v>61</v>
      </c>
      <c r="F195" s="2">
        <f>VLOOKUP(A195,Studies!$A$2:$P$145,16)</f>
        <v>0</v>
      </c>
      <c r="L195" s="2" t="s">
        <v>888</v>
      </c>
      <c r="N195" s="3" t="s">
        <v>10</v>
      </c>
      <c r="O195" s="13" t="s">
        <v>880</v>
      </c>
      <c r="U195" s="2" t="s">
        <v>438</v>
      </c>
      <c r="W195" s="2" t="s">
        <v>881</v>
      </c>
      <c r="X195" s="2" t="s">
        <v>1011</v>
      </c>
      <c r="Y195" s="4" t="s">
        <v>889</v>
      </c>
      <c r="Z195" s="2" t="s">
        <v>15</v>
      </c>
      <c r="AE195" s="2" t="s">
        <v>1723</v>
      </c>
      <c r="AF195" s="2">
        <v>17008</v>
      </c>
      <c r="AI195" s="2" t="s">
        <v>450</v>
      </c>
      <c r="AJ195" s="3" t="s">
        <v>72</v>
      </c>
      <c r="AK195" s="13" t="s">
        <v>896</v>
      </c>
      <c r="AL195" s="2">
        <v>0.98</v>
      </c>
      <c r="AN195" s="2">
        <v>0.88</v>
      </c>
      <c r="AO195" s="2">
        <v>1.0900000000000001</v>
      </c>
      <c r="AQ195" s="3" t="s">
        <v>897</v>
      </c>
    </row>
    <row r="196" spans="1:43" hidden="1">
      <c r="A196" s="2">
        <v>10170</v>
      </c>
      <c r="B196" s="2" t="s">
        <v>1369</v>
      </c>
      <c r="C196" s="2" t="s">
        <v>485</v>
      </c>
      <c r="D196" s="2">
        <v>2007</v>
      </c>
      <c r="E196" s="2" t="s">
        <v>53</v>
      </c>
      <c r="F196" s="2">
        <f>VLOOKUP(A196,Studies!$A$2:$P$145,16)</f>
        <v>0</v>
      </c>
      <c r="N196" s="3" t="s">
        <v>9</v>
      </c>
      <c r="O196" s="13" t="s">
        <v>976</v>
      </c>
      <c r="P196" s="13" t="s">
        <v>1020</v>
      </c>
      <c r="R196" s="13" t="s">
        <v>1013</v>
      </c>
      <c r="U196" s="2" t="s">
        <v>438</v>
      </c>
      <c r="Z196" s="2" t="s">
        <v>20</v>
      </c>
      <c r="AA196" s="2" t="s">
        <v>19</v>
      </c>
      <c r="AJ196" s="3" t="s">
        <v>12</v>
      </c>
      <c r="AK196" s="13" t="s">
        <v>1021</v>
      </c>
      <c r="AL196" s="2" t="s">
        <v>1017</v>
      </c>
      <c r="AP196" s="2" t="s">
        <v>1018</v>
      </c>
      <c r="AQ196" s="3" t="s">
        <v>1022</v>
      </c>
    </row>
    <row r="197" spans="1:43" hidden="1">
      <c r="A197" s="2">
        <v>10170</v>
      </c>
      <c r="B197" s="2" t="s">
        <v>1370</v>
      </c>
      <c r="C197" s="2" t="s">
        <v>485</v>
      </c>
      <c r="D197" s="2">
        <v>2007</v>
      </c>
      <c r="E197" s="2" t="s">
        <v>53</v>
      </c>
      <c r="F197" s="2">
        <f>VLOOKUP(A197,Studies!$A$2:$P$145,16)</f>
        <v>0</v>
      </c>
      <c r="N197" s="3" t="s">
        <v>9</v>
      </c>
      <c r="O197" s="13" t="s">
        <v>976</v>
      </c>
      <c r="P197" s="13" t="s">
        <v>1020</v>
      </c>
      <c r="R197" s="13" t="s">
        <v>1013</v>
      </c>
      <c r="U197" s="2" t="s">
        <v>438</v>
      </c>
      <c r="Z197" s="2" t="s">
        <v>20</v>
      </c>
      <c r="AA197" s="2" t="s">
        <v>19</v>
      </c>
      <c r="AJ197" s="3" t="s">
        <v>12</v>
      </c>
      <c r="AK197" s="13" t="s">
        <v>1021</v>
      </c>
      <c r="AL197" s="2" t="s">
        <v>1017</v>
      </c>
      <c r="AP197" s="2" t="s">
        <v>1018</v>
      </c>
      <c r="AQ197" s="3" t="s">
        <v>1022</v>
      </c>
    </row>
    <row r="198" spans="1:43" hidden="1">
      <c r="A198" s="2">
        <v>10170</v>
      </c>
      <c r="B198" s="2" t="s">
        <v>1367</v>
      </c>
      <c r="C198" s="2" t="s">
        <v>485</v>
      </c>
      <c r="D198" s="2">
        <v>2007</v>
      </c>
      <c r="E198" s="2" t="s">
        <v>53</v>
      </c>
      <c r="F198" s="2">
        <f>VLOOKUP(A198,Studies!$A$2:$P$145,16)</f>
        <v>0</v>
      </c>
      <c r="N198" s="3" t="s">
        <v>10</v>
      </c>
      <c r="O198" s="13" t="s">
        <v>976</v>
      </c>
      <c r="P198" s="13">
        <v>150</v>
      </c>
      <c r="U198" s="2" t="s">
        <v>438</v>
      </c>
      <c r="Z198" s="2" t="s">
        <v>15</v>
      </c>
      <c r="AA198" s="2" t="s">
        <v>14</v>
      </c>
      <c r="AJ198" s="3" t="s">
        <v>12</v>
      </c>
      <c r="AK198" s="13" t="s">
        <v>1021</v>
      </c>
      <c r="AL198" s="2" t="s">
        <v>1017</v>
      </c>
      <c r="AP198" s="2" t="s">
        <v>1018</v>
      </c>
      <c r="AQ198" s="3" t="s">
        <v>1022</v>
      </c>
    </row>
    <row r="199" spans="1:43" hidden="1">
      <c r="A199" s="2">
        <v>10170</v>
      </c>
      <c r="B199" s="2" t="s">
        <v>1368</v>
      </c>
      <c r="C199" s="2" t="s">
        <v>485</v>
      </c>
      <c r="D199" s="2">
        <v>2007</v>
      </c>
      <c r="E199" s="2" t="s">
        <v>53</v>
      </c>
      <c r="F199" s="2">
        <f>VLOOKUP(A199,Studies!$A$2:$P$145,16)</f>
        <v>0</v>
      </c>
      <c r="N199" s="3" t="s">
        <v>10</v>
      </c>
      <c r="O199" s="13" t="s">
        <v>976</v>
      </c>
      <c r="P199" s="13">
        <v>150</v>
      </c>
      <c r="U199" s="2" t="s">
        <v>438</v>
      </c>
      <c r="Z199" s="2" t="s">
        <v>15</v>
      </c>
      <c r="AA199" s="2" t="s">
        <v>14</v>
      </c>
      <c r="AJ199" s="3" t="s">
        <v>12</v>
      </c>
      <c r="AK199" s="13" t="s">
        <v>1021</v>
      </c>
      <c r="AL199" s="2" t="s">
        <v>1017</v>
      </c>
      <c r="AP199" s="2" t="s">
        <v>1018</v>
      </c>
      <c r="AQ199" s="3" t="s">
        <v>1022</v>
      </c>
    </row>
    <row r="200" spans="1:43" hidden="1">
      <c r="A200" s="2">
        <v>10181</v>
      </c>
      <c r="B200" s="2" t="s">
        <v>1374</v>
      </c>
      <c r="C200" s="2" t="s">
        <v>136</v>
      </c>
      <c r="D200" s="2">
        <v>2009</v>
      </c>
      <c r="E200" s="2" t="s">
        <v>53</v>
      </c>
      <c r="F200" s="2">
        <f>VLOOKUP(A200,Studies!$A$2:$P$145,16)</f>
        <v>0</v>
      </c>
      <c r="G200" s="2">
        <v>1</v>
      </c>
      <c r="N200" s="3" t="s">
        <v>9</v>
      </c>
      <c r="O200" s="13" t="s">
        <v>976</v>
      </c>
      <c r="P200" s="13" t="s">
        <v>1024</v>
      </c>
      <c r="R200" s="13" t="s">
        <v>1013</v>
      </c>
      <c r="S200" s="13" t="s">
        <v>1025</v>
      </c>
      <c r="U200" s="2" t="s">
        <v>74</v>
      </c>
      <c r="Z200" s="2" t="s">
        <v>20</v>
      </c>
      <c r="AA200" s="2" t="s">
        <v>19</v>
      </c>
      <c r="AD200" s="2" t="s">
        <v>1026</v>
      </c>
      <c r="AJ200" s="3" t="s">
        <v>12</v>
      </c>
      <c r="AK200" s="13" t="s">
        <v>1027</v>
      </c>
      <c r="AL200" s="2">
        <v>1.22</v>
      </c>
      <c r="AN200" s="2">
        <v>0.82</v>
      </c>
      <c r="AO200" s="2">
        <v>1.18</v>
      </c>
      <c r="AQ200" s="3"/>
    </row>
    <row r="201" spans="1:43" hidden="1">
      <c r="A201" s="2">
        <v>10181</v>
      </c>
      <c r="B201" s="2" t="s">
        <v>1375</v>
      </c>
      <c r="C201" s="2" t="s">
        <v>136</v>
      </c>
      <c r="D201" s="2">
        <v>2009</v>
      </c>
      <c r="E201" s="2" t="s">
        <v>53</v>
      </c>
      <c r="F201" s="2">
        <f>VLOOKUP(A201,Studies!$A$2:$P$145,16)</f>
        <v>0</v>
      </c>
      <c r="G201" s="2">
        <v>1</v>
      </c>
      <c r="N201" s="3" t="s">
        <v>9</v>
      </c>
      <c r="O201" s="13" t="s">
        <v>976</v>
      </c>
      <c r="P201" s="13" t="s">
        <v>1024</v>
      </c>
      <c r="R201" s="13" t="s">
        <v>1013</v>
      </c>
      <c r="U201" s="2" t="s">
        <v>74</v>
      </c>
      <c r="Z201" s="2" t="s">
        <v>15</v>
      </c>
      <c r="AA201" s="2" t="s">
        <v>14</v>
      </c>
      <c r="AD201" s="2" t="s">
        <v>1026</v>
      </c>
      <c r="AJ201" s="3" t="s">
        <v>12</v>
      </c>
      <c r="AK201" s="13" t="s">
        <v>1027</v>
      </c>
      <c r="AL201" s="2">
        <v>0.76</v>
      </c>
      <c r="AN201" s="2">
        <v>0.42</v>
      </c>
      <c r="AO201" s="2">
        <v>1.36</v>
      </c>
      <c r="AQ201" s="3"/>
    </row>
    <row r="202" spans="1:43" hidden="1">
      <c r="A202" s="2">
        <v>10181</v>
      </c>
      <c r="B202" s="2" t="s">
        <v>1376</v>
      </c>
      <c r="C202" s="2" t="s">
        <v>136</v>
      </c>
      <c r="D202" s="2">
        <v>2009</v>
      </c>
      <c r="E202" s="2" t="s">
        <v>53</v>
      </c>
      <c r="F202" s="2">
        <f>VLOOKUP(A202,Studies!$A$2:$P$145,16)</f>
        <v>0</v>
      </c>
      <c r="G202" s="2">
        <v>1</v>
      </c>
      <c r="N202" s="3" t="s">
        <v>9</v>
      </c>
      <c r="O202" s="13" t="s">
        <v>976</v>
      </c>
      <c r="P202" s="13" t="s">
        <v>1024</v>
      </c>
      <c r="R202" s="13" t="s">
        <v>1013</v>
      </c>
      <c r="U202" s="2" t="s">
        <v>74</v>
      </c>
      <c r="Z202" s="2" t="s">
        <v>37</v>
      </c>
      <c r="AA202" s="2" t="s">
        <v>834</v>
      </c>
      <c r="AD202" s="2" t="s">
        <v>1026</v>
      </c>
      <c r="AJ202" s="3" t="s">
        <v>12</v>
      </c>
      <c r="AK202" s="13" t="s">
        <v>1027</v>
      </c>
      <c r="AL202" s="2">
        <v>2.06</v>
      </c>
      <c r="AN202" s="2">
        <v>0.94</v>
      </c>
      <c r="AO202" s="2">
        <v>4.53</v>
      </c>
      <c r="AQ202" s="3"/>
    </row>
    <row r="203" spans="1:43" hidden="1">
      <c r="A203" s="2">
        <v>10181</v>
      </c>
      <c r="B203" s="2" t="s">
        <v>1371</v>
      </c>
      <c r="C203" s="2" t="s">
        <v>136</v>
      </c>
      <c r="D203" s="2">
        <v>2009</v>
      </c>
      <c r="E203" s="2" t="s">
        <v>53</v>
      </c>
      <c r="F203" s="2">
        <f>VLOOKUP(A203,Studies!$A$2:$P$145,16)</f>
        <v>0</v>
      </c>
      <c r="N203" s="3" t="s">
        <v>10</v>
      </c>
      <c r="O203" s="13" t="s">
        <v>976</v>
      </c>
      <c r="P203" s="13" t="s">
        <v>1023</v>
      </c>
      <c r="U203" s="2" t="s">
        <v>1028</v>
      </c>
      <c r="Z203" s="2" t="s">
        <v>20</v>
      </c>
      <c r="AA203" s="2" t="s">
        <v>19</v>
      </c>
      <c r="AD203" s="2" t="s">
        <v>1026</v>
      </c>
      <c r="AJ203" s="3" t="s">
        <v>12</v>
      </c>
      <c r="AK203" s="13" t="s">
        <v>1027</v>
      </c>
      <c r="AL203" s="2">
        <v>1.45</v>
      </c>
      <c r="AN203" s="2">
        <v>1.05</v>
      </c>
      <c r="AO203" s="2">
        <v>2</v>
      </c>
      <c r="AQ203" s="3"/>
    </row>
    <row r="204" spans="1:43" hidden="1">
      <c r="A204" s="2">
        <v>10181</v>
      </c>
      <c r="B204" s="2" t="s">
        <v>1372</v>
      </c>
      <c r="C204" s="2" t="s">
        <v>136</v>
      </c>
      <c r="D204" s="2">
        <v>2009</v>
      </c>
      <c r="E204" s="2" t="s">
        <v>53</v>
      </c>
      <c r="F204" s="2">
        <f>VLOOKUP(A204,Studies!$A$2:$P$145,16)</f>
        <v>0</v>
      </c>
      <c r="N204" s="3" t="s">
        <v>10</v>
      </c>
      <c r="O204" s="13" t="s">
        <v>976</v>
      </c>
      <c r="P204" s="13" t="s">
        <v>1023</v>
      </c>
      <c r="U204" s="2" t="s">
        <v>1028</v>
      </c>
      <c r="Z204" s="2" t="s">
        <v>15</v>
      </c>
      <c r="AA204" s="2" t="s">
        <v>14</v>
      </c>
      <c r="AD204" s="2" t="s">
        <v>1026</v>
      </c>
      <c r="AJ204" s="3" t="s">
        <v>12</v>
      </c>
      <c r="AK204" s="13" t="s">
        <v>1027</v>
      </c>
      <c r="AL204" s="2">
        <v>0.9</v>
      </c>
      <c r="AN204" s="2">
        <v>0.56999999999999995</v>
      </c>
      <c r="AO204" s="2">
        <v>1.43</v>
      </c>
      <c r="AQ204" s="3"/>
    </row>
    <row r="205" spans="1:43" hidden="1">
      <c r="A205" s="2">
        <v>10181</v>
      </c>
      <c r="B205" s="2" t="s">
        <v>1373</v>
      </c>
      <c r="C205" s="2" t="s">
        <v>136</v>
      </c>
      <c r="D205" s="2">
        <v>2009</v>
      </c>
      <c r="E205" s="2" t="s">
        <v>53</v>
      </c>
      <c r="F205" s="2">
        <f>VLOOKUP(A205,Studies!$A$2:$P$145,16)</f>
        <v>0</v>
      </c>
      <c r="N205" s="3" t="s">
        <v>10</v>
      </c>
      <c r="O205" s="13" t="s">
        <v>976</v>
      </c>
      <c r="P205" s="13" t="s">
        <v>1023</v>
      </c>
      <c r="U205" s="2" t="s">
        <v>1028</v>
      </c>
      <c r="Z205" s="2" t="s">
        <v>37</v>
      </c>
      <c r="AA205" s="2" t="s">
        <v>834</v>
      </c>
      <c r="AD205" s="2" t="s">
        <v>1026</v>
      </c>
      <c r="AJ205" s="3" t="s">
        <v>12</v>
      </c>
      <c r="AK205" s="13" t="s">
        <v>1027</v>
      </c>
      <c r="AL205" s="2">
        <v>2.27</v>
      </c>
      <c r="AN205" s="2">
        <v>1.1599999999999999</v>
      </c>
      <c r="AO205" s="2">
        <v>4.42</v>
      </c>
      <c r="AQ205" s="3"/>
    </row>
    <row r="206" spans="1:43" hidden="1">
      <c r="A206" s="2">
        <v>10182</v>
      </c>
      <c r="B206" s="2" t="s">
        <v>1380</v>
      </c>
      <c r="C206" s="2" t="s">
        <v>483</v>
      </c>
      <c r="D206" s="2">
        <v>2010</v>
      </c>
      <c r="E206" s="2" t="s">
        <v>53</v>
      </c>
      <c r="F206" s="2">
        <f>VLOOKUP(A206,Studies!$A$2:$P$145,16)</f>
        <v>0</v>
      </c>
      <c r="G206" s="2">
        <v>1</v>
      </c>
      <c r="I206" s="13" t="s">
        <v>1030</v>
      </c>
      <c r="N206" s="3" t="s">
        <v>9</v>
      </c>
      <c r="O206" s="13" t="s">
        <v>976</v>
      </c>
      <c r="P206" s="13" t="s">
        <v>1024</v>
      </c>
      <c r="R206" s="13" t="s">
        <v>1013</v>
      </c>
      <c r="S206" s="13">
        <v>406</v>
      </c>
      <c r="T206" s="13">
        <v>60</v>
      </c>
      <c r="U206" s="2" t="s">
        <v>74</v>
      </c>
      <c r="Z206" s="2" t="s">
        <v>20</v>
      </c>
      <c r="AA206" s="2" t="s">
        <v>19</v>
      </c>
      <c r="AF206" s="2">
        <v>35</v>
      </c>
      <c r="AJ206" s="3" t="s">
        <v>12</v>
      </c>
      <c r="AK206" s="13" t="s">
        <v>1031</v>
      </c>
      <c r="AL206" s="2">
        <v>0.68</v>
      </c>
      <c r="AN206" s="2">
        <v>0.22</v>
      </c>
      <c r="AO206" s="2">
        <v>2.1</v>
      </c>
      <c r="AQ206" s="3"/>
    </row>
    <row r="207" spans="1:43" hidden="1">
      <c r="A207" s="2">
        <v>10182</v>
      </c>
      <c r="B207" s="2" t="s">
        <v>1381</v>
      </c>
      <c r="C207" s="2" t="s">
        <v>483</v>
      </c>
      <c r="D207" s="2">
        <v>2010</v>
      </c>
      <c r="E207" s="2" t="s">
        <v>53</v>
      </c>
      <c r="F207" s="2">
        <f>VLOOKUP(A207,Studies!$A$2:$P$145,16)</f>
        <v>0</v>
      </c>
      <c r="G207" s="2">
        <v>1</v>
      </c>
      <c r="I207" s="13" t="s">
        <v>1030</v>
      </c>
      <c r="N207" s="3" t="s">
        <v>9</v>
      </c>
      <c r="O207" s="13" t="s">
        <v>976</v>
      </c>
      <c r="P207" s="13" t="s">
        <v>1024</v>
      </c>
      <c r="R207" s="13" t="s">
        <v>1013</v>
      </c>
      <c r="S207" s="13">
        <v>406</v>
      </c>
      <c r="T207" s="13">
        <v>60</v>
      </c>
      <c r="U207" s="2" t="s">
        <v>74</v>
      </c>
      <c r="Z207" s="2" t="s">
        <v>15</v>
      </c>
      <c r="AA207" s="2" t="s">
        <v>14</v>
      </c>
      <c r="AF207" s="2">
        <v>18</v>
      </c>
      <c r="AJ207" s="3" t="s">
        <v>12</v>
      </c>
      <c r="AK207" s="13" t="s">
        <v>1031</v>
      </c>
      <c r="AL207" s="2">
        <v>0.56000000000000005</v>
      </c>
      <c r="AN207" s="2">
        <v>0.12</v>
      </c>
      <c r="AO207" s="2">
        <v>2.71</v>
      </c>
      <c r="AQ207" s="3"/>
    </row>
    <row r="208" spans="1:43" hidden="1">
      <c r="A208" s="2">
        <v>10182</v>
      </c>
      <c r="B208" s="2" t="s">
        <v>1382</v>
      </c>
      <c r="C208" s="2" t="s">
        <v>483</v>
      </c>
      <c r="D208" s="2">
        <v>2010</v>
      </c>
      <c r="E208" s="2" t="s">
        <v>53</v>
      </c>
      <c r="F208" s="2">
        <f>VLOOKUP(A208,Studies!$A$2:$P$145,16)</f>
        <v>0</v>
      </c>
      <c r="G208" s="2">
        <v>1</v>
      </c>
      <c r="I208" s="13" t="s">
        <v>1030</v>
      </c>
      <c r="N208" s="3" t="s">
        <v>9</v>
      </c>
      <c r="O208" s="13" t="s">
        <v>976</v>
      </c>
      <c r="P208" s="13" t="s">
        <v>1024</v>
      </c>
      <c r="R208" s="13" t="s">
        <v>1013</v>
      </c>
      <c r="S208" s="13">
        <v>406</v>
      </c>
      <c r="T208" s="13">
        <v>60</v>
      </c>
      <c r="U208" s="2" t="s">
        <v>74</v>
      </c>
      <c r="Z208" s="2" t="s">
        <v>37</v>
      </c>
      <c r="AA208" s="2" t="s">
        <v>985</v>
      </c>
      <c r="AF208" s="2">
        <v>14</v>
      </c>
      <c r="AJ208" s="3" t="s">
        <v>12</v>
      </c>
      <c r="AK208" s="13" t="s">
        <v>1031</v>
      </c>
      <c r="AL208" s="2">
        <v>1.02</v>
      </c>
      <c r="AN208" s="2">
        <v>0.18</v>
      </c>
      <c r="AO208" s="2">
        <v>5.84</v>
      </c>
      <c r="AQ208" s="3"/>
    </row>
    <row r="209" spans="1:43" hidden="1">
      <c r="A209" s="2">
        <v>10182</v>
      </c>
      <c r="B209" s="2" t="s">
        <v>1386</v>
      </c>
      <c r="C209" s="2" t="s">
        <v>483</v>
      </c>
      <c r="D209" s="2">
        <v>2010</v>
      </c>
      <c r="E209" s="2" t="s">
        <v>53</v>
      </c>
      <c r="F209" s="2">
        <f>VLOOKUP(A209,Studies!$A$2:$P$145,16)</f>
        <v>0</v>
      </c>
      <c r="G209" s="2">
        <v>1</v>
      </c>
      <c r="I209" s="13" t="s">
        <v>877</v>
      </c>
      <c r="N209" s="3" t="s">
        <v>9</v>
      </c>
      <c r="O209" s="13" t="s">
        <v>976</v>
      </c>
      <c r="P209" s="13" t="s">
        <v>1024</v>
      </c>
      <c r="R209" s="13" t="s">
        <v>1013</v>
      </c>
      <c r="S209" s="13">
        <v>248</v>
      </c>
      <c r="T209" s="13">
        <v>35</v>
      </c>
      <c r="U209" s="2" t="s">
        <v>74</v>
      </c>
      <c r="Z209" s="2" t="s">
        <v>20</v>
      </c>
      <c r="AA209" s="2" t="s">
        <v>19</v>
      </c>
      <c r="AF209" s="2">
        <v>52</v>
      </c>
      <c r="AJ209" s="3" t="s">
        <v>12</v>
      </c>
      <c r="AK209" s="13" t="s">
        <v>1031</v>
      </c>
      <c r="AL209" s="2">
        <v>1.1000000000000001</v>
      </c>
      <c r="AN209" s="2">
        <v>0.48</v>
      </c>
      <c r="AO209" s="2">
        <v>2.5299999999999998</v>
      </c>
      <c r="AQ209" s="3"/>
    </row>
    <row r="210" spans="1:43" hidden="1">
      <c r="A210" s="2">
        <v>10182</v>
      </c>
      <c r="B210" s="2" t="s">
        <v>1387</v>
      </c>
      <c r="C210" s="2" t="s">
        <v>483</v>
      </c>
      <c r="D210" s="2">
        <v>2010</v>
      </c>
      <c r="E210" s="2" t="s">
        <v>53</v>
      </c>
      <c r="F210" s="2">
        <f>VLOOKUP(A210,Studies!$A$2:$P$145,16)</f>
        <v>0</v>
      </c>
      <c r="G210" s="2">
        <v>1</v>
      </c>
      <c r="I210" s="13" t="s">
        <v>877</v>
      </c>
      <c r="N210" s="3" t="s">
        <v>9</v>
      </c>
      <c r="O210" s="13" t="s">
        <v>976</v>
      </c>
      <c r="P210" s="13" t="s">
        <v>1024</v>
      </c>
      <c r="R210" s="13" t="s">
        <v>1013</v>
      </c>
      <c r="S210" s="13">
        <v>248</v>
      </c>
      <c r="T210" s="13">
        <v>35</v>
      </c>
      <c r="U210" s="2" t="s">
        <v>74</v>
      </c>
      <c r="Z210" s="2" t="s">
        <v>15</v>
      </c>
      <c r="AA210" s="2" t="s">
        <v>14</v>
      </c>
      <c r="AF210" s="2">
        <v>35</v>
      </c>
      <c r="AJ210" s="3" t="s">
        <v>12</v>
      </c>
      <c r="AK210" s="13" t="s">
        <v>1031</v>
      </c>
      <c r="AL210" s="2">
        <v>0.83</v>
      </c>
      <c r="AN210" s="2">
        <v>0.27</v>
      </c>
      <c r="AO210" s="2">
        <v>2.4900000000000002</v>
      </c>
      <c r="AQ210" s="3"/>
    </row>
    <row r="211" spans="1:43" hidden="1">
      <c r="A211" s="2">
        <v>10182</v>
      </c>
      <c r="B211" s="2" t="s">
        <v>1388</v>
      </c>
      <c r="C211" s="2" t="s">
        <v>483</v>
      </c>
      <c r="D211" s="2">
        <v>2010</v>
      </c>
      <c r="E211" s="2" t="s">
        <v>53</v>
      </c>
      <c r="F211" s="2">
        <f>VLOOKUP(A211,Studies!$A$2:$P$145,16)</f>
        <v>0</v>
      </c>
      <c r="G211" s="2">
        <v>1</v>
      </c>
      <c r="I211" s="13" t="s">
        <v>877</v>
      </c>
      <c r="N211" s="3" t="s">
        <v>9</v>
      </c>
      <c r="O211" s="13" t="s">
        <v>976</v>
      </c>
      <c r="P211" s="13" t="s">
        <v>1024</v>
      </c>
      <c r="R211" s="13" t="s">
        <v>1013</v>
      </c>
      <c r="S211" s="13">
        <v>248</v>
      </c>
      <c r="T211" s="13">
        <v>35</v>
      </c>
      <c r="U211" s="2" t="s">
        <v>74</v>
      </c>
      <c r="Z211" s="2" t="s">
        <v>37</v>
      </c>
      <c r="AA211" s="2" t="s">
        <v>985</v>
      </c>
      <c r="AF211" s="2">
        <v>15</v>
      </c>
      <c r="AJ211" s="3" t="s">
        <v>12</v>
      </c>
      <c r="AK211" s="13" t="s">
        <v>1031</v>
      </c>
      <c r="AL211" s="2">
        <v>1.54</v>
      </c>
      <c r="AN211" s="2">
        <v>0.33</v>
      </c>
      <c r="AO211" s="2">
        <v>7.1</v>
      </c>
      <c r="AQ211" s="3"/>
    </row>
    <row r="212" spans="1:43" hidden="1">
      <c r="A212" s="2">
        <v>10182</v>
      </c>
      <c r="B212" s="2" t="s">
        <v>1377</v>
      </c>
      <c r="C212" s="2" t="s">
        <v>483</v>
      </c>
      <c r="D212" s="2">
        <v>2010</v>
      </c>
      <c r="E212" s="2" t="s">
        <v>53</v>
      </c>
      <c r="F212" s="2">
        <f>VLOOKUP(A212,Studies!$A$2:$P$145,16)</f>
        <v>0</v>
      </c>
      <c r="I212" s="13" t="s">
        <v>1030</v>
      </c>
      <c r="N212" s="3" t="s">
        <v>10</v>
      </c>
      <c r="O212" s="13" t="s">
        <v>976</v>
      </c>
      <c r="P212" s="13" t="s">
        <v>1023</v>
      </c>
      <c r="S212" s="13">
        <v>345</v>
      </c>
      <c r="T212" s="13">
        <v>121</v>
      </c>
      <c r="U212" s="2" t="s">
        <v>1028</v>
      </c>
      <c r="Z212" s="2" t="s">
        <v>20</v>
      </c>
      <c r="AA212" s="2" t="s">
        <v>19</v>
      </c>
      <c r="AF212" s="2">
        <v>35</v>
      </c>
      <c r="AJ212" s="3" t="s">
        <v>12</v>
      </c>
      <c r="AK212" s="13" t="s">
        <v>1031</v>
      </c>
      <c r="AL212" s="2">
        <v>1.03</v>
      </c>
      <c r="AN212" s="2">
        <v>0.43</v>
      </c>
      <c r="AO212" s="2">
        <v>2.4300000000000002</v>
      </c>
      <c r="AQ212" s="3"/>
    </row>
    <row r="213" spans="1:43" hidden="1">
      <c r="A213" s="2">
        <v>10182</v>
      </c>
      <c r="B213" s="2" t="s">
        <v>1378</v>
      </c>
      <c r="C213" s="2" t="s">
        <v>483</v>
      </c>
      <c r="D213" s="2">
        <v>2010</v>
      </c>
      <c r="E213" s="2" t="s">
        <v>53</v>
      </c>
      <c r="F213" s="2">
        <f>VLOOKUP(A213,Studies!$A$2:$P$145,16)</f>
        <v>0</v>
      </c>
      <c r="I213" s="13" t="s">
        <v>1030</v>
      </c>
      <c r="N213" s="3" t="s">
        <v>10</v>
      </c>
      <c r="O213" s="13" t="s">
        <v>976</v>
      </c>
      <c r="P213" s="13" t="s">
        <v>1023</v>
      </c>
      <c r="S213" s="13">
        <v>345</v>
      </c>
      <c r="T213" s="13">
        <v>121</v>
      </c>
      <c r="U213" s="2" t="s">
        <v>1028</v>
      </c>
      <c r="Z213" s="2" t="s">
        <v>15</v>
      </c>
      <c r="AA213" s="2" t="s">
        <v>14</v>
      </c>
      <c r="AF213" s="2">
        <v>18</v>
      </c>
      <c r="AJ213" s="3" t="s">
        <v>12</v>
      </c>
      <c r="AK213" s="13" t="s">
        <v>1031</v>
      </c>
      <c r="AL213" s="2">
        <v>1.26</v>
      </c>
      <c r="AN213" s="2">
        <v>0.43</v>
      </c>
      <c r="AO213" s="2">
        <v>3.73</v>
      </c>
      <c r="AQ213" s="3"/>
    </row>
    <row r="214" spans="1:43" hidden="1">
      <c r="A214" s="2">
        <v>10182</v>
      </c>
      <c r="B214" s="2" t="s">
        <v>1379</v>
      </c>
      <c r="C214" s="2" t="s">
        <v>483</v>
      </c>
      <c r="D214" s="2">
        <v>2010</v>
      </c>
      <c r="E214" s="2" t="s">
        <v>53</v>
      </c>
      <c r="F214" s="2">
        <f>VLOOKUP(A214,Studies!$A$2:$P$145,16)</f>
        <v>0</v>
      </c>
      <c r="I214" s="13" t="s">
        <v>1030</v>
      </c>
      <c r="N214" s="3" t="s">
        <v>10</v>
      </c>
      <c r="O214" s="13" t="s">
        <v>976</v>
      </c>
      <c r="P214" s="13" t="s">
        <v>1023</v>
      </c>
      <c r="S214" s="13">
        <v>345</v>
      </c>
      <c r="T214" s="13">
        <v>121</v>
      </c>
      <c r="U214" s="2" t="s">
        <v>1028</v>
      </c>
      <c r="Z214" s="2" t="s">
        <v>37</v>
      </c>
      <c r="AA214" s="2" t="s">
        <v>985</v>
      </c>
      <c r="AF214" s="2">
        <v>14</v>
      </c>
      <c r="AJ214" s="3" t="s">
        <v>12</v>
      </c>
      <c r="AK214" s="13" t="s">
        <v>1031</v>
      </c>
      <c r="AL214" s="2">
        <v>0.53</v>
      </c>
      <c r="AN214" s="2">
        <v>0.1</v>
      </c>
      <c r="AO214" s="2">
        <v>2.83</v>
      </c>
      <c r="AQ214" s="3"/>
    </row>
    <row r="215" spans="1:43" hidden="1">
      <c r="A215" s="2">
        <v>10182</v>
      </c>
      <c r="B215" s="2" t="s">
        <v>1383</v>
      </c>
      <c r="C215" s="2" t="s">
        <v>483</v>
      </c>
      <c r="D215" s="2">
        <v>2010</v>
      </c>
      <c r="E215" s="2" t="s">
        <v>53</v>
      </c>
      <c r="F215" s="2">
        <f>VLOOKUP(A215,Studies!$A$2:$P$145,16)</f>
        <v>0</v>
      </c>
      <c r="I215" s="13" t="s">
        <v>877</v>
      </c>
      <c r="N215" s="3" t="s">
        <v>10</v>
      </c>
      <c r="O215" s="13" t="s">
        <v>976</v>
      </c>
      <c r="P215" s="13" t="s">
        <v>1023</v>
      </c>
      <c r="S215" s="13">
        <v>226</v>
      </c>
      <c r="T215" s="13">
        <v>57</v>
      </c>
      <c r="U215" s="2" t="s">
        <v>1028</v>
      </c>
      <c r="Z215" s="2" t="s">
        <v>20</v>
      </c>
      <c r="AA215" s="2" t="s">
        <v>19</v>
      </c>
      <c r="AF215" s="2">
        <v>52</v>
      </c>
      <c r="AJ215" s="3" t="s">
        <v>12</v>
      </c>
      <c r="AK215" s="13" t="s">
        <v>1031</v>
      </c>
      <c r="AL215" s="2">
        <v>0.87</v>
      </c>
      <c r="AN215" s="2">
        <v>0.43</v>
      </c>
      <c r="AO215" s="2">
        <v>1.78</v>
      </c>
      <c r="AQ215" s="3"/>
    </row>
    <row r="216" spans="1:43" hidden="1">
      <c r="A216" s="2">
        <v>10182</v>
      </c>
      <c r="B216" s="2" t="s">
        <v>1384</v>
      </c>
      <c r="C216" s="2" t="s">
        <v>483</v>
      </c>
      <c r="D216" s="2">
        <v>2010</v>
      </c>
      <c r="E216" s="2" t="s">
        <v>53</v>
      </c>
      <c r="F216" s="2">
        <f>VLOOKUP(A216,Studies!$A$2:$P$145,16)</f>
        <v>0</v>
      </c>
      <c r="I216" s="13" t="s">
        <v>877</v>
      </c>
      <c r="N216" s="3" t="s">
        <v>10</v>
      </c>
      <c r="O216" s="13" t="s">
        <v>976</v>
      </c>
      <c r="P216" s="13" t="s">
        <v>1023</v>
      </c>
      <c r="S216" s="13">
        <v>226</v>
      </c>
      <c r="T216" s="13">
        <v>57</v>
      </c>
      <c r="U216" s="2" t="s">
        <v>1028</v>
      </c>
      <c r="Z216" s="2" t="s">
        <v>15</v>
      </c>
      <c r="AA216" s="2" t="s">
        <v>14</v>
      </c>
      <c r="AF216" s="2">
        <v>35</v>
      </c>
      <c r="AJ216" s="3" t="s">
        <v>12</v>
      </c>
      <c r="AK216" s="13" t="s">
        <v>1031</v>
      </c>
      <c r="AL216" s="2">
        <v>0.73</v>
      </c>
      <c r="AN216" s="2">
        <v>0.28999999999999998</v>
      </c>
      <c r="AO216" s="2">
        <v>1.86</v>
      </c>
      <c r="AQ216" s="3"/>
    </row>
    <row r="217" spans="1:43" hidden="1">
      <c r="A217" s="2">
        <v>10182</v>
      </c>
      <c r="B217" s="2" t="s">
        <v>1385</v>
      </c>
      <c r="C217" s="2" t="s">
        <v>483</v>
      </c>
      <c r="D217" s="2">
        <v>2010</v>
      </c>
      <c r="E217" s="2" t="s">
        <v>53</v>
      </c>
      <c r="F217" s="2">
        <f>VLOOKUP(A217,Studies!$A$2:$P$145,16)</f>
        <v>0</v>
      </c>
      <c r="I217" s="13" t="s">
        <v>877</v>
      </c>
      <c r="N217" s="3" t="s">
        <v>10</v>
      </c>
      <c r="O217" s="13" t="s">
        <v>976</v>
      </c>
      <c r="P217" s="13" t="s">
        <v>1023</v>
      </c>
      <c r="S217" s="13">
        <v>226</v>
      </c>
      <c r="T217" s="13">
        <v>57</v>
      </c>
      <c r="U217" s="2" t="s">
        <v>1028</v>
      </c>
      <c r="Z217" s="2" t="s">
        <v>37</v>
      </c>
      <c r="AA217" s="2" t="s">
        <v>985</v>
      </c>
      <c r="AF217" s="2">
        <v>15</v>
      </c>
      <c r="AJ217" s="3" t="s">
        <v>12</v>
      </c>
      <c r="AK217" s="13" t="s">
        <v>1031</v>
      </c>
      <c r="AL217" s="2">
        <v>1.44</v>
      </c>
      <c r="AN217" s="2">
        <v>0.4</v>
      </c>
      <c r="AO217" s="2">
        <v>5.22</v>
      </c>
      <c r="AQ217" s="3"/>
    </row>
    <row r="218" spans="1:43" hidden="1">
      <c r="A218" s="2">
        <v>10184</v>
      </c>
      <c r="B218" s="2" t="s">
        <v>1389</v>
      </c>
      <c r="C218" s="2" t="s">
        <v>122</v>
      </c>
      <c r="D218" s="2">
        <v>2016</v>
      </c>
      <c r="F218" s="2" t="str">
        <f>VLOOKUP(A218,Studies!$A$2:$P$145,16)</f>
        <v>Y</v>
      </c>
      <c r="AQ218" s="3"/>
    </row>
    <row r="219" spans="1:43" hidden="1">
      <c r="A219" s="2">
        <v>10280</v>
      </c>
      <c r="B219" s="2" t="s">
        <v>1390</v>
      </c>
      <c r="C219" s="2" t="s">
        <v>107</v>
      </c>
      <c r="D219" s="2">
        <v>2011</v>
      </c>
      <c r="E219" s="2" t="s">
        <v>53</v>
      </c>
      <c r="F219" s="2">
        <f>VLOOKUP(A219,Studies!$A$2:$P$145,16)</f>
        <v>0</v>
      </c>
      <c r="H219" s="3" t="s">
        <v>16</v>
      </c>
      <c r="N219" s="3" t="s">
        <v>38</v>
      </c>
      <c r="O219" s="13" t="s">
        <v>54</v>
      </c>
      <c r="P219" s="13" t="s">
        <v>1032</v>
      </c>
      <c r="U219" s="2" t="s">
        <v>905</v>
      </c>
      <c r="V219" s="2" t="s">
        <v>1032</v>
      </c>
      <c r="Z219" s="2" t="s">
        <v>15</v>
      </c>
      <c r="AA219" s="2" t="s">
        <v>909</v>
      </c>
      <c r="AB219" s="2" t="s">
        <v>1035</v>
      </c>
      <c r="AF219" s="2">
        <v>457</v>
      </c>
      <c r="AJ219" s="3" t="s">
        <v>12</v>
      </c>
      <c r="AK219" s="13" t="s">
        <v>1037</v>
      </c>
      <c r="AL219" s="2" t="s">
        <v>931</v>
      </c>
      <c r="AN219" s="2" t="s">
        <v>931</v>
      </c>
      <c r="AO219" s="2" t="s">
        <v>931</v>
      </c>
      <c r="AQ219" s="3" t="s">
        <v>1038</v>
      </c>
    </row>
    <row r="220" spans="1:43" hidden="1">
      <c r="A220" s="2">
        <v>10280</v>
      </c>
      <c r="B220" s="2" t="s">
        <v>1391</v>
      </c>
      <c r="C220" s="2" t="s">
        <v>107</v>
      </c>
      <c r="D220" s="2">
        <v>2011</v>
      </c>
      <c r="E220" s="2" t="s">
        <v>53</v>
      </c>
      <c r="F220" s="2">
        <f>VLOOKUP(A220,Studies!$A$2:$P$145,16)</f>
        <v>0</v>
      </c>
      <c r="H220" s="3" t="s">
        <v>16</v>
      </c>
      <c r="N220" s="3" t="s">
        <v>38</v>
      </c>
      <c r="O220" s="13" t="s">
        <v>54</v>
      </c>
      <c r="P220" s="13" t="s">
        <v>1033</v>
      </c>
      <c r="U220" s="2" t="s">
        <v>905</v>
      </c>
      <c r="V220" s="2" t="s">
        <v>1032</v>
      </c>
      <c r="Z220" s="2" t="s">
        <v>15</v>
      </c>
      <c r="AA220" s="2" t="s">
        <v>909</v>
      </c>
      <c r="AB220" s="2" t="s">
        <v>1035</v>
      </c>
      <c r="AF220" s="2">
        <v>260</v>
      </c>
      <c r="AJ220" s="3" t="s">
        <v>12</v>
      </c>
      <c r="AK220" s="13" t="s">
        <v>1037</v>
      </c>
      <c r="AL220" s="2">
        <v>1.2</v>
      </c>
      <c r="AN220" s="2">
        <v>1</v>
      </c>
      <c r="AO220" s="2">
        <v>1.4</v>
      </c>
      <c r="AQ220" s="3" t="s">
        <v>1038</v>
      </c>
    </row>
    <row r="221" spans="1:43" hidden="1">
      <c r="A221" s="2">
        <v>10280</v>
      </c>
      <c r="B221" s="2" t="s">
        <v>1392</v>
      </c>
      <c r="C221" s="2" t="s">
        <v>107</v>
      </c>
      <c r="D221" s="2">
        <v>2011</v>
      </c>
      <c r="E221" s="2" t="s">
        <v>53</v>
      </c>
      <c r="F221" s="2">
        <f>VLOOKUP(A221,Studies!$A$2:$P$145,16)</f>
        <v>0</v>
      </c>
      <c r="H221" s="3" t="s">
        <v>16</v>
      </c>
      <c r="N221" s="3" t="s">
        <v>38</v>
      </c>
      <c r="O221" s="13" t="s">
        <v>54</v>
      </c>
      <c r="P221" s="13" t="s">
        <v>1034</v>
      </c>
      <c r="U221" s="2" t="s">
        <v>905</v>
      </c>
      <c r="V221" s="2" t="s">
        <v>1032</v>
      </c>
      <c r="Z221" s="2" t="s">
        <v>15</v>
      </c>
      <c r="AA221" s="2" t="s">
        <v>909</v>
      </c>
      <c r="AB221" s="2" t="s">
        <v>1035</v>
      </c>
      <c r="AF221" s="2">
        <v>104</v>
      </c>
      <c r="AJ221" s="3" t="s">
        <v>12</v>
      </c>
      <c r="AK221" s="13" t="s">
        <v>1037</v>
      </c>
      <c r="AL221" s="2">
        <v>1.2</v>
      </c>
      <c r="AN221" s="2">
        <v>1</v>
      </c>
      <c r="AO221" s="2">
        <v>1.5</v>
      </c>
      <c r="AQ221" s="3" t="s">
        <v>1038</v>
      </c>
    </row>
    <row r="222" spans="1:43" hidden="1">
      <c r="A222" s="2">
        <v>10280</v>
      </c>
      <c r="B222" s="2" t="s">
        <v>1393</v>
      </c>
      <c r="C222" s="2" t="s">
        <v>107</v>
      </c>
      <c r="D222" s="2">
        <v>2011</v>
      </c>
      <c r="E222" s="2" t="s">
        <v>53</v>
      </c>
      <c r="F222" s="2">
        <f>VLOOKUP(A222,Studies!$A$2:$P$145,16)</f>
        <v>0</v>
      </c>
      <c r="H222" s="3" t="s">
        <v>16</v>
      </c>
      <c r="N222" s="3" t="s">
        <v>38</v>
      </c>
      <c r="O222" s="13" t="s">
        <v>54</v>
      </c>
      <c r="P222" s="13" t="s">
        <v>1032</v>
      </c>
      <c r="U222" s="2" t="s">
        <v>905</v>
      </c>
      <c r="V222" s="2" t="s">
        <v>1032</v>
      </c>
      <c r="Z222" s="2" t="s">
        <v>37</v>
      </c>
      <c r="AA222" s="2" t="s">
        <v>909</v>
      </c>
      <c r="AB222" s="2" t="s">
        <v>1002</v>
      </c>
      <c r="AF222" s="2">
        <v>171</v>
      </c>
      <c r="AJ222" s="3" t="s">
        <v>12</v>
      </c>
      <c r="AK222" s="13" t="s">
        <v>1037</v>
      </c>
      <c r="AL222" s="2" t="s">
        <v>931</v>
      </c>
      <c r="AN222" s="2" t="s">
        <v>931</v>
      </c>
      <c r="AO222" s="2" t="s">
        <v>931</v>
      </c>
      <c r="AQ222" s="3" t="s">
        <v>1038</v>
      </c>
    </row>
    <row r="223" spans="1:43" hidden="1">
      <c r="A223" s="2">
        <v>10280</v>
      </c>
      <c r="B223" s="2" t="s">
        <v>1394</v>
      </c>
      <c r="C223" s="2" t="s">
        <v>107</v>
      </c>
      <c r="D223" s="2">
        <v>2011</v>
      </c>
      <c r="E223" s="2" t="s">
        <v>53</v>
      </c>
      <c r="F223" s="2">
        <f>VLOOKUP(A223,Studies!$A$2:$P$145,16)</f>
        <v>0</v>
      </c>
      <c r="H223" s="3" t="s">
        <v>16</v>
      </c>
      <c r="N223" s="3" t="s">
        <v>38</v>
      </c>
      <c r="O223" s="13" t="s">
        <v>54</v>
      </c>
      <c r="P223" s="13" t="s">
        <v>1033</v>
      </c>
      <c r="U223" s="2" t="s">
        <v>905</v>
      </c>
      <c r="V223" s="2" t="s">
        <v>1032</v>
      </c>
      <c r="Z223" s="2" t="s">
        <v>37</v>
      </c>
      <c r="AA223" s="2" t="s">
        <v>909</v>
      </c>
      <c r="AB223" s="2" t="s">
        <v>1002</v>
      </c>
      <c r="AF223" s="2">
        <v>113</v>
      </c>
      <c r="AJ223" s="3" t="s">
        <v>12</v>
      </c>
      <c r="AK223" s="13" t="s">
        <v>1037</v>
      </c>
      <c r="AL223" s="2">
        <v>1.3</v>
      </c>
      <c r="AN223" s="2">
        <v>1</v>
      </c>
      <c r="AO223" s="2">
        <v>1.6</v>
      </c>
      <c r="AQ223" s="3" t="s">
        <v>1038</v>
      </c>
    </row>
    <row r="224" spans="1:43" hidden="1">
      <c r="A224" s="2">
        <v>10280</v>
      </c>
      <c r="B224" s="2" t="s">
        <v>1395</v>
      </c>
      <c r="C224" s="2" t="s">
        <v>107</v>
      </c>
      <c r="D224" s="2">
        <v>2011</v>
      </c>
      <c r="E224" s="2" t="s">
        <v>53</v>
      </c>
      <c r="F224" s="2">
        <f>VLOOKUP(A224,Studies!$A$2:$P$145,16)</f>
        <v>0</v>
      </c>
      <c r="H224" s="3" t="s">
        <v>16</v>
      </c>
      <c r="N224" s="3" t="s">
        <v>38</v>
      </c>
      <c r="O224" s="13" t="s">
        <v>54</v>
      </c>
      <c r="P224" s="13" t="s">
        <v>1034</v>
      </c>
      <c r="U224" s="2" t="s">
        <v>905</v>
      </c>
      <c r="V224" s="2" t="s">
        <v>1032</v>
      </c>
      <c r="Z224" s="2" t="s">
        <v>37</v>
      </c>
      <c r="AA224" s="2" t="s">
        <v>909</v>
      </c>
      <c r="AB224" s="2" t="s">
        <v>1002</v>
      </c>
      <c r="AF224" s="2">
        <v>41</v>
      </c>
      <c r="AJ224" s="3" t="s">
        <v>12</v>
      </c>
      <c r="AK224" s="13" t="s">
        <v>1037</v>
      </c>
      <c r="AL224" s="2">
        <v>1.1000000000000001</v>
      </c>
      <c r="AN224" s="2">
        <v>0.8</v>
      </c>
      <c r="AO224" s="2">
        <v>1.6</v>
      </c>
      <c r="AQ224" s="3" t="s">
        <v>1038</v>
      </c>
    </row>
    <row r="225" spans="1:43" hidden="1">
      <c r="A225" s="2">
        <v>10280</v>
      </c>
      <c r="B225" s="2" t="s">
        <v>1396</v>
      </c>
      <c r="C225" s="2" t="s">
        <v>107</v>
      </c>
      <c r="D225" s="2">
        <v>2011</v>
      </c>
      <c r="E225" s="2" t="s">
        <v>53</v>
      </c>
      <c r="F225" s="2">
        <f>VLOOKUP(A225,Studies!$A$2:$P$145,16)</f>
        <v>0</v>
      </c>
      <c r="H225" s="3" t="s">
        <v>16</v>
      </c>
      <c r="N225" s="3" t="s">
        <v>38</v>
      </c>
      <c r="O225" s="13" t="s">
        <v>54</v>
      </c>
      <c r="P225" s="13" t="s">
        <v>1032</v>
      </c>
      <c r="U225" s="2" t="s">
        <v>905</v>
      </c>
      <c r="V225" s="2" t="s">
        <v>1032</v>
      </c>
      <c r="Z225" s="2" t="s">
        <v>20</v>
      </c>
      <c r="AA225" s="2" t="s">
        <v>909</v>
      </c>
      <c r="AB225" s="2" t="s">
        <v>1036</v>
      </c>
      <c r="AF225" s="2">
        <v>868</v>
      </c>
      <c r="AJ225" s="3" t="s">
        <v>12</v>
      </c>
      <c r="AK225" s="13" t="s">
        <v>1037</v>
      </c>
      <c r="AL225" s="2" t="s">
        <v>931</v>
      </c>
      <c r="AN225" s="2" t="s">
        <v>931</v>
      </c>
      <c r="AO225" s="2" t="s">
        <v>931</v>
      </c>
      <c r="AQ225" s="3" t="s">
        <v>1038</v>
      </c>
    </row>
    <row r="226" spans="1:43" hidden="1">
      <c r="A226" s="2">
        <v>10280</v>
      </c>
      <c r="B226" s="2" t="s">
        <v>1397</v>
      </c>
      <c r="C226" s="2" t="s">
        <v>107</v>
      </c>
      <c r="D226" s="2">
        <v>2011</v>
      </c>
      <c r="E226" s="2" t="s">
        <v>53</v>
      </c>
      <c r="F226" s="2">
        <f>VLOOKUP(A226,Studies!$A$2:$P$145,16)</f>
        <v>0</v>
      </c>
      <c r="H226" s="3" t="s">
        <v>16</v>
      </c>
      <c r="N226" s="3" t="s">
        <v>38</v>
      </c>
      <c r="O226" s="13" t="s">
        <v>54</v>
      </c>
      <c r="P226" s="13" t="s">
        <v>1033</v>
      </c>
      <c r="U226" s="2" t="s">
        <v>905</v>
      </c>
      <c r="V226" s="2" t="s">
        <v>1032</v>
      </c>
      <c r="Z226" s="2" t="s">
        <v>20</v>
      </c>
      <c r="AA226" s="2" t="s">
        <v>909</v>
      </c>
      <c r="AB226" s="2" t="s">
        <v>1036</v>
      </c>
      <c r="AF226" s="2">
        <v>448</v>
      </c>
      <c r="AJ226" s="3" t="s">
        <v>12</v>
      </c>
      <c r="AK226" s="13" t="s">
        <v>1037</v>
      </c>
      <c r="AL226" s="2">
        <v>1</v>
      </c>
      <c r="AN226" s="2">
        <v>0.9</v>
      </c>
      <c r="AO226" s="2">
        <v>1.2</v>
      </c>
      <c r="AQ226" s="3" t="s">
        <v>1038</v>
      </c>
    </row>
    <row r="227" spans="1:43" hidden="1">
      <c r="A227" s="2">
        <v>10280</v>
      </c>
      <c r="B227" s="2" t="s">
        <v>1398</v>
      </c>
      <c r="C227" s="2" t="s">
        <v>107</v>
      </c>
      <c r="D227" s="2">
        <v>2011</v>
      </c>
      <c r="E227" s="2" t="s">
        <v>53</v>
      </c>
      <c r="F227" s="2">
        <f>VLOOKUP(A227,Studies!$A$2:$P$145,16)</f>
        <v>0</v>
      </c>
      <c r="H227" s="3" t="s">
        <v>16</v>
      </c>
      <c r="N227" s="3" t="s">
        <v>38</v>
      </c>
      <c r="O227" s="13" t="s">
        <v>54</v>
      </c>
      <c r="P227" s="13" t="s">
        <v>1034</v>
      </c>
      <c r="U227" s="2" t="s">
        <v>905</v>
      </c>
      <c r="V227" s="2" t="s">
        <v>1032</v>
      </c>
      <c r="Z227" s="2" t="s">
        <v>20</v>
      </c>
      <c r="AA227" s="2" t="s">
        <v>909</v>
      </c>
      <c r="AB227" s="2" t="s">
        <v>1036</v>
      </c>
      <c r="AF227" s="2">
        <v>181</v>
      </c>
      <c r="AJ227" s="3" t="s">
        <v>12</v>
      </c>
      <c r="AK227" s="13" t="s">
        <v>1037</v>
      </c>
      <c r="AL227" s="2">
        <v>1.1000000000000001</v>
      </c>
      <c r="AN227" s="2">
        <v>0.9</v>
      </c>
      <c r="AO227" s="2">
        <v>1.3</v>
      </c>
      <c r="AQ227" s="3" t="s">
        <v>1038</v>
      </c>
    </row>
    <row r="228" spans="1:43" hidden="1">
      <c r="A228" s="2">
        <v>10280</v>
      </c>
      <c r="B228" s="2" t="s">
        <v>1399</v>
      </c>
      <c r="C228" s="2" t="s">
        <v>107</v>
      </c>
      <c r="D228" s="2">
        <v>2011</v>
      </c>
      <c r="E228" s="2" t="s">
        <v>53</v>
      </c>
      <c r="F228" s="2">
        <f>VLOOKUP(A228,Studies!$A$2:$P$145,16)</f>
        <v>0</v>
      </c>
      <c r="H228" s="3" t="s">
        <v>18</v>
      </c>
      <c r="N228" s="3" t="s">
        <v>38</v>
      </c>
      <c r="O228" s="13" t="s">
        <v>54</v>
      </c>
      <c r="P228" s="13" t="s">
        <v>1032</v>
      </c>
      <c r="U228" s="2" t="s">
        <v>905</v>
      </c>
      <c r="V228" s="2" t="s">
        <v>1032</v>
      </c>
      <c r="Z228" s="2" t="s">
        <v>15</v>
      </c>
      <c r="AA228" s="2" t="s">
        <v>909</v>
      </c>
      <c r="AB228" s="2" t="s">
        <v>1035</v>
      </c>
      <c r="AF228" s="2">
        <v>472</v>
      </c>
      <c r="AJ228" s="3" t="s">
        <v>12</v>
      </c>
      <c r="AK228" s="13" t="s">
        <v>1037</v>
      </c>
      <c r="AL228" s="2" t="s">
        <v>931</v>
      </c>
      <c r="AN228" s="2" t="s">
        <v>931</v>
      </c>
      <c r="AO228" s="2" t="s">
        <v>931</v>
      </c>
      <c r="AQ228" s="3" t="s">
        <v>1038</v>
      </c>
    </row>
    <row r="229" spans="1:43" hidden="1">
      <c r="A229" s="2">
        <v>10280</v>
      </c>
      <c r="B229" s="2" t="s">
        <v>1400</v>
      </c>
      <c r="C229" s="2" t="s">
        <v>107</v>
      </c>
      <c r="D229" s="2">
        <v>2011</v>
      </c>
      <c r="E229" s="2" t="s">
        <v>53</v>
      </c>
      <c r="F229" s="2">
        <f>VLOOKUP(A229,Studies!$A$2:$P$145,16)</f>
        <v>0</v>
      </c>
      <c r="H229" s="3" t="s">
        <v>18</v>
      </c>
      <c r="N229" s="3" t="s">
        <v>38</v>
      </c>
      <c r="O229" s="13" t="s">
        <v>54</v>
      </c>
      <c r="P229" s="13" t="s">
        <v>1033</v>
      </c>
      <c r="U229" s="2" t="s">
        <v>905</v>
      </c>
      <c r="V229" s="2" t="s">
        <v>1032</v>
      </c>
      <c r="Z229" s="2" t="s">
        <v>15</v>
      </c>
      <c r="AA229" s="2" t="s">
        <v>909</v>
      </c>
      <c r="AB229" s="2" t="s">
        <v>1035</v>
      </c>
      <c r="AF229" s="2">
        <v>358</v>
      </c>
      <c r="AJ229" s="3" t="s">
        <v>12</v>
      </c>
      <c r="AK229" s="13" t="s">
        <v>1037</v>
      </c>
      <c r="AL229" s="2">
        <v>1</v>
      </c>
      <c r="AN229" s="2">
        <v>0.9</v>
      </c>
      <c r="AO229" s="2">
        <v>1.2</v>
      </c>
      <c r="AQ229" s="3" t="s">
        <v>1038</v>
      </c>
    </row>
    <row r="230" spans="1:43" hidden="1">
      <c r="A230" s="2">
        <v>10280</v>
      </c>
      <c r="B230" s="2" t="s">
        <v>1401</v>
      </c>
      <c r="C230" s="2" t="s">
        <v>107</v>
      </c>
      <c r="D230" s="2">
        <v>2011</v>
      </c>
      <c r="E230" s="2" t="s">
        <v>53</v>
      </c>
      <c r="F230" s="2">
        <f>VLOOKUP(A230,Studies!$A$2:$P$145,16)</f>
        <v>0</v>
      </c>
      <c r="H230" s="3" t="s">
        <v>18</v>
      </c>
      <c r="N230" s="3" t="s">
        <v>38</v>
      </c>
      <c r="O230" s="13" t="s">
        <v>54</v>
      </c>
      <c r="P230" s="13" t="s">
        <v>1034</v>
      </c>
      <c r="U230" s="2" t="s">
        <v>905</v>
      </c>
      <c r="V230" s="2" t="s">
        <v>1032</v>
      </c>
      <c r="Z230" s="2" t="s">
        <v>15</v>
      </c>
      <c r="AA230" s="2" t="s">
        <v>909</v>
      </c>
      <c r="AB230" s="2" t="s">
        <v>1035</v>
      </c>
      <c r="AF230" s="2">
        <v>200</v>
      </c>
      <c r="AJ230" s="3" t="s">
        <v>12</v>
      </c>
      <c r="AK230" s="13" t="s">
        <v>1037</v>
      </c>
      <c r="AL230" s="2">
        <v>1.1000000000000001</v>
      </c>
      <c r="AN230" s="2">
        <v>0.9</v>
      </c>
      <c r="AO230" s="2">
        <v>1.3</v>
      </c>
      <c r="AQ230" s="3" t="s">
        <v>1038</v>
      </c>
    </row>
    <row r="231" spans="1:43" hidden="1">
      <c r="A231" s="2">
        <v>10280</v>
      </c>
      <c r="B231" s="2" t="s">
        <v>1402</v>
      </c>
      <c r="C231" s="2" t="s">
        <v>107</v>
      </c>
      <c r="D231" s="2">
        <v>2011</v>
      </c>
      <c r="E231" s="2" t="s">
        <v>53</v>
      </c>
      <c r="F231" s="2">
        <f>VLOOKUP(A231,Studies!$A$2:$P$145,16)</f>
        <v>0</v>
      </c>
      <c r="H231" s="3" t="s">
        <v>18</v>
      </c>
      <c r="N231" s="3" t="s">
        <v>38</v>
      </c>
      <c r="O231" s="13" t="s">
        <v>54</v>
      </c>
      <c r="P231" s="13" t="s">
        <v>1032</v>
      </c>
      <c r="U231" s="2" t="s">
        <v>905</v>
      </c>
      <c r="V231" s="2" t="s">
        <v>1032</v>
      </c>
      <c r="Z231" s="2" t="s">
        <v>37</v>
      </c>
      <c r="AA231" s="2" t="s">
        <v>909</v>
      </c>
      <c r="AB231" s="2" t="s">
        <v>1002</v>
      </c>
      <c r="AF231" s="2">
        <v>129</v>
      </c>
      <c r="AJ231" s="3" t="s">
        <v>12</v>
      </c>
      <c r="AK231" s="13" t="s">
        <v>1037</v>
      </c>
      <c r="AL231" s="2" t="s">
        <v>931</v>
      </c>
      <c r="AN231" s="2" t="s">
        <v>931</v>
      </c>
      <c r="AO231" s="2" t="s">
        <v>931</v>
      </c>
      <c r="AP231" s="13"/>
      <c r="AQ231" s="3" t="s">
        <v>1038</v>
      </c>
    </row>
    <row r="232" spans="1:43" hidden="1">
      <c r="A232" s="2">
        <v>10280</v>
      </c>
      <c r="B232" s="2" t="s">
        <v>1403</v>
      </c>
      <c r="C232" s="2" t="s">
        <v>107</v>
      </c>
      <c r="D232" s="2">
        <v>2011</v>
      </c>
      <c r="E232" s="2" t="s">
        <v>53</v>
      </c>
      <c r="F232" s="2">
        <f>VLOOKUP(A232,Studies!$A$2:$P$145,16)</f>
        <v>0</v>
      </c>
      <c r="H232" s="3" t="s">
        <v>18</v>
      </c>
      <c r="N232" s="3" t="s">
        <v>38</v>
      </c>
      <c r="O232" s="13" t="s">
        <v>54</v>
      </c>
      <c r="P232" s="13" t="s">
        <v>1033</v>
      </c>
      <c r="U232" s="2" t="s">
        <v>905</v>
      </c>
      <c r="V232" s="2" t="s">
        <v>1032</v>
      </c>
      <c r="Z232" s="2" t="s">
        <v>37</v>
      </c>
      <c r="AA232" s="2" t="s">
        <v>909</v>
      </c>
      <c r="AB232" s="2" t="s">
        <v>1002</v>
      </c>
      <c r="AF232" s="2">
        <v>104</v>
      </c>
      <c r="AJ232" s="3" t="s">
        <v>12</v>
      </c>
      <c r="AK232" s="13" t="s">
        <v>1037</v>
      </c>
      <c r="AL232" s="2">
        <v>1.1000000000000001</v>
      </c>
      <c r="AN232" s="2">
        <v>0.8</v>
      </c>
      <c r="AO232" s="2">
        <v>1.4</v>
      </c>
      <c r="AQ232" s="3" t="s">
        <v>1038</v>
      </c>
    </row>
    <row r="233" spans="1:43" hidden="1">
      <c r="A233" s="2">
        <v>10280</v>
      </c>
      <c r="B233" s="2" t="s">
        <v>1404</v>
      </c>
      <c r="C233" s="2" t="s">
        <v>107</v>
      </c>
      <c r="D233" s="2">
        <v>2011</v>
      </c>
      <c r="E233" s="2" t="s">
        <v>53</v>
      </c>
      <c r="F233" s="2">
        <f>VLOOKUP(A233,Studies!$A$2:$P$145,16)</f>
        <v>0</v>
      </c>
      <c r="H233" s="3" t="s">
        <v>18</v>
      </c>
      <c r="N233" s="3" t="s">
        <v>38</v>
      </c>
      <c r="O233" s="13" t="s">
        <v>54</v>
      </c>
      <c r="P233" s="13" t="s">
        <v>1034</v>
      </c>
      <c r="U233" s="2" t="s">
        <v>905</v>
      </c>
      <c r="V233" s="2" t="s">
        <v>1032</v>
      </c>
      <c r="Z233" s="2" t="s">
        <v>37</v>
      </c>
      <c r="AA233" s="2" t="s">
        <v>909</v>
      </c>
      <c r="AB233" s="2" t="s">
        <v>1002</v>
      </c>
      <c r="AF233" s="2">
        <v>52</v>
      </c>
      <c r="AJ233" s="3" t="s">
        <v>12</v>
      </c>
      <c r="AK233" s="13" t="s">
        <v>1037</v>
      </c>
      <c r="AL233" s="2">
        <v>0.9</v>
      </c>
      <c r="AN233" s="2">
        <v>0.7</v>
      </c>
      <c r="AO233" s="2">
        <v>1.3</v>
      </c>
      <c r="AQ233" s="3" t="s">
        <v>1038</v>
      </c>
    </row>
    <row r="234" spans="1:43" hidden="1">
      <c r="A234" s="2">
        <v>10280</v>
      </c>
      <c r="B234" s="2" t="s">
        <v>1405</v>
      </c>
      <c r="C234" s="2" t="s">
        <v>107</v>
      </c>
      <c r="D234" s="2">
        <v>2011</v>
      </c>
      <c r="E234" s="2" t="s">
        <v>53</v>
      </c>
      <c r="F234" s="2">
        <f>VLOOKUP(A234,Studies!$A$2:$P$145,16)</f>
        <v>0</v>
      </c>
      <c r="H234" s="3" t="s">
        <v>18</v>
      </c>
      <c r="N234" s="3" t="s">
        <v>38</v>
      </c>
      <c r="O234" s="13" t="s">
        <v>54</v>
      </c>
      <c r="P234" s="13" t="s">
        <v>1032</v>
      </c>
      <c r="U234" s="2" t="s">
        <v>905</v>
      </c>
      <c r="V234" s="2" t="s">
        <v>1032</v>
      </c>
      <c r="Z234" s="2" t="s">
        <v>20</v>
      </c>
      <c r="AA234" s="2" t="s">
        <v>909</v>
      </c>
      <c r="AB234" s="2" t="s">
        <v>1036</v>
      </c>
      <c r="AF234" s="2">
        <v>832</v>
      </c>
      <c r="AJ234" s="3" t="s">
        <v>12</v>
      </c>
      <c r="AK234" s="13" t="s">
        <v>1037</v>
      </c>
      <c r="AL234" s="2" t="s">
        <v>931</v>
      </c>
      <c r="AN234" s="2" t="s">
        <v>931</v>
      </c>
      <c r="AO234" s="2" t="s">
        <v>931</v>
      </c>
      <c r="AQ234" s="3" t="s">
        <v>1038</v>
      </c>
    </row>
    <row r="235" spans="1:43" hidden="1">
      <c r="A235" s="2">
        <v>10280</v>
      </c>
      <c r="B235" s="2" t="s">
        <v>1406</v>
      </c>
      <c r="C235" s="2" t="s">
        <v>107</v>
      </c>
      <c r="D235" s="2">
        <v>2011</v>
      </c>
      <c r="E235" s="2" t="s">
        <v>53</v>
      </c>
      <c r="F235" s="2">
        <f>VLOOKUP(A235,Studies!$A$2:$P$145,16)</f>
        <v>0</v>
      </c>
      <c r="H235" s="3" t="s">
        <v>18</v>
      </c>
      <c r="N235" s="3" t="s">
        <v>38</v>
      </c>
      <c r="O235" s="13" t="s">
        <v>54</v>
      </c>
      <c r="P235" s="13" t="s">
        <v>1033</v>
      </c>
      <c r="U235" s="2" t="s">
        <v>905</v>
      </c>
      <c r="V235" s="2" t="s">
        <v>1032</v>
      </c>
      <c r="Z235" s="2" t="s">
        <v>20</v>
      </c>
      <c r="AA235" s="2" t="s">
        <v>909</v>
      </c>
      <c r="AB235" s="2" t="s">
        <v>1036</v>
      </c>
      <c r="AF235" s="2">
        <v>598</v>
      </c>
      <c r="AJ235" s="3" t="s">
        <v>12</v>
      </c>
      <c r="AK235" s="13" t="s">
        <v>1037</v>
      </c>
      <c r="AL235" s="2">
        <v>1</v>
      </c>
      <c r="AN235" s="2">
        <v>0.9</v>
      </c>
      <c r="AO235" s="2">
        <v>1.1000000000000001</v>
      </c>
      <c r="AQ235" s="3" t="s">
        <v>1038</v>
      </c>
    </row>
    <row r="236" spans="1:43" hidden="1">
      <c r="A236" s="2">
        <v>10280</v>
      </c>
      <c r="B236" s="2" t="s">
        <v>1407</v>
      </c>
      <c r="C236" s="2" t="s">
        <v>107</v>
      </c>
      <c r="D236" s="2">
        <v>2011</v>
      </c>
      <c r="E236" s="2" t="s">
        <v>53</v>
      </c>
      <c r="F236" s="2">
        <f>VLOOKUP(A236,Studies!$A$2:$P$145,16)</f>
        <v>0</v>
      </c>
      <c r="H236" s="3" t="s">
        <v>18</v>
      </c>
      <c r="N236" s="3" t="s">
        <v>38</v>
      </c>
      <c r="O236" s="13" t="s">
        <v>54</v>
      </c>
      <c r="P236" s="13" t="s">
        <v>1034</v>
      </c>
      <c r="U236" s="2" t="s">
        <v>905</v>
      </c>
      <c r="V236" s="2" t="s">
        <v>1032</v>
      </c>
      <c r="Z236" s="2" t="s">
        <v>20</v>
      </c>
      <c r="AA236" s="2" t="s">
        <v>909</v>
      </c>
      <c r="AB236" s="2" t="s">
        <v>1036</v>
      </c>
      <c r="AF236" s="2">
        <v>334</v>
      </c>
      <c r="AJ236" s="3" t="s">
        <v>12</v>
      </c>
      <c r="AK236" s="13" t="s">
        <v>1037</v>
      </c>
      <c r="AL236" s="2">
        <v>1</v>
      </c>
      <c r="AN236" s="2">
        <v>0.9</v>
      </c>
      <c r="AO236" s="2">
        <v>1.2</v>
      </c>
      <c r="AQ236" s="3" t="s">
        <v>1038</v>
      </c>
    </row>
    <row r="237" spans="1:43" hidden="1">
      <c r="A237" s="2">
        <v>10287</v>
      </c>
      <c r="B237" s="2" t="s">
        <v>1408</v>
      </c>
      <c r="C237" s="2" t="s">
        <v>161</v>
      </c>
      <c r="D237" s="2">
        <v>2013</v>
      </c>
      <c r="F237" s="2" t="str">
        <f>VLOOKUP(A237,Studies!$A$2:$P$145,16)</f>
        <v>Y</v>
      </c>
      <c r="AQ237" s="3"/>
    </row>
    <row r="238" spans="1:43" hidden="1">
      <c r="A238" s="2">
        <v>10288</v>
      </c>
      <c r="B238" s="2" t="s">
        <v>1409</v>
      </c>
      <c r="C238" s="2" t="s">
        <v>164</v>
      </c>
      <c r="D238" s="2">
        <v>2005</v>
      </c>
      <c r="E238" s="2" t="s">
        <v>53</v>
      </c>
      <c r="F238" s="2">
        <f>VLOOKUP(A238,Studies!$A$2:$P$145,16)</f>
        <v>0</v>
      </c>
      <c r="G238" s="2">
        <v>1</v>
      </c>
      <c r="N238" s="3" t="s">
        <v>38</v>
      </c>
      <c r="O238" s="13" t="s">
        <v>976</v>
      </c>
      <c r="P238" s="13" t="s">
        <v>964</v>
      </c>
      <c r="U238" s="2" t="s">
        <v>74</v>
      </c>
      <c r="Z238" s="2" t="s">
        <v>20</v>
      </c>
      <c r="AA238" s="2" t="s">
        <v>165</v>
      </c>
      <c r="AB238" s="2" t="s">
        <v>1039</v>
      </c>
      <c r="AF238" s="2">
        <v>721</v>
      </c>
      <c r="AJ238" s="3" t="s">
        <v>12</v>
      </c>
      <c r="AK238" s="13" t="s">
        <v>1040</v>
      </c>
      <c r="AL238" s="2">
        <v>1.42</v>
      </c>
      <c r="AN238" s="2">
        <v>1.22</v>
      </c>
      <c r="AO238" s="2">
        <v>1.66</v>
      </c>
      <c r="AQ238" s="3"/>
    </row>
    <row r="239" spans="1:43" hidden="1">
      <c r="A239" s="2">
        <v>10312</v>
      </c>
      <c r="B239" s="2" t="s">
        <v>1410</v>
      </c>
      <c r="C239" s="2" t="s">
        <v>76</v>
      </c>
      <c r="D239" s="2">
        <v>2007</v>
      </c>
      <c r="E239" s="2" t="s">
        <v>53</v>
      </c>
      <c r="F239" s="2">
        <f>VLOOKUP(A239,Studies!$A$2:$P$145,16)</f>
        <v>0</v>
      </c>
      <c r="N239" s="3" t="s">
        <v>38</v>
      </c>
      <c r="O239" s="13" t="s">
        <v>976</v>
      </c>
      <c r="U239" s="2" t="s">
        <v>438</v>
      </c>
      <c r="Z239" s="2" t="s">
        <v>20</v>
      </c>
      <c r="AA239" s="2" t="s">
        <v>165</v>
      </c>
      <c r="AB239" s="2" t="s">
        <v>1042</v>
      </c>
      <c r="AJ239" s="3" t="s">
        <v>12</v>
      </c>
      <c r="AL239" s="2" t="s">
        <v>1017</v>
      </c>
      <c r="AP239" s="2" t="s">
        <v>1018</v>
      </c>
      <c r="AQ239" s="3" t="s">
        <v>1041</v>
      </c>
    </row>
    <row r="240" spans="1:43" hidden="1">
      <c r="A240" s="2">
        <v>10312</v>
      </c>
      <c r="B240" s="2" t="s">
        <v>1411</v>
      </c>
      <c r="C240" s="2" t="s">
        <v>76</v>
      </c>
      <c r="D240" s="2">
        <v>2007</v>
      </c>
      <c r="E240" s="2" t="s">
        <v>53</v>
      </c>
      <c r="F240" s="2">
        <f>VLOOKUP(A240,Studies!$A$2:$P$145,16)</f>
        <v>0</v>
      </c>
      <c r="N240" s="3" t="s">
        <v>38</v>
      </c>
      <c r="O240" s="13" t="s">
        <v>976</v>
      </c>
      <c r="U240" s="2" t="s">
        <v>438</v>
      </c>
      <c r="Z240" s="2" t="s">
        <v>15</v>
      </c>
      <c r="AA240" s="2" t="s">
        <v>450</v>
      </c>
      <c r="AJ240" s="3" t="s">
        <v>12</v>
      </c>
      <c r="AL240" s="2" t="s">
        <v>1017</v>
      </c>
      <c r="AP240" s="2" t="s">
        <v>1018</v>
      </c>
      <c r="AQ240" s="3" t="s">
        <v>1041</v>
      </c>
    </row>
    <row r="241" spans="1:43" hidden="1">
      <c r="A241" s="2">
        <v>10312</v>
      </c>
      <c r="B241" s="2" t="s">
        <v>1412</v>
      </c>
      <c r="C241" s="2" t="s">
        <v>76</v>
      </c>
      <c r="D241" s="2">
        <v>2007</v>
      </c>
      <c r="E241" s="2" t="s">
        <v>53</v>
      </c>
      <c r="F241" s="2">
        <f>VLOOKUP(A241,Studies!$A$2:$P$145,16)</f>
        <v>0</v>
      </c>
      <c r="N241" s="3" t="s">
        <v>38</v>
      </c>
      <c r="O241" s="13" t="s">
        <v>976</v>
      </c>
      <c r="U241" s="2" t="s">
        <v>438</v>
      </c>
      <c r="Z241" s="2" t="s">
        <v>37</v>
      </c>
      <c r="AA241" s="2" t="s">
        <v>450</v>
      </c>
      <c r="AJ241" s="3" t="s">
        <v>12</v>
      </c>
      <c r="AL241" s="2" t="s">
        <v>1017</v>
      </c>
      <c r="AP241" s="2" t="s">
        <v>1018</v>
      </c>
      <c r="AQ241" s="3" t="s">
        <v>1041</v>
      </c>
    </row>
    <row r="242" spans="1:43" hidden="1">
      <c r="A242" s="2">
        <v>10312</v>
      </c>
      <c r="B242" s="2" t="s">
        <v>1413</v>
      </c>
      <c r="C242" s="2" t="s">
        <v>76</v>
      </c>
      <c r="D242" s="2">
        <v>2007</v>
      </c>
      <c r="E242" s="2" t="s">
        <v>53</v>
      </c>
      <c r="F242" s="2">
        <f>VLOOKUP(A242,Studies!$A$2:$P$145,16)</f>
        <v>0</v>
      </c>
      <c r="N242" s="3" t="s">
        <v>10</v>
      </c>
      <c r="O242" s="13" t="s">
        <v>976</v>
      </c>
      <c r="U242" s="2" t="s">
        <v>438</v>
      </c>
      <c r="Z242" s="2" t="s">
        <v>20</v>
      </c>
      <c r="AA242" s="2" t="s">
        <v>165</v>
      </c>
      <c r="AB242" s="2" t="s">
        <v>1042</v>
      </c>
      <c r="AJ242" s="3" t="s">
        <v>12</v>
      </c>
      <c r="AL242" s="2" t="s">
        <v>1017</v>
      </c>
      <c r="AP242" s="2" t="s">
        <v>1018</v>
      </c>
      <c r="AQ242" s="3" t="s">
        <v>1041</v>
      </c>
    </row>
    <row r="243" spans="1:43" hidden="1">
      <c r="A243" s="2">
        <v>10312</v>
      </c>
      <c r="B243" s="2" t="s">
        <v>1414</v>
      </c>
      <c r="C243" s="2" t="s">
        <v>76</v>
      </c>
      <c r="D243" s="2">
        <v>2007</v>
      </c>
      <c r="E243" s="2" t="s">
        <v>53</v>
      </c>
      <c r="F243" s="2">
        <f>VLOOKUP(A243,Studies!$A$2:$P$145,16)</f>
        <v>0</v>
      </c>
      <c r="N243" s="3" t="s">
        <v>10</v>
      </c>
      <c r="O243" s="13" t="s">
        <v>976</v>
      </c>
      <c r="U243" s="2" t="s">
        <v>438</v>
      </c>
      <c r="Z243" s="2" t="s">
        <v>15</v>
      </c>
      <c r="AA243" s="2" t="s">
        <v>450</v>
      </c>
      <c r="AJ243" s="3" t="s">
        <v>12</v>
      </c>
      <c r="AL243" s="2" t="s">
        <v>1017</v>
      </c>
      <c r="AP243" s="2" t="s">
        <v>1018</v>
      </c>
      <c r="AQ243" s="3" t="s">
        <v>1041</v>
      </c>
    </row>
    <row r="244" spans="1:43" hidden="1">
      <c r="A244" s="2">
        <v>10312</v>
      </c>
      <c r="B244" s="2" t="s">
        <v>1415</v>
      </c>
      <c r="C244" s="2" t="s">
        <v>76</v>
      </c>
      <c r="D244" s="2">
        <v>2007</v>
      </c>
      <c r="E244" s="2" t="s">
        <v>53</v>
      </c>
      <c r="F244" s="2">
        <f>VLOOKUP(A244,Studies!$A$2:$P$145,16)</f>
        <v>0</v>
      </c>
      <c r="N244" s="3" t="s">
        <v>10</v>
      </c>
      <c r="O244" s="13" t="s">
        <v>976</v>
      </c>
      <c r="U244" s="2" t="s">
        <v>438</v>
      </c>
      <c r="Z244" s="2" t="s">
        <v>37</v>
      </c>
      <c r="AA244" s="2" t="s">
        <v>450</v>
      </c>
      <c r="AJ244" s="3" t="s">
        <v>12</v>
      </c>
      <c r="AL244" s="2" t="s">
        <v>1017</v>
      </c>
      <c r="AP244" s="2" t="s">
        <v>1018</v>
      </c>
      <c r="AQ244" s="3" t="s">
        <v>1041</v>
      </c>
    </row>
    <row r="245" spans="1:43" hidden="1">
      <c r="A245" s="2">
        <v>10314</v>
      </c>
      <c r="B245" s="2" t="s">
        <v>1416</v>
      </c>
      <c r="C245" s="2" t="s">
        <v>149</v>
      </c>
      <c r="D245" s="2">
        <v>2009</v>
      </c>
      <c r="E245" s="2" t="s">
        <v>53</v>
      </c>
      <c r="F245" s="2">
        <f>VLOOKUP(A245,Studies!$A$2:$P$145,16)</f>
        <v>0</v>
      </c>
      <c r="N245" s="3" t="s">
        <v>38</v>
      </c>
      <c r="O245" s="13" t="s">
        <v>976</v>
      </c>
      <c r="P245" s="13" t="s">
        <v>962</v>
      </c>
      <c r="T245" s="13">
        <v>2681</v>
      </c>
      <c r="U245" s="2" t="s">
        <v>905</v>
      </c>
      <c r="V245" s="2" t="s">
        <v>962</v>
      </c>
      <c r="Z245" s="2" t="s">
        <v>15</v>
      </c>
      <c r="AA245" s="2" t="s">
        <v>165</v>
      </c>
      <c r="AB245" s="2">
        <v>331</v>
      </c>
      <c r="AF245" s="2">
        <v>107</v>
      </c>
      <c r="AJ245" s="3" t="s">
        <v>12</v>
      </c>
      <c r="AK245" s="13" t="s">
        <v>1044</v>
      </c>
      <c r="AL245" s="2" t="s">
        <v>931</v>
      </c>
      <c r="AN245" s="2" t="s">
        <v>931</v>
      </c>
      <c r="AO245" s="2" t="s">
        <v>931</v>
      </c>
      <c r="AQ245" s="3"/>
    </row>
    <row r="246" spans="1:43" hidden="1">
      <c r="A246" s="2">
        <v>10314</v>
      </c>
      <c r="B246" s="2" t="s">
        <v>1417</v>
      </c>
      <c r="C246" s="2" t="s">
        <v>149</v>
      </c>
      <c r="D246" s="2">
        <v>2009</v>
      </c>
      <c r="E246" s="2" t="s">
        <v>53</v>
      </c>
      <c r="F246" s="2">
        <f>VLOOKUP(A246,Studies!$A$2:$P$145,16)</f>
        <v>0</v>
      </c>
      <c r="N246" s="3" t="s">
        <v>38</v>
      </c>
      <c r="O246" s="13" t="s">
        <v>976</v>
      </c>
      <c r="P246" s="13" t="s">
        <v>1043</v>
      </c>
      <c r="T246" s="13">
        <v>4016</v>
      </c>
      <c r="U246" s="2" t="s">
        <v>905</v>
      </c>
      <c r="V246" s="2" t="s">
        <v>962</v>
      </c>
      <c r="Z246" s="2" t="s">
        <v>15</v>
      </c>
      <c r="AA246" s="2" t="s">
        <v>165</v>
      </c>
      <c r="AB246" s="2">
        <v>331</v>
      </c>
      <c r="AF246" s="2">
        <v>186</v>
      </c>
      <c r="AJ246" s="3" t="s">
        <v>12</v>
      </c>
      <c r="AK246" s="13" t="s">
        <v>1044</v>
      </c>
      <c r="AL246" s="2">
        <v>1.23</v>
      </c>
      <c r="AN246" s="2">
        <v>0.97</v>
      </c>
      <c r="AO246" s="2">
        <v>1.55</v>
      </c>
      <c r="AQ246" s="3"/>
    </row>
    <row r="247" spans="1:43" hidden="1">
      <c r="A247" s="2">
        <v>10314</v>
      </c>
      <c r="B247" s="2" t="s">
        <v>1418</v>
      </c>
      <c r="C247" s="2" t="s">
        <v>149</v>
      </c>
      <c r="D247" s="2">
        <v>2009</v>
      </c>
      <c r="E247" s="2" t="s">
        <v>53</v>
      </c>
      <c r="F247" s="2">
        <f>VLOOKUP(A247,Studies!$A$2:$P$145,16)</f>
        <v>0</v>
      </c>
      <c r="N247" s="3" t="s">
        <v>38</v>
      </c>
      <c r="O247" s="13" t="s">
        <v>976</v>
      </c>
      <c r="P247" s="13" t="s">
        <v>964</v>
      </c>
      <c r="T247" s="13">
        <v>3147</v>
      </c>
      <c r="U247" s="2" t="s">
        <v>905</v>
      </c>
      <c r="V247" s="2" t="s">
        <v>962</v>
      </c>
      <c r="Z247" s="2" t="s">
        <v>15</v>
      </c>
      <c r="AA247" s="2" t="s">
        <v>165</v>
      </c>
      <c r="AB247" s="2">
        <v>331</v>
      </c>
      <c r="AF247" s="2">
        <v>176</v>
      </c>
      <c r="AJ247" s="3" t="s">
        <v>12</v>
      </c>
      <c r="AK247" s="13" t="s">
        <v>1044</v>
      </c>
      <c r="AL247" s="2">
        <v>1.57</v>
      </c>
      <c r="AN247" s="2">
        <v>1.23</v>
      </c>
      <c r="AO247" s="2">
        <v>2.0099999999999998</v>
      </c>
      <c r="AQ247" s="3"/>
    </row>
    <row r="248" spans="1:43" hidden="1">
      <c r="A248" s="2">
        <v>10314</v>
      </c>
      <c r="B248" s="2" t="s">
        <v>1419</v>
      </c>
      <c r="C248" s="2" t="s">
        <v>149</v>
      </c>
      <c r="D248" s="2">
        <v>2009</v>
      </c>
      <c r="E248" s="2" t="s">
        <v>53</v>
      </c>
      <c r="F248" s="2">
        <f>VLOOKUP(A248,Studies!$A$2:$P$145,16)</f>
        <v>0</v>
      </c>
      <c r="N248" s="3" t="s">
        <v>38</v>
      </c>
      <c r="O248" s="13" t="s">
        <v>976</v>
      </c>
      <c r="P248" s="13" t="s">
        <v>962</v>
      </c>
      <c r="T248" s="13">
        <v>2681</v>
      </c>
      <c r="U248" s="2" t="s">
        <v>905</v>
      </c>
      <c r="V248" s="2" t="s">
        <v>962</v>
      </c>
      <c r="Z248" s="2" t="s">
        <v>37</v>
      </c>
      <c r="AA248" s="2" t="s">
        <v>165</v>
      </c>
      <c r="AB248" s="2">
        <v>290.39999999999998</v>
      </c>
      <c r="AF248" s="2">
        <v>29</v>
      </c>
      <c r="AJ248" s="3" t="s">
        <v>12</v>
      </c>
      <c r="AK248" s="13" t="s">
        <v>1045</v>
      </c>
      <c r="AL248" s="2" t="s">
        <v>931</v>
      </c>
      <c r="AN248" s="2" t="s">
        <v>931</v>
      </c>
      <c r="AO248" s="2" t="s">
        <v>931</v>
      </c>
      <c r="AQ248" s="3"/>
    </row>
    <row r="249" spans="1:43" hidden="1">
      <c r="A249" s="2">
        <v>10314</v>
      </c>
      <c r="B249" s="2" t="s">
        <v>1420</v>
      </c>
      <c r="C249" s="2" t="s">
        <v>149</v>
      </c>
      <c r="D249" s="2">
        <v>2009</v>
      </c>
      <c r="E249" s="2" t="s">
        <v>53</v>
      </c>
      <c r="F249" s="2">
        <f>VLOOKUP(A249,Studies!$A$2:$P$145,16)</f>
        <v>0</v>
      </c>
      <c r="N249" s="13" t="s">
        <v>38</v>
      </c>
      <c r="O249" s="13" t="s">
        <v>976</v>
      </c>
      <c r="P249" s="13" t="s">
        <v>1043</v>
      </c>
      <c r="T249" s="13">
        <v>4016</v>
      </c>
      <c r="U249" s="2" t="s">
        <v>905</v>
      </c>
      <c r="V249" s="2" t="s">
        <v>962</v>
      </c>
      <c r="Z249" s="2" t="s">
        <v>37</v>
      </c>
      <c r="AA249" s="2" t="s">
        <v>165</v>
      </c>
      <c r="AB249" s="2">
        <v>290.39999999999998</v>
      </c>
      <c r="AF249" s="2">
        <v>59</v>
      </c>
      <c r="AJ249" s="3" t="s">
        <v>12</v>
      </c>
      <c r="AK249" s="13" t="s">
        <v>1045</v>
      </c>
      <c r="AL249" s="2">
        <v>1.5</v>
      </c>
      <c r="AN249" s="2">
        <v>1.01</v>
      </c>
      <c r="AO249" s="2">
        <v>2.23</v>
      </c>
      <c r="AQ249" s="3"/>
    </row>
    <row r="250" spans="1:43" hidden="1">
      <c r="A250" s="2">
        <v>10314</v>
      </c>
      <c r="B250" s="2" t="s">
        <v>1421</v>
      </c>
      <c r="C250" s="2" t="s">
        <v>149</v>
      </c>
      <c r="D250" s="2">
        <v>2009</v>
      </c>
      <c r="E250" s="2" t="s">
        <v>53</v>
      </c>
      <c r="F250" s="2">
        <f>VLOOKUP(A250,Studies!$A$2:$P$145,16)</f>
        <v>0</v>
      </c>
      <c r="N250" s="3" t="s">
        <v>38</v>
      </c>
      <c r="O250" s="13" t="s">
        <v>976</v>
      </c>
      <c r="P250" s="13" t="s">
        <v>964</v>
      </c>
      <c r="T250" s="13">
        <v>3147</v>
      </c>
      <c r="U250" s="2" t="s">
        <v>905</v>
      </c>
      <c r="V250" s="2" t="s">
        <v>962</v>
      </c>
      <c r="Z250" s="2" t="s">
        <v>37</v>
      </c>
      <c r="AA250" s="2" t="s">
        <v>165</v>
      </c>
      <c r="AB250" s="2">
        <v>290.39999999999998</v>
      </c>
      <c r="AF250" s="2">
        <v>39</v>
      </c>
      <c r="AJ250" s="3" t="s">
        <v>12</v>
      </c>
      <c r="AK250" s="13" t="s">
        <v>1045</v>
      </c>
      <c r="AL250" s="2">
        <v>1.26</v>
      </c>
      <c r="AN250" s="2">
        <v>0.82</v>
      </c>
      <c r="AO250" s="2">
        <v>1.96</v>
      </c>
      <c r="AQ250" s="3"/>
    </row>
    <row r="251" spans="1:43" hidden="1">
      <c r="A251" s="2">
        <v>10321</v>
      </c>
      <c r="B251" s="2" t="s">
        <v>1422</v>
      </c>
      <c r="C251" s="2" t="s">
        <v>108</v>
      </c>
      <c r="D251" s="2">
        <v>2001</v>
      </c>
      <c r="E251" s="2" t="s">
        <v>53</v>
      </c>
      <c r="F251" s="2">
        <f>VLOOKUP(A251,Studies!$A$2:$P$145,16)</f>
        <v>0</v>
      </c>
      <c r="G251" s="2">
        <v>1</v>
      </c>
      <c r="N251" s="3" t="s">
        <v>38</v>
      </c>
      <c r="O251" s="13" t="s">
        <v>54</v>
      </c>
      <c r="P251" s="13" t="s">
        <v>908</v>
      </c>
      <c r="S251" s="13">
        <v>641</v>
      </c>
      <c r="T251" s="13">
        <v>759</v>
      </c>
      <c r="U251" s="2" t="s">
        <v>74</v>
      </c>
      <c r="Z251" s="2" t="s">
        <v>15</v>
      </c>
      <c r="AA251" s="2" t="s">
        <v>14</v>
      </c>
      <c r="AG251" s="2">
        <v>37</v>
      </c>
      <c r="AH251" s="2">
        <v>11</v>
      </c>
      <c r="AJ251" s="3" t="s">
        <v>12</v>
      </c>
      <c r="AK251" s="13" t="s">
        <v>1047</v>
      </c>
      <c r="AL251" s="2">
        <v>2.2000000000000002</v>
      </c>
      <c r="AN251" s="2">
        <v>1</v>
      </c>
      <c r="AO251" s="2">
        <v>4.7</v>
      </c>
      <c r="AQ251" s="3"/>
    </row>
    <row r="252" spans="1:43" hidden="1">
      <c r="A252" s="2">
        <v>10324</v>
      </c>
      <c r="B252" s="2" t="s">
        <v>1423</v>
      </c>
      <c r="C252" s="2" t="s">
        <v>108</v>
      </c>
      <c r="D252" s="2">
        <v>2001</v>
      </c>
      <c r="F252" s="2" t="str">
        <f>VLOOKUP(A252,Studies!$A$2:$P$145,16)</f>
        <v>Y</v>
      </c>
      <c r="AQ252" s="3"/>
    </row>
    <row r="253" spans="1:43" hidden="1">
      <c r="A253" s="2">
        <v>10325</v>
      </c>
      <c r="B253" s="2" t="s">
        <v>1424</v>
      </c>
      <c r="C253" s="2" t="s">
        <v>109</v>
      </c>
      <c r="D253" s="2">
        <v>2018</v>
      </c>
      <c r="F253" s="2" t="str">
        <f>VLOOKUP(A253,Studies!$A$2:$P$145,16)</f>
        <v>Y</v>
      </c>
      <c r="AQ253" s="3"/>
    </row>
    <row r="254" spans="1:43" hidden="1">
      <c r="A254" s="2">
        <v>10327</v>
      </c>
      <c r="B254" s="2" t="s">
        <v>1425</v>
      </c>
      <c r="C254" s="2" t="s">
        <v>153</v>
      </c>
      <c r="D254" s="2">
        <v>2013</v>
      </c>
      <c r="E254" s="2" t="s">
        <v>53</v>
      </c>
      <c r="F254" s="2">
        <f>VLOOKUP(A254,Studies!$A$2:$P$145,16)</f>
        <v>0</v>
      </c>
      <c r="N254" s="3" t="s">
        <v>38</v>
      </c>
      <c r="O254" s="13" t="s">
        <v>54</v>
      </c>
      <c r="P254" s="13" t="s">
        <v>1048</v>
      </c>
      <c r="T254" s="13">
        <v>8266</v>
      </c>
      <c r="U254" s="2" t="s">
        <v>905</v>
      </c>
      <c r="V254" s="2" t="s">
        <v>1048</v>
      </c>
      <c r="Y254" s="4" t="s">
        <v>1052</v>
      </c>
      <c r="Z254" s="2" t="s">
        <v>20</v>
      </c>
      <c r="AA254" s="2" t="s">
        <v>460</v>
      </c>
      <c r="AB254" s="2" t="s">
        <v>1053</v>
      </c>
      <c r="AC254" s="2" t="s">
        <v>1054</v>
      </c>
      <c r="AF254" s="2">
        <v>43</v>
      </c>
      <c r="AJ254" s="3" t="s">
        <v>12</v>
      </c>
      <c r="AK254" s="13" t="s">
        <v>1057</v>
      </c>
      <c r="AL254" s="2" t="s">
        <v>931</v>
      </c>
      <c r="AN254" s="2" t="s">
        <v>931</v>
      </c>
      <c r="AO254" s="2" t="s">
        <v>931</v>
      </c>
      <c r="AQ254" s="3" t="s">
        <v>1058</v>
      </c>
    </row>
    <row r="255" spans="1:43" hidden="1">
      <c r="A255" s="2">
        <v>10327</v>
      </c>
      <c r="B255" s="2" t="s">
        <v>1426</v>
      </c>
      <c r="C255" s="2" t="s">
        <v>153</v>
      </c>
      <c r="D255" s="2">
        <v>2013</v>
      </c>
      <c r="E255" s="2" t="s">
        <v>53</v>
      </c>
      <c r="F255" s="2">
        <f>VLOOKUP(A255,Studies!$A$2:$P$145,16)</f>
        <v>0</v>
      </c>
      <c r="N255" s="3" t="s">
        <v>38</v>
      </c>
      <c r="O255" s="13" t="s">
        <v>54</v>
      </c>
      <c r="P255" s="13" t="s">
        <v>1049</v>
      </c>
      <c r="T255" s="13">
        <v>20889</v>
      </c>
      <c r="U255" s="2" t="s">
        <v>905</v>
      </c>
      <c r="V255" s="2" t="s">
        <v>1048</v>
      </c>
      <c r="Y255" s="4" t="s">
        <v>1052</v>
      </c>
      <c r="Z255" s="2" t="s">
        <v>20</v>
      </c>
      <c r="AA255" s="2" t="s">
        <v>460</v>
      </c>
      <c r="AB255" s="2" t="s">
        <v>1053</v>
      </c>
      <c r="AC255" s="2" t="s">
        <v>1054</v>
      </c>
      <c r="AF255" s="2">
        <v>202</v>
      </c>
      <c r="AJ255" s="3" t="s">
        <v>12</v>
      </c>
      <c r="AK255" s="13" t="s">
        <v>1057</v>
      </c>
      <c r="AL255" s="2">
        <v>1.52</v>
      </c>
      <c r="AN255" s="2">
        <v>1.08</v>
      </c>
      <c r="AO255" s="2">
        <v>2.12</v>
      </c>
      <c r="AQ255" s="3" t="s">
        <v>1058</v>
      </c>
    </row>
    <row r="256" spans="1:43" hidden="1">
      <c r="A256" s="2">
        <v>10327</v>
      </c>
      <c r="B256" s="2" t="s">
        <v>1427</v>
      </c>
      <c r="C256" s="2" t="s">
        <v>153</v>
      </c>
      <c r="D256" s="2">
        <v>2013</v>
      </c>
      <c r="E256" s="2" t="s">
        <v>53</v>
      </c>
      <c r="F256" s="2">
        <f>VLOOKUP(A256,Studies!$A$2:$P$145,16)</f>
        <v>0</v>
      </c>
      <c r="N256" s="3" t="s">
        <v>38</v>
      </c>
      <c r="O256" s="13" t="s">
        <v>54</v>
      </c>
      <c r="P256" s="13" t="s">
        <v>1050</v>
      </c>
      <c r="T256" s="13">
        <v>14169</v>
      </c>
      <c r="U256" s="2" t="s">
        <v>905</v>
      </c>
      <c r="V256" s="2" t="s">
        <v>1048</v>
      </c>
      <c r="Y256" s="4" t="s">
        <v>1052</v>
      </c>
      <c r="Z256" s="2" t="s">
        <v>20</v>
      </c>
      <c r="AA256" s="2" t="s">
        <v>460</v>
      </c>
      <c r="AB256" s="2" t="s">
        <v>1053</v>
      </c>
      <c r="AC256" s="2" t="s">
        <v>1054</v>
      </c>
      <c r="AF256" s="2">
        <v>162</v>
      </c>
      <c r="AJ256" s="3" t="s">
        <v>12</v>
      </c>
      <c r="AK256" s="13" t="s">
        <v>1057</v>
      </c>
      <c r="AL256" s="2">
        <v>1.53</v>
      </c>
      <c r="AN256" s="2">
        <v>1.08</v>
      </c>
      <c r="AO256" s="2">
        <v>2.16</v>
      </c>
      <c r="AQ256" s="3" t="s">
        <v>1058</v>
      </c>
    </row>
    <row r="257" spans="1:43" hidden="1">
      <c r="A257" s="2">
        <v>10327</v>
      </c>
      <c r="B257" s="2" t="s">
        <v>1428</v>
      </c>
      <c r="C257" s="2" t="s">
        <v>153</v>
      </c>
      <c r="D257" s="2">
        <v>2013</v>
      </c>
      <c r="E257" s="2" t="s">
        <v>53</v>
      </c>
      <c r="F257" s="2">
        <f>VLOOKUP(A257,Studies!$A$2:$P$145,16)</f>
        <v>0</v>
      </c>
      <c r="N257" s="3" t="s">
        <v>38</v>
      </c>
      <c r="O257" s="13" t="s">
        <v>54</v>
      </c>
      <c r="P257" s="13" t="s">
        <v>1051</v>
      </c>
      <c r="T257" s="13">
        <v>5466</v>
      </c>
      <c r="U257" s="2" t="s">
        <v>905</v>
      </c>
      <c r="V257" s="2" t="s">
        <v>1048</v>
      </c>
      <c r="Y257" s="4" t="s">
        <v>1052</v>
      </c>
      <c r="Z257" s="2" t="s">
        <v>20</v>
      </c>
      <c r="AA257" s="2" t="s">
        <v>460</v>
      </c>
      <c r="AB257" s="2" t="s">
        <v>1053</v>
      </c>
      <c r="AC257" s="2" t="s">
        <v>1054</v>
      </c>
      <c r="AF257" s="2">
        <v>79</v>
      </c>
      <c r="AJ257" s="3" t="s">
        <v>12</v>
      </c>
      <c r="AK257" s="13" t="s">
        <v>1057</v>
      </c>
      <c r="AL257" s="2">
        <v>1.92</v>
      </c>
      <c r="AN257" s="2">
        <v>1.3</v>
      </c>
      <c r="AO257" s="2">
        <v>2.84</v>
      </c>
      <c r="AQ257" s="3" t="s">
        <v>1058</v>
      </c>
    </row>
    <row r="258" spans="1:43" hidden="1">
      <c r="A258" s="2">
        <v>10327</v>
      </c>
      <c r="B258" s="2" t="s">
        <v>1429</v>
      </c>
      <c r="C258" s="2" t="s">
        <v>153</v>
      </c>
      <c r="D258" s="2">
        <v>2013</v>
      </c>
      <c r="E258" s="2" t="s">
        <v>53</v>
      </c>
      <c r="F258" s="2">
        <f>VLOOKUP(A258,Studies!$A$2:$P$145,16)</f>
        <v>0</v>
      </c>
      <c r="N258" s="3" t="s">
        <v>38</v>
      </c>
      <c r="O258" s="13" t="s">
        <v>54</v>
      </c>
      <c r="P258" s="13" t="s">
        <v>1048</v>
      </c>
      <c r="T258" s="13">
        <v>8266</v>
      </c>
      <c r="U258" s="2" t="s">
        <v>905</v>
      </c>
      <c r="V258" s="2" t="s">
        <v>1048</v>
      </c>
      <c r="Y258" s="4" t="s">
        <v>1052</v>
      </c>
      <c r="Z258" s="2" t="s">
        <v>15</v>
      </c>
      <c r="AA258" s="2" t="s">
        <v>460</v>
      </c>
      <c r="AB258" s="2" t="s">
        <v>1055</v>
      </c>
      <c r="AC258" s="2" t="s">
        <v>1054</v>
      </c>
      <c r="AF258" s="2">
        <v>20</v>
      </c>
      <c r="AJ258" s="3" t="s">
        <v>12</v>
      </c>
      <c r="AK258" s="13" t="s">
        <v>1056</v>
      </c>
      <c r="AL258" s="2" t="s">
        <v>931</v>
      </c>
      <c r="AN258" s="2" t="s">
        <v>931</v>
      </c>
      <c r="AO258" s="2" t="s">
        <v>931</v>
      </c>
      <c r="AQ258" s="3" t="s">
        <v>1058</v>
      </c>
    </row>
    <row r="259" spans="1:43" hidden="1">
      <c r="A259" s="2">
        <v>10327</v>
      </c>
      <c r="B259" s="2" t="s">
        <v>1430</v>
      </c>
      <c r="C259" s="2" t="s">
        <v>153</v>
      </c>
      <c r="D259" s="2">
        <v>2013</v>
      </c>
      <c r="E259" s="2" t="s">
        <v>53</v>
      </c>
      <c r="F259" s="2">
        <f>VLOOKUP(A259,Studies!$A$2:$P$145,16)</f>
        <v>0</v>
      </c>
      <c r="N259" s="3" t="s">
        <v>38</v>
      </c>
      <c r="O259" s="13" t="s">
        <v>54</v>
      </c>
      <c r="P259" s="13" t="s">
        <v>1049</v>
      </c>
      <c r="T259" s="13">
        <v>20889</v>
      </c>
      <c r="U259" s="2" t="s">
        <v>905</v>
      </c>
      <c r="V259" s="2" t="s">
        <v>1048</v>
      </c>
      <c r="Y259" s="13" t="s">
        <v>1052</v>
      </c>
      <c r="Z259" s="2" t="s">
        <v>15</v>
      </c>
      <c r="AA259" s="2" t="s">
        <v>460</v>
      </c>
      <c r="AB259" s="2" t="s">
        <v>1055</v>
      </c>
      <c r="AC259" s="2" t="s">
        <v>1054</v>
      </c>
      <c r="AF259" s="2">
        <v>79</v>
      </c>
      <c r="AJ259" s="3" t="s">
        <v>12</v>
      </c>
      <c r="AK259" s="13" t="s">
        <v>1056</v>
      </c>
      <c r="AL259" s="2">
        <v>1.37</v>
      </c>
      <c r="AN259" s="2">
        <v>0.84</v>
      </c>
      <c r="AO259" s="2">
        <v>2.25</v>
      </c>
      <c r="AQ259" s="3" t="s">
        <v>1058</v>
      </c>
    </row>
    <row r="260" spans="1:43" hidden="1">
      <c r="A260" s="2">
        <v>10327</v>
      </c>
      <c r="B260" s="2" t="s">
        <v>1431</v>
      </c>
      <c r="C260" s="2" t="s">
        <v>153</v>
      </c>
      <c r="D260" s="2">
        <v>2013</v>
      </c>
      <c r="E260" s="2" t="s">
        <v>53</v>
      </c>
      <c r="F260" s="2">
        <f>VLOOKUP(A260,Studies!$A$2:$P$145,16)</f>
        <v>0</v>
      </c>
      <c r="N260" s="3" t="s">
        <v>38</v>
      </c>
      <c r="O260" s="13" t="s">
        <v>54</v>
      </c>
      <c r="P260" s="13" t="s">
        <v>1050</v>
      </c>
      <c r="T260" s="13">
        <v>14169</v>
      </c>
      <c r="U260" s="2" t="s">
        <v>905</v>
      </c>
      <c r="V260" s="2" t="s">
        <v>1048</v>
      </c>
      <c r="Y260" s="13" t="s">
        <v>1052</v>
      </c>
      <c r="Z260" s="2" t="s">
        <v>15</v>
      </c>
      <c r="AA260" s="2" t="s">
        <v>460</v>
      </c>
      <c r="AB260" s="2" t="s">
        <v>1055</v>
      </c>
      <c r="AC260" s="2" t="s">
        <v>1054</v>
      </c>
      <c r="AF260" s="2">
        <v>58</v>
      </c>
      <c r="AJ260" s="3" t="s">
        <v>12</v>
      </c>
      <c r="AK260" s="13" t="s">
        <v>1056</v>
      </c>
      <c r="AL260" s="2">
        <v>1.37</v>
      </c>
      <c r="AN260" s="2">
        <v>0.82</v>
      </c>
      <c r="AO260" s="2">
        <v>2.29</v>
      </c>
      <c r="AQ260" s="3" t="s">
        <v>1058</v>
      </c>
    </row>
    <row r="261" spans="1:43" hidden="1">
      <c r="A261" s="2">
        <v>10327</v>
      </c>
      <c r="B261" s="2" t="s">
        <v>1432</v>
      </c>
      <c r="C261" s="2" t="s">
        <v>153</v>
      </c>
      <c r="D261" s="2">
        <v>2013</v>
      </c>
      <c r="E261" s="2" t="s">
        <v>53</v>
      </c>
      <c r="F261" s="2">
        <f>VLOOKUP(A261,Studies!$A$2:$P$145,16)</f>
        <v>0</v>
      </c>
      <c r="N261" s="3" t="s">
        <v>38</v>
      </c>
      <c r="O261" s="13" t="s">
        <v>54</v>
      </c>
      <c r="P261" s="13" t="s">
        <v>1051</v>
      </c>
      <c r="T261" s="13">
        <v>5466</v>
      </c>
      <c r="U261" s="2" t="s">
        <v>905</v>
      </c>
      <c r="V261" s="2" t="s">
        <v>1048</v>
      </c>
      <c r="Y261" s="13" t="s">
        <v>1052</v>
      </c>
      <c r="Z261" s="2" t="s">
        <v>15</v>
      </c>
      <c r="AA261" s="2" t="s">
        <v>460</v>
      </c>
      <c r="AB261" s="2" t="s">
        <v>1055</v>
      </c>
      <c r="AC261" s="2" t="s">
        <v>1054</v>
      </c>
      <c r="AF261" s="2">
        <v>30</v>
      </c>
      <c r="AJ261" s="3" t="s">
        <v>12</v>
      </c>
      <c r="AK261" s="13" t="s">
        <v>1056</v>
      </c>
      <c r="AL261" s="2">
        <v>1.85</v>
      </c>
      <c r="AN261" s="2">
        <v>1.03</v>
      </c>
      <c r="AO261" s="2">
        <v>3.29</v>
      </c>
      <c r="AQ261" s="3" t="s">
        <v>1058</v>
      </c>
    </row>
    <row r="262" spans="1:43" hidden="1">
      <c r="A262" s="2">
        <v>10454</v>
      </c>
      <c r="B262" s="2" t="s">
        <v>1434</v>
      </c>
      <c r="C262" s="2" t="s">
        <v>59</v>
      </c>
      <c r="D262" s="2">
        <v>2014</v>
      </c>
      <c r="E262" s="2" t="s">
        <v>53</v>
      </c>
      <c r="F262" s="2">
        <f>VLOOKUP(A262,Studies!$A$2:$P$145,16)</f>
        <v>0</v>
      </c>
      <c r="N262" s="3" t="s">
        <v>945</v>
      </c>
      <c r="O262" s="13" t="s">
        <v>880</v>
      </c>
      <c r="Q262" s="13" t="s">
        <v>1061</v>
      </c>
      <c r="T262" s="13">
        <v>42271</v>
      </c>
      <c r="U262" s="2" t="s">
        <v>438</v>
      </c>
      <c r="Y262" s="13"/>
      <c r="Z262" s="2" t="s">
        <v>20</v>
      </c>
      <c r="AA262" s="2" t="s">
        <v>460</v>
      </c>
      <c r="AB262" s="2" t="s">
        <v>1062</v>
      </c>
      <c r="AF262" s="2">
        <v>200</v>
      </c>
      <c r="AJ262" s="3" t="s">
        <v>12</v>
      </c>
      <c r="AK262" s="13" t="s">
        <v>1063</v>
      </c>
      <c r="AL262" s="2">
        <v>0.82</v>
      </c>
      <c r="AN262" s="2">
        <v>0.7</v>
      </c>
      <c r="AO262" s="2">
        <v>0.96</v>
      </c>
      <c r="AQ262" s="3"/>
    </row>
    <row r="263" spans="1:43" hidden="1">
      <c r="A263" s="2">
        <v>10454</v>
      </c>
      <c r="B263" s="2" t="s">
        <v>1433</v>
      </c>
      <c r="C263" s="2" t="s">
        <v>59</v>
      </c>
      <c r="D263" s="2">
        <v>2014</v>
      </c>
      <c r="E263" s="2" t="s">
        <v>53</v>
      </c>
      <c r="F263" s="2">
        <f>VLOOKUP(A263,Studies!$A$2:$P$145,16)</f>
        <v>0</v>
      </c>
      <c r="G263" s="2">
        <v>1</v>
      </c>
      <c r="N263" s="3" t="s">
        <v>38</v>
      </c>
      <c r="O263" s="13" t="s">
        <v>54</v>
      </c>
      <c r="P263" s="13" t="s">
        <v>1059</v>
      </c>
      <c r="T263" s="13">
        <v>53375</v>
      </c>
      <c r="U263" s="2" t="s">
        <v>74</v>
      </c>
      <c r="Y263" s="13" t="s">
        <v>1060</v>
      </c>
      <c r="Z263" s="2" t="s">
        <v>20</v>
      </c>
      <c r="AA263" s="2" t="s">
        <v>460</v>
      </c>
      <c r="AB263" s="2" t="s">
        <v>1062</v>
      </c>
      <c r="AF263" s="2">
        <v>233</v>
      </c>
      <c r="AJ263" s="3" t="s">
        <v>12</v>
      </c>
      <c r="AK263" s="13" t="s">
        <v>1063</v>
      </c>
      <c r="AL263" s="2">
        <v>0.88</v>
      </c>
      <c r="AN263" s="2">
        <v>0.67</v>
      </c>
      <c r="AO263" s="2">
        <v>1.1499999999999999</v>
      </c>
      <c r="AQ263" s="3"/>
    </row>
    <row r="264" spans="1:43" hidden="1">
      <c r="A264" s="2">
        <v>10460</v>
      </c>
      <c r="B264" s="2" t="s">
        <v>1435</v>
      </c>
      <c r="C264" s="2" t="s">
        <v>162</v>
      </c>
      <c r="D264" s="2">
        <v>2016</v>
      </c>
      <c r="F264" s="2" t="str">
        <f>VLOOKUP(A264,Studies!$A$2:$P$145,16)</f>
        <v>Y</v>
      </c>
      <c r="Y264" s="13"/>
      <c r="AQ264" s="3"/>
    </row>
    <row r="265" spans="1:43" hidden="1">
      <c r="A265" s="2">
        <v>10562</v>
      </c>
      <c r="B265" s="2" t="s">
        <v>1436</v>
      </c>
      <c r="C265" s="2" t="s">
        <v>175</v>
      </c>
      <c r="D265" s="2">
        <v>2002</v>
      </c>
      <c r="E265" s="2" t="s">
        <v>145</v>
      </c>
      <c r="F265" s="2">
        <f>VLOOKUP(A265,Studies!$A$2:$P$145,16)</f>
        <v>0</v>
      </c>
      <c r="H265" s="3" t="s">
        <v>46</v>
      </c>
      <c r="I265" s="13" t="s">
        <v>571</v>
      </c>
      <c r="K265" s="2">
        <v>20536</v>
      </c>
      <c r="N265" s="13" t="s">
        <v>577</v>
      </c>
      <c r="S265" s="13">
        <v>10269</v>
      </c>
      <c r="T265" s="13">
        <v>10267</v>
      </c>
      <c r="U265" s="2" t="s">
        <v>437</v>
      </c>
      <c r="W265" s="2" t="s">
        <v>575</v>
      </c>
      <c r="Y265" s="13"/>
      <c r="Z265" s="2" t="s">
        <v>20</v>
      </c>
      <c r="AA265" s="2" t="s">
        <v>450</v>
      </c>
      <c r="AD265" s="2" t="s">
        <v>84</v>
      </c>
      <c r="AG265" s="2">
        <v>31</v>
      </c>
      <c r="AH265" s="2">
        <v>31</v>
      </c>
      <c r="AJ265" s="3" t="s">
        <v>72</v>
      </c>
      <c r="AL265" s="2">
        <v>0.99980000000000002</v>
      </c>
      <c r="AN265" s="2">
        <v>0.60729999999999995</v>
      </c>
      <c r="AO265" s="2">
        <v>1.6460999999999999</v>
      </c>
      <c r="AQ265" s="3" t="s">
        <v>576</v>
      </c>
    </row>
    <row r="266" spans="1:43" hidden="1">
      <c r="A266" s="2">
        <v>10563</v>
      </c>
      <c r="B266" s="2" t="s">
        <v>1437</v>
      </c>
      <c r="C266" s="2">
        <v>0</v>
      </c>
      <c r="D266" s="2">
        <v>1999</v>
      </c>
      <c r="F266" s="2" t="str">
        <f>VLOOKUP(A266,Studies!$A$2:$P$145,16)</f>
        <v>Y</v>
      </c>
      <c r="N266" s="13" t="s">
        <v>578</v>
      </c>
      <c r="Y266" s="13"/>
      <c r="AQ266" s="3"/>
    </row>
    <row r="267" spans="1:43" hidden="1">
      <c r="A267" s="2">
        <v>10564</v>
      </c>
      <c r="B267" s="2" t="s">
        <v>1438</v>
      </c>
      <c r="C267" s="2" t="s">
        <v>80</v>
      </c>
      <c r="D267" s="2">
        <v>2003</v>
      </c>
      <c r="F267" s="2" t="str">
        <f>VLOOKUP(A267,Studies!$A$2:$P$145,16)</f>
        <v>Y</v>
      </c>
      <c r="AQ267" s="3"/>
    </row>
    <row r="268" spans="1:43" hidden="1">
      <c r="A268" s="2">
        <v>10565</v>
      </c>
      <c r="B268" s="2" t="s">
        <v>1439</v>
      </c>
      <c r="C268" s="2" t="s">
        <v>80</v>
      </c>
      <c r="D268" s="2">
        <v>2002</v>
      </c>
      <c r="F268" s="2" t="str">
        <f>VLOOKUP(A268,Studies!$A$2:$P$145,16)</f>
        <v>Y</v>
      </c>
      <c r="AQ268" s="3"/>
    </row>
    <row r="269" spans="1:43" hidden="1">
      <c r="A269" s="2">
        <v>11282</v>
      </c>
      <c r="B269" s="2" t="s">
        <v>1440</v>
      </c>
      <c r="C269" s="2" t="s">
        <v>108</v>
      </c>
      <c r="D269" s="2">
        <v>2005</v>
      </c>
      <c r="E269" s="2" t="s">
        <v>53</v>
      </c>
      <c r="F269" s="2">
        <f>VLOOKUP(A269,Studies!$A$2:$P$145,16)</f>
        <v>0</v>
      </c>
      <c r="G269" s="2">
        <v>1</v>
      </c>
      <c r="N269" s="3" t="s">
        <v>38</v>
      </c>
      <c r="O269" s="13" t="s">
        <v>976</v>
      </c>
      <c r="P269" s="13" t="s">
        <v>1064</v>
      </c>
      <c r="U269" s="2" t="s">
        <v>74</v>
      </c>
      <c r="Z269" s="2" t="s">
        <v>20</v>
      </c>
      <c r="AA269" s="2" t="s">
        <v>19</v>
      </c>
      <c r="AF269" s="2">
        <v>61</v>
      </c>
      <c r="AJ269" s="3" t="s">
        <v>72</v>
      </c>
      <c r="AK269" s="13" t="s">
        <v>1065</v>
      </c>
      <c r="AL269" s="2">
        <v>1.89</v>
      </c>
      <c r="AN269" s="2">
        <v>1.02</v>
      </c>
      <c r="AO269" s="2">
        <v>3.49</v>
      </c>
      <c r="AQ269" s="3"/>
    </row>
    <row r="270" spans="1:43" hidden="1">
      <c r="A270" s="2">
        <v>12081</v>
      </c>
      <c r="B270" s="2" t="s">
        <v>1441</v>
      </c>
      <c r="C270" s="2" t="s">
        <v>141</v>
      </c>
      <c r="D270" s="2">
        <v>2008</v>
      </c>
      <c r="F270" s="2" t="str">
        <f>VLOOKUP(A270,Studies!$A$2:$P$145,16)</f>
        <v>Y</v>
      </c>
      <c r="AQ270" s="3"/>
    </row>
    <row r="271" spans="1:43" hidden="1">
      <c r="A271" s="2">
        <v>12093</v>
      </c>
      <c r="B271" s="2" t="s">
        <v>1443</v>
      </c>
      <c r="C271" s="2" t="s">
        <v>173</v>
      </c>
      <c r="D271" s="2">
        <v>1992</v>
      </c>
      <c r="E271" s="2" t="s">
        <v>53</v>
      </c>
      <c r="F271" s="2">
        <f>VLOOKUP(A271,Studies!$A$2:$P$145,16)</f>
        <v>0</v>
      </c>
      <c r="N271" s="3" t="s">
        <v>9</v>
      </c>
      <c r="U271" s="2" t="s">
        <v>438</v>
      </c>
      <c r="Z271" s="2" t="s">
        <v>20</v>
      </c>
      <c r="AA271" s="2" t="s">
        <v>119</v>
      </c>
      <c r="AJ271" s="3" t="s">
        <v>12</v>
      </c>
      <c r="AL271" s="2" t="s">
        <v>1017</v>
      </c>
      <c r="AP271" s="2" t="s">
        <v>1018</v>
      </c>
      <c r="AQ271" s="3" t="s">
        <v>1066</v>
      </c>
    </row>
    <row r="272" spans="1:43" hidden="1">
      <c r="A272" s="2">
        <v>12093</v>
      </c>
      <c r="B272" s="2" t="s">
        <v>1444</v>
      </c>
      <c r="C272" s="2" t="s">
        <v>173</v>
      </c>
      <c r="D272" s="2">
        <v>1992</v>
      </c>
      <c r="E272" s="2" t="s">
        <v>53</v>
      </c>
      <c r="F272" s="2">
        <f>VLOOKUP(A272,Studies!$A$2:$P$145,16)</f>
        <v>0</v>
      </c>
      <c r="N272" s="3" t="s">
        <v>11</v>
      </c>
      <c r="U272" s="2" t="s">
        <v>438</v>
      </c>
      <c r="Z272" s="2" t="s">
        <v>20</v>
      </c>
      <c r="AA272" s="2" t="s">
        <v>119</v>
      </c>
      <c r="AJ272" s="3" t="s">
        <v>12</v>
      </c>
      <c r="AL272" s="2" t="s">
        <v>1017</v>
      </c>
      <c r="AP272" s="2" t="s">
        <v>1018</v>
      </c>
      <c r="AQ272" s="3" t="s">
        <v>1066</v>
      </c>
    </row>
    <row r="273" spans="1:43" hidden="1">
      <c r="A273" s="2">
        <v>12093</v>
      </c>
      <c r="B273" s="2" t="s">
        <v>1442</v>
      </c>
      <c r="C273" s="2" t="s">
        <v>173</v>
      </c>
      <c r="D273" s="2">
        <v>1992</v>
      </c>
      <c r="E273" s="2" t="s">
        <v>53</v>
      </c>
      <c r="F273" s="2">
        <f>VLOOKUP(A273,Studies!$A$2:$P$145,16)</f>
        <v>0</v>
      </c>
      <c r="N273" s="3" t="s">
        <v>38</v>
      </c>
      <c r="U273" s="2" t="s">
        <v>438</v>
      </c>
      <c r="Z273" s="2" t="s">
        <v>20</v>
      </c>
      <c r="AA273" s="2" t="s">
        <v>119</v>
      </c>
      <c r="AJ273" s="3" t="s">
        <v>12</v>
      </c>
      <c r="AL273" s="2" t="s">
        <v>1017</v>
      </c>
      <c r="AP273" s="2" t="s">
        <v>1018</v>
      </c>
      <c r="AQ273" s="3" t="s">
        <v>1066</v>
      </c>
    </row>
    <row r="274" spans="1:43" hidden="1">
      <c r="A274" s="2">
        <v>12093</v>
      </c>
      <c r="B274" s="2" t="s">
        <v>1445</v>
      </c>
      <c r="C274" s="2" t="s">
        <v>173</v>
      </c>
      <c r="D274" s="2">
        <v>1992</v>
      </c>
      <c r="E274" s="2" t="s">
        <v>53</v>
      </c>
      <c r="F274" s="2">
        <f>VLOOKUP(A274,Studies!$A$2:$P$145,16)</f>
        <v>0</v>
      </c>
      <c r="N274" s="3" t="s">
        <v>10</v>
      </c>
      <c r="U274" s="2" t="s">
        <v>438</v>
      </c>
      <c r="Z274" s="2" t="s">
        <v>20</v>
      </c>
      <c r="AA274" s="2" t="s">
        <v>119</v>
      </c>
      <c r="AJ274" s="3" t="s">
        <v>12</v>
      </c>
      <c r="AL274" s="2" t="s">
        <v>1017</v>
      </c>
      <c r="AP274" s="2" t="s">
        <v>1018</v>
      </c>
      <c r="AQ274" s="3" t="s">
        <v>1066</v>
      </c>
    </row>
    <row r="275" spans="1:43" hidden="1">
      <c r="A275" s="2">
        <v>12134</v>
      </c>
      <c r="B275" s="2" t="s">
        <v>1448</v>
      </c>
      <c r="C275" s="2" t="s">
        <v>158</v>
      </c>
      <c r="D275" s="2">
        <v>2003</v>
      </c>
      <c r="E275" s="2" t="s">
        <v>53</v>
      </c>
      <c r="F275" s="2">
        <f>VLOOKUP(A275,Studies!$A$2:$P$145,16)</f>
        <v>0</v>
      </c>
      <c r="N275" s="3" t="s">
        <v>1067</v>
      </c>
      <c r="O275" s="13" t="s">
        <v>976</v>
      </c>
      <c r="Q275" s="13">
        <v>10</v>
      </c>
      <c r="T275" s="13">
        <v>849</v>
      </c>
      <c r="U275" s="2" t="s">
        <v>438</v>
      </c>
      <c r="Y275" s="4" t="s">
        <v>1068</v>
      </c>
      <c r="Z275" s="2" t="s">
        <v>15</v>
      </c>
      <c r="AA275" s="2" t="s">
        <v>14</v>
      </c>
      <c r="AF275" s="2">
        <v>60</v>
      </c>
      <c r="AJ275" s="3" t="s">
        <v>12</v>
      </c>
      <c r="AK275" s="13" t="s">
        <v>1070</v>
      </c>
      <c r="AL275" s="2">
        <v>1.1000000000000001</v>
      </c>
      <c r="AN275" s="2">
        <v>0.93</v>
      </c>
      <c r="AO275" s="2">
        <v>1.31</v>
      </c>
      <c r="AQ275" s="3" t="s">
        <v>1071</v>
      </c>
    </row>
    <row r="276" spans="1:43" hidden="1">
      <c r="A276" s="2">
        <v>12134</v>
      </c>
      <c r="B276" s="2" t="s">
        <v>1446</v>
      </c>
      <c r="C276" s="2" t="s">
        <v>158</v>
      </c>
      <c r="D276" s="2">
        <v>2003</v>
      </c>
      <c r="E276" s="2" t="s">
        <v>53</v>
      </c>
      <c r="F276" s="2">
        <f>VLOOKUP(A276,Studies!$A$2:$P$145,16)</f>
        <v>0</v>
      </c>
      <c r="N276" s="3" t="s">
        <v>38</v>
      </c>
      <c r="O276" s="13" t="s">
        <v>976</v>
      </c>
      <c r="Q276" s="13">
        <v>10</v>
      </c>
      <c r="T276" s="13">
        <v>853</v>
      </c>
      <c r="U276" s="2" t="s">
        <v>438</v>
      </c>
      <c r="Y276" s="4" t="s">
        <v>1069</v>
      </c>
      <c r="Z276" s="2" t="s">
        <v>15</v>
      </c>
      <c r="AA276" s="2" t="s">
        <v>14</v>
      </c>
      <c r="AF276" s="2">
        <v>60</v>
      </c>
      <c r="AJ276" s="3" t="s">
        <v>12</v>
      </c>
      <c r="AK276" s="13" t="s">
        <v>1070</v>
      </c>
      <c r="AL276" s="2">
        <v>0.95</v>
      </c>
      <c r="AN276" s="2">
        <v>0.87</v>
      </c>
      <c r="AO276" s="2">
        <v>1.04</v>
      </c>
      <c r="AQ276" s="3" t="s">
        <v>1071</v>
      </c>
    </row>
    <row r="277" spans="1:43" hidden="1">
      <c r="A277" s="2">
        <v>12134</v>
      </c>
      <c r="B277" s="2" t="s">
        <v>1447</v>
      </c>
      <c r="C277" s="2" t="s">
        <v>158</v>
      </c>
      <c r="D277" s="2">
        <v>2003</v>
      </c>
      <c r="E277" s="2" t="s">
        <v>53</v>
      </c>
      <c r="F277" s="2">
        <f>VLOOKUP(A277,Studies!$A$2:$P$145,16)</f>
        <v>0</v>
      </c>
      <c r="N277" s="3" t="s">
        <v>38</v>
      </c>
      <c r="O277" s="13" t="s">
        <v>976</v>
      </c>
      <c r="Q277" s="13">
        <v>10</v>
      </c>
      <c r="T277" s="13">
        <v>853</v>
      </c>
      <c r="U277" s="2" t="s">
        <v>438</v>
      </c>
      <c r="Y277" s="4" t="s">
        <v>1068</v>
      </c>
      <c r="Z277" s="2" t="s">
        <v>15</v>
      </c>
      <c r="AA277" s="2" t="s">
        <v>14</v>
      </c>
      <c r="AF277" s="2">
        <v>60</v>
      </c>
      <c r="AJ277" s="3" t="s">
        <v>12</v>
      </c>
      <c r="AK277" s="13" t="s">
        <v>1070</v>
      </c>
      <c r="AL277" s="2">
        <v>0.97</v>
      </c>
      <c r="AN277" s="2">
        <v>0.9</v>
      </c>
      <c r="AO277" s="2">
        <v>1.05</v>
      </c>
      <c r="AQ277" s="3" t="s">
        <v>1071</v>
      </c>
    </row>
    <row r="278" spans="1:43" hidden="1">
      <c r="A278" s="2">
        <v>12412</v>
      </c>
      <c r="B278" s="2" t="s">
        <v>1449</v>
      </c>
      <c r="C278" s="2" t="s">
        <v>144</v>
      </c>
      <c r="D278" s="2">
        <v>2002</v>
      </c>
      <c r="F278" s="2" t="str">
        <f>VLOOKUP(A278,Studies!$A$2:$P$145,16)</f>
        <v>Y</v>
      </c>
      <c r="AQ278" s="3"/>
    </row>
    <row r="279" spans="1:43" hidden="1">
      <c r="A279" s="2">
        <v>13313</v>
      </c>
      <c r="B279" s="2" t="s">
        <v>1450</v>
      </c>
      <c r="C279" s="2" t="s">
        <v>152</v>
      </c>
      <c r="D279" s="2">
        <v>2008</v>
      </c>
      <c r="E279" s="2" t="s">
        <v>50</v>
      </c>
      <c r="F279" s="2">
        <f>VLOOKUP(A279,Studies!$A$2:$P$145,16)</f>
        <v>0</v>
      </c>
      <c r="K279" s="2">
        <v>1970</v>
      </c>
      <c r="N279" s="3" t="s">
        <v>785</v>
      </c>
      <c r="U279" s="2" t="s">
        <v>437</v>
      </c>
      <c r="Y279" s="4" t="s">
        <v>793</v>
      </c>
      <c r="Z279" s="2" t="s">
        <v>15</v>
      </c>
      <c r="AA279" s="2" t="s">
        <v>14</v>
      </c>
      <c r="AF279" s="2">
        <v>24</v>
      </c>
      <c r="AJ279" s="3" t="s">
        <v>12</v>
      </c>
      <c r="AK279" s="13" t="s">
        <v>794</v>
      </c>
      <c r="AL279" s="2">
        <v>0.33</v>
      </c>
      <c r="AN279" s="2">
        <v>0.11</v>
      </c>
      <c r="AO279" s="2">
        <v>0.98</v>
      </c>
      <c r="AQ279" s="15" t="s">
        <v>795</v>
      </c>
    </row>
    <row r="280" spans="1:43" hidden="1">
      <c r="A280" s="2">
        <v>13401</v>
      </c>
      <c r="B280" s="2" t="s">
        <v>1461</v>
      </c>
      <c r="C280" s="2" t="s">
        <v>141</v>
      </c>
      <c r="D280" s="2">
        <v>2004</v>
      </c>
      <c r="E280" s="2" t="s">
        <v>53</v>
      </c>
      <c r="F280" s="2">
        <f>VLOOKUP(A280,Studies!$A$2:$P$145,16)</f>
        <v>0</v>
      </c>
      <c r="N280" s="3" t="s">
        <v>9</v>
      </c>
      <c r="O280" s="13" t="s">
        <v>947</v>
      </c>
      <c r="P280" s="13" t="s">
        <v>1079</v>
      </c>
      <c r="T280" s="13">
        <v>266</v>
      </c>
      <c r="U280" s="2" t="s">
        <v>905</v>
      </c>
      <c r="Z280" s="2" t="s">
        <v>37</v>
      </c>
      <c r="AA280" s="2" t="s">
        <v>797</v>
      </c>
      <c r="AC280" s="2" t="s">
        <v>1072</v>
      </c>
      <c r="AF280" s="2">
        <v>11</v>
      </c>
      <c r="AJ280" s="3" t="s">
        <v>12</v>
      </c>
      <c r="AK280" s="13" t="s">
        <v>1092</v>
      </c>
      <c r="AL280" s="2" t="s">
        <v>931</v>
      </c>
      <c r="AN280" s="2" t="s">
        <v>931</v>
      </c>
      <c r="AO280" s="2" t="s">
        <v>931</v>
      </c>
    </row>
    <row r="281" spans="1:43" hidden="1">
      <c r="A281" s="2">
        <v>13401</v>
      </c>
      <c r="B281" s="2" t="s">
        <v>1462</v>
      </c>
      <c r="C281" s="2" t="s">
        <v>141</v>
      </c>
      <c r="D281" s="2">
        <v>2004</v>
      </c>
      <c r="E281" s="2" t="s">
        <v>53</v>
      </c>
      <c r="F281" s="2">
        <f>VLOOKUP(A281,Studies!$A$2:$P$145,16)</f>
        <v>0</v>
      </c>
      <c r="N281" s="3" t="s">
        <v>9</v>
      </c>
      <c r="O281" s="13" t="s">
        <v>947</v>
      </c>
      <c r="P281" s="13" t="s">
        <v>1080</v>
      </c>
      <c r="T281" s="13">
        <v>309</v>
      </c>
      <c r="U281" s="2" t="s">
        <v>905</v>
      </c>
      <c r="Z281" s="2" t="s">
        <v>37</v>
      </c>
      <c r="AA281" s="2" t="s">
        <v>797</v>
      </c>
      <c r="AC281" s="2" t="s">
        <v>1072</v>
      </c>
      <c r="AF281" s="2">
        <v>15</v>
      </c>
      <c r="AJ281" s="3" t="s">
        <v>12</v>
      </c>
      <c r="AK281" s="13" t="s">
        <v>1092</v>
      </c>
      <c r="AL281" s="2">
        <v>0.92</v>
      </c>
      <c r="AN281" s="2">
        <v>0.39</v>
      </c>
      <c r="AO281" s="2">
        <v>2.1800000000000002</v>
      </c>
    </row>
    <row r="282" spans="1:43" hidden="1">
      <c r="A282" s="2">
        <v>13401</v>
      </c>
      <c r="B282" s="2" t="s">
        <v>1463</v>
      </c>
      <c r="C282" s="2" t="s">
        <v>141</v>
      </c>
      <c r="D282" s="2">
        <v>2004</v>
      </c>
      <c r="E282" s="2" t="s">
        <v>53</v>
      </c>
      <c r="F282" s="2">
        <f>VLOOKUP(A282,Studies!$A$2:$P$145,16)</f>
        <v>0</v>
      </c>
      <c r="N282" s="3" t="s">
        <v>9</v>
      </c>
      <c r="O282" s="13" t="s">
        <v>947</v>
      </c>
      <c r="P282" s="13" t="s">
        <v>1081</v>
      </c>
      <c r="T282" s="13">
        <v>260</v>
      </c>
      <c r="U282" s="2" t="s">
        <v>905</v>
      </c>
      <c r="Z282" s="2" t="s">
        <v>37</v>
      </c>
      <c r="AA282" s="2" t="s">
        <v>797</v>
      </c>
      <c r="AC282" s="2" t="s">
        <v>1072</v>
      </c>
      <c r="AF282" s="2">
        <v>10</v>
      </c>
      <c r="AJ282" s="3" t="s">
        <v>12</v>
      </c>
      <c r="AK282" s="13" t="s">
        <v>1092</v>
      </c>
      <c r="AL282" s="2">
        <v>0.57999999999999996</v>
      </c>
      <c r="AN282" s="2">
        <v>0.21</v>
      </c>
      <c r="AO282" s="2">
        <v>1.55</v>
      </c>
    </row>
    <row r="283" spans="1:43" hidden="1">
      <c r="A283" s="2">
        <v>13401</v>
      </c>
      <c r="B283" s="2" t="s">
        <v>1464</v>
      </c>
      <c r="C283" s="2" t="s">
        <v>141</v>
      </c>
      <c r="D283" s="2">
        <v>2004</v>
      </c>
      <c r="E283" s="2" t="s">
        <v>53</v>
      </c>
      <c r="F283" s="2">
        <f>VLOOKUP(A283,Studies!$A$2:$P$145,16)</f>
        <v>0</v>
      </c>
      <c r="N283" s="3" t="s">
        <v>9</v>
      </c>
      <c r="O283" s="13" t="s">
        <v>947</v>
      </c>
      <c r="P283" s="13" t="s">
        <v>1082</v>
      </c>
      <c r="T283" s="13">
        <v>271</v>
      </c>
      <c r="U283" s="2" t="s">
        <v>905</v>
      </c>
      <c r="Z283" s="2" t="s">
        <v>37</v>
      </c>
      <c r="AA283" s="2" t="s">
        <v>797</v>
      </c>
      <c r="AC283" s="2" t="s">
        <v>1072</v>
      </c>
      <c r="AF283" s="2">
        <v>16</v>
      </c>
      <c r="AJ283" s="3" t="s">
        <v>12</v>
      </c>
      <c r="AK283" s="13" t="s">
        <v>1092</v>
      </c>
      <c r="AL283" s="2">
        <v>0.81</v>
      </c>
      <c r="AN283" s="2">
        <v>0.32</v>
      </c>
      <c r="AO283" s="2">
        <v>2.0499999999999998</v>
      </c>
    </row>
    <row r="284" spans="1:43" hidden="1">
      <c r="A284" s="2">
        <v>13401</v>
      </c>
      <c r="B284" s="2" t="s">
        <v>1481</v>
      </c>
      <c r="C284" s="2" t="s">
        <v>141</v>
      </c>
      <c r="D284" s="2">
        <v>2004</v>
      </c>
      <c r="E284" s="2" t="s">
        <v>53</v>
      </c>
      <c r="F284" s="2">
        <f>VLOOKUP(A284,Studies!$A$2:$P$145,16)</f>
        <v>0</v>
      </c>
      <c r="N284" s="3" t="s">
        <v>9</v>
      </c>
      <c r="O284" s="13" t="s">
        <v>947</v>
      </c>
      <c r="P284" s="13" t="s">
        <v>1079</v>
      </c>
      <c r="T284" s="13">
        <v>266</v>
      </c>
      <c r="U284" s="2" t="s">
        <v>905</v>
      </c>
      <c r="Z284" s="2" t="s">
        <v>15</v>
      </c>
      <c r="AA284" s="2" t="s">
        <v>14</v>
      </c>
      <c r="AF284" s="2">
        <v>29</v>
      </c>
      <c r="AJ284" s="3" t="s">
        <v>12</v>
      </c>
      <c r="AK284" s="13" t="s">
        <v>1092</v>
      </c>
      <c r="AL284" s="2" t="s">
        <v>931</v>
      </c>
      <c r="AN284" s="2" t="s">
        <v>931</v>
      </c>
      <c r="AO284" s="2" t="s">
        <v>931</v>
      </c>
    </row>
    <row r="285" spans="1:43" hidden="1">
      <c r="A285" s="2">
        <v>13401</v>
      </c>
      <c r="B285" s="2" t="s">
        <v>1482</v>
      </c>
      <c r="C285" s="2" t="s">
        <v>141</v>
      </c>
      <c r="D285" s="2">
        <v>2004</v>
      </c>
      <c r="E285" s="2" t="s">
        <v>53</v>
      </c>
      <c r="F285" s="2">
        <f>VLOOKUP(A285,Studies!$A$2:$P$145,16)</f>
        <v>0</v>
      </c>
      <c r="N285" s="3" t="s">
        <v>9</v>
      </c>
      <c r="O285" s="13" t="s">
        <v>947</v>
      </c>
      <c r="P285" s="13" t="s">
        <v>1080</v>
      </c>
      <c r="T285" s="13">
        <v>309</v>
      </c>
      <c r="U285" s="2" t="s">
        <v>905</v>
      </c>
      <c r="Z285" s="2" t="s">
        <v>15</v>
      </c>
      <c r="AA285" s="2" t="s">
        <v>14</v>
      </c>
      <c r="AF285" s="2">
        <v>27</v>
      </c>
      <c r="AJ285" s="3" t="s">
        <v>12</v>
      </c>
      <c r="AK285" s="13" t="s">
        <v>1092</v>
      </c>
      <c r="AL285" s="2">
        <v>0.79</v>
      </c>
      <c r="AN285" s="2">
        <v>0.44</v>
      </c>
      <c r="AO285" s="2">
        <v>1.42</v>
      </c>
    </row>
    <row r="286" spans="1:43" hidden="1">
      <c r="A286" s="2">
        <v>13401</v>
      </c>
      <c r="B286" s="2" t="s">
        <v>1483</v>
      </c>
      <c r="C286" s="2" t="s">
        <v>141</v>
      </c>
      <c r="D286" s="2">
        <v>2004</v>
      </c>
      <c r="E286" s="2" t="s">
        <v>53</v>
      </c>
      <c r="F286" s="2">
        <f>VLOOKUP(A286,Studies!$A$2:$P$145,16)</f>
        <v>0</v>
      </c>
      <c r="N286" s="3" t="s">
        <v>9</v>
      </c>
      <c r="O286" s="13" t="s">
        <v>947</v>
      </c>
      <c r="P286" s="13" t="s">
        <v>1081</v>
      </c>
      <c r="T286" s="13">
        <v>260</v>
      </c>
      <c r="U286" s="2" t="s">
        <v>905</v>
      </c>
      <c r="Z286" s="2" t="s">
        <v>15</v>
      </c>
      <c r="AA286" s="2" t="s">
        <v>14</v>
      </c>
      <c r="AF286" s="2">
        <v>31</v>
      </c>
      <c r="AJ286" s="3" t="s">
        <v>12</v>
      </c>
      <c r="AK286" s="13" t="s">
        <v>1092</v>
      </c>
      <c r="AL286" s="2">
        <v>0.97</v>
      </c>
      <c r="AN286" s="2">
        <v>0.54</v>
      </c>
      <c r="AO286" s="2">
        <v>1.75</v>
      </c>
    </row>
    <row r="287" spans="1:43" hidden="1">
      <c r="A287" s="2">
        <v>13401</v>
      </c>
      <c r="B287" s="2" t="s">
        <v>1484</v>
      </c>
      <c r="C287" s="2" t="s">
        <v>141</v>
      </c>
      <c r="D287" s="2">
        <v>2004</v>
      </c>
      <c r="E287" s="2" t="s">
        <v>53</v>
      </c>
      <c r="F287" s="2">
        <f>VLOOKUP(A287,Studies!$A$2:$P$145,16)</f>
        <v>0</v>
      </c>
      <c r="N287" s="3" t="s">
        <v>9</v>
      </c>
      <c r="O287" s="13" t="s">
        <v>947</v>
      </c>
      <c r="P287" s="13" t="s">
        <v>1082</v>
      </c>
      <c r="T287" s="13">
        <v>271</v>
      </c>
      <c r="U287" s="2" t="s">
        <v>905</v>
      </c>
      <c r="Z287" s="2" t="s">
        <v>15</v>
      </c>
      <c r="AA287" s="2" t="s">
        <v>14</v>
      </c>
      <c r="AF287" s="2">
        <v>27</v>
      </c>
      <c r="AJ287" s="3" t="s">
        <v>12</v>
      </c>
      <c r="AK287" s="13" t="s">
        <v>1092</v>
      </c>
      <c r="AL287" s="2">
        <v>0.7</v>
      </c>
      <c r="AN287" s="2">
        <v>0.37</v>
      </c>
      <c r="AO287" s="2">
        <v>1.32</v>
      </c>
    </row>
    <row r="288" spans="1:43" hidden="1">
      <c r="A288" s="2">
        <v>13401</v>
      </c>
      <c r="B288" s="2" t="s">
        <v>1469</v>
      </c>
      <c r="C288" s="2" t="s">
        <v>141</v>
      </c>
      <c r="D288" s="2">
        <v>2004</v>
      </c>
      <c r="E288" s="2" t="s">
        <v>53</v>
      </c>
      <c r="F288" s="2">
        <f>VLOOKUP(A288,Studies!$A$2:$P$145,16)</f>
        <v>0</v>
      </c>
      <c r="N288" s="3" t="s">
        <v>11</v>
      </c>
      <c r="O288" s="13" t="s">
        <v>947</v>
      </c>
      <c r="P288" s="13" t="s">
        <v>1088</v>
      </c>
      <c r="T288" s="13">
        <v>290</v>
      </c>
      <c r="U288" s="2" t="s">
        <v>905</v>
      </c>
      <c r="Z288" s="2" t="s">
        <v>37</v>
      </c>
      <c r="AA288" s="2" t="s">
        <v>797</v>
      </c>
      <c r="AC288" s="2" t="s">
        <v>1072</v>
      </c>
      <c r="AF288" s="2">
        <v>8</v>
      </c>
      <c r="AJ288" s="3" t="s">
        <v>12</v>
      </c>
      <c r="AK288" s="13" t="s">
        <v>1092</v>
      </c>
      <c r="AL288" s="2" t="s">
        <v>931</v>
      </c>
      <c r="AN288" s="2" t="s">
        <v>931</v>
      </c>
      <c r="AO288" s="2" t="s">
        <v>931</v>
      </c>
    </row>
    <row r="289" spans="1:41" hidden="1">
      <c r="A289" s="2">
        <v>13401</v>
      </c>
      <c r="B289" s="2" t="s">
        <v>1470</v>
      </c>
      <c r="C289" s="2" t="s">
        <v>141</v>
      </c>
      <c r="D289" s="2">
        <v>2004</v>
      </c>
      <c r="E289" s="2" t="s">
        <v>53</v>
      </c>
      <c r="F289" s="2">
        <f>VLOOKUP(A289,Studies!$A$2:$P$145,16)</f>
        <v>0</v>
      </c>
      <c r="N289" s="3" t="s">
        <v>11</v>
      </c>
      <c r="O289" s="13" t="s">
        <v>947</v>
      </c>
      <c r="P289" s="13" t="s">
        <v>1089</v>
      </c>
      <c r="T289" s="13">
        <v>291</v>
      </c>
      <c r="U289" s="2" t="s">
        <v>905</v>
      </c>
      <c r="Z289" s="2" t="s">
        <v>37</v>
      </c>
      <c r="AA289" s="2" t="s">
        <v>797</v>
      </c>
      <c r="AC289" s="2" t="s">
        <v>1072</v>
      </c>
      <c r="AF289" s="2">
        <v>12</v>
      </c>
      <c r="AJ289" s="3" t="s">
        <v>12</v>
      </c>
      <c r="AK289" s="13" t="s">
        <v>1092</v>
      </c>
      <c r="AL289" s="2">
        <v>1.57</v>
      </c>
      <c r="AN289" s="2">
        <v>0.63</v>
      </c>
      <c r="AO289" s="2">
        <v>3.91</v>
      </c>
    </row>
    <row r="290" spans="1:41" hidden="1">
      <c r="A290" s="2">
        <v>13401</v>
      </c>
      <c r="B290" s="2" t="s">
        <v>1471</v>
      </c>
      <c r="C290" s="2" t="s">
        <v>141</v>
      </c>
      <c r="D290" s="2">
        <v>2004</v>
      </c>
      <c r="E290" s="2" t="s">
        <v>53</v>
      </c>
      <c r="F290" s="2">
        <f>VLOOKUP(A290,Studies!$A$2:$P$145,16)</f>
        <v>0</v>
      </c>
      <c r="N290" s="3" t="s">
        <v>11</v>
      </c>
      <c r="O290" s="13" t="s">
        <v>947</v>
      </c>
      <c r="P290" s="13" t="s">
        <v>1090</v>
      </c>
      <c r="T290" s="13">
        <v>291</v>
      </c>
      <c r="U290" s="2" t="s">
        <v>905</v>
      </c>
      <c r="Z290" s="2" t="s">
        <v>37</v>
      </c>
      <c r="AA290" s="2" t="s">
        <v>797</v>
      </c>
      <c r="AC290" s="2" t="s">
        <v>1072</v>
      </c>
      <c r="AF290" s="2">
        <v>14</v>
      </c>
      <c r="AJ290" s="3" t="s">
        <v>12</v>
      </c>
      <c r="AK290" s="13" t="s">
        <v>1092</v>
      </c>
      <c r="AL290" s="2">
        <v>1.1200000000000001</v>
      </c>
      <c r="AN290" s="2">
        <v>0.442</v>
      </c>
      <c r="AO290" s="2">
        <v>2.9</v>
      </c>
    </row>
    <row r="291" spans="1:41" hidden="1">
      <c r="A291" s="2">
        <v>13401</v>
      </c>
      <c r="B291" s="2" t="s">
        <v>1472</v>
      </c>
      <c r="C291" s="2" t="s">
        <v>141</v>
      </c>
      <c r="D291" s="2">
        <v>2004</v>
      </c>
      <c r="E291" s="2" t="s">
        <v>53</v>
      </c>
      <c r="F291" s="2">
        <f>VLOOKUP(A291,Studies!$A$2:$P$145,16)</f>
        <v>0</v>
      </c>
      <c r="N291" s="3" t="s">
        <v>11</v>
      </c>
      <c r="O291" s="13" t="s">
        <v>947</v>
      </c>
      <c r="P291" s="13" t="s">
        <v>1091</v>
      </c>
      <c r="T291" s="13">
        <v>291</v>
      </c>
      <c r="U291" s="2" t="s">
        <v>905</v>
      </c>
      <c r="Z291" s="2" t="s">
        <v>37</v>
      </c>
      <c r="AA291" s="2" t="s">
        <v>797</v>
      </c>
      <c r="AC291" s="2" t="s">
        <v>1072</v>
      </c>
      <c r="AF291" s="2">
        <v>19</v>
      </c>
      <c r="AJ291" s="3" t="s">
        <v>12</v>
      </c>
      <c r="AK291" s="13" t="s">
        <v>1092</v>
      </c>
      <c r="AL291" s="2">
        <v>2.0699999999999998</v>
      </c>
      <c r="AN291" s="2">
        <v>0.85</v>
      </c>
      <c r="AO291" s="2">
        <v>5.0599999999999996</v>
      </c>
    </row>
    <row r="292" spans="1:41" hidden="1">
      <c r="A292" s="2">
        <v>13401</v>
      </c>
      <c r="B292" s="2" t="s">
        <v>1489</v>
      </c>
      <c r="C292" s="2" t="s">
        <v>141</v>
      </c>
      <c r="D292" s="2">
        <v>2004</v>
      </c>
      <c r="E292" s="2" t="s">
        <v>53</v>
      </c>
      <c r="F292" s="2">
        <f>VLOOKUP(A292,Studies!$A$2:$P$145,16)</f>
        <v>0</v>
      </c>
      <c r="N292" s="3" t="s">
        <v>11</v>
      </c>
      <c r="O292" s="13" t="s">
        <v>947</v>
      </c>
      <c r="P292" s="13" t="s">
        <v>1088</v>
      </c>
      <c r="T292" s="13">
        <v>290</v>
      </c>
      <c r="U292" s="2" t="s">
        <v>905</v>
      </c>
      <c r="Z292" s="2" t="s">
        <v>15</v>
      </c>
      <c r="AA292" s="2" t="s">
        <v>14</v>
      </c>
      <c r="AF292" s="2">
        <v>36</v>
      </c>
      <c r="AJ292" s="3" t="s">
        <v>12</v>
      </c>
      <c r="AK292" s="13" t="s">
        <v>1092</v>
      </c>
      <c r="AL292" s="2" t="s">
        <v>931</v>
      </c>
      <c r="AN292" s="2" t="s">
        <v>931</v>
      </c>
      <c r="AO292" s="2" t="s">
        <v>931</v>
      </c>
    </row>
    <row r="293" spans="1:41" hidden="1">
      <c r="A293" s="2">
        <v>13401</v>
      </c>
      <c r="B293" s="2" t="s">
        <v>1490</v>
      </c>
      <c r="C293" s="2" t="s">
        <v>141</v>
      </c>
      <c r="D293" s="2">
        <v>2004</v>
      </c>
      <c r="E293" s="2" t="s">
        <v>53</v>
      </c>
      <c r="F293" s="2">
        <f>VLOOKUP(A293,Studies!$A$2:$P$145,16)</f>
        <v>0</v>
      </c>
      <c r="N293" s="3" t="s">
        <v>11</v>
      </c>
      <c r="O293" s="13" t="s">
        <v>947</v>
      </c>
      <c r="P293" s="13" t="s">
        <v>1089</v>
      </c>
      <c r="T293" s="13">
        <v>291</v>
      </c>
      <c r="U293" s="2" t="s">
        <v>905</v>
      </c>
      <c r="Z293" s="2" t="s">
        <v>15</v>
      </c>
      <c r="AA293" s="2" t="s">
        <v>14</v>
      </c>
      <c r="AF293" s="2">
        <v>32</v>
      </c>
      <c r="AJ293" s="3" t="s">
        <v>12</v>
      </c>
      <c r="AK293" s="13" t="s">
        <v>1092</v>
      </c>
      <c r="AL293" s="2">
        <v>0.99</v>
      </c>
      <c r="AN293" s="2">
        <v>0.59</v>
      </c>
      <c r="AO293" s="2">
        <v>1.65</v>
      </c>
    </row>
    <row r="294" spans="1:41" hidden="1">
      <c r="A294" s="2">
        <v>13401</v>
      </c>
      <c r="B294" s="2" t="s">
        <v>1491</v>
      </c>
      <c r="C294" s="2" t="s">
        <v>141</v>
      </c>
      <c r="D294" s="2">
        <v>2004</v>
      </c>
      <c r="E294" s="2" t="s">
        <v>53</v>
      </c>
      <c r="F294" s="2">
        <f>VLOOKUP(A294,Studies!$A$2:$P$145,16)</f>
        <v>0</v>
      </c>
      <c r="N294" s="3" t="s">
        <v>11</v>
      </c>
      <c r="O294" s="13" t="s">
        <v>947</v>
      </c>
      <c r="P294" s="13" t="s">
        <v>1090</v>
      </c>
      <c r="T294" s="13">
        <v>291</v>
      </c>
      <c r="U294" s="2" t="s">
        <v>905</v>
      </c>
      <c r="Z294" s="2" t="s">
        <v>15</v>
      </c>
      <c r="AA294" s="2" t="s">
        <v>14</v>
      </c>
      <c r="AF294" s="2">
        <v>26</v>
      </c>
      <c r="AJ294" s="3" t="s">
        <v>12</v>
      </c>
      <c r="AK294" s="13" t="s">
        <v>1092</v>
      </c>
      <c r="AL294" s="2">
        <v>0.78</v>
      </c>
      <c r="AN294" s="2">
        <v>0.46</v>
      </c>
      <c r="AO294" s="2">
        <v>1.34</v>
      </c>
    </row>
    <row r="295" spans="1:41" hidden="1">
      <c r="A295" s="2">
        <v>13401</v>
      </c>
      <c r="B295" s="2" t="s">
        <v>1492</v>
      </c>
      <c r="C295" s="2" t="s">
        <v>141</v>
      </c>
      <c r="D295" s="2">
        <v>2004</v>
      </c>
      <c r="E295" s="2" t="s">
        <v>53</v>
      </c>
      <c r="F295" s="2">
        <f>VLOOKUP(A295,Studies!$A$2:$P$145,16)</f>
        <v>0</v>
      </c>
      <c r="N295" s="3" t="s">
        <v>11</v>
      </c>
      <c r="O295" s="13" t="s">
        <v>947</v>
      </c>
      <c r="P295" s="13" t="s">
        <v>1091</v>
      </c>
      <c r="T295" s="13">
        <v>291</v>
      </c>
      <c r="U295" s="2" t="s">
        <v>905</v>
      </c>
      <c r="Z295" s="2" t="s">
        <v>15</v>
      </c>
      <c r="AA295" s="2" t="s">
        <v>14</v>
      </c>
      <c r="AF295" s="2">
        <v>24</v>
      </c>
      <c r="AJ295" s="3" t="s">
        <v>12</v>
      </c>
      <c r="AK295" s="13" t="s">
        <v>1092</v>
      </c>
      <c r="AL295" s="2">
        <v>0.8</v>
      </c>
      <c r="AN295" s="2">
        <v>0.46</v>
      </c>
      <c r="AO295" s="2">
        <v>1.4</v>
      </c>
    </row>
    <row r="296" spans="1:41" hidden="1">
      <c r="A296" s="2">
        <v>13401</v>
      </c>
      <c r="B296" s="2" t="s">
        <v>1457</v>
      </c>
      <c r="C296" s="2" t="s">
        <v>141</v>
      </c>
      <c r="D296" s="2">
        <v>2004</v>
      </c>
      <c r="E296" s="2" t="s">
        <v>53</v>
      </c>
      <c r="F296" s="2">
        <f>VLOOKUP(A296,Studies!$A$2:$P$145,16)</f>
        <v>0</v>
      </c>
      <c r="N296" s="3" t="s">
        <v>945</v>
      </c>
      <c r="O296" s="13" t="s">
        <v>947</v>
      </c>
      <c r="P296" s="13" t="s">
        <v>1076</v>
      </c>
      <c r="T296" s="13">
        <v>299</v>
      </c>
      <c r="U296" s="2" t="s">
        <v>905</v>
      </c>
      <c r="Z296" s="2" t="s">
        <v>37</v>
      </c>
      <c r="AA296" s="2" t="s">
        <v>797</v>
      </c>
      <c r="AC296" s="2" t="s">
        <v>1072</v>
      </c>
      <c r="AF296" s="2">
        <v>11</v>
      </c>
      <c r="AJ296" s="3" t="s">
        <v>12</v>
      </c>
      <c r="AK296" s="13" t="s">
        <v>1092</v>
      </c>
      <c r="AL296" s="2" t="s">
        <v>931</v>
      </c>
      <c r="AN296" s="2" t="s">
        <v>931</v>
      </c>
      <c r="AO296" s="2" t="s">
        <v>931</v>
      </c>
    </row>
    <row r="297" spans="1:41" hidden="1">
      <c r="A297" s="2">
        <v>13401</v>
      </c>
      <c r="B297" s="2" t="s">
        <v>1458</v>
      </c>
      <c r="C297" s="2" t="s">
        <v>141</v>
      </c>
      <c r="D297" s="2">
        <v>2004</v>
      </c>
      <c r="E297" s="2" t="s">
        <v>53</v>
      </c>
      <c r="F297" s="2">
        <f>VLOOKUP(A297,Studies!$A$2:$P$145,16)</f>
        <v>0</v>
      </c>
      <c r="N297" s="3" t="s">
        <v>945</v>
      </c>
      <c r="O297" s="13" t="s">
        <v>947</v>
      </c>
      <c r="P297" s="13" t="s">
        <v>1077</v>
      </c>
      <c r="T297" s="13">
        <v>285</v>
      </c>
      <c r="U297" s="2" t="s">
        <v>905</v>
      </c>
      <c r="Z297" s="2" t="s">
        <v>37</v>
      </c>
      <c r="AA297" s="2" t="s">
        <v>797</v>
      </c>
      <c r="AC297" s="2" t="s">
        <v>1072</v>
      </c>
      <c r="AF297" s="2">
        <v>12</v>
      </c>
      <c r="AJ297" s="3" t="s">
        <v>12</v>
      </c>
      <c r="AK297" s="13" t="s">
        <v>1092</v>
      </c>
      <c r="AL297" s="2">
        <v>1.08</v>
      </c>
      <c r="AN297" s="2">
        <v>0.42</v>
      </c>
      <c r="AO297" s="2">
        <v>2.8</v>
      </c>
    </row>
    <row r="298" spans="1:41" hidden="1">
      <c r="A298" s="2">
        <v>13401</v>
      </c>
      <c r="B298" s="2" t="s">
        <v>1459</v>
      </c>
      <c r="C298" s="2" t="s">
        <v>141</v>
      </c>
      <c r="D298" s="2">
        <v>2004</v>
      </c>
      <c r="E298" s="2" t="s">
        <v>53</v>
      </c>
      <c r="F298" s="2">
        <f>VLOOKUP(A298,Studies!$A$2:$P$145,16)</f>
        <v>0</v>
      </c>
      <c r="N298" s="3" t="s">
        <v>945</v>
      </c>
      <c r="O298" s="13" t="s">
        <v>947</v>
      </c>
      <c r="P298" s="13" t="s">
        <v>1143</v>
      </c>
      <c r="T298" s="13">
        <v>296</v>
      </c>
      <c r="U298" s="2" t="s">
        <v>905</v>
      </c>
      <c r="Z298" s="2" t="s">
        <v>37</v>
      </c>
      <c r="AA298" s="2" t="s">
        <v>797</v>
      </c>
      <c r="AC298" s="2" t="s">
        <v>1072</v>
      </c>
      <c r="AF298" s="2">
        <v>9</v>
      </c>
      <c r="AJ298" s="3" t="s">
        <v>12</v>
      </c>
      <c r="AK298" s="13" t="s">
        <v>1092</v>
      </c>
      <c r="AL298" s="2">
        <v>0.94</v>
      </c>
      <c r="AN298" s="2">
        <v>0.34</v>
      </c>
      <c r="AO298" s="2">
        <v>2.57</v>
      </c>
    </row>
    <row r="299" spans="1:41" hidden="1">
      <c r="A299" s="2">
        <v>13401</v>
      </c>
      <c r="B299" s="2" t="s">
        <v>1460</v>
      </c>
      <c r="C299" s="2" t="s">
        <v>141</v>
      </c>
      <c r="D299" s="2">
        <v>2004</v>
      </c>
      <c r="E299" s="2" t="s">
        <v>53</v>
      </c>
      <c r="F299" s="2">
        <f>VLOOKUP(A299,Studies!$A$2:$P$145,16)</f>
        <v>0</v>
      </c>
      <c r="N299" s="3" t="s">
        <v>945</v>
      </c>
      <c r="O299" s="13" t="s">
        <v>947</v>
      </c>
      <c r="P299" s="13" t="s">
        <v>1078</v>
      </c>
      <c r="T299" s="13">
        <v>285</v>
      </c>
      <c r="U299" s="2" t="s">
        <v>905</v>
      </c>
      <c r="Z299" s="2" t="s">
        <v>37</v>
      </c>
      <c r="AA299" s="2" t="s">
        <v>797</v>
      </c>
      <c r="AC299" s="2" t="s">
        <v>1072</v>
      </c>
      <c r="AF299" s="2">
        <v>21</v>
      </c>
      <c r="AJ299" s="3" t="s">
        <v>12</v>
      </c>
      <c r="AK299" s="13" t="s">
        <v>1092</v>
      </c>
      <c r="AL299" s="2">
        <v>2.0099999999999998</v>
      </c>
      <c r="AN299" s="2">
        <v>0.84</v>
      </c>
      <c r="AO299" s="2">
        <v>4.7699999999999996</v>
      </c>
    </row>
    <row r="300" spans="1:41" hidden="1">
      <c r="A300" s="2">
        <v>13401</v>
      </c>
      <c r="B300" s="2" t="s">
        <v>1477</v>
      </c>
      <c r="C300" s="2" t="s">
        <v>141</v>
      </c>
      <c r="D300" s="2">
        <v>2004</v>
      </c>
      <c r="E300" s="2" t="s">
        <v>53</v>
      </c>
      <c r="F300" s="2">
        <f>VLOOKUP(A300,Studies!$A$2:$P$145,16)</f>
        <v>0</v>
      </c>
      <c r="N300" s="3" t="s">
        <v>945</v>
      </c>
      <c r="O300" s="13" t="s">
        <v>947</v>
      </c>
      <c r="P300" s="13" t="s">
        <v>1076</v>
      </c>
      <c r="T300" s="13">
        <v>299</v>
      </c>
      <c r="U300" s="2" t="s">
        <v>905</v>
      </c>
      <c r="Z300" s="2" t="s">
        <v>15</v>
      </c>
      <c r="AA300" s="2" t="s">
        <v>14</v>
      </c>
      <c r="AF300" s="2">
        <v>41</v>
      </c>
      <c r="AJ300" s="3" t="s">
        <v>12</v>
      </c>
      <c r="AK300" s="13" t="s">
        <v>1092</v>
      </c>
      <c r="AL300" s="2" t="s">
        <v>931</v>
      </c>
      <c r="AN300" s="2" t="s">
        <v>931</v>
      </c>
      <c r="AO300" s="2" t="s">
        <v>931</v>
      </c>
    </row>
    <row r="301" spans="1:41" hidden="1">
      <c r="A301" s="2">
        <v>13401</v>
      </c>
      <c r="B301" s="2" t="s">
        <v>1478</v>
      </c>
      <c r="C301" s="2" t="s">
        <v>141</v>
      </c>
      <c r="D301" s="2">
        <v>2004</v>
      </c>
      <c r="E301" s="2" t="s">
        <v>53</v>
      </c>
      <c r="F301" s="2">
        <f>VLOOKUP(A301,Studies!$A$2:$P$145,16)</f>
        <v>0</v>
      </c>
      <c r="N301" s="3" t="s">
        <v>945</v>
      </c>
      <c r="O301" s="13" t="s">
        <v>947</v>
      </c>
      <c r="P301" s="13" t="s">
        <v>1077</v>
      </c>
      <c r="T301" s="13">
        <v>285</v>
      </c>
      <c r="U301" s="2" t="s">
        <v>905</v>
      </c>
      <c r="Z301" s="2" t="s">
        <v>15</v>
      </c>
      <c r="AA301" s="2" t="s">
        <v>14</v>
      </c>
      <c r="AF301" s="2">
        <v>28</v>
      </c>
      <c r="AJ301" s="3" t="s">
        <v>12</v>
      </c>
      <c r="AK301" s="13" t="s">
        <v>1092</v>
      </c>
      <c r="AL301" s="2">
        <v>0.79</v>
      </c>
      <c r="AN301" s="2">
        <v>0.48</v>
      </c>
      <c r="AO301" s="2">
        <v>1.29</v>
      </c>
    </row>
    <row r="302" spans="1:41" hidden="1">
      <c r="A302" s="2">
        <v>13401</v>
      </c>
      <c r="B302" s="2" t="s">
        <v>1479</v>
      </c>
      <c r="C302" s="2" t="s">
        <v>141</v>
      </c>
      <c r="D302" s="2">
        <v>2004</v>
      </c>
      <c r="E302" s="2" t="s">
        <v>53</v>
      </c>
      <c r="F302" s="2">
        <f>VLOOKUP(A302,Studies!$A$2:$P$145,16)</f>
        <v>0</v>
      </c>
      <c r="N302" s="3" t="s">
        <v>945</v>
      </c>
      <c r="O302" s="13" t="s">
        <v>947</v>
      </c>
      <c r="P302" s="13" t="s">
        <v>1143</v>
      </c>
      <c r="T302" s="13">
        <v>296</v>
      </c>
      <c r="U302" s="2" t="s">
        <v>905</v>
      </c>
      <c r="Z302" s="2" t="s">
        <v>15</v>
      </c>
      <c r="AA302" s="2" t="s">
        <v>14</v>
      </c>
      <c r="AF302" s="2">
        <v>31</v>
      </c>
      <c r="AJ302" s="3" t="s">
        <v>12</v>
      </c>
      <c r="AK302" s="13" t="s">
        <v>1092</v>
      </c>
      <c r="AL302" s="2">
        <v>0.88</v>
      </c>
      <c r="AN302" s="2">
        <v>0.54</v>
      </c>
      <c r="AO302" s="2">
        <v>1.43</v>
      </c>
    </row>
    <row r="303" spans="1:41" hidden="1">
      <c r="A303" s="2">
        <v>13401</v>
      </c>
      <c r="B303" s="2" t="s">
        <v>1480</v>
      </c>
      <c r="C303" s="2" t="s">
        <v>141</v>
      </c>
      <c r="D303" s="2">
        <v>2004</v>
      </c>
      <c r="E303" s="2" t="s">
        <v>53</v>
      </c>
      <c r="F303" s="2">
        <f>VLOOKUP(A303,Studies!$A$2:$P$145,16)</f>
        <v>0</v>
      </c>
      <c r="N303" s="3" t="s">
        <v>945</v>
      </c>
      <c r="O303" s="13" t="s">
        <v>947</v>
      </c>
      <c r="P303" s="13" t="s">
        <v>1078</v>
      </c>
      <c r="T303" s="13">
        <v>285</v>
      </c>
      <c r="U303" s="2" t="s">
        <v>905</v>
      </c>
      <c r="Z303" s="2" t="s">
        <v>15</v>
      </c>
      <c r="AA303" s="2" t="s">
        <v>14</v>
      </c>
      <c r="AF303" s="2">
        <v>19</v>
      </c>
      <c r="AJ303" s="3" t="s">
        <v>12</v>
      </c>
      <c r="AK303" s="13" t="s">
        <v>1092</v>
      </c>
      <c r="AL303" s="2">
        <v>0.6</v>
      </c>
      <c r="AN303" s="2">
        <v>0.34</v>
      </c>
      <c r="AO303" s="2">
        <v>1.04</v>
      </c>
    </row>
    <row r="304" spans="1:41" hidden="1">
      <c r="A304" s="2">
        <v>13401</v>
      </c>
      <c r="B304" s="2" t="s">
        <v>1451</v>
      </c>
      <c r="C304" s="2" t="s">
        <v>141</v>
      </c>
      <c r="D304" s="2">
        <v>2004</v>
      </c>
      <c r="E304" s="2" t="s">
        <v>50</v>
      </c>
      <c r="F304" s="2">
        <f>VLOOKUP(A304,Studies!$A$2:$P$145,16)</f>
        <v>0</v>
      </c>
      <c r="G304" s="2">
        <v>1</v>
      </c>
      <c r="N304" s="3" t="s">
        <v>762</v>
      </c>
      <c r="U304" s="2" t="s">
        <v>437</v>
      </c>
      <c r="W304" s="2" t="s">
        <v>796</v>
      </c>
      <c r="Z304" s="2" t="s">
        <v>37</v>
      </c>
      <c r="AA304" s="2" t="s">
        <v>797</v>
      </c>
      <c r="AC304" s="2" t="s">
        <v>1072</v>
      </c>
      <c r="AF304" s="2">
        <v>54</v>
      </c>
      <c r="AJ304" s="3" t="s">
        <v>12</v>
      </c>
      <c r="AL304" s="2">
        <v>1.45</v>
      </c>
      <c r="AN304" s="2">
        <v>0.65</v>
      </c>
      <c r="AO304" s="2">
        <v>3.28</v>
      </c>
    </row>
    <row r="305" spans="1:42" hidden="1">
      <c r="A305" s="2">
        <v>13401</v>
      </c>
      <c r="B305" s="2" t="s">
        <v>1452</v>
      </c>
      <c r="C305" s="2" t="s">
        <v>141</v>
      </c>
      <c r="D305" s="2">
        <v>2004</v>
      </c>
      <c r="E305" s="2" t="s">
        <v>50</v>
      </c>
      <c r="F305" s="2">
        <f>VLOOKUP(A305,Studies!$A$2:$P$145,16)</f>
        <v>0</v>
      </c>
      <c r="G305" s="2">
        <v>1</v>
      </c>
      <c r="N305" s="3" t="s">
        <v>762</v>
      </c>
      <c r="U305" s="2" t="s">
        <v>437</v>
      </c>
      <c r="W305" s="2" t="s">
        <v>796</v>
      </c>
      <c r="Z305" s="2" t="s">
        <v>15</v>
      </c>
      <c r="AA305" s="2" t="s">
        <v>14</v>
      </c>
      <c r="AF305" s="2">
        <v>119</v>
      </c>
      <c r="AJ305" s="3" t="s">
        <v>12</v>
      </c>
      <c r="AL305" s="2">
        <v>0.88</v>
      </c>
      <c r="AN305" s="2">
        <v>0.44</v>
      </c>
      <c r="AO305" s="2">
        <v>1.76</v>
      </c>
    </row>
    <row r="306" spans="1:42" hidden="1">
      <c r="A306" s="2">
        <v>13401</v>
      </c>
      <c r="B306" s="2" t="s">
        <v>1453</v>
      </c>
      <c r="C306" s="2" t="s">
        <v>141</v>
      </c>
      <c r="D306" s="2">
        <v>2004</v>
      </c>
      <c r="E306" s="2" t="s">
        <v>53</v>
      </c>
      <c r="F306" s="2">
        <f>VLOOKUP(A306,Studies!$A$2:$P$145,16)</f>
        <v>0</v>
      </c>
      <c r="N306" s="3" t="s">
        <v>38</v>
      </c>
      <c r="O306" s="13" t="s">
        <v>947</v>
      </c>
      <c r="P306" s="13" t="s">
        <v>1073</v>
      </c>
      <c r="T306" s="13">
        <v>293</v>
      </c>
      <c r="U306" s="2" t="s">
        <v>905</v>
      </c>
      <c r="Z306" s="2" t="s">
        <v>37</v>
      </c>
      <c r="AA306" s="2" t="s">
        <v>797</v>
      </c>
      <c r="AC306" s="2" t="s">
        <v>1072</v>
      </c>
      <c r="AF306" s="2">
        <v>9</v>
      </c>
      <c r="AJ306" s="3" t="s">
        <v>12</v>
      </c>
      <c r="AK306" s="13" t="s">
        <v>1092</v>
      </c>
      <c r="AL306" s="2" t="s">
        <v>931</v>
      </c>
      <c r="AN306" s="2" t="s">
        <v>931</v>
      </c>
      <c r="AO306" s="2" t="s">
        <v>931</v>
      </c>
    </row>
    <row r="307" spans="1:42" hidden="1">
      <c r="A307" s="2">
        <v>13401</v>
      </c>
      <c r="B307" s="2" t="s">
        <v>1454</v>
      </c>
      <c r="C307" s="2" t="s">
        <v>141</v>
      </c>
      <c r="D307" s="2">
        <v>2004</v>
      </c>
      <c r="E307" s="2" t="s">
        <v>53</v>
      </c>
      <c r="F307" s="2">
        <f>VLOOKUP(A307,Studies!$A$2:$P$145,16)</f>
        <v>0</v>
      </c>
      <c r="N307" s="3" t="s">
        <v>38</v>
      </c>
      <c r="O307" s="13" t="s">
        <v>947</v>
      </c>
      <c r="P307" s="13" t="s">
        <v>1074</v>
      </c>
      <c r="T307" s="13">
        <v>291</v>
      </c>
      <c r="U307" s="2" t="s">
        <v>905</v>
      </c>
      <c r="Z307" s="2" t="s">
        <v>37</v>
      </c>
      <c r="AA307" s="2" t="s">
        <v>797</v>
      </c>
      <c r="AC307" s="2" t="s">
        <v>1072</v>
      </c>
      <c r="AF307" s="2">
        <v>12</v>
      </c>
      <c r="AJ307" s="3" t="s">
        <v>12</v>
      </c>
      <c r="AK307" s="13" t="s">
        <v>1092</v>
      </c>
      <c r="AL307" s="2">
        <v>0.78</v>
      </c>
      <c r="AN307" s="2">
        <v>0.32</v>
      </c>
      <c r="AO307" s="2">
        <v>1.94</v>
      </c>
    </row>
    <row r="308" spans="1:42" hidden="1">
      <c r="A308" s="2">
        <v>13401</v>
      </c>
      <c r="B308" s="2" t="s">
        <v>1455</v>
      </c>
      <c r="C308" s="2" t="s">
        <v>141</v>
      </c>
      <c r="D308" s="2">
        <v>2004</v>
      </c>
      <c r="E308" s="2" t="s">
        <v>53</v>
      </c>
      <c r="F308" s="2">
        <f>VLOOKUP(A308,Studies!$A$2:$P$145,16)</f>
        <v>0</v>
      </c>
      <c r="N308" s="3" t="s">
        <v>38</v>
      </c>
      <c r="O308" s="13" t="s">
        <v>947</v>
      </c>
      <c r="P308" s="13" t="s">
        <v>1075</v>
      </c>
      <c r="T308" s="13">
        <v>293</v>
      </c>
      <c r="U308" s="2" t="s">
        <v>905</v>
      </c>
      <c r="Z308" s="2" t="s">
        <v>37</v>
      </c>
      <c r="AA308" s="2" t="s">
        <v>797</v>
      </c>
      <c r="AC308" s="2" t="s">
        <v>1072</v>
      </c>
      <c r="AF308" s="2">
        <v>16</v>
      </c>
      <c r="AJ308" s="3" t="s">
        <v>12</v>
      </c>
      <c r="AK308" s="13" t="s">
        <v>1092</v>
      </c>
      <c r="AL308" s="2">
        <v>1.57</v>
      </c>
      <c r="AN308" s="2">
        <v>0.65</v>
      </c>
      <c r="AO308" s="2">
        <v>3.79</v>
      </c>
    </row>
    <row r="309" spans="1:42" hidden="1">
      <c r="A309" s="2">
        <v>13401</v>
      </c>
      <c r="B309" s="2" t="s">
        <v>1456</v>
      </c>
      <c r="C309" s="2" t="s">
        <v>141</v>
      </c>
      <c r="D309" s="2">
        <v>2004</v>
      </c>
      <c r="E309" s="2" t="s">
        <v>53</v>
      </c>
      <c r="F309" s="2">
        <f>VLOOKUP(A309,Studies!$A$2:$P$145,16)</f>
        <v>0</v>
      </c>
      <c r="N309" s="3" t="s">
        <v>38</v>
      </c>
      <c r="O309" s="13" t="s">
        <v>947</v>
      </c>
      <c r="P309" s="13" t="s">
        <v>1086</v>
      </c>
      <c r="T309" s="13">
        <v>291</v>
      </c>
      <c r="U309" s="2" t="s">
        <v>905</v>
      </c>
      <c r="Z309" s="2" t="s">
        <v>37</v>
      </c>
      <c r="AA309" s="2" t="s">
        <v>797</v>
      </c>
      <c r="AC309" s="2" t="s">
        <v>1072</v>
      </c>
      <c r="AF309" s="2">
        <v>17</v>
      </c>
      <c r="AJ309" s="3" t="s">
        <v>12</v>
      </c>
      <c r="AK309" s="13" t="s">
        <v>1092</v>
      </c>
      <c r="AL309" s="2">
        <v>1.05</v>
      </c>
      <c r="AN309" s="2">
        <v>0.42</v>
      </c>
      <c r="AO309" s="2">
        <v>2.6</v>
      </c>
    </row>
    <row r="310" spans="1:42" hidden="1">
      <c r="A310" s="2">
        <v>13401</v>
      </c>
      <c r="B310" s="2" t="s">
        <v>1473</v>
      </c>
      <c r="C310" s="2" t="s">
        <v>141</v>
      </c>
      <c r="D310" s="2">
        <v>2004</v>
      </c>
      <c r="E310" s="2" t="s">
        <v>53</v>
      </c>
      <c r="F310" s="2">
        <f>VLOOKUP(A310,Studies!$A$2:$P$145,16)</f>
        <v>0</v>
      </c>
      <c r="N310" s="3" t="s">
        <v>38</v>
      </c>
      <c r="O310" s="13" t="s">
        <v>947</v>
      </c>
      <c r="P310" s="13" t="s">
        <v>1073</v>
      </c>
      <c r="T310" s="13">
        <v>293</v>
      </c>
      <c r="U310" s="2" t="s">
        <v>905</v>
      </c>
      <c r="Z310" s="2" t="s">
        <v>15</v>
      </c>
      <c r="AA310" s="2" t="s">
        <v>14</v>
      </c>
      <c r="AF310" s="2">
        <v>43</v>
      </c>
      <c r="AJ310" s="3" t="s">
        <v>12</v>
      </c>
      <c r="AK310" s="13" t="s">
        <v>1092</v>
      </c>
      <c r="AL310" s="2" t="s">
        <v>931</v>
      </c>
      <c r="AN310" s="2" t="s">
        <v>931</v>
      </c>
      <c r="AO310" s="2" t="s">
        <v>931</v>
      </c>
      <c r="AP310" s="13"/>
    </row>
    <row r="311" spans="1:42" hidden="1">
      <c r="A311" s="2">
        <v>13401</v>
      </c>
      <c r="B311" s="2" t="s">
        <v>1474</v>
      </c>
      <c r="C311" s="2" t="s">
        <v>141</v>
      </c>
      <c r="D311" s="2">
        <v>2004</v>
      </c>
      <c r="E311" s="2" t="s">
        <v>53</v>
      </c>
      <c r="F311" s="2">
        <f>VLOOKUP(A311,Studies!$A$2:$P$145,16)</f>
        <v>0</v>
      </c>
      <c r="N311" s="3" t="s">
        <v>38</v>
      </c>
      <c r="O311" s="13" t="s">
        <v>947</v>
      </c>
      <c r="P311" s="13" t="s">
        <v>1074</v>
      </c>
      <c r="T311" s="13">
        <v>291</v>
      </c>
      <c r="U311" s="2" t="s">
        <v>905</v>
      </c>
      <c r="Z311" s="2" t="s">
        <v>15</v>
      </c>
      <c r="AA311" s="2" t="s">
        <v>14</v>
      </c>
      <c r="AF311" s="2">
        <v>26</v>
      </c>
      <c r="AJ311" s="3" t="s">
        <v>12</v>
      </c>
      <c r="AK311" s="13" t="s">
        <v>1092</v>
      </c>
      <c r="AL311" s="2">
        <v>0.57999999999999996</v>
      </c>
      <c r="AN311" s="2">
        <v>0.34</v>
      </c>
      <c r="AO311" s="2">
        <v>0.97</v>
      </c>
    </row>
    <row r="312" spans="1:42" hidden="1">
      <c r="A312" s="2">
        <v>13401</v>
      </c>
      <c r="B312" s="2" t="s">
        <v>1475</v>
      </c>
      <c r="C312" s="2" t="s">
        <v>141</v>
      </c>
      <c r="D312" s="2">
        <v>2004</v>
      </c>
      <c r="E312" s="2" t="s">
        <v>53</v>
      </c>
      <c r="F312" s="2">
        <f>VLOOKUP(A312,Studies!$A$2:$P$145,16)</f>
        <v>0</v>
      </c>
      <c r="N312" s="3" t="s">
        <v>38</v>
      </c>
      <c r="O312" s="13" t="s">
        <v>947</v>
      </c>
      <c r="P312" s="13" t="s">
        <v>1075</v>
      </c>
      <c r="T312" s="13">
        <v>293</v>
      </c>
      <c r="U312" s="2" t="s">
        <v>905</v>
      </c>
      <c r="Z312" s="2" t="s">
        <v>15</v>
      </c>
      <c r="AA312" s="2" t="s">
        <v>14</v>
      </c>
      <c r="AF312" s="2">
        <v>29</v>
      </c>
      <c r="AJ312" s="3" t="s">
        <v>12</v>
      </c>
      <c r="AK312" s="13" t="s">
        <v>1092</v>
      </c>
      <c r="AL312" s="2">
        <v>0.82</v>
      </c>
      <c r="AN312" s="2">
        <v>0.48</v>
      </c>
      <c r="AO312" s="2">
        <v>1.41</v>
      </c>
    </row>
    <row r="313" spans="1:42" hidden="1">
      <c r="A313" s="2">
        <v>13401</v>
      </c>
      <c r="B313" s="2" t="s">
        <v>1476</v>
      </c>
      <c r="C313" s="2" t="s">
        <v>141</v>
      </c>
      <c r="D313" s="2">
        <v>2004</v>
      </c>
      <c r="E313" s="2" t="s">
        <v>53</v>
      </c>
      <c r="F313" s="2">
        <f>VLOOKUP(A313,Studies!$A$2:$P$145,16)</f>
        <v>0</v>
      </c>
      <c r="N313" s="3" t="s">
        <v>38</v>
      </c>
      <c r="O313" s="13" t="s">
        <v>947</v>
      </c>
      <c r="P313" s="13" t="s">
        <v>1086</v>
      </c>
      <c r="T313" s="13">
        <v>291</v>
      </c>
      <c r="U313" s="2" t="s">
        <v>905</v>
      </c>
      <c r="Z313" s="2" t="s">
        <v>15</v>
      </c>
      <c r="AA313" s="2" t="s">
        <v>14</v>
      </c>
      <c r="AF313" s="2">
        <v>21</v>
      </c>
      <c r="AJ313" s="3" t="s">
        <v>12</v>
      </c>
      <c r="AK313" s="13" t="s">
        <v>1092</v>
      </c>
      <c r="AL313" s="2">
        <v>0.48</v>
      </c>
      <c r="AN313" s="2">
        <v>0.26</v>
      </c>
      <c r="AO313" s="2">
        <v>0.86</v>
      </c>
    </row>
    <row r="314" spans="1:42" hidden="1">
      <c r="A314" s="2">
        <v>13401</v>
      </c>
      <c r="B314" s="2" t="s">
        <v>1465</v>
      </c>
      <c r="C314" s="2" t="s">
        <v>141</v>
      </c>
      <c r="D314" s="2">
        <v>2004</v>
      </c>
      <c r="E314" s="2" t="s">
        <v>53</v>
      </c>
      <c r="F314" s="2">
        <f>VLOOKUP(A314,Studies!$A$2:$P$145,16)</f>
        <v>0</v>
      </c>
      <c r="N314" s="3" t="s">
        <v>10</v>
      </c>
      <c r="O314" s="13" t="s">
        <v>947</v>
      </c>
      <c r="P314" s="13" t="s">
        <v>1083</v>
      </c>
      <c r="T314" s="13">
        <v>295</v>
      </c>
      <c r="U314" s="2" t="s">
        <v>905</v>
      </c>
      <c r="Z314" s="2" t="s">
        <v>37</v>
      </c>
      <c r="AA314" s="2" t="s">
        <v>797</v>
      </c>
      <c r="AC314" s="2" t="s">
        <v>1072</v>
      </c>
      <c r="AF314" s="2">
        <v>12</v>
      </c>
      <c r="AJ314" s="3" t="s">
        <v>12</v>
      </c>
      <c r="AK314" s="13" t="s">
        <v>1092</v>
      </c>
      <c r="AL314" s="2" t="s">
        <v>931</v>
      </c>
      <c r="AN314" s="2" t="s">
        <v>931</v>
      </c>
      <c r="AO314" s="2" t="s">
        <v>931</v>
      </c>
    </row>
    <row r="315" spans="1:42" hidden="1">
      <c r="A315" s="2">
        <v>13401</v>
      </c>
      <c r="B315" s="2" t="s">
        <v>1466</v>
      </c>
      <c r="C315" s="2" t="s">
        <v>141</v>
      </c>
      <c r="D315" s="2">
        <v>2004</v>
      </c>
      <c r="E315" s="2" t="s">
        <v>53</v>
      </c>
      <c r="F315" s="2">
        <f>VLOOKUP(A315,Studies!$A$2:$P$145,16)</f>
        <v>0</v>
      </c>
      <c r="N315" s="3" t="s">
        <v>10</v>
      </c>
      <c r="O315" s="13" t="s">
        <v>947</v>
      </c>
      <c r="P315" s="13" t="s">
        <v>1084</v>
      </c>
      <c r="T315" s="13">
        <v>283</v>
      </c>
      <c r="U315" s="2" t="s">
        <v>905</v>
      </c>
      <c r="Z315" s="2" t="s">
        <v>37</v>
      </c>
      <c r="AA315" s="2" t="s">
        <v>797</v>
      </c>
      <c r="AC315" s="2" t="s">
        <v>1072</v>
      </c>
      <c r="AF315" s="2">
        <v>13</v>
      </c>
      <c r="AJ315" s="3" t="s">
        <v>12</v>
      </c>
      <c r="AK315" s="13" t="s">
        <v>1092</v>
      </c>
      <c r="AL315" s="2">
        <v>0.9</v>
      </c>
      <c r="AN315" s="2">
        <v>0.38</v>
      </c>
      <c r="AO315" s="2">
        <v>2.17</v>
      </c>
    </row>
    <row r="316" spans="1:42" hidden="1">
      <c r="A316" s="2">
        <v>13401</v>
      </c>
      <c r="B316" s="2" t="s">
        <v>1467</v>
      </c>
      <c r="C316" s="2" t="s">
        <v>141</v>
      </c>
      <c r="D316" s="2">
        <v>2004</v>
      </c>
      <c r="E316" s="2" t="s">
        <v>53</v>
      </c>
      <c r="F316" s="2">
        <f>VLOOKUP(A316,Studies!$A$2:$P$145,16)</f>
        <v>0</v>
      </c>
      <c r="N316" s="3" t="s">
        <v>10</v>
      </c>
      <c r="O316" s="13" t="s">
        <v>947</v>
      </c>
      <c r="P316" s="13" t="s">
        <v>1085</v>
      </c>
      <c r="T316" s="13">
        <v>288</v>
      </c>
      <c r="U316" s="2" t="s">
        <v>905</v>
      </c>
      <c r="Z316" s="2" t="s">
        <v>37</v>
      </c>
      <c r="AA316" s="2" t="s">
        <v>797</v>
      </c>
      <c r="AC316" s="2" t="s">
        <v>1072</v>
      </c>
      <c r="AF316" s="2">
        <v>12</v>
      </c>
      <c r="AJ316" s="3" t="s">
        <v>12</v>
      </c>
      <c r="AK316" s="13" t="s">
        <v>1092</v>
      </c>
      <c r="AL316" s="2">
        <v>1</v>
      </c>
      <c r="AN316" s="2">
        <v>0.4</v>
      </c>
      <c r="AO316" s="2">
        <v>2.54</v>
      </c>
    </row>
    <row r="317" spans="1:42" hidden="1">
      <c r="A317" s="2">
        <v>13401</v>
      </c>
      <c r="B317" s="2" t="s">
        <v>1468</v>
      </c>
      <c r="C317" s="2" t="s">
        <v>141</v>
      </c>
      <c r="D317" s="2">
        <v>2004</v>
      </c>
      <c r="E317" s="2" t="s">
        <v>53</v>
      </c>
      <c r="F317" s="2">
        <f>VLOOKUP(A317,Studies!$A$2:$P$145,16)</f>
        <v>0</v>
      </c>
      <c r="N317" s="3" t="s">
        <v>10</v>
      </c>
      <c r="O317" s="13" t="s">
        <v>947</v>
      </c>
      <c r="P317" s="13" t="s">
        <v>1087</v>
      </c>
      <c r="T317" s="13">
        <v>290</v>
      </c>
      <c r="U317" s="2" t="s">
        <v>905</v>
      </c>
      <c r="Z317" s="2" t="s">
        <v>37</v>
      </c>
      <c r="AA317" s="2" t="s">
        <v>797</v>
      </c>
      <c r="AC317" s="2" t="s">
        <v>1072</v>
      </c>
      <c r="AF317" s="2">
        <v>16</v>
      </c>
      <c r="AJ317" s="3" t="s">
        <v>12</v>
      </c>
      <c r="AK317" s="13" t="s">
        <v>1092</v>
      </c>
      <c r="AL317" s="2">
        <v>1.34</v>
      </c>
      <c r="AN317" s="2">
        <v>0.55000000000000004</v>
      </c>
      <c r="AO317" s="2">
        <v>3.27</v>
      </c>
    </row>
    <row r="318" spans="1:42" hidden="1">
      <c r="A318" s="2">
        <v>13401</v>
      </c>
      <c r="B318" s="2" t="s">
        <v>1485</v>
      </c>
      <c r="C318" s="2" t="s">
        <v>141</v>
      </c>
      <c r="D318" s="2">
        <v>2004</v>
      </c>
      <c r="E318" s="2" t="s">
        <v>53</v>
      </c>
      <c r="F318" s="2">
        <f>VLOOKUP(A318,Studies!$A$2:$P$145,16)</f>
        <v>0</v>
      </c>
      <c r="N318" s="3" t="s">
        <v>10</v>
      </c>
      <c r="O318" s="13" t="s">
        <v>947</v>
      </c>
      <c r="P318" s="13" t="s">
        <v>1083</v>
      </c>
      <c r="T318" s="13">
        <v>295</v>
      </c>
      <c r="U318" s="2" t="s">
        <v>905</v>
      </c>
      <c r="Z318" s="2" t="s">
        <v>15</v>
      </c>
      <c r="AA318" s="2" t="s">
        <v>14</v>
      </c>
      <c r="AF318" s="2">
        <v>37</v>
      </c>
      <c r="AJ318" s="3" t="s">
        <v>12</v>
      </c>
      <c r="AK318" s="13" t="s">
        <v>1092</v>
      </c>
      <c r="AL318" s="2" t="s">
        <v>931</v>
      </c>
      <c r="AN318" s="2" t="s">
        <v>931</v>
      </c>
      <c r="AO318" s="2" t="s">
        <v>931</v>
      </c>
    </row>
    <row r="319" spans="1:42" hidden="1">
      <c r="A319" s="2">
        <v>13401</v>
      </c>
      <c r="B319" s="2" t="s">
        <v>1486</v>
      </c>
      <c r="C319" s="2" t="s">
        <v>141</v>
      </c>
      <c r="D319" s="2">
        <v>2004</v>
      </c>
      <c r="E319" s="2" t="s">
        <v>53</v>
      </c>
      <c r="F319" s="2">
        <f>VLOOKUP(A319,Studies!$A$2:$P$145,16)</f>
        <v>0</v>
      </c>
      <c r="N319" s="3" t="s">
        <v>10</v>
      </c>
      <c r="O319" s="13" t="s">
        <v>947</v>
      </c>
      <c r="P319" s="13" t="s">
        <v>1084</v>
      </c>
      <c r="T319" s="13">
        <v>283</v>
      </c>
      <c r="U319" s="2" t="s">
        <v>905</v>
      </c>
      <c r="Z319" s="2" t="s">
        <v>15</v>
      </c>
      <c r="AA319" s="2" t="s">
        <v>14</v>
      </c>
      <c r="AF319" s="2">
        <v>29</v>
      </c>
      <c r="AJ319" s="3" t="s">
        <v>12</v>
      </c>
      <c r="AK319" s="13" t="s">
        <v>1092</v>
      </c>
      <c r="AL319" s="2">
        <v>0.75</v>
      </c>
      <c r="AN319" s="2">
        <v>0.44</v>
      </c>
      <c r="AO319" s="2">
        <v>1.27</v>
      </c>
    </row>
    <row r="320" spans="1:42" hidden="1">
      <c r="A320" s="2">
        <v>13401</v>
      </c>
      <c r="B320" s="2" t="s">
        <v>1487</v>
      </c>
      <c r="C320" s="2" t="s">
        <v>141</v>
      </c>
      <c r="D320" s="2">
        <v>2004</v>
      </c>
      <c r="E320" s="2" t="s">
        <v>53</v>
      </c>
      <c r="F320" s="2">
        <f>VLOOKUP(A320,Studies!$A$2:$P$145,16)</f>
        <v>0</v>
      </c>
      <c r="N320" s="3" t="s">
        <v>10</v>
      </c>
      <c r="O320" s="13" t="s">
        <v>947</v>
      </c>
      <c r="P320" s="13" t="s">
        <v>1085</v>
      </c>
      <c r="T320" s="13">
        <v>288</v>
      </c>
      <c r="U320" s="2" t="s">
        <v>905</v>
      </c>
      <c r="Z320" s="2" t="s">
        <v>15</v>
      </c>
      <c r="AA320" s="2" t="s">
        <v>14</v>
      </c>
      <c r="AF320" s="2">
        <v>29</v>
      </c>
      <c r="AJ320" s="3" t="s">
        <v>12</v>
      </c>
      <c r="AK320" s="13" t="s">
        <v>1092</v>
      </c>
      <c r="AL320" s="2">
        <v>0.89</v>
      </c>
      <c r="AN320" s="2">
        <v>0.51</v>
      </c>
      <c r="AO320" s="2">
        <v>1.56</v>
      </c>
    </row>
    <row r="321" spans="1:43" hidden="1">
      <c r="A321" s="2">
        <v>13401</v>
      </c>
      <c r="B321" s="2" t="s">
        <v>1488</v>
      </c>
      <c r="C321" s="2" t="s">
        <v>141</v>
      </c>
      <c r="D321" s="2">
        <v>2004</v>
      </c>
      <c r="E321" s="2" t="s">
        <v>53</v>
      </c>
      <c r="F321" s="2">
        <f>VLOOKUP(A321,Studies!$A$2:$P$145,16)</f>
        <v>0</v>
      </c>
      <c r="N321" s="3" t="s">
        <v>10</v>
      </c>
      <c r="O321" s="13" t="s">
        <v>947</v>
      </c>
      <c r="P321" s="13" t="s">
        <v>1087</v>
      </c>
      <c r="T321" s="13">
        <v>290</v>
      </c>
      <c r="U321" s="2" t="s">
        <v>905</v>
      </c>
      <c r="Z321" s="2" t="s">
        <v>15</v>
      </c>
      <c r="AA321" s="2" t="s">
        <v>14</v>
      </c>
      <c r="AF321" s="2">
        <v>23</v>
      </c>
      <c r="AJ321" s="3" t="s">
        <v>12</v>
      </c>
      <c r="AK321" s="13" t="s">
        <v>1092</v>
      </c>
      <c r="AL321" s="2">
        <v>0.76</v>
      </c>
      <c r="AN321" s="2">
        <v>0.42</v>
      </c>
      <c r="AO321" s="2">
        <v>1.39</v>
      </c>
    </row>
    <row r="322" spans="1:43" hidden="1">
      <c r="A322" s="2">
        <v>13402</v>
      </c>
      <c r="B322" s="2" t="s">
        <v>1493</v>
      </c>
      <c r="C322" s="2" t="s">
        <v>141</v>
      </c>
      <c r="D322" s="2">
        <v>2005</v>
      </c>
      <c r="F322" s="2" t="str">
        <f>VLOOKUP(A322,Studies!$A$2:$P$145,16)</f>
        <v>Y</v>
      </c>
      <c r="AQ322" s="3"/>
    </row>
    <row r="323" spans="1:43" hidden="1">
      <c r="A323" s="2">
        <v>13682</v>
      </c>
      <c r="B323" s="2" t="s">
        <v>1494</v>
      </c>
      <c r="C323" s="2" t="s">
        <v>149</v>
      </c>
      <c r="D323" s="2">
        <v>2009</v>
      </c>
      <c r="F323" s="2" t="str">
        <f>VLOOKUP(A323,Studies!$A$2:$P$145,16)</f>
        <v>Y</v>
      </c>
      <c r="AQ323" s="3"/>
    </row>
    <row r="324" spans="1:43" hidden="1">
      <c r="A324" s="2">
        <v>13716</v>
      </c>
      <c r="B324" s="2" t="s">
        <v>1495</v>
      </c>
      <c r="C324" s="2" t="s">
        <v>149</v>
      </c>
      <c r="D324" s="2">
        <v>2009</v>
      </c>
      <c r="F324" s="2" t="str">
        <f>VLOOKUP(A324,Studies!$A$2:$P$145,16)</f>
        <v>Y</v>
      </c>
      <c r="AQ324" s="3"/>
    </row>
    <row r="325" spans="1:43" hidden="1">
      <c r="A325" s="2">
        <v>13724</v>
      </c>
      <c r="B325" s="2" t="s">
        <v>1496</v>
      </c>
      <c r="C325" s="2" t="s">
        <v>131</v>
      </c>
      <c r="D325" s="2">
        <v>2011</v>
      </c>
      <c r="E325" s="2" t="s">
        <v>50</v>
      </c>
      <c r="F325" s="2">
        <f>VLOOKUP(A325,Studies!$A$2:$P$145,16)</f>
        <v>0</v>
      </c>
      <c r="G325" s="2">
        <v>1</v>
      </c>
      <c r="M325" s="2" t="s">
        <v>798</v>
      </c>
      <c r="N325" s="3" t="s">
        <v>762</v>
      </c>
      <c r="U325" s="2" t="s">
        <v>437</v>
      </c>
      <c r="W325" s="2" t="s">
        <v>799</v>
      </c>
      <c r="Z325" s="2" t="s">
        <v>20</v>
      </c>
      <c r="AA325" s="2" t="s">
        <v>165</v>
      </c>
      <c r="AF325" s="2">
        <v>14580</v>
      </c>
      <c r="AJ325" s="3" t="s">
        <v>12</v>
      </c>
      <c r="AL325" s="2">
        <v>0.875</v>
      </c>
      <c r="AN325" s="2">
        <v>0.84599999999999997</v>
      </c>
      <c r="AO325" s="2">
        <v>0.90600000000000003</v>
      </c>
    </row>
    <row r="326" spans="1:43" hidden="1">
      <c r="A326" s="2">
        <v>13739</v>
      </c>
      <c r="B326" s="2" t="s">
        <v>1497</v>
      </c>
      <c r="C326" s="2" t="s">
        <v>126</v>
      </c>
      <c r="D326" s="2">
        <v>2013</v>
      </c>
      <c r="F326" s="2" t="str">
        <f>VLOOKUP(A326,Studies!$A$2:$P$145,16)</f>
        <v>Y</v>
      </c>
      <c r="AQ326" s="3"/>
    </row>
    <row r="327" spans="1:43" hidden="1">
      <c r="A327" s="2">
        <v>13777</v>
      </c>
      <c r="B327" s="2" t="s">
        <v>1498</v>
      </c>
      <c r="C327" s="2" t="s">
        <v>86</v>
      </c>
      <c r="D327" s="2">
        <v>2011</v>
      </c>
      <c r="E327" s="2" t="s">
        <v>53</v>
      </c>
      <c r="F327" s="2">
        <f>VLOOKUP(A327,Studies!$A$2:$P$145,16)</f>
        <v>0</v>
      </c>
      <c r="G327" s="2">
        <v>1</v>
      </c>
      <c r="N327" s="3" t="s">
        <v>38</v>
      </c>
      <c r="O327" s="13" t="s">
        <v>66</v>
      </c>
      <c r="U327" s="2" t="s">
        <v>74</v>
      </c>
      <c r="Y327" s="4" t="s">
        <v>1093</v>
      </c>
      <c r="Z327" s="2" t="s">
        <v>20</v>
      </c>
      <c r="AA327" s="2" t="s">
        <v>119</v>
      </c>
      <c r="AJ327" s="3" t="s">
        <v>12</v>
      </c>
      <c r="AK327" s="13" t="s">
        <v>1094</v>
      </c>
      <c r="AL327" s="2">
        <v>1.0900000000000001</v>
      </c>
      <c r="AN327" s="2">
        <v>0.68</v>
      </c>
      <c r="AO327" s="2">
        <v>1.74</v>
      </c>
      <c r="AQ327" s="3"/>
    </row>
    <row r="328" spans="1:43" hidden="1">
      <c r="A328" s="2">
        <v>13777</v>
      </c>
      <c r="B328" s="2" t="s">
        <v>1499</v>
      </c>
      <c r="C328" s="2" t="s">
        <v>86</v>
      </c>
      <c r="D328" s="2">
        <v>2011</v>
      </c>
      <c r="E328" s="2" t="s">
        <v>53</v>
      </c>
      <c r="F328" s="2">
        <f>VLOOKUP(A328,Studies!$A$2:$P$145,16)</f>
        <v>0</v>
      </c>
      <c r="G328" s="2">
        <v>1</v>
      </c>
      <c r="N328" s="3" t="s">
        <v>38</v>
      </c>
      <c r="O328" s="13" t="s">
        <v>66</v>
      </c>
      <c r="U328" s="2" t="s">
        <v>74</v>
      </c>
      <c r="Y328" s="4" t="s">
        <v>1093</v>
      </c>
      <c r="Z328" s="2" t="s">
        <v>15</v>
      </c>
      <c r="AA328" s="2" t="s">
        <v>440</v>
      </c>
      <c r="AJ328" s="3" t="s">
        <v>12</v>
      </c>
      <c r="AK328" s="13" t="s">
        <v>1094</v>
      </c>
      <c r="AL328" s="2">
        <v>1.04</v>
      </c>
      <c r="AN328" s="2">
        <v>0.62</v>
      </c>
      <c r="AO328" s="2">
        <v>1.75</v>
      </c>
      <c r="AQ328" s="3"/>
    </row>
    <row r="329" spans="1:43" hidden="1">
      <c r="A329" s="2">
        <v>14202</v>
      </c>
      <c r="B329" s="2" t="s">
        <v>1503</v>
      </c>
      <c r="C329" s="2" t="s">
        <v>118</v>
      </c>
      <c r="D329" s="2">
        <v>2012</v>
      </c>
      <c r="E329" s="2" t="s">
        <v>53</v>
      </c>
      <c r="F329" s="2">
        <f>VLOOKUP(A329,Studies!$A$2:$P$145,16)</f>
        <v>0</v>
      </c>
      <c r="N329" s="3" t="s">
        <v>9</v>
      </c>
      <c r="T329" s="13" t="s">
        <v>450</v>
      </c>
      <c r="U329" s="2" t="s">
        <v>905</v>
      </c>
      <c r="Y329" s="4" t="s">
        <v>1096</v>
      </c>
      <c r="Z329" s="2" t="s">
        <v>20</v>
      </c>
      <c r="AA329" s="2" t="s">
        <v>19</v>
      </c>
      <c r="AF329" s="2">
        <v>27</v>
      </c>
      <c r="AJ329" s="3" t="s">
        <v>12</v>
      </c>
      <c r="AK329" s="13" t="s">
        <v>1095</v>
      </c>
      <c r="AL329" s="2" t="s">
        <v>931</v>
      </c>
      <c r="AN329" s="2" t="s">
        <v>931</v>
      </c>
      <c r="AO329" s="2" t="s">
        <v>931</v>
      </c>
      <c r="AQ329" s="3"/>
    </row>
    <row r="330" spans="1:43" hidden="1">
      <c r="A330" s="2">
        <v>14202</v>
      </c>
      <c r="B330" s="2" t="s">
        <v>1504</v>
      </c>
      <c r="C330" s="2" t="s">
        <v>118</v>
      </c>
      <c r="D330" s="2">
        <v>2012</v>
      </c>
      <c r="E330" s="2" t="s">
        <v>53</v>
      </c>
      <c r="F330" s="2">
        <f>VLOOKUP(A330,Studies!$A$2:$P$145,16)</f>
        <v>0</v>
      </c>
      <c r="N330" s="3" t="s">
        <v>9</v>
      </c>
      <c r="T330" s="13" t="s">
        <v>450</v>
      </c>
      <c r="U330" s="2" t="s">
        <v>905</v>
      </c>
      <c r="Y330" s="4" t="s">
        <v>1096</v>
      </c>
      <c r="Z330" s="2" t="s">
        <v>20</v>
      </c>
      <c r="AA330" s="2" t="s">
        <v>19</v>
      </c>
      <c r="AF330" s="2">
        <v>27</v>
      </c>
      <c r="AJ330" s="3" t="s">
        <v>12</v>
      </c>
      <c r="AK330" s="13" t="s">
        <v>1095</v>
      </c>
      <c r="AL330" s="2">
        <v>1.1000000000000001</v>
      </c>
      <c r="AN330" s="2">
        <v>0.4</v>
      </c>
      <c r="AO330" s="2">
        <v>2.7</v>
      </c>
      <c r="AQ330" s="3"/>
    </row>
    <row r="331" spans="1:43" hidden="1">
      <c r="A331" s="2">
        <v>14202</v>
      </c>
      <c r="B331" s="2" t="s">
        <v>1505</v>
      </c>
      <c r="C331" s="2" t="s">
        <v>118</v>
      </c>
      <c r="D331" s="2">
        <v>2012</v>
      </c>
      <c r="E331" s="2" t="s">
        <v>53</v>
      </c>
      <c r="F331" s="2">
        <f>VLOOKUP(A331,Studies!$A$2:$P$145,16)</f>
        <v>0</v>
      </c>
      <c r="N331" s="3" t="s">
        <v>9</v>
      </c>
      <c r="P331" s="13" t="s">
        <v>1097</v>
      </c>
      <c r="T331" s="13" t="s">
        <v>450</v>
      </c>
      <c r="U331" s="2" t="s">
        <v>905</v>
      </c>
      <c r="Y331" s="4" t="s">
        <v>1096</v>
      </c>
      <c r="Z331" s="2" t="s">
        <v>20</v>
      </c>
      <c r="AA331" s="2" t="s">
        <v>19</v>
      </c>
      <c r="AF331" s="2">
        <v>27</v>
      </c>
      <c r="AJ331" s="3" t="s">
        <v>12</v>
      </c>
      <c r="AK331" s="13" t="s">
        <v>1095</v>
      </c>
      <c r="AL331" s="2">
        <v>0.7</v>
      </c>
      <c r="AN331" s="2">
        <v>0.3</v>
      </c>
      <c r="AO331" s="2">
        <v>1.8</v>
      </c>
      <c r="AQ331" s="3"/>
    </row>
    <row r="332" spans="1:43" hidden="1">
      <c r="A332" s="2">
        <v>14202</v>
      </c>
      <c r="B332" s="2" t="s">
        <v>1512</v>
      </c>
      <c r="C332" s="2" t="s">
        <v>118</v>
      </c>
      <c r="D332" s="2">
        <v>2012</v>
      </c>
      <c r="E332" s="2" t="s">
        <v>53</v>
      </c>
      <c r="F332" s="2">
        <f>VLOOKUP(A332,Studies!$A$2:$P$145,16)</f>
        <v>0</v>
      </c>
      <c r="N332" s="3" t="s">
        <v>9</v>
      </c>
      <c r="T332" s="13" t="s">
        <v>450</v>
      </c>
      <c r="U332" s="2" t="s">
        <v>905</v>
      </c>
      <c r="Y332" s="4" t="s">
        <v>1096</v>
      </c>
      <c r="Z332" s="2" t="s">
        <v>15</v>
      </c>
      <c r="AA332" s="2" t="s">
        <v>14</v>
      </c>
      <c r="AF332" s="2">
        <v>18</v>
      </c>
      <c r="AJ332" s="3" t="s">
        <v>12</v>
      </c>
      <c r="AK332" s="13" t="s">
        <v>1095</v>
      </c>
      <c r="AL332" s="2" t="s">
        <v>931</v>
      </c>
      <c r="AN332" s="2" t="s">
        <v>931</v>
      </c>
      <c r="AO332" s="2" t="s">
        <v>931</v>
      </c>
      <c r="AQ332" s="3"/>
    </row>
    <row r="333" spans="1:43" hidden="1">
      <c r="A333" s="2">
        <v>14202</v>
      </c>
      <c r="B333" s="2" t="s">
        <v>1513</v>
      </c>
      <c r="C333" s="2" t="s">
        <v>118</v>
      </c>
      <c r="D333" s="2">
        <v>2012</v>
      </c>
      <c r="E333" s="2" t="s">
        <v>53</v>
      </c>
      <c r="F333" s="2">
        <f>VLOOKUP(A333,Studies!$A$2:$P$145,16)</f>
        <v>0</v>
      </c>
      <c r="N333" s="3" t="s">
        <v>9</v>
      </c>
      <c r="T333" s="13" t="s">
        <v>450</v>
      </c>
      <c r="U333" s="2" t="s">
        <v>905</v>
      </c>
      <c r="Y333" s="4" t="s">
        <v>1096</v>
      </c>
      <c r="Z333" s="2" t="s">
        <v>15</v>
      </c>
      <c r="AA333" s="2" t="s">
        <v>14</v>
      </c>
      <c r="AF333" s="2">
        <v>18</v>
      </c>
      <c r="AJ333" s="3" t="s">
        <v>12</v>
      </c>
      <c r="AK333" s="13" t="s">
        <v>1095</v>
      </c>
      <c r="AL333" s="2">
        <v>2.4</v>
      </c>
      <c r="AN333" s="2">
        <v>0.7</v>
      </c>
      <c r="AO333" s="2">
        <v>8.5</v>
      </c>
      <c r="AQ333" s="3"/>
    </row>
    <row r="334" spans="1:43" hidden="1">
      <c r="A334" s="2">
        <v>14202</v>
      </c>
      <c r="B334" s="2" t="s">
        <v>1514</v>
      </c>
      <c r="C334" s="2" t="s">
        <v>118</v>
      </c>
      <c r="D334" s="2">
        <v>2012</v>
      </c>
      <c r="E334" s="2" t="s">
        <v>53</v>
      </c>
      <c r="F334" s="2">
        <f>VLOOKUP(A334,Studies!$A$2:$P$145,16)</f>
        <v>0</v>
      </c>
      <c r="N334" s="3" t="s">
        <v>9</v>
      </c>
      <c r="P334" s="13" t="s">
        <v>1097</v>
      </c>
      <c r="T334" s="13" t="s">
        <v>450</v>
      </c>
      <c r="U334" s="2" t="s">
        <v>905</v>
      </c>
      <c r="Y334" s="4" t="s">
        <v>1096</v>
      </c>
      <c r="Z334" s="2" t="s">
        <v>15</v>
      </c>
      <c r="AA334" s="2" t="s">
        <v>14</v>
      </c>
      <c r="AF334" s="2">
        <v>18</v>
      </c>
      <c r="AJ334" s="3" t="s">
        <v>12</v>
      </c>
      <c r="AK334" s="13" t="s">
        <v>1095</v>
      </c>
      <c r="AL334" s="2">
        <v>1.6</v>
      </c>
      <c r="AN334" s="2">
        <v>0.5</v>
      </c>
      <c r="AO334" s="2">
        <v>5.5</v>
      </c>
      <c r="AQ334" s="3"/>
    </row>
    <row r="335" spans="1:43" hidden="1">
      <c r="A335" s="2">
        <v>14202</v>
      </c>
      <c r="B335" s="2" t="s">
        <v>1500</v>
      </c>
      <c r="C335" s="2" t="s">
        <v>118</v>
      </c>
      <c r="D335" s="2">
        <v>2012</v>
      </c>
      <c r="E335" s="2" t="s">
        <v>53</v>
      </c>
      <c r="F335" s="2">
        <f>VLOOKUP(A335,Studies!$A$2:$P$145,16)</f>
        <v>0</v>
      </c>
      <c r="N335" s="3" t="s">
        <v>38</v>
      </c>
      <c r="T335" s="13" t="s">
        <v>450</v>
      </c>
      <c r="U335" s="2" t="s">
        <v>905</v>
      </c>
      <c r="Y335" s="4" t="s">
        <v>1096</v>
      </c>
      <c r="Z335" s="2" t="s">
        <v>20</v>
      </c>
      <c r="AA335" s="2" t="s">
        <v>19</v>
      </c>
      <c r="AF335" s="2">
        <v>27</v>
      </c>
      <c r="AJ335" s="3" t="s">
        <v>12</v>
      </c>
      <c r="AK335" s="13" t="s">
        <v>1095</v>
      </c>
      <c r="AL335" s="2" t="s">
        <v>931</v>
      </c>
      <c r="AN335" s="2" t="s">
        <v>931</v>
      </c>
      <c r="AO335" s="2" t="s">
        <v>931</v>
      </c>
      <c r="AQ335" s="3"/>
    </row>
    <row r="336" spans="1:43" hidden="1">
      <c r="A336" s="2">
        <v>14202</v>
      </c>
      <c r="B336" s="2" t="s">
        <v>1501</v>
      </c>
      <c r="C336" s="2" t="s">
        <v>118</v>
      </c>
      <c r="D336" s="2">
        <v>2012</v>
      </c>
      <c r="E336" s="2" t="s">
        <v>53</v>
      </c>
      <c r="F336" s="2">
        <f>VLOOKUP(A336,Studies!$A$2:$P$145,16)</f>
        <v>0</v>
      </c>
      <c r="N336" s="3" t="s">
        <v>38</v>
      </c>
      <c r="T336" s="13" t="s">
        <v>450</v>
      </c>
      <c r="U336" s="2" t="s">
        <v>905</v>
      </c>
      <c r="Y336" s="4" t="s">
        <v>1096</v>
      </c>
      <c r="Z336" s="2" t="s">
        <v>20</v>
      </c>
      <c r="AA336" s="2" t="s">
        <v>19</v>
      </c>
      <c r="AF336" s="2">
        <v>27</v>
      </c>
      <c r="AJ336" s="3" t="s">
        <v>12</v>
      </c>
      <c r="AK336" s="13" t="s">
        <v>1095</v>
      </c>
      <c r="AL336" s="2">
        <v>0.6</v>
      </c>
      <c r="AN336" s="2">
        <v>0.2</v>
      </c>
      <c r="AO336" s="2">
        <v>1.4</v>
      </c>
      <c r="AQ336" s="3"/>
    </row>
    <row r="337" spans="1:43" hidden="1">
      <c r="A337" s="2">
        <v>14202</v>
      </c>
      <c r="B337" s="2" t="s">
        <v>1502</v>
      </c>
      <c r="C337" s="2" t="s">
        <v>118</v>
      </c>
      <c r="D337" s="2">
        <v>2012</v>
      </c>
      <c r="E337" s="2" t="s">
        <v>53</v>
      </c>
      <c r="F337" s="2">
        <f>VLOOKUP(A337,Studies!$A$2:$P$145,16)</f>
        <v>0</v>
      </c>
      <c r="N337" s="3" t="s">
        <v>38</v>
      </c>
      <c r="P337" s="13" t="s">
        <v>1097</v>
      </c>
      <c r="T337" s="13" t="s">
        <v>450</v>
      </c>
      <c r="U337" s="2" t="s">
        <v>905</v>
      </c>
      <c r="Y337" s="4" t="s">
        <v>1096</v>
      </c>
      <c r="Z337" s="2" t="s">
        <v>20</v>
      </c>
      <c r="AA337" s="2" t="s">
        <v>19</v>
      </c>
      <c r="AF337" s="2">
        <v>27</v>
      </c>
      <c r="AJ337" s="3" t="s">
        <v>12</v>
      </c>
      <c r="AK337" s="13" t="s">
        <v>1095</v>
      </c>
      <c r="AL337" s="2">
        <v>0.5</v>
      </c>
      <c r="AN337" s="2">
        <v>0.2</v>
      </c>
      <c r="AO337" s="2">
        <v>1.3</v>
      </c>
      <c r="AQ337" s="3"/>
    </row>
    <row r="338" spans="1:43" hidden="1">
      <c r="A338" s="2">
        <v>14202</v>
      </c>
      <c r="B338" s="2" t="s">
        <v>1509</v>
      </c>
      <c r="C338" s="2" t="s">
        <v>118</v>
      </c>
      <c r="D338" s="2">
        <v>2012</v>
      </c>
      <c r="E338" s="2" t="s">
        <v>53</v>
      </c>
      <c r="F338" s="2">
        <f>VLOOKUP(A338,Studies!$A$2:$P$145,16)</f>
        <v>0</v>
      </c>
      <c r="N338" s="3" t="s">
        <v>38</v>
      </c>
      <c r="T338" s="13" t="s">
        <v>450</v>
      </c>
      <c r="U338" s="2" t="s">
        <v>905</v>
      </c>
      <c r="Y338" s="4" t="s">
        <v>1096</v>
      </c>
      <c r="Z338" s="2" t="s">
        <v>15</v>
      </c>
      <c r="AA338" s="2" t="s">
        <v>14</v>
      </c>
      <c r="AF338" s="2">
        <v>18</v>
      </c>
      <c r="AJ338" s="3" t="s">
        <v>12</v>
      </c>
      <c r="AK338" s="13" t="s">
        <v>1095</v>
      </c>
      <c r="AL338" s="2" t="s">
        <v>931</v>
      </c>
      <c r="AN338" s="2" t="s">
        <v>931</v>
      </c>
      <c r="AO338" s="2" t="s">
        <v>931</v>
      </c>
      <c r="AQ338" s="3"/>
    </row>
    <row r="339" spans="1:43" hidden="1">
      <c r="A339" s="2">
        <v>14202</v>
      </c>
      <c r="B339" s="2" t="s">
        <v>1510</v>
      </c>
      <c r="C339" s="2" t="s">
        <v>118</v>
      </c>
      <c r="D339" s="2">
        <v>2012</v>
      </c>
      <c r="E339" s="2" t="s">
        <v>53</v>
      </c>
      <c r="F339" s="2">
        <f>VLOOKUP(A339,Studies!$A$2:$P$145,16)</f>
        <v>0</v>
      </c>
      <c r="N339" s="3" t="s">
        <v>38</v>
      </c>
      <c r="T339" s="13" t="s">
        <v>450</v>
      </c>
      <c r="U339" s="2" t="s">
        <v>905</v>
      </c>
      <c r="Y339" s="4" t="s">
        <v>1096</v>
      </c>
      <c r="Z339" s="2" t="s">
        <v>15</v>
      </c>
      <c r="AA339" s="2" t="s">
        <v>14</v>
      </c>
      <c r="AF339" s="2">
        <v>18</v>
      </c>
      <c r="AJ339" s="3" t="s">
        <v>12</v>
      </c>
      <c r="AK339" s="13" t="s">
        <v>1095</v>
      </c>
      <c r="AL339" s="2">
        <v>2.4</v>
      </c>
      <c r="AN339" s="2">
        <v>0.2</v>
      </c>
      <c r="AO339" s="2">
        <v>2.2000000000000002</v>
      </c>
      <c r="AQ339" s="3"/>
    </row>
    <row r="340" spans="1:43" hidden="1">
      <c r="A340" s="2">
        <v>14202</v>
      </c>
      <c r="B340" s="2" t="s">
        <v>1511</v>
      </c>
      <c r="C340" s="2" t="s">
        <v>118</v>
      </c>
      <c r="D340" s="2">
        <v>2012</v>
      </c>
      <c r="E340" s="2" t="s">
        <v>53</v>
      </c>
      <c r="F340" s="2">
        <f>VLOOKUP(A340,Studies!$A$2:$P$145,16)</f>
        <v>0</v>
      </c>
      <c r="N340" s="3" t="s">
        <v>38</v>
      </c>
      <c r="P340" s="13" t="s">
        <v>1097</v>
      </c>
      <c r="T340" s="13" t="s">
        <v>450</v>
      </c>
      <c r="U340" s="2" t="s">
        <v>905</v>
      </c>
      <c r="Y340" s="4" t="s">
        <v>1096</v>
      </c>
      <c r="Z340" s="2" t="s">
        <v>15</v>
      </c>
      <c r="AA340" s="2" t="s">
        <v>14</v>
      </c>
      <c r="AF340" s="2">
        <v>18</v>
      </c>
      <c r="AJ340" s="3" t="s">
        <v>12</v>
      </c>
      <c r="AK340" s="13" t="s">
        <v>1095</v>
      </c>
      <c r="AL340" s="2">
        <v>0.8</v>
      </c>
      <c r="AN340" s="2">
        <v>0.2</v>
      </c>
      <c r="AO340" s="2">
        <v>2.5</v>
      </c>
      <c r="AQ340" s="3"/>
    </row>
    <row r="341" spans="1:43" hidden="1">
      <c r="A341" s="2">
        <v>14202</v>
      </c>
      <c r="B341" s="2" t="s">
        <v>1506</v>
      </c>
      <c r="C341" s="2" t="s">
        <v>118</v>
      </c>
      <c r="D341" s="2">
        <v>2012</v>
      </c>
      <c r="E341" s="2" t="s">
        <v>53</v>
      </c>
      <c r="F341" s="2">
        <f>VLOOKUP(A341,Studies!$A$2:$P$145,16)</f>
        <v>0</v>
      </c>
      <c r="N341" s="3" t="s">
        <v>10</v>
      </c>
      <c r="T341" s="13" t="s">
        <v>450</v>
      </c>
      <c r="U341" s="2" t="s">
        <v>905</v>
      </c>
      <c r="Y341" s="4" t="s">
        <v>1096</v>
      </c>
      <c r="Z341" s="2" t="s">
        <v>20</v>
      </c>
      <c r="AA341" s="2" t="s">
        <v>19</v>
      </c>
      <c r="AF341" s="2">
        <v>27</v>
      </c>
      <c r="AJ341" s="3" t="s">
        <v>12</v>
      </c>
      <c r="AK341" s="13" t="s">
        <v>1095</v>
      </c>
      <c r="AL341" s="2" t="s">
        <v>931</v>
      </c>
      <c r="AN341" s="2" t="s">
        <v>931</v>
      </c>
      <c r="AO341" s="2" t="s">
        <v>931</v>
      </c>
      <c r="AQ341" s="3"/>
    </row>
    <row r="342" spans="1:43" hidden="1">
      <c r="A342" s="2">
        <v>14202</v>
      </c>
      <c r="B342" s="2" t="s">
        <v>1507</v>
      </c>
      <c r="C342" s="2" t="s">
        <v>118</v>
      </c>
      <c r="D342" s="2">
        <v>2012</v>
      </c>
      <c r="E342" s="2" t="s">
        <v>53</v>
      </c>
      <c r="F342" s="2">
        <f>VLOOKUP(A342,Studies!$A$2:$P$145,16)</f>
        <v>0</v>
      </c>
      <c r="N342" s="3" t="s">
        <v>10</v>
      </c>
      <c r="T342" s="13" t="s">
        <v>450</v>
      </c>
      <c r="U342" s="2" t="s">
        <v>905</v>
      </c>
      <c r="Y342" s="4" t="s">
        <v>1096</v>
      </c>
      <c r="Z342" s="2" t="s">
        <v>20</v>
      </c>
      <c r="AA342" s="2" t="s">
        <v>19</v>
      </c>
      <c r="AF342" s="2">
        <v>27</v>
      </c>
      <c r="AJ342" s="3" t="s">
        <v>12</v>
      </c>
      <c r="AK342" s="13" t="s">
        <v>1095</v>
      </c>
      <c r="AL342" s="2">
        <v>1.7</v>
      </c>
      <c r="AN342" s="2">
        <v>0.7</v>
      </c>
      <c r="AO342" s="2">
        <v>4.2</v>
      </c>
      <c r="AQ342" s="3"/>
    </row>
    <row r="343" spans="1:43" hidden="1">
      <c r="A343" s="2">
        <v>14202</v>
      </c>
      <c r="B343" s="2" t="s">
        <v>1508</v>
      </c>
      <c r="C343" s="2" t="s">
        <v>118</v>
      </c>
      <c r="D343" s="2">
        <v>2012</v>
      </c>
      <c r="E343" s="2" t="s">
        <v>53</v>
      </c>
      <c r="F343" s="2">
        <f>VLOOKUP(A343,Studies!$A$2:$P$145,16)</f>
        <v>0</v>
      </c>
      <c r="N343" s="3" t="s">
        <v>10</v>
      </c>
      <c r="P343" s="13" t="s">
        <v>1097</v>
      </c>
      <c r="T343" s="13" t="s">
        <v>450</v>
      </c>
      <c r="U343" s="2" t="s">
        <v>905</v>
      </c>
      <c r="Y343" s="4" t="s">
        <v>1096</v>
      </c>
      <c r="Z343" s="2" t="s">
        <v>20</v>
      </c>
      <c r="AA343" s="2" t="s">
        <v>19</v>
      </c>
      <c r="AF343" s="2">
        <v>27</v>
      </c>
      <c r="AJ343" s="3" t="s">
        <v>12</v>
      </c>
      <c r="AK343" s="13" t="s">
        <v>1095</v>
      </c>
      <c r="AL343" s="2">
        <v>0.7</v>
      </c>
      <c r="AN343" s="2">
        <v>0.2</v>
      </c>
      <c r="AO343" s="2">
        <v>2</v>
      </c>
      <c r="AQ343" s="3"/>
    </row>
    <row r="344" spans="1:43" hidden="1">
      <c r="A344" s="2">
        <v>14202</v>
      </c>
      <c r="B344" s="2" t="s">
        <v>1515</v>
      </c>
      <c r="C344" s="2" t="s">
        <v>118</v>
      </c>
      <c r="D344" s="2">
        <v>2012</v>
      </c>
      <c r="E344" s="2" t="s">
        <v>53</v>
      </c>
      <c r="F344" s="2">
        <f>VLOOKUP(A344,Studies!$A$2:$P$145,16)</f>
        <v>0</v>
      </c>
      <c r="N344" s="3" t="s">
        <v>10</v>
      </c>
      <c r="T344" s="13" t="s">
        <v>450</v>
      </c>
      <c r="U344" s="2" t="s">
        <v>905</v>
      </c>
      <c r="Y344" s="4" t="s">
        <v>1096</v>
      </c>
      <c r="Z344" s="2" t="s">
        <v>15</v>
      </c>
      <c r="AA344" s="2" t="s">
        <v>14</v>
      </c>
      <c r="AF344" s="2">
        <v>18</v>
      </c>
      <c r="AJ344" s="3" t="s">
        <v>12</v>
      </c>
      <c r="AK344" s="13" t="s">
        <v>1095</v>
      </c>
      <c r="AL344" s="2" t="s">
        <v>931</v>
      </c>
      <c r="AN344" s="2" t="s">
        <v>931</v>
      </c>
      <c r="AO344" s="2" t="s">
        <v>931</v>
      </c>
      <c r="AQ344" s="3"/>
    </row>
    <row r="345" spans="1:43" hidden="1">
      <c r="A345" s="2">
        <v>14202</v>
      </c>
      <c r="B345" s="2" t="s">
        <v>1516</v>
      </c>
      <c r="C345" s="2" t="s">
        <v>118</v>
      </c>
      <c r="D345" s="2">
        <v>2012</v>
      </c>
      <c r="E345" s="2" t="s">
        <v>53</v>
      </c>
      <c r="F345" s="2">
        <f>VLOOKUP(A345,Studies!$A$2:$P$145,16)</f>
        <v>0</v>
      </c>
      <c r="N345" s="3" t="s">
        <v>10</v>
      </c>
      <c r="T345" s="13" t="s">
        <v>450</v>
      </c>
      <c r="U345" s="2" t="s">
        <v>905</v>
      </c>
      <c r="Y345" s="4" t="s">
        <v>1096</v>
      </c>
      <c r="Z345" s="2" t="s">
        <v>15</v>
      </c>
      <c r="AA345" s="2" t="s">
        <v>14</v>
      </c>
      <c r="AF345" s="2">
        <v>18</v>
      </c>
      <c r="AJ345" s="3" t="s">
        <v>12</v>
      </c>
      <c r="AK345" s="13" t="s">
        <v>1095</v>
      </c>
      <c r="AL345" s="2">
        <v>1.6</v>
      </c>
      <c r="AN345" s="2">
        <v>0.5</v>
      </c>
      <c r="AO345" s="2">
        <v>5.0999999999999996</v>
      </c>
      <c r="AQ345" s="3"/>
    </row>
    <row r="346" spans="1:43" hidden="1">
      <c r="A346" s="2">
        <v>14202</v>
      </c>
      <c r="B346" s="2" t="s">
        <v>1517</v>
      </c>
      <c r="C346" s="2" t="s">
        <v>118</v>
      </c>
      <c r="D346" s="2">
        <v>2012</v>
      </c>
      <c r="E346" s="2" t="s">
        <v>53</v>
      </c>
      <c r="F346" s="2">
        <f>VLOOKUP(A346,Studies!$A$2:$P$145,16)</f>
        <v>0</v>
      </c>
      <c r="N346" s="3" t="s">
        <v>10</v>
      </c>
      <c r="P346" s="13" t="s">
        <v>1097</v>
      </c>
      <c r="T346" s="13" t="s">
        <v>450</v>
      </c>
      <c r="U346" s="2" t="s">
        <v>905</v>
      </c>
      <c r="Y346" s="4" t="s">
        <v>1096</v>
      </c>
      <c r="Z346" s="2" t="s">
        <v>15</v>
      </c>
      <c r="AA346" s="2" t="s">
        <v>14</v>
      </c>
      <c r="AF346" s="2">
        <v>18</v>
      </c>
      <c r="AJ346" s="3" t="s">
        <v>12</v>
      </c>
      <c r="AK346" s="13" t="s">
        <v>1095</v>
      </c>
      <c r="AL346" s="2">
        <v>0.9</v>
      </c>
      <c r="AN346" s="2">
        <v>0.3</v>
      </c>
      <c r="AO346" s="2">
        <v>3.2</v>
      </c>
      <c r="AQ346" s="3"/>
    </row>
    <row r="347" spans="1:43" hidden="1">
      <c r="A347" s="2">
        <v>14205</v>
      </c>
      <c r="B347" s="2" t="s">
        <v>1518</v>
      </c>
      <c r="C347" s="2" t="s">
        <v>116</v>
      </c>
      <c r="D347" s="2">
        <v>2018</v>
      </c>
      <c r="F347" s="2" t="str">
        <f>VLOOKUP(A347,Studies!$A$2:$P$145,16)</f>
        <v>Y</v>
      </c>
      <c r="AQ347" s="3"/>
    </row>
    <row r="348" spans="1:43" hidden="1">
      <c r="A348" s="2">
        <v>14206</v>
      </c>
      <c r="B348" s="2" t="s">
        <v>1527</v>
      </c>
      <c r="C348" s="2" t="s">
        <v>111</v>
      </c>
      <c r="D348" s="2">
        <v>2005</v>
      </c>
      <c r="E348" s="2" t="s">
        <v>53</v>
      </c>
      <c r="F348" s="2">
        <f>VLOOKUP(A348,Studies!$A$2:$P$145,16)</f>
        <v>0</v>
      </c>
      <c r="N348" s="3" t="s">
        <v>9</v>
      </c>
      <c r="O348" s="13" t="s">
        <v>1108</v>
      </c>
      <c r="P348" s="13" t="s">
        <v>1102</v>
      </c>
      <c r="R348" s="13" t="s">
        <v>1013</v>
      </c>
      <c r="T348" s="13">
        <v>525</v>
      </c>
      <c r="U348" s="2" t="s">
        <v>905</v>
      </c>
      <c r="V348" s="2" t="s">
        <v>1102</v>
      </c>
      <c r="Y348" s="4" t="s">
        <v>1107</v>
      </c>
      <c r="Z348" s="2" t="s">
        <v>20</v>
      </c>
      <c r="AA348" s="2" t="s">
        <v>19</v>
      </c>
      <c r="AF348" s="2" t="s">
        <v>450</v>
      </c>
      <c r="AJ348" s="3" t="s">
        <v>12</v>
      </c>
      <c r="AL348" s="2">
        <v>1.04</v>
      </c>
      <c r="AN348" s="2">
        <v>0.69</v>
      </c>
      <c r="AO348" s="2">
        <v>1.55</v>
      </c>
      <c r="AQ348" s="3"/>
    </row>
    <row r="349" spans="1:43" hidden="1">
      <c r="A349" s="2">
        <v>14206</v>
      </c>
      <c r="B349" s="2" t="s">
        <v>1528</v>
      </c>
      <c r="C349" s="2" t="s">
        <v>111</v>
      </c>
      <c r="D349" s="2">
        <v>2005</v>
      </c>
      <c r="E349" s="2" t="s">
        <v>53</v>
      </c>
      <c r="F349" s="2">
        <f>VLOOKUP(A349,Studies!$A$2:$P$145,16)</f>
        <v>0</v>
      </c>
      <c r="N349" s="3" t="s">
        <v>9</v>
      </c>
      <c r="P349" s="13" t="s">
        <v>1103</v>
      </c>
      <c r="R349" s="13" t="s">
        <v>1013</v>
      </c>
      <c r="T349" s="13">
        <v>525</v>
      </c>
      <c r="U349" s="2" t="s">
        <v>905</v>
      </c>
      <c r="V349" s="2" t="s">
        <v>1102</v>
      </c>
      <c r="Y349" s="4" t="s">
        <v>1107</v>
      </c>
      <c r="Z349" s="2" t="s">
        <v>20</v>
      </c>
      <c r="AA349" s="2" t="s">
        <v>19</v>
      </c>
      <c r="AF349" s="2" t="s">
        <v>450</v>
      </c>
      <c r="AJ349" s="3" t="s">
        <v>12</v>
      </c>
      <c r="AL349" s="2">
        <v>1.01</v>
      </c>
      <c r="AN349" s="2">
        <v>0.69</v>
      </c>
      <c r="AO349" s="2">
        <v>1.48</v>
      </c>
      <c r="AQ349" s="3"/>
    </row>
    <row r="350" spans="1:43" hidden="1">
      <c r="A350" s="2">
        <v>14206</v>
      </c>
      <c r="B350" s="2" t="s">
        <v>1529</v>
      </c>
      <c r="C350" s="2" t="s">
        <v>111</v>
      </c>
      <c r="D350" s="2">
        <v>2005</v>
      </c>
      <c r="E350" s="2" t="s">
        <v>53</v>
      </c>
      <c r="F350" s="2">
        <f>VLOOKUP(A350,Studies!$A$2:$P$145,16)</f>
        <v>0</v>
      </c>
      <c r="N350" s="3" t="s">
        <v>9</v>
      </c>
      <c r="P350" s="13" t="s">
        <v>1104</v>
      </c>
      <c r="R350" s="13" t="s">
        <v>1013</v>
      </c>
      <c r="T350" s="13">
        <v>525</v>
      </c>
      <c r="U350" s="2" t="s">
        <v>905</v>
      </c>
      <c r="V350" s="2" t="s">
        <v>1102</v>
      </c>
      <c r="Y350" s="4" t="s">
        <v>1107</v>
      </c>
      <c r="Z350" s="2" t="s">
        <v>20</v>
      </c>
      <c r="AA350" s="2" t="s">
        <v>19</v>
      </c>
      <c r="AF350" s="2" t="s">
        <v>450</v>
      </c>
      <c r="AJ350" s="3" t="s">
        <v>12</v>
      </c>
      <c r="AL350" s="2">
        <v>1.2</v>
      </c>
      <c r="AN350" s="2">
        <v>0.88</v>
      </c>
      <c r="AO350" s="2">
        <v>1.75</v>
      </c>
      <c r="AQ350" s="3"/>
    </row>
    <row r="351" spans="1:43" hidden="1">
      <c r="A351" s="2">
        <v>14206</v>
      </c>
      <c r="B351" s="2" t="s">
        <v>1530</v>
      </c>
      <c r="C351" s="2" t="s">
        <v>111</v>
      </c>
      <c r="D351" s="2">
        <v>2005</v>
      </c>
      <c r="E351" s="2" t="s">
        <v>53</v>
      </c>
      <c r="F351" s="2">
        <f>VLOOKUP(A351,Studies!$A$2:$P$145,16)</f>
        <v>0</v>
      </c>
      <c r="N351" s="3" t="s">
        <v>9</v>
      </c>
      <c r="P351" s="13" t="s">
        <v>1105</v>
      </c>
      <c r="R351" s="13" t="s">
        <v>1013</v>
      </c>
      <c r="T351" s="13">
        <v>525</v>
      </c>
      <c r="U351" s="2" t="s">
        <v>905</v>
      </c>
      <c r="V351" s="2" t="s">
        <v>1102</v>
      </c>
      <c r="Y351" s="4" t="s">
        <v>1107</v>
      </c>
      <c r="Z351" s="2" t="s">
        <v>20</v>
      </c>
      <c r="AA351" s="2" t="s">
        <v>19</v>
      </c>
      <c r="AF351" s="2" t="s">
        <v>450</v>
      </c>
      <c r="AJ351" s="3" t="s">
        <v>12</v>
      </c>
      <c r="AL351" s="2" t="s">
        <v>931</v>
      </c>
      <c r="AN351" s="2" t="s">
        <v>931</v>
      </c>
      <c r="AO351" s="2" t="s">
        <v>931</v>
      </c>
      <c r="AQ351" s="3"/>
    </row>
    <row r="352" spans="1:43" hidden="1">
      <c r="A352" s="2">
        <v>14206</v>
      </c>
      <c r="B352" s="2" t="s">
        <v>1531</v>
      </c>
      <c r="C352" s="2" t="s">
        <v>111</v>
      </c>
      <c r="D352" s="2">
        <v>2005</v>
      </c>
      <c r="E352" s="2" t="s">
        <v>53</v>
      </c>
      <c r="F352" s="2">
        <f>VLOOKUP(A352,Studies!$A$2:$P$145,16)</f>
        <v>0</v>
      </c>
      <c r="N352" s="3" t="s">
        <v>9</v>
      </c>
      <c r="O352" s="13" t="s">
        <v>1108</v>
      </c>
      <c r="P352" s="13" t="s">
        <v>1102</v>
      </c>
      <c r="R352" s="13" t="s">
        <v>1013</v>
      </c>
      <c r="T352" s="13">
        <v>525</v>
      </c>
      <c r="U352" s="2" t="s">
        <v>905</v>
      </c>
      <c r="V352" s="2" t="s">
        <v>1102</v>
      </c>
      <c r="Y352" s="4" t="s">
        <v>1107</v>
      </c>
      <c r="Z352" s="2" t="s">
        <v>15</v>
      </c>
      <c r="AA352" s="2" t="s">
        <v>14</v>
      </c>
      <c r="AF352" s="2" t="s">
        <v>450</v>
      </c>
      <c r="AJ352" s="3" t="s">
        <v>12</v>
      </c>
      <c r="AL352" s="2">
        <v>1.23</v>
      </c>
      <c r="AN352" s="2">
        <v>0.71</v>
      </c>
      <c r="AO352" s="2">
        <v>2.15</v>
      </c>
      <c r="AQ352" s="3"/>
    </row>
    <row r="353" spans="1:43" hidden="1">
      <c r="A353" s="2">
        <v>14206</v>
      </c>
      <c r="B353" s="2" t="s">
        <v>1532</v>
      </c>
      <c r="C353" s="2" t="s">
        <v>111</v>
      </c>
      <c r="D353" s="2">
        <v>2005</v>
      </c>
      <c r="E353" s="2" t="s">
        <v>53</v>
      </c>
      <c r="F353" s="2">
        <f>VLOOKUP(A353,Studies!$A$2:$P$145,16)</f>
        <v>0</v>
      </c>
      <c r="N353" s="3" t="s">
        <v>9</v>
      </c>
      <c r="P353" s="13" t="s">
        <v>1103</v>
      </c>
      <c r="R353" s="13" t="s">
        <v>1013</v>
      </c>
      <c r="T353" s="13">
        <v>525</v>
      </c>
      <c r="U353" s="2" t="s">
        <v>905</v>
      </c>
      <c r="V353" s="2" t="s">
        <v>1102</v>
      </c>
      <c r="Y353" s="4" t="s">
        <v>1107</v>
      </c>
      <c r="Z353" s="2" t="s">
        <v>15</v>
      </c>
      <c r="AA353" s="2" t="s">
        <v>14</v>
      </c>
      <c r="AF353" s="2" t="s">
        <v>450</v>
      </c>
      <c r="AJ353" s="3" t="s">
        <v>12</v>
      </c>
      <c r="AL353" s="2">
        <v>1.1299999999999999</v>
      </c>
      <c r="AN353" s="2">
        <v>0.68</v>
      </c>
      <c r="AO353" s="2">
        <v>1.89</v>
      </c>
      <c r="AQ353" s="3"/>
    </row>
    <row r="354" spans="1:43" hidden="1">
      <c r="A354" s="2">
        <v>14206</v>
      </c>
      <c r="B354" s="2" t="s">
        <v>1533</v>
      </c>
      <c r="C354" s="2" t="s">
        <v>111</v>
      </c>
      <c r="D354" s="2">
        <v>2005</v>
      </c>
      <c r="E354" s="2" t="s">
        <v>53</v>
      </c>
      <c r="F354" s="2">
        <f>VLOOKUP(A354,Studies!$A$2:$P$145,16)</f>
        <v>0</v>
      </c>
      <c r="N354" s="3" t="s">
        <v>9</v>
      </c>
      <c r="P354" s="13" t="s">
        <v>1104</v>
      </c>
      <c r="R354" s="13" t="s">
        <v>1013</v>
      </c>
      <c r="T354" s="13">
        <v>525</v>
      </c>
      <c r="U354" s="2" t="s">
        <v>905</v>
      </c>
      <c r="V354" s="2" t="s">
        <v>1102</v>
      </c>
      <c r="Y354" s="4" t="s">
        <v>1107</v>
      </c>
      <c r="Z354" s="2" t="s">
        <v>15</v>
      </c>
      <c r="AA354" s="2" t="s">
        <v>14</v>
      </c>
      <c r="AF354" s="2" t="s">
        <v>450</v>
      </c>
      <c r="AJ354" s="3" t="s">
        <v>12</v>
      </c>
      <c r="AL354" s="2">
        <v>1.55</v>
      </c>
      <c r="AN354" s="2">
        <v>0.99</v>
      </c>
      <c r="AO354" s="2">
        <v>2.44</v>
      </c>
      <c r="AQ354" s="3"/>
    </row>
    <row r="355" spans="1:43" hidden="1">
      <c r="A355" s="2">
        <v>14206</v>
      </c>
      <c r="B355" s="2" t="s">
        <v>1534</v>
      </c>
      <c r="C355" s="2" t="s">
        <v>111</v>
      </c>
      <c r="D355" s="2">
        <v>2005</v>
      </c>
      <c r="E355" s="2" t="s">
        <v>53</v>
      </c>
      <c r="F355" s="2">
        <f>VLOOKUP(A355,Studies!$A$2:$P$145,16)</f>
        <v>0</v>
      </c>
      <c r="N355" s="3" t="s">
        <v>9</v>
      </c>
      <c r="P355" s="13" t="s">
        <v>1105</v>
      </c>
      <c r="R355" s="13" t="s">
        <v>1013</v>
      </c>
      <c r="T355" s="13">
        <v>525</v>
      </c>
      <c r="U355" s="2" t="s">
        <v>905</v>
      </c>
      <c r="V355" s="2" t="s">
        <v>1102</v>
      </c>
      <c r="Y355" s="4" t="s">
        <v>1107</v>
      </c>
      <c r="Z355" s="2" t="s">
        <v>15</v>
      </c>
      <c r="AA355" s="2" t="s">
        <v>14</v>
      </c>
      <c r="AF355" s="2" t="s">
        <v>450</v>
      </c>
      <c r="AJ355" s="3" t="s">
        <v>12</v>
      </c>
      <c r="AL355" s="2" t="s">
        <v>931</v>
      </c>
      <c r="AN355" s="2" t="s">
        <v>931</v>
      </c>
      <c r="AO355" s="2" t="s">
        <v>931</v>
      </c>
      <c r="AQ355" s="3"/>
    </row>
    <row r="356" spans="1:43" ht="15.75" hidden="1" customHeight="1">
      <c r="A356" s="2">
        <v>14206</v>
      </c>
      <c r="B356" s="2" t="s">
        <v>1519</v>
      </c>
      <c r="C356" s="2" t="s">
        <v>111</v>
      </c>
      <c r="D356" s="2">
        <v>2005</v>
      </c>
      <c r="E356" s="2" t="s">
        <v>53</v>
      </c>
      <c r="F356" s="2">
        <f>VLOOKUP(A356,Studies!$A$2:$P$145,16)</f>
        <v>0</v>
      </c>
      <c r="N356" s="3" t="s">
        <v>38</v>
      </c>
      <c r="P356" s="13" t="s">
        <v>1098</v>
      </c>
      <c r="T356" s="13">
        <v>528</v>
      </c>
      <c r="U356" s="2" t="s">
        <v>905</v>
      </c>
      <c r="V356" s="2" t="s">
        <v>1098</v>
      </c>
      <c r="Y356" s="4" t="s">
        <v>1106</v>
      </c>
      <c r="Z356" s="2" t="s">
        <v>20</v>
      </c>
      <c r="AA356" s="2" t="s">
        <v>19</v>
      </c>
      <c r="AF356" s="2" t="s">
        <v>450</v>
      </c>
      <c r="AJ356" s="3" t="s">
        <v>12</v>
      </c>
      <c r="AL356" s="2" t="s">
        <v>931</v>
      </c>
      <c r="AN356" s="2" t="s">
        <v>931</v>
      </c>
      <c r="AO356" s="2" t="s">
        <v>931</v>
      </c>
      <c r="AQ356" s="3"/>
    </row>
    <row r="357" spans="1:43" hidden="1">
      <c r="A357" s="2">
        <v>14206</v>
      </c>
      <c r="B357" s="2" t="s">
        <v>1520</v>
      </c>
      <c r="C357" s="2" t="s">
        <v>111</v>
      </c>
      <c r="D357" s="2">
        <v>2005</v>
      </c>
      <c r="E357" s="2" t="s">
        <v>53</v>
      </c>
      <c r="F357" s="2">
        <f>VLOOKUP(A357,Studies!$A$2:$P$145,16)</f>
        <v>0</v>
      </c>
      <c r="N357" s="3" t="s">
        <v>38</v>
      </c>
      <c r="P357" s="13" t="s">
        <v>1099</v>
      </c>
      <c r="T357" s="13">
        <v>528</v>
      </c>
      <c r="U357" s="2" t="s">
        <v>905</v>
      </c>
      <c r="V357" s="2" t="s">
        <v>1098</v>
      </c>
      <c r="Y357" s="4" t="s">
        <v>1106</v>
      </c>
      <c r="Z357" s="2" t="s">
        <v>20</v>
      </c>
      <c r="AA357" s="2" t="s">
        <v>19</v>
      </c>
      <c r="AF357" s="2" t="s">
        <v>450</v>
      </c>
      <c r="AJ357" s="3" t="s">
        <v>12</v>
      </c>
      <c r="AL357" s="2">
        <v>0.96</v>
      </c>
      <c r="AN357" s="2">
        <v>0.68</v>
      </c>
      <c r="AO357" s="2">
        <v>1.36</v>
      </c>
      <c r="AQ357" s="3"/>
    </row>
    <row r="358" spans="1:43" hidden="1">
      <c r="A358" s="2">
        <v>14206</v>
      </c>
      <c r="B358" s="2" t="s">
        <v>1521</v>
      </c>
      <c r="C358" s="2" t="s">
        <v>111</v>
      </c>
      <c r="D358" s="2">
        <v>2005</v>
      </c>
      <c r="E358" s="2" t="s">
        <v>53</v>
      </c>
      <c r="F358" s="2">
        <f>VLOOKUP(A358,Studies!$A$2:$P$145,16)</f>
        <v>0</v>
      </c>
      <c r="N358" s="3" t="s">
        <v>38</v>
      </c>
      <c r="P358" s="13" t="s">
        <v>1100</v>
      </c>
      <c r="T358" s="13">
        <v>528</v>
      </c>
      <c r="U358" s="2" t="s">
        <v>905</v>
      </c>
      <c r="V358" s="2" t="s">
        <v>1098</v>
      </c>
      <c r="Y358" s="4" t="s">
        <v>1106</v>
      </c>
      <c r="Z358" s="2" t="s">
        <v>20</v>
      </c>
      <c r="AA358" s="2" t="s">
        <v>19</v>
      </c>
      <c r="AF358" s="2" t="s">
        <v>450</v>
      </c>
      <c r="AJ358" s="3" t="s">
        <v>12</v>
      </c>
      <c r="AL358" s="2">
        <v>1.01</v>
      </c>
      <c r="AN358" s="2">
        <v>0.7</v>
      </c>
      <c r="AO358" s="2">
        <v>1.46</v>
      </c>
      <c r="AQ358" s="3"/>
    </row>
    <row r="359" spans="1:43" hidden="1">
      <c r="A359" s="2">
        <v>14206</v>
      </c>
      <c r="B359" s="2" t="s">
        <v>1522</v>
      </c>
      <c r="C359" s="2" t="s">
        <v>111</v>
      </c>
      <c r="D359" s="2">
        <v>2005</v>
      </c>
      <c r="E359" s="2" t="s">
        <v>53</v>
      </c>
      <c r="F359" s="2">
        <f>VLOOKUP(A359,Studies!$A$2:$P$145,16)</f>
        <v>0</v>
      </c>
      <c r="N359" s="3" t="s">
        <v>38</v>
      </c>
      <c r="O359" s="13" t="s">
        <v>1097</v>
      </c>
      <c r="P359" s="13" t="s">
        <v>1101</v>
      </c>
      <c r="T359" s="13">
        <v>528</v>
      </c>
      <c r="U359" s="2" t="s">
        <v>905</v>
      </c>
      <c r="V359" s="2" t="s">
        <v>1098</v>
      </c>
      <c r="Y359" s="4" t="s">
        <v>1106</v>
      </c>
      <c r="Z359" s="2" t="s">
        <v>20</v>
      </c>
      <c r="AA359" s="2" t="s">
        <v>19</v>
      </c>
      <c r="AF359" s="2" t="s">
        <v>450</v>
      </c>
      <c r="AJ359" s="3" t="s">
        <v>12</v>
      </c>
      <c r="AL359" s="2">
        <v>1.1599999999999999</v>
      </c>
      <c r="AN359" s="2">
        <v>0.81</v>
      </c>
      <c r="AO359" s="2">
        <v>1.67</v>
      </c>
      <c r="AQ359" s="3"/>
    </row>
    <row r="360" spans="1:43" hidden="1">
      <c r="A360" s="2">
        <v>14206</v>
      </c>
      <c r="B360" s="2" t="s">
        <v>1523</v>
      </c>
      <c r="C360" s="2" t="s">
        <v>111</v>
      </c>
      <c r="D360" s="2">
        <v>2005</v>
      </c>
      <c r="E360" s="2" t="s">
        <v>53</v>
      </c>
      <c r="F360" s="2">
        <f>VLOOKUP(A360,Studies!$A$2:$P$145,16)</f>
        <v>0</v>
      </c>
      <c r="N360" s="3" t="s">
        <v>38</v>
      </c>
      <c r="P360" s="13" t="s">
        <v>1098</v>
      </c>
      <c r="T360" s="13">
        <v>528</v>
      </c>
      <c r="U360" s="2" t="s">
        <v>905</v>
      </c>
      <c r="V360" s="2" t="s">
        <v>1098</v>
      </c>
      <c r="Y360" s="4" t="s">
        <v>1106</v>
      </c>
      <c r="Z360" s="2" t="s">
        <v>15</v>
      </c>
      <c r="AA360" s="2" t="s">
        <v>14</v>
      </c>
      <c r="AF360" s="2" t="s">
        <v>450</v>
      </c>
      <c r="AJ360" s="3" t="s">
        <v>12</v>
      </c>
      <c r="AL360" s="2" t="s">
        <v>931</v>
      </c>
      <c r="AN360" s="2" t="s">
        <v>931</v>
      </c>
      <c r="AO360" s="2" t="s">
        <v>931</v>
      </c>
      <c r="AQ360" s="3"/>
    </row>
    <row r="361" spans="1:43" hidden="1">
      <c r="A361" s="2">
        <v>14206</v>
      </c>
      <c r="B361" s="2" t="s">
        <v>1524</v>
      </c>
      <c r="C361" s="2" t="s">
        <v>111</v>
      </c>
      <c r="D361" s="2">
        <v>2005</v>
      </c>
      <c r="E361" s="2" t="s">
        <v>53</v>
      </c>
      <c r="F361" s="2">
        <f>VLOOKUP(A361,Studies!$A$2:$P$145,16)</f>
        <v>0</v>
      </c>
      <c r="N361" s="3" t="s">
        <v>38</v>
      </c>
      <c r="P361" s="13" t="s">
        <v>1099</v>
      </c>
      <c r="T361" s="13">
        <v>528</v>
      </c>
      <c r="U361" s="2" t="s">
        <v>905</v>
      </c>
      <c r="V361" s="2" t="s">
        <v>1098</v>
      </c>
      <c r="Y361" s="4" t="s">
        <v>1106</v>
      </c>
      <c r="Z361" s="2" t="s">
        <v>15</v>
      </c>
      <c r="AA361" s="2" t="s">
        <v>14</v>
      </c>
      <c r="AF361" s="2" t="s">
        <v>450</v>
      </c>
      <c r="AJ361" s="3" t="s">
        <v>12</v>
      </c>
      <c r="AL361" s="2">
        <v>0.82</v>
      </c>
      <c r="AN361" s="2">
        <v>0.51</v>
      </c>
      <c r="AO361" s="2">
        <v>1.31</v>
      </c>
      <c r="AQ361" s="3"/>
    </row>
    <row r="362" spans="1:43" hidden="1">
      <c r="A362" s="2">
        <v>14206</v>
      </c>
      <c r="B362" s="2" t="s">
        <v>1525</v>
      </c>
      <c r="C362" s="2" t="s">
        <v>111</v>
      </c>
      <c r="D362" s="2">
        <v>2005</v>
      </c>
      <c r="E362" s="2" t="s">
        <v>53</v>
      </c>
      <c r="F362" s="2">
        <f>VLOOKUP(A362,Studies!$A$2:$P$145,16)</f>
        <v>0</v>
      </c>
      <c r="N362" s="3" t="s">
        <v>38</v>
      </c>
      <c r="P362" s="13" t="s">
        <v>1100</v>
      </c>
      <c r="T362" s="13">
        <v>528</v>
      </c>
      <c r="U362" s="2" t="s">
        <v>905</v>
      </c>
      <c r="V362" s="2" t="s">
        <v>1098</v>
      </c>
      <c r="Y362" s="4" t="s">
        <v>1106</v>
      </c>
      <c r="Z362" s="2" t="s">
        <v>15</v>
      </c>
      <c r="AA362" s="2" t="s">
        <v>14</v>
      </c>
      <c r="AF362" s="2" t="s">
        <v>450</v>
      </c>
      <c r="AJ362" s="3" t="s">
        <v>12</v>
      </c>
      <c r="AL362" s="2">
        <v>0.94</v>
      </c>
      <c r="AN362" s="2">
        <v>0.57999999999999996</v>
      </c>
      <c r="AO362" s="2">
        <v>1.5</v>
      </c>
      <c r="AQ362" s="3"/>
    </row>
    <row r="363" spans="1:43" hidden="1">
      <c r="A363" s="2">
        <v>14206</v>
      </c>
      <c r="B363" s="2" t="s">
        <v>1526</v>
      </c>
      <c r="C363" s="2" t="s">
        <v>111</v>
      </c>
      <c r="D363" s="2">
        <v>2005</v>
      </c>
      <c r="E363" s="2" t="s">
        <v>53</v>
      </c>
      <c r="F363" s="2">
        <f>VLOOKUP(A363,Studies!$A$2:$P$145,16)</f>
        <v>0</v>
      </c>
      <c r="N363" s="3" t="s">
        <v>38</v>
      </c>
      <c r="O363" s="13" t="s">
        <v>1097</v>
      </c>
      <c r="P363" s="13" t="s">
        <v>1101</v>
      </c>
      <c r="T363" s="13">
        <v>528</v>
      </c>
      <c r="U363" s="2" t="s">
        <v>905</v>
      </c>
      <c r="V363" s="2" t="s">
        <v>1098</v>
      </c>
      <c r="Y363" s="4" t="s">
        <v>1106</v>
      </c>
      <c r="Z363" s="2" t="s">
        <v>15</v>
      </c>
      <c r="AA363" s="2" t="s">
        <v>14</v>
      </c>
      <c r="AF363" s="2" t="s">
        <v>450</v>
      </c>
      <c r="AJ363" s="3" t="s">
        <v>12</v>
      </c>
      <c r="AL363" s="2">
        <v>1</v>
      </c>
      <c r="AN363" s="2">
        <v>0.61</v>
      </c>
      <c r="AO363" s="2">
        <v>1.62</v>
      </c>
      <c r="AQ363" s="3"/>
    </row>
    <row r="364" spans="1:43" hidden="1">
      <c r="A364" s="2">
        <v>14209</v>
      </c>
      <c r="B364" s="2" t="s">
        <v>1535</v>
      </c>
      <c r="C364" s="2" t="s">
        <v>149</v>
      </c>
      <c r="D364" s="2">
        <v>2007</v>
      </c>
      <c r="E364" s="2" t="s">
        <v>53</v>
      </c>
      <c r="F364" s="2">
        <f>VLOOKUP(A364,Studies!$A$2:$P$145,16)</f>
        <v>0</v>
      </c>
      <c r="G364" s="2">
        <v>1</v>
      </c>
      <c r="N364" s="3" t="s">
        <v>38</v>
      </c>
      <c r="O364" s="13" t="s">
        <v>54</v>
      </c>
      <c r="P364" s="13" t="s">
        <v>1109</v>
      </c>
      <c r="U364" s="2" t="s">
        <v>74</v>
      </c>
      <c r="Z364" s="2" t="s">
        <v>20</v>
      </c>
      <c r="AF364" s="2">
        <v>48</v>
      </c>
      <c r="AJ364" s="3" t="s">
        <v>72</v>
      </c>
      <c r="AL364" s="2" t="s">
        <v>1017</v>
      </c>
      <c r="AP364" s="2" t="s">
        <v>1110</v>
      </c>
      <c r="AQ364" s="3" t="s">
        <v>1111</v>
      </c>
    </row>
    <row r="365" spans="1:43" hidden="1">
      <c r="A365" s="2">
        <v>14218</v>
      </c>
      <c r="B365" s="2" t="s">
        <v>1536</v>
      </c>
      <c r="C365" s="2" t="s">
        <v>89</v>
      </c>
      <c r="D365" s="2">
        <v>2000</v>
      </c>
      <c r="F365" s="2" t="str">
        <f>VLOOKUP(A365,Studies!$A$2:$P$145,16)</f>
        <v>Y</v>
      </c>
      <c r="AQ365" s="3"/>
    </row>
    <row r="366" spans="1:43" hidden="1">
      <c r="A366" s="2">
        <v>14271</v>
      </c>
      <c r="B366" s="2" t="s">
        <v>1537</v>
      </c>
      <c r="C366" s="2" t="s">
        <v>166</v>
      </c>
      <c r="D366" s="2">
        <v>2002</v>
      </c>
      <c r="F366" s="2" t="str">
        <f>VLOOKUP(A366,Studies!$A$2:$P$145,16)</f>
        <v>Y</v>
      </c>
      <c r="AQ366" s="3"/>
    </row>
    <row r="367" spans="1:43" hidden="1">
      <c r="A367" s="2">
        <v>14295</v>
      </c>
      <c r="B367" s="2" t="s">
        <v>1538</v>
      </c>
      <c r="C367" s="2" t="s">
        <v>125</v>
      </c>
      <c r="D367" s="2">
        <v>1998</v>
      </c>
      <c r="E367" s="2" t="s">
        <v>53</v>
      </c>
      <c r="F367" s="2">
        <f>VLOOKUP(A367,Studies!$A$2:$P$145,16)</f>
        <v>0</v>
      </c>
      <c r="G367" s="2">
        <v>1</v>
      </c>
      <c r="N367" s="3" t="s">
        <v>38</v>
      </c>
      <c r="O367" s="13" t="s">
        <v>54</v>
      </c>
      <c r="P367" s="13" t="s">
        <v>908</v>
      </c>
      <c r="U367" s="2" t="s">
        <v>74</v>
      </c>
      <c r="Z367" s="2" t="s">
        <v>15</v>
      </c>
      <c r="AA367" s="2" t="s">
        <v>834</v>
      </c>
      <c r="AF367" s="2">
        <v>27</v>
      </c>
      <c r="AJ367" s="3" t="s">
        <v>72</v>
      </c>
      <c r="AK367" s="13" t="s">
        <v>1112</v>
      </c>
      <c r="AL367" s="2">
        <v>3.1</v>
      </c>
      <c r="AN367" s="2">
        <v>1.2</v>
      </c>
      <c r="AO367" s="2">
        <v>8.5</v>
      </c>
      <c r="AQ367" s="3" t="s">
        <v>1113</v>
      </c>
    </row>
    <row r="368" spans="1:43" hidden="1">
      <c r="A368" s="2">
        <v>14296</v>
      </c>
      <c r="B368" s="2" t="s">
        <v>1539</v>
      </c>
      <c r="C368" s="2" t="s">
        <v>89</v>
      </c>
      <c r="D368" s="2">
        <v>1999</v>
      </c>
      <c r="F368" s="2" t="str">
        <f>VLOOKUP(A368,Studies!$A$2:$P$145,16)</f>
        <v>Y</v>
      </c>
      <c r="AQ368" s="3"/>
    </row>
    <row r="369" spans="1:44" hidden="1">
      <c r="A369" s="2">
        <v>14333</v>
      </c>
      <c r="B369" s="2" t="s">
        <v>1540</v>
      </c>
      <c r="C369" s="2" t="s">
        <v>174</v>
      </c>
      <c r="D369" s="2">
        <v>2017</v>
      </c>
      <c r="E369" s="2" t="s">
        <v>50</v>
      </c>
      <c r="F369" s="2" t="str">
        <f>VLOOKUP(A369,Studies!$A$2:$P$145,16)</f>
        <v>Y</v>
      </c>
    </row>
    <row r="370" spans="1:44" hidden="1">
      <c r="A370" s="2">
        <v>14346</v>
      </c>
      <c r="B370" s="2" t="s">
        <v>1550</v>
      </c>
      <c r="C370" s="2" t="s">
        <v>0</v>
      </c>
      <c r="D370" s="2">
        <v>2013</v>
      </c>
      <c r="E370" s="2" t="s">
        <v>53</v>
      </c>
      <c r="F370" s="2">
        <f>VLOOKUP(A370,Studies!$A$2:$P$145,16)</f>
        <v>0</v>
      </c>
      <c r="G370" s="2">
        <v>1</v>
      </c>
      <c r="H370" s="3" t="s">
        <v>18</v>
      </c>
      <c r="K370" s="2">
        <v>4220</v>
      </c>
      <c r="N370" s="3" t="s">
        <v>9</v>
      </c>
      <c r="U370" s="2" t="s">
        <v>74</v>
      </c>
      <c r="Z370" s="2" t="s">
        <v>15</v>
      </c>
      <c r="AA370" s="2" t="s">
        <v>14</v>
      </c>
      <c r="AJ370" s="3" t="s">
        <v>12</v>
      </c>
      <c r="AL370" s="2" t="s">
        <v>1017</v>
      </c>
      <c r="AP370" s="2" t="s">
        <v>1018</v>
      </c>
      <c r="AQ370" s="1" t="s">
        <v>55</v>
      </c>
      <c r="AR370" s="11"/>
    </row>
    <row r="371" spans="1:44" hidden="1">
      <c r="A371" s="2">
        <v>14346</v>
      </c>
      <c r="B371" s="2" t="s">
        <v>1551</v>
      </c>
      <c r="C371" s="2" t="s">
        <v>0</v>
      </c>
      <c r="D371" s="2">
        <v>2013</v>
      </c>
      <c r="E371" s="2" t="s">
        <v>53</v>
      </c>
      <c r="F371" s="2">
        <f>VLOOKUP(A371,Studies!$A$2:$P$145,16)</f>
        <v>0</v>
      </c>
      <c r="G371" s="2">
        <v>1</v>
      </c>
      <c r="H371" s="3" t="s">
        <v>18</v>
      </c>
      <c r="K371" s="2">
        <v>4220</v>
      </c>
      <c r="N371" s="3" t="s">
        <v>9</v>
      </c>
      <c r="U371" s="2" t="s">
        <v>74</v>
      </c>
      <c r="Z371" s="2" t="s">
        <v>20</v>
      </c>
      <c r="AA371" s="2" t="s">
        <v>19</v>
      </c>
      <c r="AJ371" s="3" t="s">
        <v>12</v>
      </c>
      <c r="AL371" s="2" t="s">
        <v>1017</v>
      </c>
      <c r="AP371" s="2" t="s">
        <v>1018</v>
      </c>
      <c r="AQ371" s="1" t="s">
        <v>55</v>
      </c>
      <c r="AR371" s="11"/>
    </row>
    <row r="372" spans="1:44" hidden="1">
      <c r="A372" s="2">
        <v>14346</v>
      </c>
      <c r="B372" s="2" t="s">
        <v>1554</v>
      </c>
      <c r="C372" s="2" t="s">
        <v>0</v>
      </c>
      <c r="D372" s="2">
        <v>2013</v>
      </c>
      <c r="E372" s="2" t="s">
        <v>53</v>
      </c>
      <c r="F372" s="2">
        <f>VLOOKUP(A372,Studies!$A$2:$P$145,16)</f>
        <v>0</v>
      </c>
      <c r="G372" s="2">
        <v>1</v>
      </c>
      <c r="H372" s="3" t="s">
        <v>16</v>
      </c>
      <c r="K372" s="2">
        <v>2745</v>
      </c>
      <c r="N372" s="3" t="s">
        <v>9</v>
      </c>
      <c r="O372" s="13" t="s">
        <v>54</v>
      </c>
      <c r="P372" s="13" t="s">
        <v>1119</v>
      </c>
      <c r="U372" s="2" t="s">
        <v>74</v>
      </c>
      <c r="Z372" s="2" t="s">
        <v>20</v>
      </c>
      <c r="AA372" s="2" t="s">
        <v>19</v>
      </c>
      <c r="AJ372" s="3" t="s">
        <v>12</v>
      </c>
      <c r="AL372" s="2">
        <v>1.36</v>
      </c>
      <c r="AN372" s="2">
        <v>0.97</v>
      </c>
      <c r="AO372" s="2">
        <v>1.93</v>
      </c>
      <c r="AQ372" s="1" t="s">
        <v>55</v>
      </c>
      <c r="AR372" s="11"/>
    </row>
    <row r="373" spans="1:44" hidden="1">
      <c r="A373" s="2">
        <v>14346</v>
      </c>
      <c r="B373" s="2" t="s">
        <v>1555</v>
      </c>
      <c r="C373" s="2" t="s">
        <v>0</v>
      </c>
      <c r="D373" s="2">
        <v>2013</v>
      </c>
      <c r="E373" s="2" t="s">
        <v>53</v>
      </c>
      <c r="F373" s="2">
        <f>VLOOKUP(A373,Studies!$A$2:$P$145,16)</f>
        <v>0</v>
      </c>
      <c r="G373" s="2">
        <v>1</v>
      </c>
      <c r="H373" s="3" t="s">
        <v>16</v>
      </c>
      <c r="K373" s="2">
        <v>2745</v>
      </c>
      <c r="N373" s="3" t="s">
        <v>9</v>
      </c>
      <c r="O373" s="13" t="s">
        <v>54</v>
      </c>
      <c r="P373" s="13" t="s">
        <v>1120</v>
      </c>
      <c r="U373" s="2" t="s">
        <v>74</v>
      </c>
      <c r="Z373" s="2" t="s">
        <v>20</v>
      </c>
      <c r="AA373" s="2" t="s">
        <v>19</v>
      </c>
      <c r="AJ373" s="3" t="s">
        <v>12</v>
      </c>
      <c r="AL373" s="2">
        <v>0.99</v>
      </c>
      <c r="AN373" s="2">
        <v>0.68</v>
      </c>
      <c r="AO373" s="2">
        <v>1.43</v>
      </c>
      <c r="AQ373" s="1" t="s">
        <v>55</v>
      </c>
      <c r="AR373" s="11"/>
    </row>
    <row r="374" spans="1:44" hidden="1">
      <c r="A374" s="2">
        <v>14346</v>
      </c>
      <c r="B374" s="2" t="s">
        <v>1558</v>
      </c>
      <c r="C374" s="2" t="s">
        <v>0</v>
      </c>
      <c r="D374" s="2">
        <v>2013</v>
      </c>
      <c r="E374" s="2" t="s">
        <v>53</v>
      </c>
      <c r="F374" s="2">
        <f>VLOOKUP(A374,Studies!$A$2:$P$145,16)</f>
        <v>0</v>
      </c>
      <c r="G374" s="2">
        <v>1</v>
      </c>
      <c r="H374" s="3" t="s">
        <v>16</v>
      </c>
      <c r="K374" s="2">
        <v>2685</v>
      </c>
      <c r="N374" s="3" t="s">
        <v>9</v>
      </c>
      <c r="O374" s="13" t="s">
        <v>54</v>
      </c>
      <c r="P374" s="13" t="s">
        <v>1119</v>
      </c>
      <c r="U374" s="2" t="s">
        <v>74</v>
      </c>
      <c r="Z374" s="2" t="s">
        <v>15</v>
      </c>
      <c r="AA374" s="2" t="s">
        <v>14</v>
      </c>
      <c r="AJ374" s="3" t="s">
        <v>12</v>
      </c>
      <c r="AL374" s="2">
        <v>1.35</v>
      </c>
      <c r="AN374" s="2">
        <v>0.89</v>
      </c>
      <c r="AO374" s="2">
        <v>2.0499999999999998</v>
      </c>
      <c r="AP374" s="13"/>
      <c r="AQ374" s="1" t="s">
        <v>55</v>
      </c>
      <c r="AR374" s="11"/>
    </row>
    <row r="375" spans="1:44" hidden="1">
      <c r="A375" s="2">
        <v>14346</v>
      </c>
      <c r="B375" s="2" t="s">
        <v>1559</v>
      </c>
      <c r="C375" s="2" t="s">
        <v>0</v>
      </c>
      <c r="D375" s="2">
        <v>2013</v>
      </c>
      <c r="E375" s="2" t="s">
        <v>53</v>
      </c>
      <c r="F375" s="2">
        <f>VLOOKUP(A375,Studies!$A$2:$P$145,16)</f>
        <v>0</v>
      </c>
      <c r="G375" s="2">
        <v>1</v>
      </c>
      <c r="H375" s="3" t="s">
        <v>16</v>
      </c>
      <c r="K375" s="2">
        <v>2685</v>
      </c>
      <c r="N375" s="3" t="s">
        <v>9</v>
      </c>
      <c r="O375" s="13" t="s">
        <v>54</v>
      </c>
      <c r="P375" s="13" t="s">
        <v>1120</v>
      </c>
      <c r="U375" s="2" t="s">
        <v>74</v>
      </c>
      <c r="Z375" s="2" t="s">
        <v>15</v>
      </c>
      <c r="AA375" s="2" t="s">
        <v>14</v>
      </c>
      <c r="AJ375" s="3" t="s">
        <v>12</v>
      </c>
      <c r="AL375" s="2">
        <v>0.81</v>
      </c>
      <c r="AN375" s="2">
        <v>0.51</v>
      </c>
      <c r="AO375" s="2">
        <v>1.28</v>
      </c>
      <c r="AQ375" s="1" t="s">
        <v>55</v>
      </c>
      <c r="AR375" s="11"/>
    </row>
    <row r="376" spans="1:44" hidden="1">
      <c r="A376" s="2">
        <v>14346</v>
      </c>
      <c r="B376" s="2" t="s">
        <v>1543</v>
      </c>
      <c r="C376" s="2" t="s">
        <v>0</v>
      </c>
      <c r="D376" s="2">
        <v>2013</v>
      </c>
      <c r="E376" s="2" t="s">
        <v>53</v>
      </c>
      <c r="F376" s="2">
        <f>VLOOKUP(A376,Studies!$A$2:$P$145,16)</f>
        <v>0</v>
      </c>
      <c r="G376" s="2">
        <v>1</v>
      </c>
      <c r="H376" s="3" t="s">
        <v>18</v>
      </c>
      <c r="K376" s="2">
        <v>4308</v>
      </c>
      <c r="N376" s="3" t="s">
        <v>11</v>
      </c>
      <c r="O376" s="13" t="s">
        <v>54</v>
      </c>
      <c r="P376" s="13" t="s">
        <v>1116</v>
      </c>
      <c r="U376" s="2" t="s">
        <v>74</v>
      </c>
      <c r="Z376" s="2" t="s">
        <v>20</v>
      </c>
      <c r="AA376" s="2" t="s">
        <v>19</v>
      </c>
      <c r="AJ376" s="3" t="s">
        <v>12</v>
      </c>
      <c r="AL376" s="2">
        <v>0.9</v>
      </c>
      <c r="AN376" s="2">
        <v>0.67</v>
      </c>
      <c r="AO376" s="2">
        <v>1.21</v>
      </c>
      <c r="AQ376" s="1" t="s">
        <v>55</v>
      </c>
      <c r="AR376" s="11"/>
    </row>
    <row r="377" spans="1:44" hidden="1">
      <c r="A377" s="2">
        <v>14346</v>
      </c>
      <c r="B377" s="2" t="s">
        <v>1544</v>
      </c>
      <c r="C377" s="2" t="s">
        <v>0</v>
      </c>
      <c r="D377" s="2">
        <v>2013</v>
      </c>
      <c r="E377" s="2" t="s">
        <v>53</v>
      </c>
      <c r="F377" s="2">
        <f>VLOOKUP(A377,Studies!$A$2:$P$145,16)</f>
        <v>0</v>
      </c>
      <c r="G377" s="2">
        <v>1</v>
      </c>
      <c r="H377" s="3" t="s">
        <v>18</v>
      </c>
      <c r="K377" s="2">
        <v>4308</v>
      </c>
      <c r="N377" s="3" t="s">
        <v>11</v>
      </c>
      <c r="O377" s="13" t="s">
        <v>54</v>
      </c>
      <c r="P377" s="13" t="s">
        <v>1121</v>
      </c>
      <c r="U377" s="2" t="s">
        <v>74</v>
      </c>
      <c r="Z377" s="2" t="s">
        <v>20</v>
      </c>
      <c r="AA377" s="2" t="s">
        <v>19</v>
      </c>
      <c r="AJ377" s="3" t="s">
        <v>12</v>
      </c>
      <c r="AL377" s="2">
        <v>1.2</v>
      </c>
      <c r="AN377" s="2">
        <v>0.92</v>
      </c>
      <c r="AO377" s="2">
        <v>1.57</v>
      </c>
      <c r="AQ377" s="1" t="s">
        <v>55</v>
      </c>
      <c r="AR377" s="11"/>
    </row>
    <row r="378" spans="1:44" hidden="1">
      <c r="A378" s="2">
        <v>14346</v>
      </c>
      <c r="B378" s="2" t="s">
        <v>1547</v>
      </c>
      <c r="C378" s="2" t="s">
        <v>0</v>
      </c>
      <c r="D378" s="2">
        <v>2013</v>
      </c>
      <c r="E378" s="2" t="s">
        <v>53</v>
      </c>
      <c r="F378" s="2">
        <f>VLOOKUP(A378,Studies!$A$2:$P$145,16)</f>
        <v>0</v>
      </c>
      <c r="G378" s="2">
        <v>1</v>
      </c>
      <c r="H378" s="3" t="s">
        <v>18</v>
      </c>
      <c r="K378" s="2">
        <v>4220</v>
      </c>
      <c r="N378" s="3" t="s">
        <v>11</v>
      </c>
      <c r="U378" s="2" t="s">
        <v>74</v>
      </c>
      <c r="Z378" s="2" t="s">
        <v>15</v>
      </c>
      <c r="AA378" s="2" t="s">
        <v>14</v>
      </c>
      <c r="AJ378" s="3" t="s">
        <v>12</v>
      </c>
      <c r="AL378" s="2" t="s">
        <v>1017</v>
      </c>
      <c r="AP378" s="2" t="s">
        <v>1018</v>
      </c>
      <c r="AQ378" s="1" t="s">
        <v>55</v>
      </c>
      <c r="AR378" s="11"/>
    </row>
    <row r="379" spans="1:44" hidden="1">
      <c r="A379" s="2">
        <v>14346</v>
      </c>
      <c r="B379" s="2" t="s">
        <v>1562</v>
      </c>
      <c r="C379" s="2" t="s">
        <v>0</v>
      </c>
      <c r="D379" s="2">
        <v>2013</v>
      </c>
      <c r="E379" s="2" t="s">
        <v>53</v>
      </c>
      <c r="F379" s="2">
        <f>VLOOKUP(A379,Studies!$A$2:$P$145,16)</f>
        <v>0</v>
      </c>
      <c r="G379" s="2">
        <v>1</v>
      </c>
      <c r="H379" s="3" t="s">
        <v>16</v>
      </c>
      <c r="K379" s="2">
        <v>2685</v>
      </c>
      <c r="N379" s="3" t="s">
        <v>11</v>
      </c>
      <c r="U379" s="2" t="s">
        <v>74</v>
      </c>
      <c r="Z379" s="2" t="s">
        <v>15</v>
      </c>
      <c r="AA379" s="2" t="s">
        <v>14</v>
      </c>
      <c r="AJ379" s="3" t="s">
        <v>12</v>
      </c>
      <c r="AL379" s="2" t="s">
        <v>1017</v>
      </c>
      <c r="AP379" s="2" t="s">
        <v>1018</v>
      </c>
      <c r="AQ379" s="1" t="s">
        <v>55</v>
      </c>
      <c r="AR379" s="11"/>
    </row>
    <row r="380" spans="1:44" hidden="1">
      <c r="A380" s="2">
        <v>14346</v>
      </c>
      <c r="B380" s="2" t="s">
        <v>1563</v>
      </c>
      <c r="C380" s="2" t="s">
        <v>0</v>
      </c>
      <c r="D380" s="2">
        <v>2013</v>
      </c>
      <c r="E380" s="2" t="s">
        <v>53</v>
      </c>
      <c r="F380" s="2">
        <f>VLOOKUP(A380,Studies!$A$2:$P$145,16)</f>
        <v>0</v>
      </c>
      <c r="G380" s="2">
        <v>1</v>
      </c>
      <c r="H380" s="3" t="s">
        <v>16</v>
      </c>
      <c r="K380" s="2">
        <v>2685</v>
      </c>
      <c r="N380" s="3" t="s">
        <v>11</v>
      </c>
      <c r="U380" s="2" t="s">
        <v>74</v>
      </c>
      <c r="Z380" s="2" t="s">
        <v>20</v>
      </c>
      <c r="AA380" s="2" t="s">
        <v>19</v>
      </c>
      <c r="AJ380" s="3" t="s">
        <v>12</v>
      </c>
      <c r="AL380" s="2" t="s">
        <v>1017</v>
      </c>
      <c r="AP380" s="2" t="s">
        <v>1018</v>
      </c>
      <c r="AQ380" s="1" t="s">
        <v>55</v>
      </c>
      <c r="AR380" s="11"/>
    </row>
    <row r="381" spans="1:44" hidden="1">
      <c r="A381" s="2">
        <v>14346</v>
      </c>
      <c r="B381" s="2" t="s">
        <v>1548</v>
      </c>
      <c r="C381" s="2" t="s">
        <v>0</v>
      </c>
      <c r="D381" s="2">
        <v>2013</v>
      </c>
      <c r="E381" s="2" t="s">
        <v>53</v>
      </c>
      <c r="F381" s="2">
        <f>VLOOKUP(A381,Studies!$A$2:$P$145,16)</f>
        <v>0</v>
      </c>
      <c r="G381" s="2">
        <v>1</v>
      </c>
      <c r="H381" s="3" t="s">
        <v>18</v>
      </c>
      <c r="K381" s="2">
        <v>4220</v>
      </c>
      <c r="N381" s="3" t="s">
        <v>38</v>
      </c>
      <c r="U381" s="2" t="s">
        <v>74</v>
      </c>
      <c r="Z381" s="2" t="s">
        <v>15</v>
      </c>
      <c r="AA381" s="2" t="s">
        <v>14</v>
      </c>
      <c r="AJ381" s="3" t="s">
        <v>12</v>
      </c>
      <c r="AL381" s="2" t="s">
        <v>1017</v>
      </c>
      <c r="AP381" s="2" t="s">
        <v>1018</v>
      </c>
      <c r="AQ381" s="1" t="s">
        <v>55</v>
      </c>
      <c r="AR381" s="11"/>
    </row>
    <row r="382" spans="1:44" hidden="1">
      <c r="A382" s="2">
        <v>14346</v>
      </c>
      <c r="B382" s="2" t="s">
        <v>1549</v>
      </c>
      <c r="C382" s="2" t="s">
        <v>0</v>
      </c>
      <c r="D382" s="2">
        <v>2013</v>
      </c>
      <c r="E382" s="2" t="s">
        <v>53</v>
      </c>
      <c r="F382" s="2">
        <f>VLOOKUP(A382,Studies!$A$2:$P$145,16)</f>
        <v>0</v>
      </c>
      <c r="G382" s="2">
        <v>1</v>
      </c>
      <c r="H382" s="3" t="s">
        <v>18</v>
      </c>
      <c r="K382" s="2">
        <v>4220</v>
      </c>
      <c r="N382" s="3" t="s">
        <v>38</v>
      </c>
      <c r="U382" s="2" t="s">
        <v>74</v>
      </c>
      <c r="Z382" s="2" t="s">
        <v>20</v>
      </c>
      <c r="AA382" s="2" t="s">
        <v>19</v>
      </c>
      <c r="AJ382" s="3" t="s">
        <v>12</v>
      </c>
      <c r="AL382" s="2" t="s">
        <v>1017</v>
      </c>
      <c r="AP382" s="2" t="s">
        <v>1018</v>
      </c>
      <c r="AQ382" s="1" t="s">
        <v>55</v>
      </c>
      <c r="AR382" s="11"/>
    </row>
    <row r="383" spans="1:44" hidden="1">
      <c r="A383" s="2">
        <v>14346</v>
      </c>
      <c r="B383" s="2" t="s">
        <v>1560</v>
      </c>
      <c r="C383" s="2" t="s">
        <v>0</v>
      </c>
      <c r="D383" s="2">
        <v>2013</v>
      </c>
      <c r="E383" s="2" t="s">
        <v>53</v>
      </c>
      <c r="F383" s="2">
        <f>VLOOKUP(A383,Studies!$A$2:$P$145,16)</f>
        <v>0</v>
      </c>
      <c r="G383" s="2">
        <v>1</v>
      </c>
      <c r="H383" s="3" t="s">
        <v>16</v>
      </c>
      <c r="K383" s="2">
        <v>2685</v>
      </c>
      <c r="N383" s="3" t="s">
        <v>38</v>
      </c>
      <c r="U383" s="2" t="s">
        <v>74</v>
      </c>
      <c r="Z383" s="2" t="s">
        <v>15</v>
      </c>
      <c r="AA383" s="2" t="s">
        <v>14</v>
      </c>
      <c r="AJ383" s="3" t="s">
        <v>12</v>
      </c>
      <c r="AL383" s="2" t="s">
        <v>1017</v>
      </c>
      <c r="AP383" s="2" t="s">
        <v>1018</v>
      </c>
      <c r="AQ383" s="1" t="s">
        <v>55</v>
      </c>
      <c r="AR383" s="11"/>
    </row>
    <row r="384" spans="1:44" hidden="1">
      <c r="A384" s="2">
        <v>14346</v>
      </c>
      <c r="B384" s="2" t="s">
        <v>1561</v>
      </c>
      <c r="C384" s="2" t="s">
        <v>0</v>
      </c>
      <c r="D384" s="2">
        <v>2013</v>
      </c>
      <c r="E384" s="2" t="s">
        <v>53</v>
      </c>
      <c r="F384" s="2">
        <f>VLOOKUP(A384,Studies!$A$2:$P$145,16)</f>
        <v>0</v>
      </c>
      <c r="G384" s="2">
        <v>1</v>
      </c>
      <c r="H384" s="3" t="s">
        <v>16</v>
      </c>
      <c r="K384" s="2">
        <v>2685</v>
      </c>
      <c r="N384" s="3" t="s">
        <v>38</v>
      </c>
      <c r="U384" s="2" t="s">
        <v>74</v>
      </c>
      <c r="Z384" s="2" t="s">
        <v>20</v>
      </c>
      <c r="AA384" s="2" t="s">
        <v>19</v>
      </c>
      <c r="AJ384" s="3" t="s">
        <v>12</v>
      </c>
      <c r="AL384" s="2" t="s">
        <v>1017</v>
      </c>
      <c r="AP384" s="2" t="s">
        <v>1018</v>
      </c>
      <c r="AQ384" s="1" t="s">
        <v>55</v>
      </c>
      <c r="AR384" s="11"/>
    </row>
    <row r="385" spans="1:44" hidden="1">
      <c r="A385" s="2">
        <v>14346</v>
      </c>
      <c r="B385" s="2" t="s">
        <v>1541</v>
      </c>
      <c r="C385" s="2" t="s">
        <v>0</v>
      </c>
      <c r="D385" s="2">
        <v>2013</v>
      </c>
      <c r="E385" s="2" t="s">
        <v>53</v>
      </c>
      <c r="F385" s="2">
        <f>VLOOKUP(A385,Studies!$A$2:$P$145,16)</f>
        <v>0</v>
      </c>
      <c r="G385" s="2">
        <v>1</v>
      </c>
      <c r="H385" s="3" t="s">
        <v>18</v>
      </c>
      <c r="K385" s="2">
        <v>4308</v>
      </c>
      <c r="N385" s="3" t="s">
        <v>10</v>
      </c>
      <c r="O385" s="13" t="s">
        <v>54</v>
      </c>
      <c r="P385" s="13" t="s">
        <v>1114</v>
      </c>
      <c r="U385" s="2" t="s">
        <v>74</v>
      </c>
      <c r="Z385" s="2" t="s">
        <v>20</v>
      </c>
      <c r="AA385" s="2" t="s">
        <v>19</v>
      </c>
      <c r="AJ385" s="3" t="s">
        <v>12</v>
      </c>
      <c r="AL385" s="2">
        <v>0.71</v>
      </c>
      <c r="AN385" s="2">
        <v>0.52</v>
      </c>
      <c r="AO385" s="2">
        <v>0.96</v>
      </c>
      <c r="AQ385" s="1" t="s">
        <v>55</v>
      </c>
      <c r="AR385" s="11"/>
    </row>
    <row r="386" spans="1:44" hidden="1">
      <c r="A386" s="2">
        <v>14346</v>
      </c>
      <c r="B386" s="2" t="s">
        <v>1542</v>
      </c>
      <c r="C386" s="2" t="s">
        <v>0</v>
      </c>
      <c r="D386" s="2">
        <v>2013</v>
      </c>
      <c r="E386" s="2" t="s">
        <v>53</v>
      </c>
      <c r="F386" s="2">
        <f>VLOOKUP(A386,Studies!$A$2:$P$145,16)</f>
        <v>0</v>
      </c>
      <c r="G386" s="2">
        <v>1</v>
      </c>
      <c r="H386" s="3" t="s">
        <v>18</v>
      </c>
      <c r="K386" s="2">
        <v>4308</v>
      </c>
      <c r="N386" s="3" t="s">
        <v>10</v>
      </c>
      <c r="O386" s="13" t="s">
        <v>54</v>
      </c>
      <c r="P386" s="13" t="s">
        <v>1115</v>
      </c>
      <c r="U386" s="2" t="s">
        <v>74</v>
      </c>
      <c r="Z386" s="2" t="s">
        <v>20</v>
      </c>
      <c r="AA386" s="2" t="s">
        <v>19</v>
      </c>
      <c r="AJ386" s="3" t="s">
        <v>12</v>
      </c>
      <c r="AL386" s="2">
        <v>0.84</v>
      </c>
      <c r="AN386" s="2">
        <v>0.64</v>
      </c>
      <c r="AO386" s="2">
        <v>1.1100000000000001</v>
      </c>
      <c r="AQ386" s="1" t="s">
        <v>55</v>
      </c>
      <c r="AR386" s="11"/>
    </row>
    <row r="387" spans="1:44" hidden="1">
      <c r="A387" s="2">
        <v>14346</v>
      </c>
      <c r="B387" s="2" t="s">
        <v>1545</v>
      </c>
      <c r="C387" s="2" t="s">
        <v>0</v>
      </c>
      <c r="D387" s="2">
        <v>2013</v>
      </c>
      <c r="E387" s="2" t="s">
        <v>53</v>
      </c>
      <c r="F387" s="2">
        <f>VLOOKUP(A387,Studies!$A$2:$P$145,16)</f>
        <v>0</v>
      </c>
      <c r="G387" s="2">
        <v>1</v>
      </c>
      <c r="H387" s="3" t="s">
        <v>18</v>
      </c>
      <c r="K387" s="2">
        <v>4220</v>
      </c>
      <c r="N387" s="3" t="s">
        <v>10</v>
      </c>
      <c r="O387" s="13" t="s">
        <v>54</v>
      </c>
      <c r="P387" s="13" t="s">
        <v>1114</v>
      </c>
      <c r="U387" s="2" t="s">
        <v>74</v>
      </c>
      <c r="Z387" s="2" t="s">
        <v>15</v>
      </c>
      <c r="AA387" s="2" t="s">
        <v>14</v>
      </c>
      <c r="AJ387" s="3" t="s">
        <v>12</v>
      </c>
      <c r="AL387" s="2">
        <v>0.61</v>
      </c>
      <c r="AN387" s="2">
        <v>0.42</v>
      </c>
      <c r="AO387" s="2">
        <v>0.89</v>
      </c>
      <c r="AP387" s="3"/>
      <c r="AQ387" s="11" t="s">
        <v>55</v>
      </c>
      <c r="AR387" s="11"/>
    </row>
    <row r="388" spans="1:44" hidden="1">
      <c r="A388" s="2">
        <v>14346</v>
      </c>
      <c r="B388" s="2" t="s">
        <v>1546</v>
      </c>
      <c r="C388" s="2" t="s">
        <v>0</v>
      </c>
      <c r="D388" s="2">
        <v>2013</v>
      </c>
      <c r="E388" s="2" t="s">
        <v>53</v>
      </c>
      <c r="F388" s="2">
        <f>VLOOKUP(A388,Studies!$A$2:$P$145,16)</f>
        <v>0</v>
      </c>
      <c r="G388" s="2">
        <v>1</v>
      </c>
      <c r="H388" s="3" t="s">
        <v>18</v>
      </c>
      <c r="K388" s="2">
        <v>4220</v>
      </c>
      <c r="N388" s="3" t="s">
        <v>10</v>
      </c>
      <c r="O388" s="13" t="s">
        <v>54</v>
      </c>
      <c r="P388" s="13" t="s">
        <v>1115</v>
      </c>
      <c r="U388" s="2" t="s">
        <v>74</v>
      </c>
      <c r="Z388" s="2" t="s">
        <v>15</v>
      </c>
      <c r="AA388" s="2" t="s">
        <v>14</v>
      </c>
      <c r="AJ388" s="3" t="s">
        <v>12</v>
      </c>
      <c r="AL388" s="2">
        <v>0.67</v>
      </c>
      <c r="AN388" s="2">
        <v>0.47</v>
      </c>
      <c r="AO388" s="2">
        <v>0.94</v>
      </c>
      <c r="AQ388" s="1" t="s">
        <v>55</v>
      </c>
      <c r="AR388" s="11"/>
    </row>
    <row r="389" spans="1:44" hidden="1">
      <c r="A389" s="2">
        <v>14346</v>
      </c>
      <c r="B389" s="2" t="s">
        <v>1552</v>
      </c>
      <c r="C389" s="2" t="s">
        <v>0</v>
      </c>
      <c r="D389" s="2">
        <v>2013</v>
      </c>
      <c r="E389" s="2" t="s">
        <v>53</v>
      </c>
      <c r="F389" s="2">
        <f>VLOOKUP(A389,Studies!$A$2:$P$145,16)</f>
        <v>0</v>
      </c>
      <c r="G389" s="2">
        <v>1</v>
      </c>
      <c r="H389" s="3" t="s">
        <v>18</v>
      </c>
      <c r="K389" s="2">
        <v>2745</v>
      </c>
      <c r="N389" s="3" t="s">
        <v>10</v>
      </c>
      <c r="O389" s="13" t="s">
        <v>54</v>
      </c>
      <c r="P389" s="13" t="s">
        <v>1117</v>
      </c>
      <c r="U389" s="2" t="s">
        <v>74</v>
      </c>
      <c r="Z389" s="2" t="s">
        <v>20</v>
      </c>
      <c r="AA389" s="2" t="s">
        <v>19</v>
      </c>
      <c r="AJ389" s="3" t="s">
        <v>12</v>
      </c>
      <c r="AL389" s="2">
        <v>0.87</v>
      </c>
      <c r="AN389" s="2">
        <v>0.6</v>
      </c>
      <c r="AO389" s="2">
        <v>1.27</v>
      </c>
      <c r="AQ389" s="1" t="s">
        <v>55</v>
      </c>
      <c r="AR389" s="11"/>
    </row>
    <row r="390" spans="1:44" hidden="1">
      <c r="A390" s="2">
        <v>14346</v>
      </c>
      <c r="B390" s="2" t="s">
        <v>1553</v>
      </c>
      <c r="C390" s="2" t="s">
        <v>0</v>
      </c>
      <c r="D390" s="2">
        <v>2013</v>
      </c>
      <c r="E390" s="2" t="s">
        <v>53</v>
      </c>
      <c r="F390" s="2">
        <f>VLOOKUP(A390,Studies!$A$2:$P$145,16)</f>
        <v>0</v>
      </c>
      <c r="G390" s="2">
        <v>1</v>
      </c>
      <c r="H390" s="3" t="s">
        <v>16</v>
      </c>
      <c r="K390" s="2">
        <v>2745</v>
      </c>
      <c r="N390" s="3" t="s">
        <v>10</v>
      </c>
      <c r="O390" s="13" t="s">
        <v>54</v>
      </c>
      <c r="P390" s="13" t="s">
        <v>1118</v>
      </c>
      <c r="U390" s="2" t="s">
        <v>74</v>
      </c>
      <c r="Z390" s="2" t="s">
        <v>20</v>
      </c>
      <c r="AA390" s="2" t="s">
        <v>19</v>
      </c>
      <c r="AJ390" s="3" t="s">
        <v>12</v>
      </c>
      <c r="AL390" s="2">
        <v>1.36</v>
      </c>
      <c r="AN390" s="2">
        <v>0.96</v>
      </c>
      <c r="AO390" s="2">
        <v>1.92</v>
      </c>
      <c r="AQ390" s="1" t="s">
        <v>55</v>
      </c>
      <c r="AR390" s="11"/>
    </row>
    <row r="391" spans="1:44" hidden="1">
      <c r="A391" s="2">
        <v>14346</v>
      </c>
      <c r="B391" s="2" t="s">
        <v>1556</v>
      </c>
      <c r="C391" s="2" t="s">
        <v>0</v>
      </c>
      <c r="D391" s="2">
        <v>2013</v>
      </c>
      <c r="E391" s="2" t="s">
        <v>53</v>
      </c>
      <c r="F391" s="2">
        <f>VLOOKUP(A391,Studies!$A$2:$P$145,16)</f>
        <v>0</v>
      </c>
      <c r="G391" s="2">
        <v>1</v>
      </c>
      <c r="H391" s="3" t="s">
        <v>16</v>
      </c>
      <c r="K391" s="2">
        <v>2685</v>
      </c>
      <c r="N391" s="3" t="s">
        <v>10</v>
      </c>
      <c r="O391" s="13" t="s">
        <v>54</v>
      </c>
      <c r="P391" s="13" t="s">
        <v>1117</v>
      </c>
      <c r="U391" s="2" t="s">
        <v>74</v>
      </c>
      <c r="Z391" s="2" t="s">
        <v>15</v>
      </c>
      <c r="AA391" s="2" t="s">
        <v>14</v>
      </c>
      <c r="AJ391" s="3" t="s">
        <v>12</v>
      </c>
      <c r="AL391" s="2">
        <v>0.79</v>
      </c>
      <c r="AN391" s="2">
        <v>0.5</v>
      </c>
      <c r="AO391" s="2">
        <v>1.25</v>
      </c>
      <c r="AQ391" s="1" t="s">
        <v>55</v>
      </c>
      <c r="AR391" s="11"/>
    </row>
    <row r="392" spans="1:44" hidden="1">
      <c r="A392" s="2">
        <v>14346</v>
      </c>
      <c r="B392" s="2" t="s">
        <v>1557</v>
      </c>
      <c r="C392" s="2" t="s">
        <v>0</v>
      </c>
      <c r="D392" s="2">
        <v>2013</v>
      </c>
      <c r="E392" s="2" t="s">
        <v>53</v>
      </c>
      <c r="F392" s="2">
        <f>VLOOKUP(A392,Studies!$A$2:$P$145,16)</f>
        <v>0</v>
      </c>
      <c r="G392" s="2">
        <v>1</v>
      </c>
      <c r="H392" s="3" t="s">
        <v>16</v>
      </c>
      <c r="K392" s="2">
        <v>2685</v>
      </c>
      <c r="N392" s="3" t="s">
        <v>10</v>
      </c>
      <c r="O392" s="13" t="s">
        <v>54</v>
      </c>
      <c r="P392" s="13" t="s">
        <v>1118</v>
      </c>
      <c r="U392" s="2" t="s">
        <v>74</v>
      </c>
      <c r="Z392" s="2" t="s">
        <v>15</v>
      </c>
      <c r="AA392" s="2" t="s">
        <v>14</v>
      </c>
      <c r="AJ392" s="3" t="s">
        <v>12</v>
      </c>
      <c r="AL392" s="2">
        <v>1.25</v>
      </c>
      <c r="AN392" s="2">
        <v>0.82</v>
      </c>
      <c r="AO392" s="2">
        <v>1.9</v>
      </c>
      <c r="AQ392" s="1" t="s">
        <v>55</v>
      </c>
      <c r="AR392" s="11"/>
    </row>
    <row r="393" spans="1:44" hidden="1">
      <c r="A393" s="2">
        <v>14621</v>
      </c>
      <c r="B393" s="2" t="s">
        <v>1564</v>
      </c>
      <c r="C393" s="2" t="s">
        <v>114</v>
      </c>
      <c r="D393" s="2">
        <v>2019</v>
      </c>
      <c r="E393" s="2" t="s">
        <v>50</v>
      </c>
      <c r="F393" s="2">
        <f>VLOOKUP(A393,Studies!$A$2:$P$145,16)</f>
        <v>0</v>
      </c>
      <c r="G393" s="2">
        <v>1</v>
      </c>
      <c r="M393" s="2" t="s">
        <v>798</v>
      </c>
      <c r="N393" s="3" t="s">
        <v>762</v>
      </c>
      <c r="U393" s="2" t="s">
        <v>437</v>
      </c>
      <c r="W393" s="2" t="s">
        <v>803</v>
      </c>
      <c r="Z393" s="2" t="s">
        <v>20</v>
      </c>
      <c r="AA393" s="2" t="s">
        <v>460</v>
      </c>
      <c r="AB393" s="2" t="s">
        <v>115</v>
      </c>
      <c r="AF393" s="2">
        <v>179</v>
      </c>
      <c r="AJ393" s="3" t="s">
        <v>12</v>
      </c>
      <c r="AL393" s="2">
        <v>0.7</v>
      </c>
      <c r="AN393" s="2">
        <v>0.52</v>
      </c>
      <c r="AO393" s="2">
        <v>0.94</v>
      </c>
    </row>
    <row r="394" spans="1:44" hidden="1">
      <c r="A394" s="2">
        <v>14628</v>
      </c>
      <c r="B394" s="2" t="s">
        <v>1565</v>
      </c>
      <c r="C394" s="2" t="s">
        <v>91</v>
      </c>
      <c r="D394" s="2">
        <v>2016</v>
      </c>
      <c r="E394" s="2" t="s">
        <v>50</v>
      </c>
      <c r="F394" s="2">
        <f>VLOOKUP(A394,Studies!$A$2:$P$145,16)</f>
        <v>0</v>
      </c>
      <c r="G394" s="2">
        <v>1</v>
      </c>
      <c r="N394" s="3" t="s">
        <v>762</v>
      </c>
      <c r="U394" s="2" t="s">
        <v>437</v>
      </c>
      <c r="W394" s="2" t="s">
        <v>806</v>
      </c>
      <c r="Z394" s="2" t="s">
        <v>20</v>
      </c>
      <c r="AA394" s="2" t="s">
        <v>19</v>
      </c>
      <c r="AD394" s="2" t="s">
        <v>804</v>
      </c>
      <c r="AF394" s="2">
        <v>179</v>
      </c>
      <c r="AJ394" s="3" t="s">
        <v>12</v>
      </c>
      <c r="AK394" s="13" t="s">
        <v>805</v>
      </c>
      <c r="AL394" s="2">
        <v>0.66</v>
      </c>
      <c r="AN394" s="2">
        <v>0.37</v>
      </c>
      <c r="AO394" s="2">
        <v>1.19</v>
      </c>
    </row>
    <row r="395" spans="1:44" hidden="1">
      <c r="A395" s="2">
        <v>14632</v>
      </c>
      <c r="B395" s="2" t="s">
        <v>1568</v>
      </c>
      <c r="C395" s="2" t="s">
        <v>111</v>
      </c>
      <c r="D395" s="2">
        <v>2004</v>
      </c>
      <c r="E395" s="2" t="s">
        <v>50</v>
      </c>
      <c r="F395" s="2">
        <f>VLOOKUP(A395,Studies!$A$2:$P$145,16)</f>
        <v>0</v>
      </c>
      <c r="N395" s="3" t="s">
        <v>769</v>
      </c>
      <c r="U395" s="2" t="s">
        <v>437</v>
      </c>
      <c r="W395" s="2" t="s">
        <v>807</v>
      </c>
      <c r="Y395" s="4" t="s">
        <v>808</v>
      </c>
      <c r="Z395" s="2" t="s">
        <v>20</v>
      </c>
      <c r="AA395" s="2" t="s">
        <v>19</v>
      </c>
      <c r="AJ395" s="3" t="s">
        <v>12</v>
      </c>
      <c r="AK395" s="13" t="s">
        <v>810</v>
      </c>
      <c r="AL395" s="2">
        <v>1.01</v>
      </c>
      <c r="AN395" s="2">
        <v>0.67</v>
      </c>
      <c r="AO395" s="2">
        <v>1.52</v>
      </c>
    </row>
    <row r="396" spans="1:44" hidden="1">
      <c r="A396" s="2">
        <v>14632</v>
      </c>
      <c r="B396" s="2" t="s">
        <v>1569</v>
      </c>
      <c r="C396" s="2" t="s">
        <v>111</v>
      </c>
      <c r="D396" s="2">
        <v>2004</v>
      </c>
      <c r="E396" s="2" t="s">
        <v>50</v>
      </c>
      <c r="F396" s="2">
        <f>VLOOKUP(A396,Studies!$A$2:$P$145,16)</f>
        <v>0</v>
      </c>
      <c r="N396" s="3" t="s">
        <v>769</v>
      </c>
      <c r="U396" s="2" t="s">
        <v>437</v>
      </c>
      <c r="W396" s="2" t="s">
        <v>807</v>
      </c>
      <c r="Y396" s="4" t="s">
        <v>808</v>
      </c>
      <c r="Z396" s="2" t="s">
        <v>15</v>
      </c>
      <c r="AA396" s="2" t="s">
        <v>14</v>
      </c>
      <c r="AJ396" s="3" t="s">
        <v>12</v>
      </c>
      <c r="AK396" s="13" t="s">
        <v>810</v>
      </c>
      <c r="AL396" s="2">
        <v>1.1000000000000001</v>
      </c>
      <c r="AN396" s="2">
        <v>0.63</v>
      </c>
      <c r="AO396" s="2">
        <v>1.92</v>
      </c>
    </row>
    <row r="397" spans="1:44" hidden="1">
      <c r="A397" s="2">
        <v>14632</v>
      </c>
      <c r="B397" s="2" t="s">
        <v>1566</v>
      </c>
      <c r="C397" s="2" t="s">
        <v>111</v>
      </c>
      <c r="D397" s="2">
        <v>2004</v>
      </c>
      <c r="E397" s="2" t="s">
        <v>50</v>
      </c>
      <c r="F397" s="2">
        <f>VLOOKUP(A397,Studies!$A$2:$P$145,16)</f>
        <v>0</v>
      </c>
      <c r="G397" s="2">
        <v>1</v>
      </c>
      <c r="N397" s="3" t="s">
        <v>762</v>
      </c>
      <c r="U397" s="2" t="s">
        <v>437</v>
      </c>
      <c r="W397" s="2" t="s">
        <v>807</v>
      </c>
      <c r="Y397" s="4" t="s">
        <v>809</v>
      </c>
      <c r="Z397" s="2" t="s">
        <v>20</v>
      </c>
      <c r="AA397" s="2" t="s">
        <v>19</v>
      </c>
      <c r="AJ397" s="3" t="s">
        <v>12</v>
      </c>
      <c r="AK397" s="13" t="s">
        <v>810</v>
      </c>
      <c r="AL397" s="2">
        <v>1.19</v>
      </c>
      <c r="AN397" s="2">
        <v>0.82</v>
      </c>
      <c r="AO397" s="2">
        <v>1.75</v>
      </c>
    </row>
    <row r="398" spans="1:44" hidden="1">
      <c r="A398" s="2">
        <v>14632</v>
      </c>
      <c r="B398" s="2" t="s">
        <v>1567</v>
      </c>
      <c r="C398" s="2" t="s">
        <v>111</v>
      </c>
      <c r="D398" s="2">
        <v>2004</v>
      </c>
      <c r="E398" s="2" t="s">
        <v>50</v>
      </c>
      <c r="F398" s="2">
        <f>VLOOKUP(A398,Studies!$A$2:$P$145,16)</f>
        <v>0</v>
      </c>
      <c r="G398" s="2">
        <v>1</v>
      </c>
      <c r="N398" s="3" t="s">
        <v>762</v>
      </c>
      <c r="U398" s="2" t="s">
        <v>437</v>
      </c>
      <c r="W398" s="2" t="s">
        <v>807</v>
      </c>
      <c r="Y398" s="4" t="s">
        <v>809</v>
      </c>
      <c r="Z398" s="2" t="s">
        <v>15</v>
      </c>
      <c r="AA398" s="2" t="s">
        <v>14</v>
      </c>
      <c r="AJ398" s="3" t="s">
        <v>12</v>
      </c>
      <c r="AK398" s="13" t="s">
        <v>810</v>
      </c>
      <c r="AL398" s="2">
        <v>0.82</v>
      </c>
      <c r="AN398" s="2">
        <v>0.46</v>
      </c>
      <c r="AO398" s="2">
        <v>1.46</v>
      </c>
    </row>
    <row r="399" spans="1:44" hidden="1">
      <c r="A399" s="2">
        <v>14641</v>
      </c>
      <c r="B399" s="2" t="s">
        <v>1570</v>
      </c>
      <c r="C399" s="2" t="s">
        <v>111</v>
      </c>
      <c r="D399" s="2">
        <v>2007</v>
      </c>
      <c r="F399" s="2" t="str">
        <f>VLOOKUP(A399,Studies!$A$2:$P$145,16)</f>
        <v>Y</v>
      </c>
      <c r="AQ399" s="3"/>
    </row>
    <row r="400" spans="1:44" hidden="1">
      <c r="A400" s="2">
        <v>14642</v>
      </c>
      <c r="B400" s="2" t="s">
        <v>1571</v>
      </c>
      <c r="C400" s="2" t="s">
        <v>111</v>
      </c>
      <c r="D400" s="2">
        <v>2008</v>
      </c>
      <c r="F400" s="2" t="str">
        <f>VLOOKUP(A400,Studies!$A$2:$P$145,16)</f>
        <v>Y</v>
      </c>
      <c r="AQ400" s="3"/>
    </row>
    <row r="401" spans="1:43" hidden="1">
      <c r="A401" s="2">
        <v>14657</v>
      </c>
      <c r="B401" s="2" t="s">
        <v>1572</v>
      </c>
      <c r="C401" s="2" t="s">
        <v>98</v>
      </c>
      <c r="D401" s="2">
        <v>2011</v>
      </c>
      <c r="F401" s="2" t="str">
        <f>VLOOKUP(A401,Studies!$A$2:$P$145,16)</f>
        <v>Y</v>
      </c>
      <c r="AQ401" s="3"/>
    </row>
    <row r="402" spans="1:43" hidden="1">
      <c r="A402" s="2">
        <v>14658</v>
      </c>
      <c r="B402" s="2" t="s">
        <v>1583</v>
      </c>
      <c r="C402" s="2" t="s">
        <v>79</v>
      </c>
      <c r="D402" s="2">
        <v>2014</v>
      </c>
      <c r="E402" s="2" t="s">
        <v>50</v>
      </c>
      <c r="F402" s="2">
        <f>VLOOKUP(A402,Studies!$A$2:$P$145,16)</f>
        <v>0</v>
      </c>
      <c r="N402" s="3" t="s">
        <v>760</v>
      </c>
      <c r="U402" s="2" t="s">
        <v>437</v>
      </c>
      <c r="W402" s="2" t="s">
        <v>812</v>
      </c>
      <c r="Z402" s="2" t="s">
        <v>20</v>
      </c>
      <c r="AA402" s="2" t="s">
        <v>165</v>
      </c>
      <c r="AB402" s="2" t="s">
        <v>819</v>
      </c>
      <c r="AJ402" s="3" t="s">
        <v>12</v>
      </c>
      <c r="AK402" s="13" t="s">
        <v>820</v>
      </c>
      <c r="AL402" s="2">
        <v>0.74</v>
      </c>
      <c r="AN402" s="2">
        <v>0.65</v>
      </c>
      <c r="AO402" s="2">
        <v>0.84</v>
      </c>
    </row>
    <row r="403" spans="1:43" hidden="1">
      <c r="A403" s="2">
        <v>14658</v>
      </c>
      <c r="B403" s="2" t="s">
        <v>1573</v>
      </c>
      <c r="C403" s="2" t="s">
        <v>79</v>
      </c>
      <c r="D403" s="2">
        <v>2014</v>
      </c>
      <c r="E403" s="2" t="s">
        <v>50</v>
      </c>
      <c r="F403" s="2">
        <f>VLOOKUP(A403,Studies!$A$2:$P$145,16)</f>
        <v>0</v>
      </c>
      <c r="G403" s="2">
        <v>1</v>
      </c>
      <c r="N403" s="3" t="s">
        <v>762</v>
      </c>
      <c r="U403" s="2" t="s">
        <v>437</v>
      </c>
      <c r="W403" s="2" t="s">
        <v>812</v>
      </c>
      <c r="Y403" s="4" t="s">
        <v>811</v>
      </c>
      <c r="Z403" s="2" t="s">
        <v>20</v>
      </c>
      <c r="AA403" s="2" t="s">
        <v>165</v>
      </c>
      <c r="AB403" s="2" t="s">
        <v>819</v>
      </c>
      <c r="AJ403" s="3" t="s">
        <v>12</v>
      </c>
      <c r="AK403" s="13" t="s">
        <v>820</v>
      </c>
      <c r="AL403" s="2">
        <v>0.78</v>
      </c>
      <c r="AN403" s="2">
        <v>0.72</v>
      </c>
      <c r="AO403" s="2">
        <v>0.85</v>
      </c>
    </row>
    <row r="404" spans="1:43" hidden="1">
      <c r="A404" s="2">
        <v>14658</v>
      </c>
      <c r="B404" s="2" t="s">
        <v>1574</v>
      </c>
      <c r="C404" s="2" t="s">
        <v>79</v>
      </c>
      <c r="D404" s="2">
        <v>2014</v>
      </c>
      <c r="E404" s="2" t="s">
        <v>50</v>
      </c>
      <c r="F404" s="2">
        <f>VLOOKUP(A404,Studies!$A$2:$P$145,16)</f>
        <v>0</v>
      </c>
      <c r="G404" s="2">
        <v>1</v>
      </c>
      <c r="N404" s="3" t="s">
        <v>762</v>
      </c>
      <c r="U404" s="2" t="s">
        <v>437</v>
      </c>
      <c r="W404" s="2" t="s">
        <v>812</v>
      </c>
      <c r="Y404" s="4" t="s">
        <v>811</v>
      </c>
      <c r="Z404" s="2" t="s">
        <v>15</v>
      </c>
      <c r="AA404" s="2" t="s">
        <v>165</v>
      </c>
      <c r="AB404" s="2">
        <v>331</v>
      </c>
      <c r="AJ404" s="3" t="s">
        <v>12</v>
      </c>
      <c r="AK404" s="13" t="s">
        <v>820</v>
      </c>
      <c r="AL404" s="2">
        <v>0.83</v>
      </c>
      <c r="AN404" s="2">
        <v>0.57999999999999996</v>
      </c>
      <c r="AO404" s="2">
        <v>1.19</v>
      </c>
    </row>
    <row r="405" spans="1:43" hidden="1">
      <c r="A405" s="2">
        <v>14658</v>
      </c>
      <c r="B405" s="2" t="s">
        <v>1575</v>
      </c>
      <c r="C405" s="2" t="s">
        <v>79</v>
      </c>
      <c r="D405" s="2">
        <v>2014</v>
      </c>
      <c r="E405" s="2" t="s">
        <v>50</v>
      </c>
      <c r="F405" s="2">
        <f>VLOOKUP(A405,Studies!$A$2:$P$145,16)</f>
        <v>0</v>
      </c>
      <c r="G405" s="2">
        <v>1</v>
      </c>
      <c r="N405" s="3" t="s">
        <v>762</v>
      </c>
      <c r="U405" s="2" t="s">
        <v>437</v>
      </c>
      <c r="W405" s="2" t="s">
        <v>812</v>
      </c>
      <c r="Y405" s="4" t="s">
        <v>811</v>
      </c>
      <c r="Z405" s="2" t="s">
        <v>37</v>
      </c>
      <c r="AA405" s="2" t="s">
        <v>165</v>
      </c>
      <c r="AB405" s="2">
        <v>290.39999999999998</v>
      </c>
      <c r="AJ405" s="3" t="s">
        <v>12</v>
      </c>
      <c r="AK405" s="13" t="s">
        <v>820</v>
      </c>
      <c r="AL405" s="2">
        <v>0.93</v>
      </c>
      <c r="AN405" s="2">
        <v>0.72</v>
      </c>
      <c r="AO405" s="2">
        <v>1.19</v>
      </c>
    </row>
    <row r="406" spans="1:43" hidden="1">
      <c r="A406" s="2">
        <v>14658</v>
      </c>
      <c r="B406" s="2" t="s">
        <v>1576</v>
      </c>
      <c r="C406" s="2" t="s">
        <v>79</v>
      </c>
      <c r="D406" s="2">
        <v>2014</v>
      </c>
      <c r="E406" s="2" t="s">
        <v>50</v>
      </c>
      <c r="F406" s="2">
        <f>VLOOKUP(A406,Studies!$A$2:$P$145,16)</f>
        <v>0</v>
      </c>
      <c r="G406" s="2">
        <v>1</v>
      </c>
      <c r="N406" s="3" t="s">
        <v>762</v>
      </c>
      <c r="U406" s="2" t="s">
        <v>437</v>
      </c>
      <c r="W406" s="2" t="s">
        <v>812</v>
      </c>
      <c r="Y406" s="4" t="s">
        <v>811</v>
      </c>
      <c r="Z406" s="2" t="s">
        <v>869</v>
      </c>
      <c r="AA406" s="2" t="s">
        <v>165</v>
      </c>
      <c r="AB406" s="2" t="s">
        <v>450</v>
      </c>
      <c r="AJ406" s="3" t="s">
        <v>12</v>
      </c>
      <c r="AK406" s="13" t="s">
        <v>820</v>
      </c>
      <c r="AL406" s="2">
        <v>0.79</v>
      </c>
      <c r="AN406" s="2">
        <v>0.72</v>
      </c>
      <c r="AO406" s="2">
        <v>0.87</v>
      </c>
    </row>
    <row r="407" spans="1:43" hidden="1">
      <c r="A407" s="2">
        <v>14658</v>
      </c>
      <c r="B407" s="2" t="s">
        <v>1577</v>
      </c>
      <c r="C407" s="2" t="s">
        <v>79</v>
      </c>
      <c r="D407" s="2">
        <v>2014</v>
      </c>
      <c r="E407" s="2" t="s">
        <v>50</v>
      </c>
      <c r="F407" s="2">
        <f>VLOOKUP(A407,Studies!$A$2:$P$145,16)</f>
        <v>0</v>
      </c>
      <c r="G407" s="2">
        <v>2</v>
      </c>
      <c r="H407" s="3" t="s">
        <v>16</v>
      </c>
      <c r="N407" s="3" t="s">
        <v>762</v>
      </c>
      <c r="U407" s="2" t="s">
        <v>437</v>
      </c>
      <c r="W407" s="2" t="s">
        <v>812</v>
      </c>
      <c r="Y407" s="4" t="s">
        <v>811</v>
      </c>
      <c r="Z407" s="2" t="s">
        <v>20</v>
      </c>
      <c r="AA407" s="2" t="s">
        <v>165</v>
      </c>
      <c r="AB407" s="2" t="s">
        <v>819</v>
      </c>
      <c r="AJ407" s="3" t="s">
        <v>12</v>
      </c>
      <c r="AK407" s="13" t="s">
        <v>820</v>
      </c>
      <c r="AL407" s="2">
        <v>0.86</v>
      </c>
      <c r="AN407" s="2">
        <v>0.75</v>
      </c>
      <c r="AO407" s="2">
        <v>0.98</v>
      </c>
    </row>
    <row r="408" spans="1:43" hidden="1">
      <c r="A408" s="2">
        <v>14658</v>
      </c>
      <c r="B408" s="2" t="s">
        <v>1578</v>
      </c>
      <c r="C408" s="2" t="s">
        <v>79</v>
      </c>
      <c r="D408" s="2">
        <v>2014</v>
      </c>
      <c r="E408" s="2" t="s">
        <v>50</v>
      </c>
      <c r="F408" s="2">
        <f>VLOOKUP(A408,Studies!$A$2:$P$145,16)</f>
        <v>0</v>
      </c>
      <c r="G408" s="2">
        <v>2</v>
      </c>
      <c r="H408" s="3" t="s">
        <v>18</v>
      </c>
      <c r="N408" s="3" t="s">
        <v>762</v>
      </c>
      <c r="U408" s="2" t="s">
        <v>437</v>
      </c>
      <c r="W408" s="2" t="s">
        <v>812</v>
      </c>
      <c r="Y408" s="4" t="s">
        <v>811</v>
      </c>
      <c r="Z408" s="2" t="s">
        <v>20</v>
      </c>
      <c r="AA408" s="2" t="s">
        <v>165</v>
      </c>
      <c r="AB408" s="2" t="s">
        <v>819</v>
      </c>
      <c r="AJ408" s="3" t="s">
        <v>12</v>
      </c>
      <c r="AK408" s="13" t="s">
        <v>820</v>
      </c>
      <c r="AL408" s="2">
        <v>0.76</v>
      </c>
      <c r="AN408" s="2">
        <v>0.68</v>
      </c>
      <c r="AO408" s="2">
        <v>0.85</v>
      </c>
    </row>
    <row r="409" spans="1:43" hidden="1">
      <c r="A409" s="2">
        <v>14658</v>
      </c>
      <c r="B409" s="2" t="s">
        <v>1579</v>
      </c>
      <c r="C409" s="2" t="s">
        <v>79</v>
      </c>
      <c r="D409" s="2">
        <v>2014</v>
      </c>
      <c r="E409" s="2" t="s">
        <v>50</v>
      </c>
      <c r="F409" s="2">
        <f>VLOOKUP(A409,Studies!$A$2:$P$145,16)</f>
        <v>0</v>
      </c>
      <c r="G409" s="2">
        <v>2</v>
      </c>
      <c r="I409" s="13" t="s">
        <v>813</v>
      </c>
      <c r="N409" s="3" t="s">
        <v>762</v>
      </c>
      <c r="U409" s="2" t="s">
        <v>437</v>
      </c>
      <c r="W409" s="2" t="s">
        <v>812</v>
      </c>
      <c r="Y409" s="4" t="s">
        <v>811</v>
      </c>
      <c r="Z409" s="2" t="s">
        <v>20</v>
      </c>
      <c r="AA409" s="2" t="s">
        <v>165</v>
      </c>
      <c r="AB409" s="2" t="s">
        <v>819</v>
      </c>
      <c r="AJ409" s="3" t="s">
        <v>12</v>
      </c>
      <c r="AK409" s="13" t="s">
        <v>820</v>
      </c>
      <c r="AL409" s="2">
        <v>0.81</v>
      </c>
      <c r="AN409" s="2">
        <v>0.67</v>
      </c>
      <c r="AO409" s="2">
        <v>0.97</v>
      </c>
    </row>
    <row r="410" spans="1:43" hidden="1">
      <c r="A410" s="2">
        <v>14658</v>
      </c>
      <c r="B410" s="2" t="s">
        <v>1580</v>
      </c>
      <c r="C410" s="2" t="s">
        <v>79</v>
      </c>
      <c r="D410" s="2">
        <v>2014</v>
      </c>
      <c r="E410" s="2" t="s">
        <v>50</v>
      </c>
      <c r="F410" s="2">
        <f>VLOOKUP(A410,Studies!$A$2:$P$145,16)</f>
        <v>0</v>
      </c>
      <c r="G410" s="2">
        <v>2</v>
      </c>
      <c r="I410" s="13" t="s">
        <v>814</v>
      </c>
      <c r="N410" s="3" t="s">
        <v>762</v>
      </c>
      <c r="U410" s="2" t="s">
        <v>437</v>
      </c>
      <c r="W410" s="2" t="s">
        <v>812</v>
      </c>
      <c r="Y410" s="4" t="s">
        <v>811</v>
      </c>
      <c r="Z410" s="2" t="s">
        <v>20</v>
      </c>
      <c r="AA410" s="2" t="s">
        <v>165</v>
      </c>
      <c r="AB410" s="2" t="s">
        <v>819</v>
      </c>
      <c r="AJ410" s="3" t="s">
        <v>12</v>
      </c>
      <c r="AK410" s="13" t="s">
        <v>820</v>
      </c>
      <c r="AL410" s="2">
        <v>0.8</v>
      </c>
      <c r="AN410" s="2">
        <v>0.71</v>
      </c>
      <c r="AO410" s="2">
        <v>0.89</v>
      </c>
    </row>
    <row r="411" spans="1:43" hidden="1">
      <c r="A411" s="2">
        <v>14658</v>
      </c>
      <c r="B411" s="2" t="s">
        <v>1581</v>
      </c>
      <c r="C411" s="2" t="s">
        <v>79</v>
      </c>
      <c r="D411" s="2">
        <v>2014</v>
      </c>
      <c r="E411" s="2" t="s">
        <v>50</v>
      </c>
      <c r="F411" s="2">
        <f>VLOOKUP(A411,Studies!$A$2:$P$145,16)</f>
        <v>0</v>
      </c>
      <c r="G411" s="2">
        <v>2</v>
      </c>
      <c r="I411" s="13" t="s">
        <v>507</v>
      </c>
      <c r="N411" s="3" t="s">
        <v>762</v>
      </c>
      <c r="U411" s="2" t="s">
        <v>437</v>
      </c>
      <c r="W411" s="2" t="s">
        <v>812</v>
      </c>
      <c r="Y411" s="4" t="s">
        <v>811</v>
      </c>
      <c r="Z411" s="2" t="s">
        <v>20</v>
      </c>
      <c r="AA411" s="2" t="s">
        <v>165</v>
      </c>
      <c r="AB411" s="2" t="s">
        <v>819</v>
      </c>
      <c r="AJ411" s="3" t="s">
        <v>12</v>
      </c>
      <c r="AK411" s="13" t="s">
        <v>820</v>
      </c>
      <c r="AL411" s="2">
        <v>0.81</v>
      </c>
      <c r="AN411" s="2">
        <v>0.68</v>
      </c>
      <c r="AO411" s="2">
        <v>0.98</v>
      </c>
    </row>
    <row r="412" spans="1:43" hidden="1">
      <c r="A412" s="2">
        <v>14658</v>
      </c>
      <c r="B412" s="2" t="s">
        <v>1586</v>
      </c>
      <c r="C412" s="2" t="s">
        <v>79</v>
      </c>
      <c r="D412" s="2">
        <v>2014</v>
      </c>
      <c r="E412" s="2" t="s">
        <v>50</v>
      </c>
      <c r="F412" s="2">
        <f>VLOOKUP(A412,Studies!$A$2:$P$145,16)</f>
        <v>0</v>
      </c>
      <c r="N412" s="3" t="s">
        <v>815</v>
      </c>
      <c r="U412" s="2" t="s">
        <v>437</v>
      </c>
      <c r="W412" s="2" t="s">
        <v>812</v>
      </c>
      <c r="Z412" s="2" t="s">
        <v>20</v>
      </c>
      <c r="AA412" s="2" t="s">
        <v>165</v>
      </c>
      <c r="AB412" s="2" t="s">
        <v>819</v>
      </c>
      <c r="AJ412" s="3" t="s">
        <v>12</v>
      </c>
      <c r="AK412" s="13" t="s">
        <v>820</v>
      </c>
      <c r="AL412" s="2">
        <v>0.9</v>
      </c>
      <c r="AN412" s="2">
        <v>0.74</v>
      </c>
      <c r="AO412" s="2">
        <v>1.1000000000000001</v>
      </c>
    </row>
    <row r="413" spans="1:43" hidden="1">
      <c r="A413" s="2">
        <v>14658</v>
      </c>
      <c r="B413" s="2" t="s">
        <v>1588</v>
      </c>
      <c r="C413" s="2" t="s">
        <v>79</v>
      </c>
      <c r="D413" s="2">
        <v>2014</v>
      </c>
      <c r="E413" s="2" t="s">
        <v>50</v>
      </c>
      <c r="F413" s="2">
        <f>VLOOKUP(A413,Studies!$A$2:$P$145,16)</f>
        <v>0</v>
      </c>
      <c r="N413" s="3" t="s">
        <v>435</v>
      </c>
      <c r="U413" s="2" t="s">
        <v>437</v>
      </c>
      <c r="W413" s="2" t="s">
        <v>812</v>
      </c>
      <c r="Y413" s="4" t="s">
        <v>818</v>
      </c>
      <c r="Z413" s="2" t="s">
        <v>20</v>
      </c>
      <c r="AA413" s="2" t="s">
        <v>165</v>
      </c>
      <c r="AB413" s="2" t="s">
        <v>819</v>
      </c>
      <c r="AJ413" s="3" t="s">
        <v>12</v>
      </c>
      <c r="AK413" s="13" t="s">
        <v>820</v>
      </c>
      <c r="AL413" s="2">
        <v>0.7</v>
      </c>
      <c r="AN413" s="2">
        <v>0.59</v>
      </c>
      <c r="AO413" s="2">
        <v>0.83</v>
      </c>
    </row>
    <row r="414" spans="1:43" hidden="1">
      <c r="A414" s="2">
        <v>14658</v>
      </c>
      <c r="B414" s="2" t="s">
        <v>1589</v>
      </c>
      <c r="C414" s="2" t="s">
        <v>79</v>
      </c>
      <c r="D414" s="2">
        <v>2014</v>
      </c>
      <c r="E414" s="2" t="s">
        <v>50</v>
      </c>
      <c r="F414" s="2">
        <f>VLOOKUP(A414,Studies!$A$2:$P$145,16)</f>
        <v>0</v>
      </c>
      <c r="N414" s="3" t="s">
        <v>434</v>
      </c>
      <c r="U414" s="2" t="s">
        <v>437</v>
      </c>
      <c r="W414" s="2" t="s">
        <v>812</v>
      </c>
      <c r="Y414" s="4" t="s">
        <v>817</v>
      </c>
      <c r="Z414" s="2" t="s">
        <v>20</v>
      </c>
      <c r="AA414" s="2" t="s">
        <v>165</v>
      </c>
      <c r="AB414" s="2" t="s">
        <v>819</v>
      </c>
      <c r="AJ414" s="3" t="s">
        <v>12</v>
      </c>
      <c r="AK414" s="13" t="s">
        <v>820</v>
      </c>
      <c r="AL414" s="2">
        <v>0.83</v>
      </c>
      <c r="AN414" s="2">
        <v>0.76</v>
      </c>
      <c r="AO414" s="2">
        <v>0.91</v>
      </c>
    </row>
    <row r="415" spans="1:43" hidden="1">
      <c r="A415" s="2">
        <v>14658</v>
      </c>
      <c r="B415" s="2" t="s">
        <v>1585</v>
      </c>
      <c r="C415" s="2" t="s">
        <v>79</v>
      </c>
      <c r="D415" s="2">
        <v>2014</v>
      </c>
      <c r="E415" s="2" t="s">
        <v>50</v>
      </c>
      <c r="F415" s="2">
        <f>VLOOKUP(A415,Studies!$A$2:$P$145,16)</f>
        <v>0</v>
      </c>
      <c r="N415" s="3" t="s">
        <v>816</v>
      </c>
      <c r="U415" s="2" t="s">
        <v>437</v>
      </c>
      <c r="W415" s="2" t="s">
        <v>812</v>
      </c>
      <c r="Z415" s="2" t="s">
        <v>20</v>
      </c>
      <c r="AA415" s="2" t="s">
        <v>165</v>
      </c>
      <c r="AB415" s="2" t="s">
        <v>819</v>
      </c>
      <c r="AJ415" s="3" t="s">
        <v>12</v>
      </c>
      <c r="AK415" s="13" t="s">
        <v>820</v>
      </c>
      <c r="AL415" s="2">
        <v>0.95</v>
      </c>
      <c r="AN415" s="2">
        <v>0.82</v>
      </c>
      <c r="AO415" s="2">
        <v>1.1000000000000001</v>
      </c>
    </row>
    <row r="416" spans="1:43" hidden="1">
      <c r="A416" s="2">
        <v>14658</v>
      </c>
      <c r="B416" s="2" t="s">
        <v>1587</v>
      </c>
      <c r="C416" s="2" t="s">
        <v>79</v>
      </c>
      <c r="D416" s="2">
        <v>2014</v>
      </c>
      <c r="E416" s="2" t="s">
        <v>50</v>
      </c>
      <c r="F416" s="2">
        <f>VLOOKUP(A416,Studies!$A$2:$P$145,16)</f>
        <v>0</v>
      </c>
      <c r="N416" s="3" t="s">
        <v>801</v>
      </c>
      <c r="U416" s="2" t="s">
        <v>437</v>
      </c>
      <c r="W416" s="2" t="s">
        <v>812</v>
      </c>
      <c r="Z416" s="2" t="s">
        <v>20</v>
      </c>
      <c r="AA416" s="2" t="s">
        <v>165</v>
      </c>
      <c r="AB416" s="2" t="s">
        <v>819</v>
      </c>
      <c r="AJ416" s="3" t="s">
        <v>12</v>
      </c>
      <c r="AK416" s="13" t="s">
        <v>820</v>
      </c>
      <c r="AL416" s="2">
        <v>0.92</v>
      </c>
      <c r="AN416" s="2">
        <v>0.75</v>
      </c>
      <c r="AO416" s="2">
        <v>1.1399999999999999</v>
      </c>
    </row>
    <row r="417" spans="1:43" hidden="1">
      <c r="A417" s="2">
        <v>14658</v>
      </c>
      <c r="B417" s="2" t="s">
        <v>1582</v>
      </c>
      <c r="C417" s="2" t="s">
        <v>79</v>
      </c>
      <c r="D417" s="2">
        <v>2014</v>
      </c>
      <c r="E417" s="2" t="s">
        <v>50</v>
      </c>
      <c r="F417" s="2">
        <f>VLOOKUP(A417,Studies!$A$2:$P$145,16)</f>
        <v>0</v>
      </c>
      <c r="N417" s="3" t="s">
        <v>759</v>
      </c>
      <c r="U417" s="2" t="s">
        <v>437</v>
      </c>
      <c r="W417" s="2" t="s">
        <v>812</v>
      </c>
      <c r="Z417" s="2" t="s">
        <v>20</v>
      </c>
      <c r="AA417" s="2" t="s">
        <v>165</v>
      </c>
      <c r="AB417" s="2" t="s">
        <v>819</v>
      </c>
      <c r="AJ417" s="3" t="s">
        <v>12</v>
      </c>
      <c r="AK417" s="13" t="s">
        <v>820</v>
      </c>
      <c r="AL417" s="2">
        <v>0.49</v>
      </c>
      <c r="AN417" s="2">
        <v>0.37</v>
      </c>
      <c r="AO417" s="2">
        <v>0.65</v>
      </c>
    </row>
    <row r="418" spans="1:43" hidden="1">
      <c r="A418" s="2">
        <v>14658</v>
      </c>
      <c r="B418" s="2" t="s">
        <v>1584</v>
      </c>
      <c r="C418" s="2" t="s">
        <v>79</v>
      </c>
      <c r="D418" s="2">
        <v>2014</v>
      </c>
      <c r="E418" s="2" t="s">
        <v>50</v>
      </c>
      <c r="F418" s="2">
        <f>VLOOKUP(A418,Studies!$A$2:$P$145,16)</f>
        <v>0</v>
      </c>
      <c r="N418" s="3" t="s">
        <v>761</v>
      </c>
      <c r="U418" s="2" t="s">
        <v>437</v>
      </c>
      <c r="W418" s="2" t="s">
        <v>812</v>
      </c>
      <c r="Z418" s="2" t="s">
        <v>20</v>
      </c>
      <c r="AA418" s="2" t="s">
        <v>165</v>
      </c>
      <c r="AB418" s="2" t="s">
        <v>819</v>
      </c>
      <c r="AJ418" s="3" t="s">
        <v>12</v>
      </c>
      <c r="AK418" s="13" t="s">
        <v>820</v>
      </c>
      <c r="AL418" s="2">
        <v>0.82</v>
      </c>
      <c r="AN418" s="2">
        <v>0.7</v>
      </c>
      <c r="AO418" s="2">
        <v>0.96</v>
      </c>
    </row>
    <row r="419" spans="1:43" hidden="1">
      <c r="A419" s="2">
        <v>14663</v>
      </c>
      <c r="B419" s="2" t="s">
        <v>1590</v>
      </c>
      <c r="C419" s="2" t="s">
        <v>94</v>
      </c>
      <c r="D419" s="2">
        <v>2006</v>
      </c>
      <c r="F419" s="2" t="str">
        <f>VLOOKUP(A419,Studies!$A$2:$P$145,16)</f>
        <v>Y</v>
      </c>
      <c r="AQ419" s="3"/>
    </row>
    <row r="420" spans="1:43" hidden="1">
      <c r="A420" s="2">
        <v>14664</v>
      </c>
      <c r="B420" s="2" t="s">
        <v>1593</v>
      </c>
      <c r="C420" s="2" t="s">
        <v>129</v>
      </c>
      <c r="D420" s="2">
        <v>2018</v>
      </c>
      <c r="E420" s="2" t="s">
        <v>50</v>
      </c>
      <c r="F420" s="2">
        <f>VLOOKUP(A420,Studies!$A$2:$P$145,16)</f>
        <v>0</v>
      </c>
      <c r="M420" s="2" t="s">
        <v>130</v>
      </c>
      <c r="N420" s="3" t="s">
        <v>760</v>
      </c>
      <c r="U420" s="2" t="s">
        <v>437</v>
      </c>
      <c r="W420" s="2" t="s">
        <v>823</v>
      </c>
      <c r="Z420" s="2" t="s">
        <v>20</v>
      </c>
      <c r="AA420" s="2" t="s">
        <v>165</v>
      </c>
      <c r="AB420" s="2" t="s">
        <v>822</v>
      </c>
      <c r="AF420" s="2">
        <v>281</v>
      </c>
      <c r="AJ420" s="3" t="s">
        <v>12</v>
      </c>
      <c r="AK420" s="13" t="s">
        <v>821</v>
      </c>
      <c r="AL420" s="2">
        <v>0.78</v>
      </c>
      <c r="AN420" s="2">
        <v>0.68</v>
      </c>
      <c r="AO420" s="2">
        <v>0.89</v>
      </c>
    </row>
    <row r="421" spans="1:43" hidden="1">
      <c r="A421" s="2">
        <v>14664</v>
      </c>
      <c r="B421" s="2" t="s">
        <v>1591</v>
      </c>
      <c r="C421" s="2" t="s">
        <v>129</v>
      </c>
      <c r="D421" s="2">
        <v>2018</v>
      </c>
      <c r="E421" s="2" t="s">
        <v>50</v>
      </c>
      <c r="F421" s="2">
        <f>VLOOKUP(A421,Studies!$A$2:$P$145,16)</f>
        <v>0</v>
      </c>
      <c r="G421" s="2">
        <v>1</v>
      </c>
      <c r="M421" s="2" t="s">
        <v>130</v>
      </c>
      <c r="N421" s="3" t="s">
        <v>762</v>
      </c>
      <c r="U421" s="2" t="s">
        <v>437</v>
      </c>
      <c r="W421" s="2" t="s">
        <v>823</v>
      </c>
      <c r="Z421" s="2" t="s">
        <v>20</v>
      </c>
      <c r="AA421" s="2" t="s">
        <v>165</v>
      </c>
      <c r="AB421" s="2" t="s">
        <v>822</v>
      </c>
      <c r="AF421" s="2">
        <v>767</v>
      </c>
      <c r="AJ421" s="3" t="s">
        <v>12</v>
      </c>
      <c r="AK421" s="13" t="s">
        <v>821</v>
      </c>
      <c r="AL421" s="2">
        <v>0.81</v>
      </c>
      <c r="AN421" s="2">
        <v>0.73</v>
      </c>
      <c r="AO421" s="2">
        <v>0.89</v>
      </c>
    </row>
    <row r="422" spans="1:43" hidden="1">
      <c r="A422" s="2">
        <v>14664</v>
      </c>
      <c r="B422" s="2" t="s">
        <v>1596</v>
      </c>
      <c r="C422" s="2" t="s">
        <v>129</v>
      </c>
      <c r="D422" s="2">
        <v>2018</v>
      </c>
      <c r="E422" s="2" t="s">
        <v>50</v>
      </c>
      <c r="F422" s="2">
        <f>VLOOKUP(A422,Studies!$A$2:$P$145,16)</f>
        <v>0</v>
      </c>
      <c r="M422" s="2" t="s">
        <v>130</v>
      </c>
      <c r="N422" s="3" t="s">
        <v>815</v>
      </c>
      <c r="U422" s="2" t="s">
        <v>437</v>
      </c>
      <c r="W422" s="2" t="s">
        <v>823</v>
      </c>
      <c r="Z422" s="2" t="s">
        <v>20</v>
      </c>
      <c r="AA422" s="2" t="s">
        <v>165</v>
      </c>
      <c r="AB422" s="2" t="s">
        <v>822</v>
      </c>
      <c r="AF422" s="2">
        <v>73</v>
      </c>
      <c r="AJ422" s="3" t="s">
        <v>12</v>
      </c>
      <c r="AK422" s="13" t="s">
        <v>821</v>
      </c>
      <c r="AL422" s="2">
        <v>0.86</v>
      </c>
      <c r="AN422" s="2">
        <v>0.68</v>
      </c>
      <c r="AO422" s="2">
        <v>1.0900000000000001</v>
      </c>
    </row>
    <row r="423" spans="1:43" hidden="1">
      <c r="A423" s="2">
        <v>14664</v>
      </c>
      <c r="B423" s="2" t="s">
        <v>1599</v>
      </c>
      <c r="C423" s="2" t="s">
        <v>129</v>
      </c>
      <c r="D423" s="2">
        <v>2018</v>
      </c>
      <c r="E423" s="2" t="s">
        <v>50</v>
      </c>
      <c r="F423" s="2">
        <f>VLOOKUP(A423,Studies!$A$2:$P$145,16)</f>
        <v>0</v>
      </c>
      <c r="M423" s="2" t="s">
        <v>130</v>
      </c>
      <c r="N423" s="3" t="s">
        <v>435</v>
      </c>
      <c r="U423" s="2" t="s">
        <v>437</v>
      </c>
      <c r="W423" s="2" t="s">
        <v>823</v>
      </c>
      <c r="Y423" s="4" t="s">
        <v>818</v>
      </c>
      <c r="Z423" s="2" t="s">
        <v>20</v>
      </c>
      <c r="AA423" s="2" t="s">
        <v>165</v>
      </c>
      <c r="AB423" s="2" t="s">
        <v>822</v>
      </c>
      <c r="AF423" s="2">
        <v>70</v>
      </c>
      <c r="AJ423" s="3" t="s">
        <v>12</v>
      </c>
      <c r="AK423" s="13" t="s">
        <v>821</v>
      </c>
      <c r="AL423" s="2">
        <v>1.26</v>
      </c>
      <c r="AN423" s="2">
        <v>0.95</v>
      </c>
      <c r="AO423" s="2">
        <v>1.55</v>
      </c>
    </row>
    <row r="424" spans="1:43" hidden="1">
      <c r="A424" s="2">
        <v>14664</v>
      </c>
      <c r="B424" s="2" t="s">
        <v>1598</v>
      </c>
      <c r="C424" s="2" t="s">
        <v>129</v>
      </c>
      <c r="D424" s="2">
        <v>2018</v>
      </c>
      <c r="E424" s="2" t="s">
        <v>50</v>
      </c>
      <c r="F424" s="2">
        <f>VLOOKUP(A424,Studies!$A$2:$P$145,16)</f>
        <v>0</v>
      </c>
      <c r="M424" s="2" t="s">
        <v>130</v>
      </c>
      <c r="N424" s="3" t="s">
        <v>434</v>
      </c>
      <c r="U424" s="2" t="s">
        <v>437</v>
      </c>
      <c r="W424" s="2" t="s">
        <v>823</v>
      </c>
      <c r="Y424" s="4" t="s">
        <v>817</v>
      </c>
      <c r="Z424" s="2" t="s">
        <v>20</v>
      </c>
      <c r="AA424" s="2" t="s">
        <v>165</v>
      </c>
      <c r="AB424" s="2" t="s">
        <v>822</v>
      </c>
      <c r="AF424" s="2">
        <v>697</v>
      </c>
      <c r="AJ424" s="3" t="s">
        <v>12</v>
      </c>
      <c r="AK424" s="13" t="s">
        <v>821</v>
      </c>
      <c r="AL424" s="2">
        <v>0.78</v>
      </c>
      <c r="AN424" s="2">
        <v>0.71</v>
      </c>
      <c r="AO424" s="2">
        <v>0.86</v>
      </c>
    </row>
    <row r="425" spans="1:43" hidden="1">
      <c r="A425" s="2">
        <v>14664</v>
      </c>
      <c r="B425" s="2" t="s">
        <v>1595</v>
      </c>
      <c r="C425" s="2" t="s">
        <v>129</v>
      </c>
      <c r="D425" s="2">
        <v>2018</v>
      </c>
      <c r="E425" s="2" t="s">
        <v>50</v>
      </c>
      <c r="F425" s="2">
        <f>VLOOKUP(A425,Studies!$A$2:$P$145,16)</f>
        <v>0</v>
      </c>
      <c r="M425" s="2" t="s">
        <v>130</v>
      </c>
      <c r="N425" s="3" t="s">
        <v>816</v>
      </c>
      <c r="U425" s="2" t="s">
        <v>437</v>
      </c>
      <c r="W425" s="2" t="s">
        <v>823</v>
      </c>
      <c r="Z425" s="2" t="s">
        <v>20</v>
      </c>
      <c r="AA425" s="2" t="s">
        <v>165</v>
      </c>
      <c r="AB425" s="2" t="s">
        <v>822</v>
      </c>
      <c r="AF425" s="2">
        <v>151</v>
      </c>
      <c r="AJ425" s="3" t="s">
        <v>12</v>
      </c>
      <c r="AK425" s="13" t="s">
        <v>821</v>
      </c>
      <c r="AL425" s="2">
        <v>0.82</v>
      </c>
      <c r="AN425" s="2">
        <v>0.69</v>
      </c>
      <c r="AO425" s="2">
        <v>0.98</v>
      </c>
    </row>
    <row r="426" spans="1:43" hidden="1">
      <c r="A426" s="2">
        <v>14664</v>
      </c>
      <c r="B426" s="2" t="s">
        <v>1597</v>
      </c>
      <c r="C426" s="2" t="s">
        <v>129</v>
      </c>
      <c r="D426" s="2">
        <v>2018</v>
      </c>
      <c r="E426" s="2" t="s">
        <v>50</v>
      </c>
      <c r="F426" s="2">
        <f>VLOOKUP(A426,Studies!$A$2:$P$145,16)</f>
        <v>0</v>
      </c>
      <c r="M426" s="2" t="s">
        <v>130</v>
      </c>
      <c r="N426" s="3" t="s">
        <v>801</v>
      </c>
      <c r="U426" s="2" t="s">
        <v>437</v>
      </c>
      <c r="W426" s="2" t="s">
        <v>823</v>
      </c>
      <c r="Z426" s="2" t="s">
        <v>20</v>
      </c>
      <c r="AA426" s="2" t="s">
        <v>165</v>
      </c>
      <c r="AB426" s="2" t="s">
        <v>822</v>
      </c>
      <c r="AF426" s="2">
        <v>119</v>
      </c>
      <c r="AJ426" s="3" t="s">
        <v>12</v>
      </c>
      <c r="AK426" s="13" t="s">
        <v>821</v>
      </c>
      <c r="AL426" s="2">
        <v>1</v>
      </c>
      <c r="AN426" s="2">
        <v>0.83</v>
      </c>
      <c r="AO426" s="2">
        <v>1.21</v>
      </c>
    </row>
    <row r="427" spans="1:43" hidden="1">
      <c r="A427" s="2">
        <v>14664</v>
      </c>
      <c r="B427" s="2" t="s">
        <v>1592</v>
      </c>
      <c r="C427" s="2" t="s">
        <v>129</v>
      </c>
      <c r="D427" s="2">
        <v>2018</v>
      </c>
      <c r="E427" s="2" t="s">
        <v>50</v>
      </c>
      <c r="F427" s="2">
        <f>VLOOKUP(A427,Studies!$A$2:$P$145,16)</f>
        <v>0</v>
      </c>
      <c r="M427" s="2" t="s">
        <v>130</v>
      </c>
      <c r="N427" s="3" t="s">
        <v>759</v>
      </c>
      <c r="U427" s="2" t="s">
        <v>437</v>
      </c>
      <c r="W427" s="2" t="s">
        <v>823</v>
      </c>
      <c r="Z427" s="2" t="s">
        <v>20</v>
      </c>
      <c r="AA427" s="2" t="s">
        <v>165</v>
      </c>
      <c r="AB427" s="2" t="s">
        <v>822</v>
      </c>
      <c r="AF427" s="2">
        <v>63</v>
      </c>
      <c r="AJ427" s="3" t="s">
        <v>12</v>
      </c>
      <c r="AK427" s="13" t="s">
        <v>821</v>
      </c>
      <c r="AL427" s="2">
        <v>0.53</v>
      </c>
      <c r="AN427" s="2">
        <v>0.41</v>
      </c>
      <c r="AO427" s="2">
        <v>0.68</v>
      </c>
    </row>
    <row r="428" spans="1:43" hidden="1">
      <c r="A428" s="2">
        <v>14664</v>
      </c>
      <c r="B428" s="2" t="s">
        <v>1594</v>
      </c>
      <c r="C428" s="2" t="s">
        <v>129</v>
      </c>
      <c r="D428" s="2">
        <v>2018</v>
      </c>
      <c r="E428" s="2" t="s">
        <v>50</v>
      </c>
      <c r="F428" s="2">
        <f>VLOOKUP(A428,Studies!$A$2:$P$145,16)</f>
        <v>0</v>
      </c>
      <c r="M428" s="2" t="s">
        <v>130</v>
      </c>
      <c r="N428" s="3" t="s">
        <v>761</v>
      </c>
      <c r="U428" s="2" t="s">
        <v>437</v>
      </c>
      <c r="W428" s="2" t="s">
        <v>823</v>
      </c>
      <c r="Z428" s="2" t="s">
        <v>20</v>
      </c>
      <c r="AA428" s="2" t="s">
        <v>165</v>
      </c>
      <c r="AB428" s="2" t="s">
        <v>822</v>
      </c>
      <c r="AF428" s="2">
        <v>80</v>
      </c>
      <c r="AJ428" s="3" t="s">
        <v>12</v>
      </c>
      <c r="AK428" s="13" t="s">
        <v>821</v>
      </c>
      <c r="AL428" s="2">
        <v>0.76</v>
      </c>
      <c r="AN428" s="2">
        <v>0.61</v>
      </c>
      <c r="AO428" s="2">
        <v>0.95</v>
      </c>
    </row>
    <row r="429" spans="1:43" hidden="1">
      <c r="A429" s="2">
        <v>14665</v>
      </c>
      <c r="B429" s="2" t="s">
        <v>1619</v>
      </c>
      <c r="C429" s="2" t="s">
        <v>139</v>
      </c>
      <c r="D429" s="2">
        <v>2005</v>
      </c>
      <c r="E429" s="2" t="s">
        <v>50</v>
      </c>
      <c r="F429" s="2">
        <f>VLOOKUP(A429,Studies!$A$2:$P$145,16)</f>
        <v>0</v>
      </c>
      <c r="N429" s="3" t="s">
        <v>826</v>
      </c>
      <c r="U429" s="2" t="s">
        <v>437</v>
      </c>
      <c r="W429" s="2" t="s">
        <v>827</v>
      </c>
      <c r="Y429" s="4" t="s">
        <v>828</v>
      </c>
      <c r="Z429" s="2" t="s">
        <v>20</v>
      </c>
      <c r="AA429" s="2" t="s">
        <v>833</v>
      </c>
      <c r="AF429" s="2">
        <v>10</v>
      </c>
      <c r="AJ429" s="3" t="s">
        <v>12</v>
      </c>
      <c r="AK429" s="13" t="s">
        <v>835</v>
      </c>
      <c r="AL429" s="2">
        <v>0.98</v>
      </c>
      <c r="AN429" s="2">
        <v>0.52</v>
      </c>
      <c r="AO429" s="2">
        <v>1.85</v>
      </c>
    </row>
    <row r="430" spans="1:43" hidden="1">
      <c r="A430" s="2">
        <v>14665</v>
      </c>
      <c r="B430" s="2" t="s">
        <v>1620</v>
      </c>
      <c r="C430" s="2" t="s">
        <v>139</v>
      </c>
      <c r="D430" s="2">
        <v>2005</v>
      </c>
      <c r="E430" s="2" t="s">
        <v>50</v>
      </c>
      <c r="F430" s="2">
        <f>VLOOKUP(A430,Studies!$A$2:$P$145,16)</f>
        <v>0</v>
      </c>
      <c r="N430" s="3" t="s">
        <v>826</v>
      </c>
      <c r="U430" s="2" t="s">
        <v>437</v>
      </c>
      <c r="W430" s="2" t="s">
        <v>827</v>
      </c>
      <c r="Y430" s="4" t="s">
        <v>828</v>
      </c>
      <c r="Z430" s="2" t="s">
        <v>15</v>
      </c>
      <c r="AA430" s="2" t="s">
        <v>14</v>
      </c>
      <c r="AF430" s="2">
        <v>6</v>
      </c>
      <c r="AJ430" s="3" t="s">
        <v>12</v>
      </c>
      <c r="AK430" s="13" t="s">
        <v>835</v>
      </c>
      <c r="AL430" s="2">
        <v>1.28</v>
      </c>
      <c r="AN430" s="2">
        <v>0.56999999999999995</v>
      </c>
      <c r="AO430" s="2">
        <v>2.9</v>
      </c>
    </row>
    <row r="431" spans="1:43" hidden="1">
      <c r="A431" s="2">
        <v>14665</v>
      </c>
      <c r="B431" s="2" t="s">
        <v>1621</v>
      </c>
      <c r="C431" s="2" t="s">
        <v>139</v>
      </c>
      <c r="D431" s="2">
        <v>2005</v>
      </c>
      <c r="E431" s="2" t="s">
        <v>50</v>
      </c>
      <c r="F431" s="2">
        <f>VLOOKUP(A431,Studies!$A$2:$P$145,16)</f>
        <v>0</v>
      </c>
      <c r="N431" s="3" t="s">
        <v>826</v>
      </c>
      <c r="U431" s="2" t="s">
        <v>437</v>
      </c>
      <c r="W431" s="2" t="s">
        <v>827</v>
      </c>
      <c r="Y431" s="4" t="s">
        <v>828</v>
      </c>
      <c r="Z431" s="2" t="s">
        <v>40</v>
      </c>
      <c r="AA431" s="2" t="s">
        <v>834</v>
      </c>
      <c r="AF431" s="2">
        <v>3</v>
      </c>
      <c r="AJ431" s="3" t="s">
        <v>12</v>
      </c>
      <c r="AK431" s="13" t="s">
        <v>835</v>
      </c>
      <c r="AL431" s="2">
        <v>0.9</v>
      </c>
      <c r="AN431" s="2">
        <v>0.28999999999999998</v>
      </c>
      <c r="AO431" s="2">
        <v>2.86</v>
      </c>
    </row>
    <row r="432" spans="1:43" hidden="1">
      <c r="A432" s="2">
        <v>14665</v>
      </c>
      <c r="B432" s="2" t="s">
        <v>1616</v>
      </c>
      <c r="C432" s="2" t="s">
        <v>139</v>
      </c>
      <c r="D432" s="2">
        <v>2005</v>
      </c>
      <c r="E432" s="2" t="s">
        <v>50</v>
      </c>
      <c r="F432" s="2">
        <f>VLOOKUP(A432,Studies!$A$2:$P$145,16)</f>
        <v>0</v>
      </c>
      <c r="N432" s="3" t="s">
        <v>824</v>
      </c>
      <c r="U432" s="2" t="s">
        <v>437</v>
      </c>
      <c r="W432" s="2" t="s">
        <v>827</v>
      </c>
      <c r="Y432" s="4" t="s">
        <v>828</v>
      </c>
      <c r="Z432" s="2" t="s">
        <v>20</v>
      </c>
      <c r="AA432" s="2" t="s">
        <v>833</v>
      </c>
      <c r="AF432" s="2">
        <v>14</v>
      </c>
      <c r="AJ432" s="3" t="s">
        <v>12</v>
      </c>
      <c r="AK432" s="13" t="s">
        <v>835</v>
      </c>
      <c r="AL432" s="2">
        <v>0.86</v>
      </c>
      <c r="AN432" s="2">
        <v>0.5</v>
      </c>
      <c r="AO432" s="2">
        <v>1.45</v>
      </c>
    </row>
    <row r="433" spans="1:41" hidden="1">
      <c r="A433" s="2">
        <v>14665</v>
      </c>
      <c r="B433" s="2" t="s">
        <v>1617</v>
      </c>
      <c r="C433" s="2" t="s">
        <v>139</v>
      </c>
      <c r="D433" s="2">
        <v>2005</v>
      </c>
      <c r="E433" s="2" t="s">
        <v>50</v>
      </c>
      <c r="F433" s="2">
        <f>VLOOKUP(A433,Studies!$A$2:$P$145,16)</f>
        <v>0</v>
      </c>
      <c r="N433" s="3" t="s">
        <v>824</v>
      </c>
      <c r="U433" s="2" t="s">
        <v>437</v>
      </c>
      <c r="W433" s="2" t="s">
        <v>827</v>
      </c>
      <c r="Y433" s="4" t="s">
        <v>828</v>
      </c>
      <c r="Z433" s="2" t="s">
        <v>15</v>
      </c>
      <c r="AA433" s="2" t="s">
        <v>14</v>
      </c>
      <c r="AF433" s="2">
        <v>8</v>
      </c>
      <c r="AJ433" s="3" t="s">
        <v>12</v>
      </c>
      <c r="AK433" s="13" t="s">
        <v>835</v>
      </c>
      <c r="AL433" s="2">
        <v>1.05</v>
      </c>
      <c r="AN433" s="2">
        <v>0.51</v>
      </c>
      <c r="AO433" s="2">
        <v>2.13</v>
      </c>
    </row>
    <row r="434" spans="1:41" hidden="1">
      <c r="A434" s="2">
        <v>14665</v>
      </c>
      <c r="B434" s="2" t="s">
        <v>1618</v>
      </c>
      <c r="C434" s="2" t="s">
        <v>139</v>
      </c>
      <c r="D434" s="2">
        <v>2005</v>
      </c>
      <c r="E434" s="2" t="s">
        <v>50</v>
      </c>
      <c r="F434" s="2">
        <f>VLOOKUP(A434,Studies!$A$2:$P$145,16)</f>
        <v>0</v>
      </c>
      <c r="N434" s="3" t="s">
        <v>824</v>
      </c>
      <c r="U434" s="2" t="s">
        <v>437</v>
      </c>
      <c r="W434" s="2" t="s">
        <v>827</v>
      </c>
      <c r="Y434" s="4" t="s">
        <v>828</v>
      </c>
      <c r="Z434" s="2" t="s">
        <v>40</v>
      </c>
      <c r="AA434" s="2" t="s">
        <v>834</v>
      </c>
      <c r="AF434" s="2">
        <v>5</v>
      </c>
      <c r="AJ434" s="3" t="s">
        <v>12</v>
      </c>
      <c r="AK434" s="13" t="s">
        <v>835</v>
      </c>
      <c r="AL434" s="2">
        <v>0.95</v>
      </c>
      <c r="AN434" s="2">
        <v>0.39</v>
      </c>
      <c r="AO434" s="2">
        <v>2.34</v>
      </c>
    </row>
    <row r="435" spans="1:41" ht="16.5" hidden="1" customHeight="1">
      <c r="A435" s="2">
        <v>14665</v>
      </c>
      <c r="B435" s="2" t="s">
        <v>1622</v>
      </c>
      <c r="C435" s="2" t="s">
        <v>139</v>
      </c>
      <c r="D435" s="2">
        <v>2005</v>
      </c>
      <c r="E435" s="2" t="s">
        <v>50</v>
      </c>
      <c r="F435" s="2">
        <f>VLOOKUP(A435,Studies!$A$2:$P$145,16)</f>
        <v>0</v>
      </c>
      <c r="N435" s="3" t="s">
        <v>825</v>
      </c>
      <c r="U435" s="2" t="s">
        <v>437</v>
      </c>
      <c r="W435" s="2" t="s">
        <v>827</v>
      </c>
      <c r="Y435" s="4" t="s">
        <v>828</v>
      </c>
      <c r="Z435" s="2" t="s">
        <v>20</v>
      </c>
      <c r="AA435" s="2" t="s">
        <v>833</v>
      </c>
      <c r="AF435" s="2">
        <v>4</v>
      </c>
      <c r="AJ435" s="3" t="s">
        <v>12</v>
      </c>
      <c r="AK435" s="13" t="s">
        <v>835</v>
      </c>
      <c r="AL435" s="2">
        <v>0.65</v>
      </c>
      <c r="AN435" s="2">
        <v>0.24</v>
      </c>
      <c r="AO435" s="2">
        <v>1.74</v>
      </c>
    </row>
    <row r="436" spans="1:41" hidden="1">
      <c r="A436" s="2">
        <v>14665</v>
      </c>
      <c r="B436" s="2" t="s">
        <v>1623</v>
      </c>
      <c r="C436" s="2" t="s">
        <v>139</v>
      </c>
      <c r="D436" s="2">
        <v>2005</v>
      </c>
      <c r="E436" s="2" t="s">
        <v>50</v>
      </c>
      <c r="F436" s="2">
        <f>VLOOKUP(A436,Studies!$A$2:$P$145,16)</f>
        <v>0</v>
      </c>
      <c r="N436" s="3" t="s">
        <v>825</v>
      </c>
      <c r="U436" s="2" t="s">
        <v>437</v>
      </c>
      <c r="W436" s="2" t="s">
        <v>827</v>
      </c>
      <c r="Y436" s="4" t="s">
        <v>828</v>
      </c>
      <c r="Z436" s="2" t="s">
        <v>15</v>
      </c>
      <c r="AA436" s="2" t="s">
        <v>14</v>
      </c>
      <c r="AF436" s="2">
        <v>2</v>
      </c>
      <c r="AJ436" s="3" t="s">
        <v>12</v>
      </c>
      <c r="AK436" s="13" t="s">
        <v>835</v>
      </c>
      <c r="AL436" s="2">
        <v>0.67</v>
      </c>
      <c r="AN436" s="2">
        <v>0.17</v>
      </c>
      <c r="AO436" s="2">
        <v>2.71</v>
      </c>
    </row>
    <row r="437" spans="1:41" hidden="1">
      <c r="A437" s="2">
        <v>14665</v>
      </c>
      <c r="B437" s="2" t="s">
        <v>1624</v>
      </c>
      <c r="C437" s="2" t="s">
        <v>139</v>
      </c>
      <c r="D437" s="2">
        <v>2005</v>
      </c>
      <c r="E437" s="2" t="s">
        <v>50</v>
      </c>
      <c r="F437" s="2">
        <f>VLOOKUP(A437,Studies!$A$2:$P$145,16)</f>
        <v>0</v>
      </c>
      <c r="N437" s="3" t="s">
        <v>825</v>
      </c>
      <c r="U437" s="2" t="s">
        <v>437</v>
      </c>
      <c r="W437" s="2" t="s">
        <v>827</v>
      </c>
      <c r="Y437" s="4" t="s">
        <v>828</v>
      </c>
      <c r="Z437" s="2" t="s">
        <v>40</v>
      </c>
      <c r="AA437" s="2" t="s">
        <v>834</v>
      </c>
      <c r="AF437" s="2">
        <v>2</v>
      </c>
      <c r="AJ437" s="3" t="s">
        <v>12</v>
      </c>
      <c r="AK437" s="13" t="s">
        <v>835</v>
      </c>
      <c r="AL437" s="2">
        <v>1.03</v>
      </c>
      <c r="AN437" s="2">
        <v>0.25</v>
      </c>
      <c r="AO437" s="2">
        <v>4.21</v>
      </c>
    </row>
    <row r="438" spans="1:41" hidden="1">
      <c r="A438" s="2">
        <v>14665</v>
      </c>
      <c r="B438" s="2" t="s">
        <v>1608</v>
      </c>
      <c r="C438" s="2" t="s">
        <v>139</v>
      </c>
      <c r="D438" s="2">
        <v>2005</v>
      </c>
      <c r="E438" s="2" t="s">
        <v>50</v>
      </c>
      <c r="F438" s="2">
        <f>VLOOKUP(A438,Studies!$A$2:$P$145,16)</f>
        <v>0</v>
      </c>
      <c r="N438" s="3" t="s">
        <v>764</v>
      </c>
      <c r="U438" s="2" t="s">
        <v>437</v>
      </c>
      <c r="W438" s="2" t="s">
        <v>827</v>
      </c>
      <c r="Y438" s="4" t="s">
        <v>831</v>
      </c>
      <c r="Z438" s="2" t="s">
        <v>20</v>
      </c>
      <c r="AA438" s="2" t="s">
        <v>833</v>
      </c>
      <c r="AF438" s="2">
        <v>26</v>
      </c>
      <c r="AJ438" s="3" t="s">
        <v>12</v>
      </c>
      <c r="AK438" s="13" t="s">
        <v>835</v>
      </c>
      <c r="AL438" s="2">
        <v>0.9</v>
      </c>
      <c r="AN438" s="2">
        <v>0.61</v>
      </c>
      <c r="AO438" s="2">
        <v>1.35</v>
      </c>
    </row>
    <row r="439" spans="1:41" ht="16.5" hidden="1" customHeight="1">
      <c r="A439" s="2">
        <v>14665</v>
      </c>
      <c r="B439" s="2" t="s">
        <v>1609</v>
      </c>
      <c r="C439" s="2" t="s">
        <v>139</v>
      </c>
      <c r="D439" s="2">
        <v>2005</v>
      </c>
      <c r="E439" s="2" t="s">
        <v>50</v>
      </c>
      <c r="F439" s="2">
        <f>VLOOKUP(A439,Studies!$A$2:$P$145,16)</f>
        <v>0</v>
      </c>
      <c r="N439" s="3" t="s">
        <v>764</v>
      </c>
      <c r="U439" s="2" t="s">
        <v>437</v>
      </c>
      <c r="W439" s="2" t="s">
        <v>827</v>
      </c>
      <c r="Y439" s="4" t="s">
        <v>831</v>
      </c>
      <c r="Z439" s="2" t="s">
        <v>15</v>
      </c>
      <c r="AA439" s="2" t="s">
        <v>14</v>
      </c>
      <c r="AF439" s="2">
        <v>13</v>
      </c>
      <c r="AJ439" s="3" t="s">
        <v>12</v>
      </c>
      <c r="AK439" s="13" t="s">
        <v>835</v>
      </c>
      <c r="AL439" s="2">
        <v>0.92</v>
      </c>
      <c r="AN439" s="2">
        <v>0.52</v>
      </c>
      <c r="AO439" s="2">
        <v>1.62</v>
      </c>
    </row>
    <row r="440" spans="1:41" hidden="1">
      <c r="A440" s="2">
        <v>14665</v>
      </c>
      <c r="B440" s="2" t="s">
        <v>1610</v>
      </c>
      <c r="C440" s="2" t="s">
        <v>139</v>
      </c>
      <c r="D440" s="2">
        <v>2005</v>
      </c>
      <c r="E440" s="2" t="s">
        <v>50</v>
      </c>
      <c r="F440" s="2">
        <f>VLOOKUP(A440,Studies!$A$2:$P$145,16)</f>
        <v>0</v>
      </c>
      <c r="N440" s="3" t="s">
        <v>764</v>
      </c>
      <c r="U440" s="2" t="s">
        <v>437</v>
      </c>
      <c r="W440" s="2" t="s">
        <v>827</v>
      </c>
      <c r="Y440" s="4" t="s">
        <v>831</v>
      </c>
      <c r="Z440" s="2" t="s">
        <v>40</v>
      </c>
      <c r="AA440" s="2" t="s">
        <v>834</v>
      </c>
      <c r="AF440" s="2">
        <v>6</v>
      </c>
      <c r="AJ440" s="3" t="s">
        <v>12</v>
      </c>
      <c r="AK440" s="13" t="s">
        <v>835</v>
      </c>
      <c r="AL440" s="2">
        <v>0.71</v>
      </c>
      <c r="AN440" s="2">
        <v>0.31</v>
      </c>
      <c r="AO440" s="2">
        <v>1.61</v>
      </c>
    </row>
    <row r="441" spans="1:41" hidden="1">
      <c r="A441" s="2">
        <v>14665</v>
      </c>
      <c r="B441" s="2" t="s">
        <v>1611</v>
      </c>
      <c r="C441" s="2" t="s">
        <v>139</v>
      </c>
      <c r="D441" s="2">
        <v>2005</v>
      </c>
      <c r="E441" s="2" t="s">
        <v>50</v>
      </c>
      <c r="F441" s="2">
        <f>VLOOKUP(A441,Studies!$A$2:$P$145,16)</f>
        <v>0</v>
      </c>
      <c r="N441" s="3" t="s">
        <v>764</v>
      </c>
      <c r="U441" s="2" t="s">
        <v>437</v>
      </c>
      <c r="W441" s="2" t="s">
        <v>827</v>
      </c>
      <c r="Y441" s="4" t="s">
        <v>831</v>
      </c>
      <c r="Z441" s="2" t="s">
        <v>37</v>
      </c>
      <c r="AA441" t="s">
        <v>832</v>
      </c>
      <c r="AF441" s="2">
        <v>6</v>
      </c>
      <c r="AJ441" s="3" t="s">
        <v>12</v>
      </c>
      <c r="AK441" s="13" t="s">
        <v>835</v>
      </c>
      <c r="AL441" s="2">
        <v>1.39</v>
      </c>
      <c r="AN441" s="2">
        <v>0.59</v>
      </c>
      <c r="AO441" s="2">
        <v>3.31</v>
      </c>
    </row>
    <row r="442" spans="1:41" hidden="1">
      <c r="A442" s="2">
        <v>14665</v>
      </c>
      <c r="B442" s="2" t="s">
        <v>1604</v>
      </c>
      <c r="C442" s="2" t="s">
        <v>139</v>
      </c>
      <c r="D442" s="2">
        <v>2005</v>
      </c>
      <c r="E442" s="2" t="s">
        <v>50</v>
      </c>
      <c r="F442" s="2">
        <f>VLOOKUP(A442,Studies!$A$2:$P$145,16)</f>
        <v>0</v>
      </c>
      <c r="G442" s="2">
        <v>1</v>
      </c>
      <c r="N442" s="3" t="s">
        <v>762</v>
      </c>
      <c r="U442" s="2" t="s">
        <v>437</v>
      </c>
      <c r="W442" s="2" t="s">
        <v>827</v>
      </c>
      <c r="Y442" s="4" t="s">
        <v>831</v>
      </c>
      <c r="Z442" s="2" t="s">
        <v>20</v>
      </c>
      <c r="AA442" s="2" t="s">
        <v>833</v>
      </c>
      <c r="AF442" s="2">
        <v>38</v>
      </c>
      <c r="AJ442" s="3" t="s">
        <v>12</v>
      </c>
      <c r="AK442" s="13" t="s">
        <v>835</v>
      </c>
      <c r="AL442" s="2">
        <v>1.08</v>
      </c>
      <c r="AN442" s="2">
        <v>0.77</v>
      </c>
      <c r="AO442" s="2">
        <v>1.52</v>
      </c>
    </row>
    <row r="443" spans="1:41" hidden="1">
      <c r="A443" s="2">
        <v>14665</v>
      </c>
      <c r="B443" s="2" t="s">
        <v>1605</v>
      </c>
      <c r="C443" s="2" t="s">
        <v>139</v>
      </c>
      <c r="D443" s="2">
        <v>2005</v>
      </c>
      <c r="E443" s="2" t="s">
        <v>50</v>
      </c>
      <c r="F443" s="2">
        <f>VLOOKUP(A443,Studies!$A$2:$P$145,16)</f>
        <v>0</v>
      </c>
      <c r="G443" s="2">
        <v>1</v>
      </c>
      <c r="N443" s="3" t="s">
        <v>762</v>
      </c>
      <c r="U443" s="2" t="s">
        <v>437</v>
      </c>
      <c r="W443" s="2" t="s">
        <v>827</v>
      </c>
      <c r="Y443" s="4" t="s">
        <v>831</v>
      </c>
      <c r="Z443" s="2" t="s">
        <v>15</v>
      </c>
      <c r="AA443" s="2" t="s">
        <v>14</v>
      </c>
      <c r="AF443" s="2">
        <v>21</v>
      </c>
      <c r="AJ443" s="3" t="s">
        <v>12</v>
      </c>
      <c r="AK443" s="13" t="s">
        <v>835</v>
      </c>
      <c r="AL443" s="2">
        <v>1.21</v>
      </c>
      <c r="AN443" s="2">
        <v>0.76</v>
      </c>
      <c r="AO443" s="2">
        <v>1.91</v>
      </c>
    </row>
    <row r="444" spans="1:41" hidden="1">
      <c r="A444" s="2">
        <v>14665</v>
      </c>
      <c r="B444" s="2" t="s">
        <v>1606</v>
      </c>
      <c r="C444" s="2" t="s">
        <v>139</v>
      </c>
      <c r="D444" s="2">
        <v>2005</v>
      </c>
      <c r="E444" s="2" t="s">
        <v>50</v>
      </c>
      <c r="F444" s="2">
        <f>VLOOKUP(A444,Studies!$A$2:$P$145,16)</f>
        <v>0</v>
      </c>
      <c r="G444" s="2">
        <v>1</v>
      </c>
      <c r="N444" s="3" t="s">
        <v>762</v>
      </c>
      <c r="U444" s="2" t="s">
        <v>437</v>
      </c>
      <c r="W444" s="2" t="s">
        <v>827</v>
      </c>
      <c r="Y444" s="4" t="s">
        <v>831</v>
      </c>
      <c r="Z444" s="2" t="s">
        <v>40</v>
      </c>
      <c r="AA444" s="2" t="s">
        <v>834</v>
      </c>
      <c r="AF444" s="2">
        <v>9</v>
      </c>
      <c r="AJ444" s="3" t="s">
        <v>12</v>
      </c>
      <c r="AK444" s="13" t="s">
        <v>835</v>
      </c>
      <c r="AL444" s="2">
        <v>0.87</v>
      </c>
      <c r="AN444" s="2">
        <v>0.44</v>
      </c>
      <c r="AO444" s="2">
        <v>1.72</v>
      </c>
    </row>
    <row r="445" spans="1:41" hidden="1">
      <c r="A445" s="2">
        <v>14665</v>
      </c>
      <c r="B445" s="2" t="s">
        <v>1607</v>
      </c>
      <c r="C445" s="2" t="s">
        <v>139</v>
      </c>
      <c r="D445" s="2">
        <v>2005</v>
      </c>
      <c r="E445" s="2" t="s">
        <v>50</v>
      </c>
      <c r="F445" s="2">
        <f>VLOOKUP(A445,Studies!$A$2:$P$145,16)</f>
        <v>0</v>
      </c>
      <c r="G445" s="2">
        <v>1</v>
      </c>
      <c r="N445" s="3" t="s">
        <v>762</v>
      </c>
      <c r="U445" s="2" t="s">
        <v>437</v>
      </c>
      <c r="W445" s="2" t="s">
        <v>827</v>
      </c>
      <c r="Y445" s="4" t="s">
        <v>831</v>
      </c>
      <c r="Z445" s="2" t="s">
        <v>37</v>
      </c>
      <c r="AA445" t="s">
        <v>832</v>
      </c>
      <c r="AF445" s="2">
        <v>7</v>
      </c>
      <c r="AJ445" s="3" t="s">
        <v>12</v>
      </c>
      <c r="AK445" s="13" t="s">
        <v>835</v>
      </c>
      <c r="AL445" s="2">
        <v>1.36</v>
      </c>
      <c r="AN445" s="2">
        <v>0.61</v>
      </c>
      <c r="AO445" s="2">
        <v>3.06</v>
      </c>
    </row>
    <row r="446" spans="1:41" hidden="1">
      <c r="A446" s="2">
        <v>14665</v>
      </c>
      <c r="B446" s="2" t="s">
        <v>1612</v>
      </c>
      <c r="C446" s="2" t="s">
        <v>139</v>
      </c>
      <c r="D446" s="2">
        <v>2005</v>
      </c>
      <c r="E446" s="2" t="s">
        <v>50</v>
      </c>
      <c r="F446" s="2">
        <f>VLOOKUP(A446,Studies!$A$2:$P$145,16)</f>
        <v>0</v>
      </c>
      <c r="N446" s="3" t="s">
        <v>763</v>
      </c>
      <c r="U446" s="2" t="s">
        <v>437</v>
      </c>
      <c r="W446" s="2" t="s">
        <v>827</v>
      </c>
      <c r="Y446" s="4" t="s">
        <v>831</v>
      </c>
      <c r="Z446" s="2" t="s">
        <v>20</v>
      </c>
      <c r="AA446" s="2" t="s">
        <v>833</v>
      </c>
      <c r="AF446" s="2">
        <v>12</v>
      </c>
      <c r="AJ446" s="3" t="s">
        <v>12</v>
      </c>
      <c r="AK446" s="13" t="s">
        <v>835</v>
      </c>
      <c r="AL446" s="2">
        <v>1.88</v>
      </c>
      <c r="AN446" s="2">
        <v>1.05</v>
      </c>
      <c r="AO446" s="2">
        <v>3.36</v>
      </c>
    </row>
    <row r="447" spans="1:41" hidden="1">
      <c r="A447" s="2">
        <v>14665</v>
      </c>
      <c r="B447" s="2" t="s">
        <v>1613</v>
      </c>
      <c r="C447" s="2" t="s">
        <v>139</v>
      </c>
      <c r="D447" s="2">
        <v>2005</v>
      </c>
      <c r="E447" s="2" t="s">
        <v>50</v>
      </c>
      <c r="F447" s="2">
        <f>VLOOKUP(A447,Studies!$A$2:$P$145,16)</f>
        <v>0</v>
      </c>
      <c r="N447" s="3" t="s">
        <v>763</v>
      </c>
      <c r="U447" s="2" t="s">
        <v>437</v>
      </c>
      <c r="W447" s="2" t="s">
        <v>827</v>
      </c>
      <c r="Y447" s="4" t="s">
        <v>831</v>
      </c>
      <c r="Z447" s="2" t="s">
        <v>15</v>
      </c>
      <c r="AA447" s="2" t="s">
        <v>14</v>
      </c>
      <c r="AF447" s="2">
        <v>8</v>
      </c>
      <c r="AJ447" s="3" t="s">
        <v>12</v>
      </c>
      <c r="AK447" s="13" t="s">
        <v>835</v>
      </c>
      <c r="AL447" s="2">
        <v>2.54</v>
      </c>
      <c r="AN447" s="2">
        <v>1.24</v>
      </c>
      <c r="AO447" s="2">
        <v>5.2</v>
      </c>
    </row>
    <row r="448" spans="1:41" hidden="1">
      <c r="A448" s="2">
        <v>14665</v>
      </c>
      <c r="B448" s="2" t="s">
        <v>1614</v>
      </c>
      <c r="C448" s="2" t="s">
        <v>139</v>
      </c>
      <c r="D448" s="2">
        <v>2005</v>
      </c>
      <c r="E448" s="2" t="s">
        <v>50</v>
      </c>
      <c r="F448" s="2">
        <f>VLOOKUP(A448,Studies!$A$2:$P$145,16)</f>
        <v>0</v>
      </c>
      <c r="N448" s="3" t="s">
        <v>763</v>
      </c>
      <c r="U448" s="2" t="s">
        <v>437</v>
      </c>
      <c r="W448" s="2" t="s">
        <v>827</v>
      </c>
      <c r="Y448" s="4" t="s">
        <v>831</v>
      </c>
      <c r="Z448" s="2" t="s">
        <v>40</v>
      </c>
      <c r="AA448" s="2" t="s">
        <v>834</v>
      </c>
      <c r="AF448" s="2">
        <v>3</v>
      </c>
      <c r="AJ448" s="3" t="s">
        <v>12</v>
      </c>
      <c r="AK448" s="13" t="s">
        <v>835</v>
      </c>
      <c r="AL448" s="2">
        <v>1.61</v>
      </c>
      <c r="AN448" s="2">
        <v>0.51</v>
      </c>
      <c r="AO448" s="2">
        <v>5.12</v>
      </c>
    </row>
    <row r="449" spans="1:44" hidden="1">
      <c r="A449" s="2">
        <v>14665</v>
      </c>
      <c r="B449" s="2" t="s">
        <v>1615</v>
      </c>
      <c r="C449" s="2" t="s">
        <v>139</v>
      </c>
      <c r="D449" s="2">
        <v>2005</v>
      </c>
      <c r="E449" s="2" t="s">
        <v>50</v>
      </c>
      <c r="F449" s="2">
        <f>VLOOKUP(A449,Studies!$A$2:$P$145,16)</f>
        <v>0</v>
      </c>
      <c r="N449" s="3" t="s">
        <v>763</v>
      </c>
      <c r="U449" s="2" t="s">
        <v>437</v>
      </c>
      <c r="W449" s="2" t="s">
        <v>827</v>
      </c>
      <c r="Y449" s="4" t="s">
        <v>831</v>
      </c>
      <c r="Z449" s="2" t="s">
        <v>37</v>
      </c>
      <c r="AA449" t="s">
        <v>832</v>
      </c>
      <c r="AF449" s="2">
        <v>1</v>
      </c>
      <c r="AJ449" s="3" t="s">
        <v>12</v>
      </c>
      <c r="AK449" s="13" t="s">
        <v>835</v>
      </c>
      <c r="AL449" s="2">
        <v>1.35</v>
      </c>
      <c r="AN449" s="2">
        <v>0.18</v>
      </c>
      <c r="AO449" s="2">
        <v>9.8800000000000008</v>
      </c>
    </row>
    <row r="450" spans="1:44" hidden="1">
      <c r="A450" s="2">
        <v>14665</v>
      </c>
      <c r="B450" s="2" t="s">
        <v>1602</v>
      </c>
      <c r="C450" s="2" t="s">
        <v>139</v>
      </c>
      <c r="D450" s="2">
        <v>2005</v>
      </c>
      <c r="E450" s="2" t="s">
        <v>50</v>
      </c>
      <c r="F450" s="2">
        <f>VLOOKUP(A450,Studies!$A$2:$P$145,16)</f>
        <v>0</v>
      </c>
      <c r="N450" s="3" t="s">
        <v>435</v>
      </c>
      <c r="U450" s="2" t="s">
        <v>437</v>
      </c>
      <c r="W450" s="2" t="s">
        <v>827</v>
      </c>
      <c r="Y450" s="4" t="s">
        <v>830</v>
      </c>
      <c r="Z450" s="2" t="s">
        <v>20</v>
      </c>
      <c r="AA450" s="2" t="s">
        <v>833</v>
      </c>
      <c r="AJ450" s="3" t="s">
        <v>12</v>
      </c>
      <c r="AK450" s="13" t="s">
        <v>835</v>
      </c>
      <c r="AL450" s="2">
        <v>1.38</v>
      </c>
      <c r="AN450" s="2">
        <v>0.83</v>
      </c>
      <c r="AO450" s="2">
        <v>2.29</v>
      </c>
    </row>
    <row r="451" spans="1:44" hidden="1">
      <c r="A451" s="2">
        <v>14665</v>
      </c>
      <c r="B451" s="2" t="s">
        <v>1603</v>
      </c>
      <c r="C451" s="2" t="s">
        <v>139</v>
      </c>
      <c r="D451" s="2">
        <v>2005</v>
      </c>
      <c r="E451" s="2" t="s">
        <v>50</v>
      </c>
      <c r="F451" s="2">
        <f>VLOOKUP(A451,Studies!$A$2:$P$145,16)</f>
        <v>0</v>
      </c>
      <c r="N451" s="3" t="s">
        <v>435</v>
      </c>
      <c r="U451" s="2" t="s">
        <v>437</v>
      </c>
      <c r="W451" s="2" t="s">
        <v>827</v>
      </c>
      <c r="Y451" s="4" t="s">
        <v>830</v>
      </c>
      <c r="Z451" s="2" t="s">
        <v>15</v>
      </c>
      <c r="AA451" s="2" t="s">
        <v>14</v>
      </c>
      <c r="AJ451" s="3" t="s">
        <v>12</v>
      </c>
      <c r="AK451" s="13" t="s">
        <v>835</v>
      </c>
      <c r="AL451" s="2">
        <v>1.58</v>
      </c>
      <c r="AN451" s="2">
        <v>0.8</v>
      </c>
      <c r="AO451" s="2">
        <v>3.11</v>
      </c>
    </row>
    <row r="452" spans="1:44" hidden="1">
      <c r="A452" s="2">
        <v>14665</v>
      </c>
      <c r="B452" s="2" t="s">
        <v>1600</v>
      </c>
      <c r="C452" s="2" t="s">
        <v>139</v>
      </c>
      <c r="D452" s="2">
        <v>2005</v>
      </c>
      <c r="E452" s="2" t="s">
        <v>50</v>
      </c>
      <c r="F452" s="2">
        <f>VLOOKUP(A452,Studies!$A$2:$P$145,16)</f>
        <v>0</v>
      </c>
      <c r="N452" s="3" t="s">
        <v>434</v>
      </c>
      <c r="U452" s="2" t="s">
        <v>437</v>
      </c>
      <c r="W452" s="2" t="s">
        <v>827</v>
      </c>
      <c r="Y452" s="4" t="s">
        <v>829</v>
      </c>
      <c r="Z452" s="2" t="s">
        <v>20</v>
      </c>
      <c r="AA452" s="2" t="s">
        <v>833</v>
      </c>
      <c r="AJ452" s="3" t="s">
        <v>12</v>
      </c>
      <c r="AK452" s="13" t="s">
        <v>835</v>
      </c>
      <c r="AL452" s="2">
        <v>0.94</v>
      </c>
      <c r="AN452" s="2">
        <v>61</v>
      </c>
      <c r="AO452" s="2">
        <v>1.44</v>
      </c>
    </row>
    <row r="453" spans="1:44" hidden="1">
      <c r="A453" s="2">
        <v>14665</v>
      </c>
      <c r="B453" s="2" t="s">
        <v>1601</v>
      </c>
      <c r="C453" s="2" t="s">
        <v>139</v>
      </c>
      <c r="D453" s="2">
        <v>2005</v>
      </c>
      <c r="E453" s="2" t="s">
        <v>50</v>
      </c>
      <c r="F453" s="2">
        <f>VLOOKUP(A453,Studies!$A$2:$P$145,16)</f>
        <v>0</v>
      </c>
      <c r="N453" s="3" t="s">
        <v>434</v>
      </c>
      <c r="U453" s="2" t="s">
        <v>437</v>
      </c>
      <c r="W453" s="2" t="s">
        <v>827</v>
      </c>
      <c r="Y453" s="4" t="s">
        <v>829</v>
      </c>
      <c r="Z453" s="2" t="s">
        <v>15</v>
      </c>
      <c r="AA453" s="2" t="s">
        <v>14</v>
      </c>
      <c r="AJ453" s="3" t="s">
        <v>12</v>
      </c>
      <c r="AK453" s="13" t="s">
        <v>835</v>
      </c>
      <c r="AL453" s="2">
        <v>1.03</v>
      </c>
      <c r="AN453" s="2">
        <v>0.56999999999999995</v>
      </c>
      <c r="AO453" s="2">
        <v>1.86</v>
      </c>
    </row>
    <row r="454" spans="1:44" hidden="1">
      <c r="A454" s="2">
        <v>14670</v>
      </c>
      <c r="B454" s="2" t="s">
        <v>1625</v>
      </c>
      <c r="C454" s="2" t="s">
        <v>102</v>
      </c>
      <c r="D454" s="2">
        <v>2015</v>
      </c>
      <c r="E454" s="2" t="s">
        <v>50</v>
      </c>
      <c r="F454" s="2">
        <f>VLOOKUP(A454,Studies!$A$2:$P$145,16)</f>
        <v>0</v>
      </c>
      <c r="G454" s="2">
        <v>1</v>
      </c>
      <c r="N454" s="3" t="s">
        <v>762</v>
      </c>
      <c r="U454" s="2" t="s">
        <v>437</v>
      </c>
      <c r="W454" s="2" t="s">
        <v>836</v>
      </c>
      <c r="Z454" s="2" t="s">
        <v>20</v>
      </c>
      <c r="AA454" s="2" t="s">
        <v>19</v>
      </c>
      <c r="AJ454" s="3" t="s">
        <v>72</v>
      </c>
      <c r="AK454" s="13" t="s">
        <v>837</v>
      </c>
      <c r="AL454" s="2">
        <v>0.44</v>
      </c>
      <c r="AN454" s="2">
        <v>0.21</v>
      </c>
      <c r="AO454" s="2">
        <v>0.92</v>
      </c>
      <c r="AP454" s="17"/>
      <c r="AQ454" s="3"/>
      <c r="AR454" s="2"/>
    </row>
    <row r="455" spans="1:44" hidden="1">
      <c r="A455" s="2">
        <v>14670</v>
      </c>
      <c r="B455" s="2" t="s">
        <v>1626</v>
      </c>
      <c r="C455" s="2" t="s">
        <v>102</v>
      </c>
      <c r="D455" s="2">
        <v>2015</v>
      </c>
      <c r="E455" s="2" t="s">
        <v>50</v>
      </c>
      <c r="F455" s="2">
        <f>VLOOKUP(A455,Studies!$A$2:$P$145,16)</f>
        <v>0</v>
      </c>
      <c r="G455" s="2">
        <v>1</v>
      </c>
      <c r="N455" s="3" t="s">
        <v>762</v>
      </c>
      <c r="U455" s="2" t="s">
        <v>437</v>
      </c>
      <c r="W455" s="2" t="s">
        <v>836</v>
      </c>
      <c r="Z455" s="2" t="s">
        <v>15</v>
      </c>
      <c r="AA455" s="2" t="s">
        <v>440</v>
      </c>
      <c r="AJ455" s="3" t="s">
        <v>72</v>
      </c>
      <c r="AK455" s="13" t="s">
        <v>837</v>
      </c>
      <c r="AL455" s="2">
        <v>0.4</v>
      </c>
      <c r="AN455" s="2">
        <v>0.18</v>
      </c>
      <c r="AO455" s="2">
        <v>0.91</v>
      </c>
    </row>
    <row r="456" spans="1:44" hidden="1">
      <c r="A456" s="2">
        <v>14700</v>
      </c>
      <c r="B456" s="2" t="s">
        <v>1627</v>
      </c>
      <c r="C456" s="2" t="s">
        <v>149</v>
      </c>
      <c r="D456" s="2">
        <v>2009</v>
      </c>
      <c r="F456" s="2" t="str">
        <f>VLOOKUP(A456,Studies!$A$2:$P$145,16)</f>
        <v>Y</v>
      </c>
      <c r="AQ456" s="3"/>
    </row>
    <row r="457" spans="1:44" ht="18.75" hidden="1" customHeight="1">
      <c r="A457" s="2">
        <v>14709</v>
      </c>
      <c r="B457" s="2" t="s">
        <v>1628</v>
      </c>
      <c r="C457" s="2" t="s">
        <v>65</v>
      </c>
      <c r="D457" s="2">
        <v>2011</v>
      </c>
      <c r="E457" s="2" t="s">
        <v>50</v>
      </c>
      <c r="F457" s="2">
        <f>VLOOKUP(A457,Studies!$A$2:$P$145,16)</f>
        <v>0</v>
      </c>
      <c r="G457" s="2">
        <v>1</v>
      </c>
      <c r="K457" s="2">
        <v>1561</v>
      </c>
      <c r="N457" s="3" t="s">
        <v>762</v>
      </c>
      <c r="U457" s="2" t="s">
        <v>437</v>
      </c>
      <c r="W457" s="2" t="s">
        <v>839</v>
      </c>
      <c r="Y457" s="4" t="s">
        <v>840</v>
      </c>
      <c r="Z457" s="2" t="s">
        <v>20</v>
      </c>
      <c r="AA457" s="2" t="s">
        <v>119</v>
      </c>
      <c r="AF457" s="2">
        <v>119</v>
      </c>
      <c r="AJ457" s="3" t="s">
        <v>12</v>
      </c>
      <c r="AK457" s="13" t="s">
        <v>838</v>
      </c>
      <c r="AL457" s="2">
        <v>0.21</v>
      </c>
      <c r="AN457" s="2">
        <v>0.09</v>
      </c>
      <c r="AO457" s="2">
        <v>0.48</v>
      </c>
    </row>
    <row r="458" spans="1:44" hidden="1">
      <c r="A458" s="2">
        <v>14709</v>
      </c>
      <c r="B458" s="2" t="s">
        <v>1629</v>
      </c>
      <c r="C458" s="2" t="s">
        <v>65</v>
      </c>
      <c r="D458" s="2">
        <v>2011</v>
      </c>
      <c r="E458" s="2" t="s">
        <v>53</v>
      </c>
      <c r="F458" s="2">
        <f>VLOOKUP(A458,Studies!$A$2:$P$145,16)</f>
        <v>0</v>
      </c>
      <c r="N458" s="3" t="s">
        <v>38</v>
      </c>
      <c r="O458" s="13" t="s">
        <v>947</v>
      </c>
      <c r="P458" s="13" t="s">
        <v>1122</v>
      </c>
      <c r="T458" s="13">
        <v>322</v>
      </c>
      <c r="U458" s="2" t="s">
        <v>905</v>
      </c>
      <c r="Z458" s="2" t="s">
        <v>20</v>
      </c>
      <c r="AA458" s="2" t="s">
        <v>119</v>
      </c>
      <c r="AF458" s="2">
        <v>119</v>
      </c>
      <c r="AJ458" s="3" t="s">
        <v>12</v>
      </c>
      <c r="AK458" s="13" t="s">
        <v>838</v>
      </c>
      <c r="AL458" s="2" t="s">
        <v>931</v>
      </c>
      <c r="AN458" s="2" t="s">
        <v>931</v>
      </c>
      <c r="AO458" s="2" t="s">
        <v>931</v>
      </c>
    </row>
    <row r="459" spans="1:44" hidden="1">
      <c r="A459" s="2">
        <v>14709</v>
      </c>
      <c r="B459" s="2" t="s">
        <v>1630</v>
      </c>
      <c r="C459" s="2" t="s">
        <v>65</v>
      </c>
      <c r="D459" s="2">
        <v>2011</v>
      </c>
      <c r="E459" s="2" t="s">
        <v>53</v>
      </c>
      <c r="F459" s="2">
        <f>VLOOKUP(A459,Studies!$A$2:$P$145,16)</f>
        <v>0</v>
      </c>
      <c r="N459" s="3" t="s">
        <v>38</v>
      </c>
      <c r="O459" s="13" t="s">
        <v>947</v>
      </c>
      <c r="P459" s="13" t="s">
        <v>67</v>
      </c>
      <c r="T459" s="13">
        <v>322</v>
      </c>
      <c r="U459" s="2" t="s">
        <v>905</v>
      </c>
      <c r="Z459" s="2" t="s">
        <v>20</v>
      </c>
      <c r="AA459" s="2" t="s">
        <v>119</v>
      </c>
      <c r="AF459" s="2">
        <v>119</v>
      </c>
      <c r="AJ459" s="3" t="s">
        <v>12</v>
      </c>
      <c r="AK459" s="13" t="s">
        <v>838</v>
      </c>
      <c r="AL459" s="2">
        <v>1.45</v>
      </c>
      <c r="AN459" s="2">
        <v>0.89</v>
      </c>
      <c r="AO459" s="2">
        <v>2.35</v>
      </c>
    </row>
    <row r="460" spans="1:44" hidden="1">
      <c r="A460" s="2">
        <v>14709</v>
      </c>
      <c r="B460" s="2" t="s">
        <v>1631</v>
      </c>
      <c r="C460" s="2" t="s">
        <v>65</v>
      </c>
      <c r="D460" s="2">
        <v>2011</v>
      </c>
      <c r="E460" s="2" t="s">
        <v>53</v>
      </c>
      <c r="F460" s="2">
        <f>VLOOKUP(A460,Studies!$A$2:$P$145,16)</f>
        <v>0</v>
      </c>
      <c r="N460" s="3" t="s">
        <v>38</v>
      </c>
      <c r="O460" s="13" t="s">
        <v>947</v>
      </c>
      <c r="P460" s="13" t="s">
        <v>1123</v>
      </c>
      <c r="T460" s="13">
        <v>322</v>
      </c>
      <c r="U460" s="2" t="s">
        <v>905</v>
      </c>
      <c r="Z460" s="2" t="s">
        <v>20</v>
      </c>
      <c r="AA460" s="2" t="s">
        <v>119</v>
      </c>
      <c r="AF460" s="2">
        <v>119</v>
      </c>
      <c r="AJ460" s="3" t="s">
        <v>12</v>
      </c>
      <c r="AK460" s="13" t="s">
        <v>838</v>
      </c>
      <c r="AL460" s="2">
        <v>1.1299999999999999</v>
      </c>
      <c r="AN460" s="2">
        <v>0.69</v>
      </c>
      <c r="AO460" s="2">
        <v>1.87</v>
      </c>
    </row>
    <row r="461" spans="1:44" hidden="1">
      <c r="A461" s="2">
        <v>14709</v>
      </c>
      <c r="B461" s="2" t="s">
        <v>1632</v>
      </c>
      <c r="C461" s="2" t="s">
        <v>65</v>
      </c>
      <c r="D461" s="2">
        <v>2011</v>
      </c>
      <c r="E461" s="2" t="s">
        <v>53</v>
      </c>
      <c r="F461" s="2">
        <f>VLOOKUP(A461,Studies!$A$2:$P$145,16)</f>
        <v>0</v>
      </c>
      <c r="N461" s="3" t="s">
        <v>38</v>
      </c>
      <c r="O461" s="13" t="s">
        <v>947</v>
      </c>
      <c r="P461" s="13" t="s">
        <v>1124</v>
      </c>
      <c r="T461" s="13">
        <v>322</v>
      </c>
      <c r="U461" s="2" t="s">
        <v>905</v>
      </c>
      <c r="Z461" s="2" t="s">
        <v>20</v>
      </c>
      <c r="AA461" s="2" t="s">
        <v>119</v>
      </c>
      <c r="AF461" s="2">
        <v>119</v>
      </c>
      <c r="AJ461" s="3" t="s">
        <v>12</v>
      </c>
      <c r="AK461" s="13" t="s">
        <v>838</v>
      </c>
      <c r="AL461" s="2">
        <v>1.31</v>
      </c>
      <c r="AN461" s="2">
        <v>0.82</v>
      </c>
      <c r="AO461" s="2">
        <v>2.09</v>
      </c>
    </row>
    <row r="462" spans="1:44" hidden="1">
      <c r="A462" s="2">
        <v>14714</v>
      </c>
      <c r="B462" s="2" t="s">
        <v>1634</v>
      </c>
      <c r="C462" s="2" t="s">
        <v>106</v>
      </c>
      <c r="D462" s="2">
        <v>2000</v>
      </c>
      <c r="E462" s="2" t="s">
        <v>50</v>
      </c>
      <c r="F462" s="2">
        <f>VLOOKUP(A462,Studies!$A$2:$P$145,16)</f>
        <v>0</v>
      </c>
      <c r="N462" s="3" t="s">
        <v>826</v>
      </c>
      <c r="U462" s="2" t="s">
        <v>437</v>
      </c>
      <c r="W462" s="2" t="s">
        <v>842</v>
      </c>
      <c r="Y462" s="4" t="s">
        <v>844</v>
      </c>
      <c r="Z462" s="2" t="s">
        <v>20</v>
      </c>
      <c r="AA462" s="2" t="s">
        <v>774</v>
      </c>
      <c r="AJ462" s="3" t="s">
        <v>62</v>
      </c>
      <c r="AK462" s="13" t="s">
        <v>841</v>
      </c>
      <c r="AL462" s="2">
        <v>0.96</v>
      </c>
      <c r="AN462" s="2">
        <v>0.47</v>
      </c>
      <c r="AO462" s="2">
        <v>1.97</v>
      </c>
    </row>
    <row r="463" spans="1:44" hidden="1">
      <c r="A463" s="2">
        <v>14714</v>
      </c>
      <c r="B463" s="2" t="s">
        <v>1635</v>
      </c>
      <c r="C463" s="2" t="s">
        <v>106</v>
      </c>
      <c r="D463" s="2">
        <v>2000</v>
      </c>
      <c r="E463" s="2" t="s">
        <v>50</v>
      </c>
      <c r="F463" s="2">
        <f>VLOOKUP(A463,Studies!$A$2:$P$145,16)</f>
        <v>0</v>
      </c>
      <c r="N463" s="3" t="s">
        <v>825</v>
      </c>
      <c r="U463" s="2" t="s">
        <v>437</v>
      </c>
      <c r="W463" s="2" t="s">
        <v>842</v>
      </c>
      <c r="Y463" s="4" t="s">
        <v>844</v>
      </c>
      <c r="Z463" s="2" t="s">
        <v>20</v>
      </c>
      <c r="AA463" s="2" t="s">
        <v>774</v>
      </c>
      <c r="AJ463" s="3" t="s">
        <v>62</v>
      </c>
      <c r="AK463" s="13" t="s">
        <v>841</v>
      </c>
      <c r="AL463" s="2">
        <v>1.31</v>
      </c>
      <c r="AN463" s="2">
        <v>0.66</v>
      </c>
      <c r="AO463" s="2">
        <v>2.61</v>
      </c>
    </row>
    <row r="464" spans="1:44" hidden="1">
      <c r="A464" s="2">
        <v>14714</v>
      </c>
      <c r="B464" s="2" t="s">
        <v>1633</v>
      </c>
      <c r="C464" s="2" t="s">
        <v>106</v>
      </c>
      <c r="D464" s="2">
        <v>2000</v>
      </c>
      <c r="E464" s="2" t="s">
        <v>50</v>
      </c>
      <c r="F464" s="2">
        <f>VLOOKUP(A464,Studies!$A$2:$P$145,16)</f>
        <v>0</v>
      </c>
      <c r="N464" s="3" t="s">
        <v>764</v>
      </c>
      <c r="U464" s="2" t="s">
        <v>437</v>
      </c>
      <c r="W464" s="2" t="s">
        <v>842</v>
      </c>
      <c r="Y464" s="4" t="s">
        <v>843</v>
      </c>
      <c r="Z464" s="2" t="s">
        <v>20</v>
      </c>
      <c r="AA464" s="2" t="s">
        <v>774</v>
      </c>
      <c r="AJ464" s="3" t="s">
        <v>62</v>
      </c>
      <c r="AK464" s="13" t="s">
        <v>841</v>
      </c>
      <c r="AL464" s="2">
        <v>0.28999999999999998</v>
      </c>
      <c r="AN464" s="2">
        <v>0.13</v>
      </c>
      <c r="AO464" s="2">
        <v>0.63</v>
      </c>
    </row>
    <row r="465" spans="1:43" hidden="1">
      <c r="A465" s="2">
        <v>14715</v>
      </c>
      <c r="B465" s="2" t="s">
        <v>1636</v>
      </c>
      <c r="C465" s="2" t="s">
        <v>481</v>
      </c>
      <c r="D465" s="2">
        <v>2015</v>
      </c>
      <c r="E465" s="2" t="s">
        <v>50</v>
      </c>
      <c r="F465" s="2">
        <f>VLOOKUP(A465,Studies!$A$2:$P$145,16)</f>
        <v>0</v>
      </c>
      <c r="M465" s="2" t="s">
        <v>850</v>
      </c>
      <c r="N465" s="3" t="s">
        <v>760</v>
      </c>
      <c r="U465" s="2" t="s">
        <v>437</v>
      </c>
      <c r="W465" s="2" t="s">
        <v>871</v>
      </c>
      <c r="Y465" s="4" t="s">
        <v>870</v>
      </c>
      <c r="Z465" s="2" t="s">
        <v>869</v>
      </c>
      <c r="AA465" s="2" t="s">
        <v>165</v>
      </c>
      <c r="AB465" s="2" t="s">
        <v>868</v>
      </c>
      <c r="AJ465" s="3" t="s">
        <v>12</v>
      </c>
      <c r="AL465" s="2">
        <v>0.83399999999999996</v>
      </c>
      <c r="AN465" s="2">
        <v>0.78800000000000003</v>
      </c>
      <c r="AO465" s="2">
        <v>0.88300000000000001</v>
      </c>
    </row>
    <row r="466" spans="1:43" hidden="1">
      <c r="A466" s="2">
        <v>14715</v>
      </c>
      <c r="B466" s="2" t="s">
        <v>1642</v>
      </c>
      <c r="C466" s="2" t="s">
        <v>481</v>
      </c>
      <c r="D466" s="2">
        <v>2015</v>
      </c>
      <c r="E466" s="2" t="s">
        <v>50</v>
      </c>
      <c r="F466" s="2">
        <f>VLOOKUP(A466,Studies!$A$2:$P$145,16)</f>
        <v>0</v>
      </c>
      <c r="G466" s="2">
        <v>1</v>
      </c>
      <c r="M466" s="2" t="s">
        <v>850</v>
      </c>
      <c r="N466" s="3" t="s">
        <v>762</v>
      </c>
      <c r="U466" s="2" t="s">
        <v>437</v>
      </c>
      <c r="W466" s="2" t="s">
        <v>871</v>
      </c>
      <c r="Y466" s="4" t="s">
        <v>870</v>
      </c>
      <c r="Z466" s="2" t="s">
        <v>869</v>
      </c>
      <c r="AA466" s="2" t="s">
        <v>165</v>
      </c>
      <c r="AB466" s="2" t="s">
        <v>868</v>
      </c>
      <c r="AJ466" s="3" t="s">
        <v>12</v>
      </c>
      <c r="AL466" s="2">
        <v>0.83199999999999996</v>
      </c>
      <c r="AN466" s="2">
        <v>0.80100000000000005</v>
      </c>
      <c r="AO466" s="2">
        <v>0.86399999999999999</v>
      </c>
    </row>
    <row r="467" spans="1:43" hidden="1">
      <c r="A467" s="2">
        <v>14715</v>
      </c>
      <c r="B467" s="2" t="s">
        <v>1637</v>
      </c>
      <c r="C467" s="2" t="s">
        <v>481</v>
      </c>
      <c r="D467" s="2">
        <v>2015</v>
      </c>
      <c r="E467" s="2" t="s">
        <v>50</v>
      </c>
      <c r="F467" s="2">
        <f>VLOOKUP(A467,Studies!$A$2:$P$145,16)</f>
        <v>0</v>
      </c>
      <c r="M467" s="2" t="s">
        <v>850</v>
      </c>
      <c r="N467" s="3" t="s">
        <v>815</v>
      </c>
      <c r="U467" s="2" t="s">
        <v>437</v>
      </c>
      <c r="W467" s="2" t="s">
        <v>871</v>
      </c>
      <c r="Y467" s="4" t="s">
        <v>870</v>
      </c>
      <c r="Z467" s="2" t="s">
        <v>869</v>
      </c>
      <c r="AA467" s="2" t="s">
        <v>165</v>
      </c>
      <c r="AB467" s="2" t="s">
        <v>868</v>
      </c>
      <c r="AJ467" s="3" t="s">
        <v>12</v>
      </c>
      <c r="AL467" s="2">
        <v>0.96599999999999997</v>
      </c>
      <c r="AN467" s="2">
        <v>0.876</v>
      </c>
      <c r="AO467" s="2">
        <v>1.0660000000000001</v>
      </c>
    </row>
    <row r="468" spans="1:43" hidden="1">
      <c r="A468" s="2">
        <v>14715</v>
      </c>
      <c r="B468" s="2" t="s">
        <v>1638</v>
      </c>
      <c r="C468" s="2" t="s">
        <v>481</v>
      </c>
      <c r="D468" s="2">
        <v>2015</v>
      </c>
      <c r="E468" s="2" t="s">
        <v>50</v>
      </c>
      <c r="F468" s="2">
        <f>VLOOKUP(A468,Studies!$A$2:$P$145,16)</f>
        <v>0</v>
      </c>
      <c r="M468" s="2" t="s">
        <v>850</v>
      </c>
      <c r="N468" s="3" t="s">
        <v>816</v>
      </c>
      <c r="U468" s="2" t="s">
        <v>437</v>
      </c>
      <c r="W468" s="2" t="s">
        <v>871</v>
      </c>
      <c r="Y468" s="4" t="s">
        <v>870</v>
      </c>
      <c r="Z468" s="2" t="s">
        <v>869</v>
      </c>
      <c r="AA468" s="2" t="s">
        <v>165</v>
      </c>
      <c r="AB468" s="2" t="s">
        <v>868</v>
      </c>
      <c r="AJ468" s="3" t="s">
        <v>12</v>
      </c>
      <c r="AL468" s="2">
        <v>0.93200000000000005</v>
      </c>
      <c r="AN468" s="2">
        <v>0.83499999999999996</v>
      </c>
      <c r="AO468" s="2">
        <v>1.04</v>
      </c>
    </row>
    <row r="469" spans="1:43" hidden="1">
      <c r="A469" s="2">
        <v>14715</v>
      </c>
      <c r="B469" s="2" t="s">
        <v>1639</v>
      </c>
      <c r="C469" s="2" t="s">
        <v>481</v>
      </c>
      <c r="D469" s="2">
        <v>2015</v>
      </c>
      <c r="E469" s="2" t="s">
        <v>50</v>
      </c>
      <c r="F469" s="2">
        <f>VLOOKUP(A469,Studies!$A$2:$P$145,16)</f>
        <v>0</v>
      </c>
      <c r="M469" s="2" t="s">
        <v>850</v>
      </c>
      <c r="N469" s="3" t="s">
        <v>801</v>
      </c>
      <c r="U469" s="2" t="s">
        <v>437</v>
      </c>
      <c r="W469" s="2" t="s">
        <v>871</v>
      </c>
      <c r="Y469" s="4" t="s">
        <v>870</v>
      </c>
      <c r="Z469" s="2" t="s">
        <v>869</v>
      </c>
      <c r="AA469" s="2" t="s">
        <v>165</v>
      </c>
      <c r="AB469" s="2" t="s">
        <v>868</v>
      </c>
      <c r="AJ469" s="3" t="s">
        <v>12</v>
      </c>
      <c r="AL469" s="2">
        <v>785</v>
      </c>
      <c r="AN469" s="2">
        <v>0.69599999999999995</v>
      </c>
      <c r="AO469" s="2">
        <v>0.88500000000000001</v>
      </c>
    </row>
    <row r="470" spans="1:43" hidden="1">
      <c r="A470" s="2">
        <v>14715</v>
      </c>
      <c r="B470" s="2" t="s">
        <v>1640</v>
      </c>
      <c r="C470" s="2" t="s">
        <v>481</v>
      </c>
      <c r="D470" s="2">
        <v>2015</v>
      </c>
      <c r="E470" s="2" t="s">
        <v>50</v>
      </c>
      <c r="F470" s="2">
        <f>VLOOKUP(A470,Studies!$A$2:$P$145,16)</f>
        <v>0</v>
      </c>
      <c r="M470" s="2" t="s">
        <v>850</v>
      </c>
      <c r="N470" s="3" t="s">
        <v>759</v>
      </c>
      <c r="U470" s="2" t="s">
        <v>437</v>
      </c>
      <c r="W470" s="2" t="s">
        <v>871</v>
      </c>
      <c r="Y470" s="4" t="s">
        <v>870</v>
      </c>
      <c r="Z470" s="2" t="s">
        <v>869</v>
      </c>
      <c r="AA470" s="2" t="s">
        <v>165</v>
      </c>
      <c r="AB470" s="2" t="s">
        <v>868</v>
      </c>
      <c r="AJ470" s="3" t="s">
        <v>12</v>
      </c>
      <c r="AL470" s="2">
        <v>0.66200000000000003</v>
      </c>
      <c r="AN470" s="2">
        <v>0.60199999999999998</v>
      </c>
      <c r="AO470" s="2">
        <v>0.72699999999999998</v>
      </c>
    </row>
    <row r="471" spans="1:43" hidden="1">
      <c r="A471" s="2">
        <v>14715</v>
      </c>
      <c r="B471" s="2" t="s">
        <v>1641</v>
      </c>
      <c r="C471" s="2" t="s">
        <v>481</v>
      </c>
      <c r="D471" s="2">
        <v>2015</v>
      </c>
      <c r="E471" s="2" t="s">
        <v>50</v>
      </c>
      <c r="F471" s="2">
        <f>VLOOKUP(A471,Studies!$A$2:$P$145,16)</f>
        <v>0</v>
      </c>
      <c r="M471" s="2" t="s">
        <v>850</v>
      </c>
      <c r="N471" s="3" t="s">
        <v>761</v>
      </c>
      <c r="U471" s="2" t="s">
        <v>437</v>
      </c>
      <c r="W471" s="2" t="s">
        <v>871</v>
      </c>
      <c r="Y471" s="4" t="s">
        <v>870</v>
      </c>
      <c r="Z471" s="2" t="s">
        <v>869</v>
      </c>
      <c r="AA471" s="2" t="s">
        <v>165</v>
      </c>
      <c r="AB471" s="2" t="s">
        <v>868</v>
      </c>
      <c r="AJ471" s="3" t="s">
        <v>12</v>
      </c>
      <c r="AL471" s="2">
        <v>0.88500000000000001</v>
      </c>
      <c r="AN471" s="2">
        <v>0.81299999999999994</v>
      </c>
      <c r="AO471" s="2">
        <v>0.96299999999999997</v>
      </c>
    </row>
    <row r="472" spans="1:43" hidden="1">
      <c r="A472" s="2">
        <v>14720</v>
      </c>
      <c r="B472" s="2" t="s">
        <v>1644</v>
      </c>
      <c r="C472" s="2" t="s">
        <v>96</v>
      </c>
      <c r="D472" s="2">
        <v>2009</v>
      </c>
      <c r="E472" s="2" t="s">
        <v>50</v>
      </c>
      <c r="F472" s="2">
        <f>VLOOKUP(A472,Studies!$A$2:$P$145,16)</f>
        <v>0</v>
      </c>
      <c r="N472" s="3" t="s">
        <v>824</v>
      </c>
      <c r="U472" s="2" t="s">
        <v>437</v>
      </c>
      <c r="W472" s="2" t="s">
        <v>845</v>
      </c>
      <c r="Y472" s="4" t="s">
        <v>847</v>
      </c>
      <c r="Z472" s="2" t="s">
        <v>15</v>
      </c>
      <c r="AA472" s="2" t="s">
        <v>14</v>
      </c>
      <c r="AJ472" s="3" t="s">
        <v>12</v>
      </c>
      <c r="AK472" s="13" t="s">
        <v>848</v>
      </c>
      <c r="AL472" s="2">
        <v>1.05</v>
      </c>
      <c r="AN472" s="2">
        <v>0.45</v>
      </c>
      <c r="AO472" s="2">
        <v>2.44</v>
      </c>
      <c r="AQ472" s="15" t="s">
        <v>849</v>
      </c>
    </row>
    <row r="473" spans="1:43" hidden="1">
      <c r="A473" s="2">
        <v>14720</v>
      </c>
      <c r="B473" s="2" t="s">
        <v>1643</v>
      </c>
      <c r="C473" s="2" t="s">
        <v>96</v>
      </c>
      <c r="D473" s="2">
        <v>2009</v>
      </c>
      <c r="E473" s="2" t="s">
        <v>50</v>
      </c>
      <c r="F473" s="2">
        <f>VLOOKUP(A473,Studies!$A$2:$P$145,16)</f>
        <v>0</v>
      </c>
      <c r="G473" s="2">
        <v>1</v>
      </c>
      <c r="N473" s="3" t="s">
        <v>762</v>
      </c>
      <c r="U473" s="2" t="s">
        <v>437</v>
      </c>
      <c r="W473" s="2" t="s">
        <v>845</v>
      </c>
      <c r="Y473" s="4" t="s">
        <v>846</v>
      </c>
      <c r="Z473" s="2" t="s">
        <v>15</v>
      </c>
      <c r="AA473" s="2" t="s">
        <v>14</v>
      </c>
      <c r="AJ473" s="3" t="s">
        <v>12</v>
      </c>
      <c r="AK473" s="13" t="s">
        <v>848</v>
      </c>
      <c r="AL473" s="2">
        <v>0.56999999999999995</v>
      </c>
      <c r="AN473" s="2">
        <v>0.37</v>
      </c>
      <c r="AO473" s="2">
        <v>0.9</v>
      </c>
      <c r="AQ473" s="15" t="s">
        <v>849</v>
      </c>
    </row>
    <row r="474" spans="1:43" hidden="1">
      <c r="A474" s="2">
        <v>14720</v>
      </c>
      <c r="B474" s="2" t="s">
        <v>1646</v>
      </c>
      <c r="C474" s="2" t="s">
        <v>96</v>
      </c>
      <c r="D474" s="2">
        <v>2009</v>
      </c>
      <c r="E474" s="2" t="s">
        <v>50</v>
      </c>
      <c r="F474" s="2">
        <f>VLOOKUP(A474,Studies!$A$2:$P$145,16)</f>
        <v>0</v>
      </c>
      <c r="N474" s="3" t="s">
        <v>435</v>
      </c>
      <c r="U474" s="2" t="s">
        <v>437</v>
      </c>
      <c r="W474" s="2" t="s">
        <v>845</v>
      </c>
      <c r="Y474" s="4" t="s">
        <v>846</v>
      </c>
      <c r="Z474" s="2" t="s">
        <v>15</v>
      </c>
      <c r="AA474" s="2" t="s">
        <v>14</v>
      </c>
      <c r="AJ474" s="3" t="s">
        <v>12</v>
      </c>
      <c r="AK474" s="13" t="s">
        <v>848</v>
      </c>
      <c r="AL474" s="2">
        <v>0.54</v>
      </c>
      <c r="AN474" s="2">
        <v>0.26</v>
      </c>
      <c r="AO474" s="2">
        <v>1.1100000000000001</v>
      </c>
      <c r="AQ474" s="15" t="s">
        <v>849</v>
      </c>
    </row>
    <row r="475" spans="1:43" hidden="1">
      <c r="A475" s="2">
        <v>14720</v>
      </c>
      <c r="B475" s="2" t="s">
        <v>1645</v>
      </c>
      <c r="C475" s="2" t="s">
        <v>96</v>
      </c>
      <c r="D475" s="2">
        <v>2009</v>
      </c>
      <c r="E475" s="2" t="s">
        <v>50</v>
      </c>
      <c r="F475" s="2">
        <f>VLOOKUP(A475,Studies!$A$2:$P$145,16)</f>
        <v>0</v>
      </c>
      <c r="N475" s="3" t="s">
        <v>434</v>
      </c>
      <c r="U475" s="2" t="s">
        <v>437</v>
      </c>
      <c r="W475" s="2" t="s">
        <v>845</v>
      </c>
      <c r="Y475" s="4" t="s">
        <v>846</v>
      </c>
      <c r="Z475" s="2" t="s">
        <v>15</v>
      </c>
      <c r="AA475" s="2" t="s">
        <v>14</v>
      </c>
      <c r="AJ475" s="3" t="s">
        <v>12</v>
      </c>
      <c r="AK475" s="13" t="s">
        <v>848</v>
      </c>
      <c r="AL475" s="2">
        <v>0.54</v>
      </c>
      <c r="AN475" s="2">
        <v>0.32</v>
      </c>
      <c r="AO475" s="2">
        <v>0.89</v>
      </c>
      <c r="AQ475" s="15" t="s">
        <v>849</v>
      </c>
    </row>
    <row r="476" spans="1:43" hidden="1">
      <c r="A476" s="2">
        <v>14754</v>
      </c>
      <c r="B476" s="2" t="s">
        <v>1647</v>
      </c>
      <c r="C476" s="2" t="s">
        <v>112</v>
      </c>
      <c r="D476" s="2">
        <v>2013</v>
      </c>
      <c r="E476" s="2" t="s">
        <v>50</v>
      </c>
      <c r="F476" s="2">
        <f>VLOOKUP(A476,Studies!$A$2:$P$145,16)</f>
        <v>0</v>
      </c>
      <c r="G476" s="2">
        <v>1</v>
      </c>
      <c r="M476" s="2" t="s">
        <v>850</v>
      </c>
      <c r="N476" s="3" t="s">
        <v>762</v>
      </c>
      <c r="U476" s="2" t="s">
        <v>437</v>
      </c>
      <c r="W476" s="2" t="s">
        <v>851</v>
      </c>
      <c r="Z476" s="2" t="s">
        <v>20</v>
      </c>
      <c r="AA476" s="2" t="s">
        <v>450</v>
      </c>
      <c r="AJ476" s="3" t="s">
        <v>72</v>
      </c>
      <c r="AL476" s="2">
        <v>0.56499999999999995</v>
      </c>
      <c r="AP476" s="2">
        <v>4.0000000000000001E-3</v>
      </c>
    </row>
    <row r="477" spans="1:43" hidden="1">
      <c r="A477" s="2">
        <v>14755</v>
      </c>
      <c r="B477" s="2" t="s">
        <v>1649</v>
      </c>
      <c r="C477" s="2" t="s">
        <v>168</v>
      </c>
      <c r="D477" s="2">
        <v>2015</v>
      </c>
      <c r="E477" s="2" t="s">
        <v>50</v>
      </c>
      <c r="F477" s="2">
        <f>VLOOKUP(A477,Studies!$A$2:$P$145,16)</f>
        <v>0</v>
      </c>
      <c r="M477" s="2" t="s">
        <v>852</v>
      </c>
      <c r="N477" s="3" t="s">
        <v>17</v>
      </c>
      <c r="U477" s="2" t="s">
        <v>437</v>
      </c>
      <c r="W477" s="2" t="s">
        <v>853</v>
      </c>
      <c r="Z477" s="2" t="s">
        <v>20</v>
      </c>
      <c r="AA477" s="2" t="s">
        <v>165</v>
      </c>
      <c r="AB477" s="2" t="s">
        <v>855</v>
      </c>
      <c r="AJ477" s="3" t="s">
        <v>12</v>
      </c>
      <c r="AK477" s="13" t="s">
        <v>857</v>
      </c>
      <c r="AL477" s="2">
        <v>0.82599999999999996</v>
      </c>
      <c r="AN477" s="2">
        <v>0.65</v>
      </c>
      <c r="AO477" s="2">
        <v>1.0489999999999999</v>
      </c>
    </row>
    <row r="478" spans="1:43" hidden="1">
      <c r="A478" s="2">
        <v>14755</v>
      </c>
      <c r="B478" s="2" t="s">
        <v>1650</v>
      </c>
      <c r="C478" s="2" t="s">
        <v>168</v>
      </c>
      <c r="D478" s="2">
        <v>2015</v>
      </c>
      <c r="E478" s="2" t="s">
        <v>50</v>
      </c>
      <c r="F478" s="2">
        <f>VLOOKUP(A478,Studies!$A$2:$P$145,16)</f>
        <v>0</v>
      </c>
      <c r="M478" s="2" t="s">
        <v>852</v>
      </c>
      <c r="N478" s="3" t="s">
        <v>854</v>
      </c>
      <c r="U478" s="2" t="s">
        <v>437</v>
      </c>
      <c r="W478" s="2" t="s">
        <v>853</v>
      </c>
      <c r="Z478" s="2" t="s">
        <v>20</v>
      </c>
      <c r="AA478" s="2" t="s">
        <v>165</v>
      </c>
      <c r="AB478" s="2" t="s">
        <v>855</v>
      </c>
      <c r="AJ478" s="3" t="s">
        <v>12</v>
      </c>
      <c r="AK478" s="13" t="s">
        <v>857</v>
      </c>
      <c r="AL478" s="2">
        <v>0.72399999999999998</v>
      </c>
      <c r="AN478" s="2">
        <v>0.36899999999999999</v>
      </c>
      <c r="AO478" s="2">
        <v>1.4219999999999999</v>
      </c>
    </row>
    <row r="479" spans="1:43" hidden="1">
      <c r="A479" s="2">
        <v>14755</v>
      </c>
      <c r="B479" s="2" t="s">
        <v>1648</v>
      </c>
      <c r="C479" s="2" t="s">
        <v>168</v>
      </c>
      <c r="D479" s="2">
        <v>2015</v>
      </c>
      <c r="E479" s="2" t="s">
        <v>50</v>
      </c>
      <c r="F479" s="2">
        <f>VLOOKUP(A479,Studies!$A$2:$P$145,16)</f>
        <v>0</v>
      </c>
      <c r="G479" s="2">
        <v>1</v>
      </c>
      <c r="M479" s="2" t="s">
        <v>852</v>
      </c>
      <c r="N479" s="3" t="s">
        <v>762</v>
      </c>
      <c r="U479" s="2" t="s">
        <v>437</v>
      </c>
      <c r="W479" s="2" t="s">
        <v>853</v>
      </c>
      <c r="Z479" s="2" t="s">
        <v>20</v>
      </c>
      <c r="AA479" s="2" t="s">
        <v>165</v>
      </c>
      <c r="AB479" s="2" t="s">
        <v>855</v>
      </c>
      <c r="AJ479" s="3" t="s">
        <v>12</v>
      </c>
      <c r="AK479" s="13" t="s">
        <v>857</v>
      </c>
      <c r="AL479" s="2">
        <v>0.67400000000000004</v>
      </c>
      <c r="AN479" s="2">
        <v>0.54700000000000004</v>
      </c>
      <c r="AO479" s="2">
        <v>0.83199999999999996</v>
      </c>
    </row>
    <row r="480" spans="1:43" hidden="1">
      <c r="A480" s="2">
        <v>14761</v>
      </c>
      <c r="B480" s="2" t="s">
        <v>1651</v>
      </c>
      <c r="C480" s="2" t="s">
        <v>56</v>
      </c>
      <c r="D480" s="2">
        <v>2008</v>
      </c>
      <c r="E480" s="2" t="s">
        <v>50</v>
      </c>
      <c r="F480" s="2">
        <f>VLOOKUP(A480,Studies!$A$2:$P$145,16)</f>
        <v>0</v>
      </c>
      <c r="G480" s="2">
        <v>1</v>
      </c>
      <c r="K480" s="2">
        <v>929</v>
      </c>
      <c r="N480" s="3" t="s">
        <v>762</v>
      </c>
      <c r="T480" s="13">
        <v>119</v>
      </c>
      <c r="U480" s="2" t="s">
        <v>437</v>
      </c>
      <c r="W480" s="2" t="s">
        <v>439</v>
      </c>
      <c r="Y480" s="4" t="s">
        <v>58</v>
      </c>
      <c r="Z480" s="2" t="s">
        <v>15</v>
      </c>
      <c r="AA480" s="2" t="s">
        <v>440</v>
      </c>
      <c r="AH480" s="2">
        <v>191</v>
      </c>
      <c r="AJ480" s="3" t="s">
        <v>12</v>
      </c>
      <c r="AK480" s="13" t="s">
        <v>856</v>
      </c>
      <c r="AL480" s="2">
        <v>0.91</v>
      </c>
      <c r="AN480" s="2">
        <v>0.54</v>
      </c>
      <c r="AO480" s="2">
        <v>1.52</v>
      </c>
    </row>
    <row r="481" spans="1:43" hidden="1">
      <c r="A481" s="2">
        <v>14761</v>
      </c>
      <c r="B481" s="2" t="s">
        <v>1653</v>
      </c>
      <c r="C481" s="2" t="s">
        <v>56</v>
      </c>
      <c r="D481" s="2">
        <v>2008</v>
      </c>
      <c r="E481" s="2" t="s">
        <v>50</v>
      </c>
      <c r="F481" s="2">
        <f>VLOOKUP(A481,Studies!$A$2:$P$145,16)</f>
        <v>0</v>
      </c>
      <c r="K481" s="2">
        <v>929</v>
      </c>
      <c r="N481" s="3" t="s">
        <v>435</v>
      </c>
      <c r="T481" s="13">
        <v>52</v>
      </c>
      <c r="U481" s="2" t="s">
        <v>437</v>
      </c>
      <c r="W481" s="2" t="s">
        <v>439</v>
      </c>
      <c r="Y481" s="4" t="s">
        <v>58</v>
      </c>
      <c r="Z481" s="2" t="s">
        <v>15</v>
      </c>
      <c r="AA481" s="2" t="s">
        <v>440</v>
      </c>
      <c r="AJ481" s="3" t="s">
        <v>12</v>
      </c>
      <c r="AK481" s="13" t="s">
        <v>856</v>
      </c>
      <c r="AL481" s="2">
        <v>0.71</v>
      </c>
      <c r="AN481" s="2">
        <v>2.9000000000000001E-2</v>
      </c>
      <c r="AO481" s="2">
        <v>1.74</v>
      </c>
    </row>
    <row r="482" spans="1:43" hidden="1">
      <c r="A482" s="2">
        <v>14761</v>
      </c>
      <c r="B482" s="2" t="s">
        <v>1652</v>
      </c>
      <c r="C482" s="2" t="s">
        <v>56</v>
      </c>
      <c r="D482" s="2">
        <v>2008</v>
      </c>
      <c r="E482" s="2" t="s">
        <v>50</v>
      </c>
      <c r="F482" s="2">
        <f>VLOOKUP(A482,Studies!$A$2:$P$145,16)</f>
        <v>0</v>
      </c>
      <c r="K482" s="2">
        <v>929</v>
      </c>
      <c r="N482" s="3" t="s">
        <v>434</v>
      </c>
      <c r="T482" s="13">
        <v>67</v>
      </c>
      <c r="U482" s="2" t="s">
        <v>437</v>
      </c>
      <c r="W482" s="2" t="s">
        <v>439</v>
      </c>
      <c r="Y482" s="4" t="s">
        <v>58</v>
      </c>
      <c r="Z482" s="2" t="s">
        <v>15</v>
      </c>
      <c r="AA482" s="2" t="s">
        <v>440</v>
      </c>
      <c r="AJ482" s="3" t="s">
        <v>12</v>
      </c>
      <c r="AK482" s="13" t="s">
        <v>856</v>
      </c>
      <c r="AL482" s="2">
        <v>1.05</v>
      </c>
      <c r="AN482" s="2">
        <v>0.56999999999999995</v>
      </c>
      <c r="AO482" s="2">
        <v>1.95</v>
      </c>
    </row>
    <row r="483" spans="1:43" hidden="1">
      <c r="A483" s="2">
        <v>14763</v>
      </c>
      <c r="B483" s="2" t="s">
        <v>1655</v>
      </c>
      <c r="C483" s="2" t="s">
        <v>63</v>
      </c>
      <c r="D483" s="2">
        <v>2012</v>
      </c>
      <c r="E483" s="2" t="s">
        <v>50</v>
      </c>
      <c r="F483" s="2">
        <f>VLOOKUP(A483,Studies!$A$2:$P$145,16)</f>
        <v>0</v>
      </c>
      <c r="N483" s="3" t="s">
        <v>824</v>
      </c>
      <c r="U483" s="2" t="s">
        <v>437</v>
      </c>
      <c r="W483" s="2" t="s">
        <v>862</v>
      </c>
      <c r="Z483" s="2" t="s">
        <v>20</v>
      </c>
      <c r="AA483" s="2" t="s">
        <v>859</v>
      </c>
      <c r="AJ483" s="3" t="s">
        <v>12</v>
      </c>
      <c r="AK483" s="13" t="s">
        <v>64</v>
      </c>
      <c r="AL483" s="2">
        <v>0.43</v>
      </c>
      <c r="AN483" s="2">
        <v>0.13</v>
      </c>
      <c r="AO483" s="2">
        <v>1.33</v>
      </c>
    </row>
    <row r="484" spans="1:43" hidden="1">
      <c r="A484" s="2">
        <v>14763</v>
      </c>
      <c r="B484" s="2" t="s">
        <v>1657</v>
      </c>
      <c r="C484" s="2" t="s">
        <v>63</v>
      </c>
      <c r="D484" s="2">
        <v>2012</v>
      </c>
      <c r="E484" s="2" t="s">
        <v>50</v>
      </c>
      <c r="F484" s="2">
        <f>VLOOKUP(A484,Studies!$A$2:$P$145,16)</f>
        <v>0</v>
      </c>
      <c r="N484" s="3" t="s">
        <v>824</v>
      </c>
      <c r="U484" s="2" t="s">
        <v>437</v>
      </c>
      <c r="W484" s="2" t="s">
        <v>862</v>
      </c>
      <c r="Z484" s="2" t="s">
        <v>15</v>
      </c>
      <c r="AA484" s="2" t="s">
        <v>859</v>
      </c>
      <c r="AJ484" s="3" t="s">
        <v>12</v>
      </c>
      <c r="AK484" s="13" t="s">
        <v>64</v>
      </c>
      <c r="AL484" s="2">
        <v>0.21</v>
      </c>
      <c r="AN484" s="2">
        <v>0.03</v>
      </c>
      <c r="AO484" s="2">
        <v>1.49</v>
      </c>
    </row>
    <row r="485" spans="1:43" hidden="1">
      <c r="A485" s="2">
        <v>14763</v>
      </c>
      <c r="B485" s="2" t="s">
        <v>1659</v>
      </c>
      <c r="C485" s="2" t="s">
        <v>63</v>
      </c>
      <c r="D485" s="2">
        <v>2012</v>
      </c>
      <c r="E485" s="2" t="s">
        <v>50</v>
      </c>
      <c r="F485" s="2">
        <f>VLOOKUP(A485,Studies!$A$2:$P$145,16)</f>
        <v>0</v>
      </c>
      <c r="N485" s="3" t="s">
        <v>824</v>
      </c>
      <c r="U485" s="2" t="s">
        <v>437</v>
      </c>
      <c r="W485" s="2" t="s">
        <v>862</v>
      </c>
      <c r="Z485" s="2" t="s">
        <v>858</v>
      </c>
      <c r="AA485" s="2" t="s">
        <v>859</v>
      </c>
      <c r="AJ485" s="3" t="s">
        <v>12</v>
      </c>
      <c r="AK485" s="13" t="s">
        <v>64</v>
      </c>
      <c r="AL485" s="2">
        <v>0.97</v>
      </c>
      <c r="AN485" s="2">
        <v>0.23</v>
      </c>
      <c r="AO485" s="2">
        <v>4.03</v>
      </c>
    </row>
    <row r="486" spans="1:43" hidden="1">
      <c r="A486" s="2">
        <v>14763</v>
      </c>
      <c r="B486" s="2" t="s">
        <v>1661</v>
      </c>
      <c r="C486" s="2" t="s">
        <v>63</v>
      </c>
      <c r="D486" s="2">
        <v>2012</v>
      </c>
      <c r="E486" s="2" t="s">
        <v>50</v>
      </c>
      <c r="F486" s="2">
        <f>VLOOKUP(A486,Studies!$A$2:$P$145,16)</f>
        <v>0</v>
      </c>
      <c r="N486" s="3" t="s">
        <v>764</v>
      </c>
      <c r="U486" s="2" t="s">
        <v>437</v>
      </c>
      <c r="W486" s="2" t="s">
        <v>862</v>
      </c>
      <c r="Y486" s="4" t="s">
        <v>861</v>
      </c>
      <c r="Z486" s="2" t="s">
        <v>20</v>
      </c>
      <c r="AA486" s="2" t="s">
        <v>859</v>
      </c>
      <c r="AJ486" s="3" t="s">
        <v>12</v>
      </c>
      <c r="AK486" s="13" t="s">
        <v>64</v>
      </c>
      <c r="AL486" s="2">
        <v>0.53</v>
      </c>
      <c r="AN486" s="2">
        <v>0.36</v>
      </c>
      <c r="AO486" s="2">
        <v>0.79</v>
      </c>
    </row>
    <row r="487" spans="1:43" hidden="1">
      <c r="A487" s="2">
        <v>14763</v>
      </c>
      <c r="B487" s="2" t="s">
        <v>1665</v>
      </c>
      <c r="C487" s="2" t="s">
        <v>63</v>
      </c>
      <c r="D487" s="2">
        <v>2012</v>
      </c>
      <c r="E487" s="2" t="s">
        <v>50</v>
      </c>
      <c r="F487" s="2">
        <f>VLOOKUP(A487,Studies!$A$2:$P$145,16)</f>
        <v>0</v>
      </c>
      <c r="N487" s="3" t="s">
        <v>764</v>
      </c>
      <c r="U487" s="2" t="s">
        <v>437</v>
      </c>
      <c r="W487" s="2" t="s">
        <v>862</v>
      </c>
      <c r="Y487" s="4" t="s">
        <v>861</v>
      </c>
      <c r="Z487" s="2" t="s">
        <v>15</v>
      </c>
      <c r="AA487" s="2" t="s">
        <v>859</v>
      </c>
      <c r="AJ487" s="3" t="s">
        <v>12</v>
      </c>
      <c r="AK487" s="13" t="s">
        <v>64</v>
      </c>
      <c r="AL487" s="2">
        <v>0.45</v>
      </c>
      <c r="AN487" s="2">
        <v>0.27</v>
      </c>
      <c r="AO487" s="2">
        <v>0.76</v>
      </c>
    </row>
    <row r="488" spans="1:43" hidden="1">
      <c r="A488" s="2">
        <v>14763</v>
      </c>
      <c r="B488" s="2" t="s">
        <v>1654</v>
      </c>
      <c r="C488" s="2" t="s">
        <v>63</v>
      </c>
      <c r="D488" s="2">
        <v>2012</v>
      </c>
      <c r="E488" s="2" t="s">
        <v>50</v>
      </c>
      <c r="F488" s="2">
        <f>VLOOKUP(A488,Studies!$A$2:$P$145,16)</f>
        <v>0</v>
      </c>
      <c r="G488" s="2">
        <v>1</v>
      </c>
      <c r="N488" s="3" t="s">
        <v>762</v>
      </c>
      <c r="U488" s="2" t="s">
        <v>437</v>
      </c>
      <c r="W488" s="2" t="s">
        <v>862</v>
      </c>
      <c r="Z488" s="2" t="s">
        <v>20</v>
      </c>
      <c r="AA488" s="2" t="s">
        <v>859</v>
      </c>
      <c r="AJ488" s="3" t="s">
        <v>12</v>
      </c>
      <c r="AK488" s="13" t="s">
        <v>64</v>
      </c>
      <c r="AL488" s="2">
        <v>0.53</v>
      </c>
      <c r="AN488" s="2">
        <v>0.37</v>
      </c>
      <c r="AO488" s="2">
        <v>0.75</v>
      </c>
      <c r="AQ488" s="15" t="s">
        <v>860</v>
      </c>
    </row>
    <row r="489" spans="1:43" hidden="1">
      <c r="A489" s="2">
        <v>14763</v>
      </c>
      <c r="B489" s="2" t="s">
        <v>1656</v>
      </c>
      <c r="C489" s="2" t="s">
        <v>63</v>
      </c>
      <c r="D489" s="2">
        <v>2012</v>
      </c>
      <c r="E489" s="2" t="s">
        <v>50</v>
      </c>
      <c r="F489" s="2">
        <f>VLOOKUP(A489,Studies!$A$2:$P$145,16)</f>
        <v>0</v>
      </c>
      <c r="G489" s="2">
        <v>1</v>
      </c>
      <c r="N489" s="3" t="s">
        <v>762</v>
      </c>
      <c r="U489" s="2" t="s">
        <v>437</v>
      </c>
      <c r="W489" s="2" t="s">
        <v>862</v>
      </c>
      <c r="Z489" s="2" t="s">
        <v>15</v>
      </c>
      <c r="AA489" s="2" t="s">
        <v>859</v>
      </c>
      <c r="AJ489" s="3" t="s">
        <v>12</v>
      </c>
      <c r="AK489" s="13" t="s">
        <v>64</v>
      </c>
      <c r="AL489" s="2">
        <v>0.46</v>
      </c>
      <c r="AN489" s="2">
        <v>0.28999999999999998</v>
      </c>
      <c r="AO489" s="2">
        <v>0.74</v>
      </c>
    </row>
    <row r="490" spans="1:43" hidden="1">
      <c r="A490" s="2">
        <v>14763</v>
      </c>
      <c r="B490" s="2" t="s">
        <v>1658</v>
      </c>
      <c r="C490" s="2" t="s">
        <v>63</v>
      </c>
      <c r="D490" s="2">
        <v>2012</v>
      </c>
      <c r="E490" s="2" t="s">
        <v>50</v>
      </c>
      <c r="F490" s="2">
        <f>VLOOKUP(A490,Studies!$A$2:$P$145,16)</f>
        <v>0</v>
      </c>
      <c r="G490" s="2">
        <v>1</v>
      </c>
      <c r="N490" s="3" t="s">
        <v>762</v>
      </c>
      <c r="U490" s="2" t="s">
        <v>437</v>
      </c>
      <c r="W490" s="2" t="s">
        <v>862</v>
      </c>
      <c r="Z490" s="2" t="s">
        <v>858</v>
      </c>
      <c r="AA490" s="2" t="s">
        <v>859</v>
      </c>
      <c r="AJ490" s="3" t="s">
        <v>12</v>
      </c>
      <c r="AK490" s="13" t="s">
        <v>64</v>
      </c>
      <c r="AL490" s="2">
        <v>0.67</v>
      </c>
      <c r="AN490" s="2">
        <v>0.36</v>
      </c>
      <c r="AO490" s="2">
        <v>1.22</v>
      </c>
    </row>
    <row r="491" spans="1:43" hidden="1">
      <c r="A491" s="2">
        <v>14763</v>
      </c>
      <c r="B491" s="2" t="s">
        <v>1660</v>
      </c>
      <c r="C491" s="2" t="s">
        <v>63</v>
      </c>
      <c r="D491" s="2">
        <v>2012</v>
      </c>
      <c r="E491" s="2" t="s">
        <v>50</v>
      </c>
      <c r="F491" s="2">
        <f>VLOOKUP(A491,Studies!$A$2:$P$145,16)</f>
        <v>0</v>
      </c>
      <c r="N491" s="3" t="s">
        <v>763</v>
      </c>
      <c r="U491" s="2" t="s">
        <v>437</v>
      </c>
      <c r="W491" s="2" t="s">
        <v>862</v>
      </c>
      <c r="Y491" s="4" t="s">
        <v>861</v>
      </c>
      <c r="Z491" s="2" t="s">
        <v>20</v>
      </c>
      <c r="AA491" s="2" t="s">
        <v>859</v>
      </c>
      <c r="AJ491" s="3" t="s">
        <v>12</v>
      </c>
      <c r="AK491" s="13" t="s">
        <v>64</v>
      </c>
      <c r="AL491" s="2">
        <v>0.47</v>
      </c>
      <c r="AN491" s="2">
        <v>0.23</v>
      </c>
      <c r="AO491" s="2">
        <v>0.95</v>
      </c>
    </row>
    <row r="492" spans="1:43" hidden="1">
      <c r="A492" s="2">
        <v>14763</v>
      </c>
      <c r="B492" s="2" t="s">
        <v>1664</v>
      </c>
      <c r="C492" s="2" t="s">
        <v>63</v>
      </c>
      <c r="D492" s="2">
        <v>2012</v>
      </c>
      <c r="E492" s="2" t="s">
        <v>50</v>
      </c>
      <c r="F492" s="2">
        <f>VLOOKUP(A492,Studies!$A$2:$P$145,16)</f>
        <v>0</v>
      </c>
      <c r="N492" s="3" t="s">
        <v>763</v>
      </c>
      <c r="U492" s="2" t="s">
        <v>437</v>
      </c>
      <c r="W492" s="2" t="s">
        <v>862</v>
      </c>
      <c r="Y492" s="4" t="s">
        <v>861</v>
      </c>
      <c r="Z492" s="2" t="s">
        <v>15</v>
      </c>
      <c r="AA492" s="2" t="s">
        <v>859</v>
      </c>
      <c r="AJ492" s="3" t="s">
        <v>12</v>
      </c>
      <c r="AK492" s="13" t="s">
        <v>64</v>
      </c>
      <c r="AL492" s="2">
        <v>0.48</v>
      </c>
      <c r="AN492" s="2">
        <v>0.2</v>
      </c>
      <c r="AO492" s="2">
        <v>1.1299999999999999</v>
      </c>
    </row>
    <row r="493" spans="1:43" hidden="1">
      <c r="A493" s="2">
        <v>14763</v>
      </c>
      <c r="B493" s="2" t="s">
        <v>1663</v>
      </c>
      <c r="C493" s="2" t="s">
        <v>63</v>
      </c>
      <c r="D493" s="2">
        <v>2012</v>
      </c>
      <c r="E493" s="2" t="s">
        <v>50</v>
      </c>
      <c r="F493" s="2">
        <f>VLOOKUP(A493,Studies!$A$2:$P$145,16)</f>
        <v>0</v>
      </c>
      <c r="N493" s="3" t="s">
        <v>435</v>
      </c>
      <c r="U493" s="2" t="s">
        <v>437</v>
      </c>
      <c r="W493" s="2" t="s">
        <v>862</v>
      </c>
      <c r="Y493" s="4" t="s">
        <v>861</v>
      </c>
      <c r="Z493" s="2" t="s">
        <v>20</v>
      </c>
      <c r="AA493" s="2" t="s">
        <v>859</v>
      </c>
      <c r="AJ493" s="3" t="s">
        <v>12</v>
      </c>
      <c r="AK493" s="13" t="s">
        <v>64</v>
      </c>
      <c r="AL493" s="2">
        <v>0.89</v>
      </c>
      <c r="AN493" s="2">
        <v>0.46</v>
      </c>
      <c r="AO493" s="2">
        <v>1.69</v>
      </c>
    </row>
    <row r="494" spans="1:43" hidden="1">
      <c r="A494" s="2">
        <v>14763</v>
      </c>
      <c r="B494" s="2" t="s">
        <v>1667</v>
      </c>
      <c r="C494" s="2" t="s">
        <v>63</v>
      </c>
      <c r="D494" s="2">
        <v>2012</v>
      </c>
      <c r="E494" s="2" t="s">
        <v>50</v>
      </c>
      <c r="F494" s="2">
        <f>VLOOKUP(A494,Studies!$A$2:$P$145,16)</f>
        <v>0</v>
      </c>
      <c r="N494" s="3" t="s">
        <v>435</v>
      </c>
      <c r="U494" s="2" t="s">
        <v>437</v>
      </c>
      <c r="W494" s="2" t="s">
        <v>862</v>
      </c>
      <c r="Y494" s="4" t="s">
        <v>861</v>
      </c>
      <c r="Z494" s="2" t="s">
        <v>15</v>
      </c>
      <c r="AA494" s="2" t="s">
        <v>859</v>
      </c>
      <c r="AJ494" s="3" t="s">
        <v>12</v>
      </c>
      <c r="AK494" s="13" t="s">
        <v>64</v>
      </c>
      <c r="AL494" s="2">
        <v>0.78</v>
      </c>
      <c r="AN494" s="2">
        <v>0.34</v>
      </c>
      <c r="AO494" s="2">
        <v>1.8</v>
      </c>
    </row>
    <row r="495" spans="1:43" hidden="1">
      <c r="A495" s="2">
        <v>14763</v>
      </c>
      <c r="B495" s="2" t="s">
        <v>1662</v>
      </c>
      <c r="C495" s="2" t="s">
        <v>63</v>
      </c>
      <c r="D495" s="2">
        <v>2012</v>
      </c>
      <c r="E495" s="2" t="s">
        <v>50</v>
      </c>
      <c r="F495" s="2">
        <f>VLOOKUP(A495,Studies!$A$2:$P$145,16)</f>
        <v>0</v>
      </c>
      <c r="N495" s="3" t="s">
        <v>434</v>
      </c>
      <c r="U495" s="2" t="s">
        <v>437</v>
      </c>
      <c r="W495" s="2" t="s">
        <v>862</v>
      </c>
      <c r="Y495" s="4" t="s">
        <v>861</v>
      </c>
      <c r="Z495" s="2" t="s">
        <v>20</v>
      </c>
      <c r="AA495" s="2" t="s">
        <v>859</v>
      </c>
      <c r="AJ495" s="3" t="s">
        <v>12</v>
      </c>
      <c r="AK495" s="13" t="s">
        <v>64</v>
      </c>
      <c r="AL495" s="2">
        <v>0.53</v>
      </c>
      <c r="AN495" s="2">
        <v>0.36</v>
      </c>
      <c r="AO495" s="2">
        <v>0.77</v>
      </c>
    </row>
    <row r="496" spans="1:43" hidden="1">
      <c r="A496" s="2">
        <v>14763</v>
      </c>
      <c r="B496" s="2" t="s">
        <v>1666</v>
      </c>
      <c r="C496" s="2" t="s">
        <v>63</v>
      </c>
      <c r="D496" s="2">
        <v>2012</v>
      </c>
      <c r="E496" s="2" t="s">
        <v>50</v>
      </c>
      <c r="F496" s="2">
        <f>VLOOKUP(A496,Studies!$A$2:$P$145,16)</f>
        <v>0</v>
      </c>
      <c r="N496" s="3" t="s">
        <v>434</v>
      </c>
      <c r="U496" s="2" t="s">
        <v>437</v>
      </c>
      <c r="W496" s="2" t="s">
        <v>862</v>
      </c>
      <c r="Y496" s="4" t="s">
        <v>861</v>
      </c>
      <c r="Z496" s="2" t="s">
        <v>15</v>
      </c>
      <c r="AA496" s="2" t="s">
        <v>859</v>
      </c>
      <c r="AJ496" s="3" t="s">
        <v>12</v>
      </c>
      <c r="AK496" s="13" t="s">
        <v>64</v>
      </c>
      <c r="AL496" s="2">
        <v>0.47</v>
      </c>
      <c r="AN496" s="2">
        <v>0.28999999999999998</v>
      </c>
      <c r="AO496" s="2">
        <v>0.77</v>
      </c>
    </row>
    <row r="497" spans="1:43" hidden="1">
      <c r="A497" s="2">
        <v>15476</v>
      </c>
      <c r="B497" s="2" t="s">
        <v>1668</v>
      </c>
      <c r="C497" s="2" t="s">
        <v>486</v>
      </c>
      <c r="D497" s="2">
        <v>2007</v>
      </c>
      <c r="E497" s="2" t="s">
        <v>53</v>
      </c>
      <c r="F497" s="2" t="str">
        <f>VLOOKUP(A497,Studies!$A$2:$P$145,16)</f>
        <v>Y</v>
      </c>
      <c r="AQ497" s="3"/>
    </row>
    <row r="498" spans="1:43" hidden="1">
      <c r="A498" s="2">
        <v>15548</v>
      </c>
      <c r="B498" s="2" t="s">
        <v>1670</v>
      </c>
      <c r="C498" s="2" t="s">
        <v>103</v>
      </c>
      <c r="D498" s="2">
        <v>2010</v>
      </c>
      <c r="E498" s="2" t="s">
        <v>50</v>
      </c>
      <c r="F498" s="2">
        <f>VLOOKUP(A498,Studies!$A$2:$P$145,16)</f>
        <v>0</v>
      </c>
      <c r="H498" s="3" t="s">
        <v>18</v>
      </c>
      <c r="N498" s="3" t="s">
        <v>760</v>
      </c>
      <c r="U498" s="2" t="s">
        <v>437</v>
      </c>
      <c r="Y498" s="4" t="s">
        <v>863</v>
      </c>
      <c r="Z498" s="2" t="s">
        <v>20</v>
      </c>
      <c r="AA498" s="2" t="s">
        <v>774</v>
      </c>
      <c r="AJ498" s="3" t="s">
        <v>12</v>
      </c>
      <c r="AL498" s="2">
        <v>0.84</v>
      </c>
      <c r="AN498" s="2">
        <v>0.74</v>
      </c>
      <c r="AO498" s="2">
        <v>96</v>
      </c>
    </row>
    <row r="499" spans="1:43" hidden="1">
      <c r="A499" s="2">
        <v>15548</v>
      </c>
      <c r="B499" s="2" t="s">
        <v>1675</v>
      </c>
      <c r="C499" s="2" t="s">
        <v>103</v>
      </c>
      <c r="D499" s="2">
        <v>2010</v>
      </c>
      <c r="E499" s="2" t="s">
        <v>50</v>
      </c>
      <c r="F499" s="2">
        <f>VLOOKUP(A499,Studies!$A$2:$P$145,16)</f>
        <v>0</v>
      </c>
      <c r="H499" s="3" t="s">
        <v>16</v>
      </c>
      <c r="N499" s="3" t="s">
        <v>760</v>
      </c>
      <c r="U499" s="2" t="s">
        <v>437</v>
      </c>
      <c r="Y499" s="4" t="s">
        <v>863</v>
      </c>
      <c r="Z499" s="2" t="s">
        <v>20</v>
      </c>
      <c r="AA499" s="2" t="s">
        <v>774</v>
      </c>
      <c r="AJ499" s="3" t="s">
        <v>12</v>
      </c>
      <c r="AL499" s="2">
        <v>0.86</v>
      </c>
      <c r="AN499" s="2">
        <v>0.74</v>
      </c>
      <c r="AO499" s="2">
        <v>1</v>
      </c>
    </row>
    <row r="500" spans="1:43" hidden="1">
      <c r="A500" s="2">
        <v>15548</v>
      </c>
      <c r="B500" s="2" t="s">
        <v>1671</v>
      </c>
      <c r="C500" s="2" t="s">
        <v>103</v>
      </c>
      <c r="D500" s="2">
        <v>2010</v>
      </c>
      <c r="E500" s="2" t="s">
        <v>50</v>
      </c>
      <c r="F500" s="2">
        <f>VLOOKUP(A500,Studies!$A$2:$P$145,16)</f>
        <v>0</v>
      </c>
      <c r="H500" s="3" t="s">
        <v>18</v>
      </c>
      <c r="N500" s="3" t="s">
        <v>815</v>
      </c>
      <c r="U500" s="2" t="s">
        <v>437</v>
      </c>
      <c r="Y500" s="4" t="s">
        <v>863</v>
      </c>
      <c r="Z500" s="2" t="s">
        <v>20</v>
      </c>
      <c r="AA500" s="2" t="s">
        <v>774</v>
      </c>
      <c r="AJ500" s="3" t="s">
        <v>12</v>
      </c>
      <c r="AL500" s="2">
        <v>0.96</v>
      </c>
      <c r="AN500" s="2">
        <v>0.65</v>
      </c>
      <c r="AO500" s="2">
        <v>1.42</v>
      </c>
    </row>
    <row r="501" spans="1:43" hidden="1">
      <c r="A501" s="2">
        <v>15548</v>
      </c>
      <c r="B501" s="2" t="s">
        <v>1676</v>
      </c>
      <c r="C501" s="2" t="s">
        <v>103</v>
      </c>
      <c r="D501" s="2">
        <v>2010</v>
      </c>
      <c r="E501" s="2" t="s">
        <v>50</v>
      </c>
      <c r="F501" s="2">
        <f>VLOOKUP(A501,Studies!$A$2:$P$145,16)</f>
        <v>0</v>
      </c>
      <c r="H501" s="3" t="s">
        <v>16</v>
      </c>
      <c r="N501" s="3" t="s">
        <v>815</v>
      </c>
      <c r="U501" s="2" t="s">
        <v>437</v>
      </c>
      <c r="Y501" s="4" t="s">
        <v>863</v>
      </c>
      <c r="Z501" s="2" t="s">
        <v>20</v>
      </c>
      <c r="AA501" s="2" t="s">
        <v>774</v>
      </c>
      <c r="AJ501" s="3" t="s">
        <v>12</v>
      </c>
      <c r="AL501" s="2">
        <v>0.83</v>
      </c>
      <c r="AN501" s="2">
        <v>0.53</v>
      </c>
      <c r="AO501" s="2">
        <v>1.3</v>
      </c>
    </row>
    <row r="502" spans="1:43" hidden="1">
      <c r="A502" s="2">
        <v>15548</v>
      </c>
      <c r="B502" s="2" t="s">
        <v>1672</v>
      </c>
      <c r="C502" s="2" t="s">
        <v>103</v>
      </c>
      <c r="D502" s="2">
        <v>2010</v>
      </c>
      <c r="E502" s="2" t="s">
        <v>50</v>
      </c>
      <c r="F502" s="2">
        <f>VLOOKUP(A502,Studies!$A$2:$P$145,16)</f>
        <v>0</v>
      </c>
      <c r="H502" s="3" t="s">
        <v>18</v>
      </c>
      <c r="N502" s="3" t="s">
        <v>801</v>
      </c>
      <c r="U502" s="2" t="s">
        <v>437</v>
      </c>
      <c r="Y502" s="4" t="s">
        <v>863</v>
      </c>
      <c r="Z502" s="2" t="s">
        <v>20</v>
      </c>
      <c r="AA502" s="2" t="s">
        <v>774</v>
      </c>
      <c r="AJ502" s="3" t="s">
        <v>12</v>
      </c>
      <c r="AL502" s="2">
        <v>0.9</v>
      </c>
      <c r="AN502" s="2">
        <v>0.68</v>
      </c>
      <c r="AO502" s="2">
        <v>1.18</v>
      </c>
    </row>
    <row r="503" spans="1:43" hidden="1">
      <c r="A503" s="2">
        <v>15548</v>
      </c>
      <c r="B503" s="2" t="s">
        <v>1677</v>
      </c>
      <c r="C503" s="2" t="s">
        <v>103</v>
      </c>
      <c r="D503" s="2">
        <v>2010</v>
      </c>
      <c r="E503" s="2" t="s">
        <v>50</v>
      </c>
      <c r="F503" s="2">
        <f>VLOOKUP(A503,Studies!$A$2:$P$145,16)</f>
        <v>0</v>
      </c>
      <c r="H503" s="3" t="s">
        <v>16</v>
      </c>
      <c r="N503" s="3" t="s">
        <v>801</v>
      </c>
      <c r="U503" s="2" t="s">
        <v>437</v>
      </c>
      <c r="Y503" s="4" t="s">
        <v>863</v>
      </c>
      <c r="Z503" s="2" t="s">
        <v>20</v>
      </c>
      <c r="AA503" s="2" t="s">
        <v>774</v>
      </c>
      <c r="AJ503" s="3" t="s">
        <v>12</v>
      </c>
      <c r="AL503" s="2">
        <v>1.23</v>
      </c>
      <c r="AN503" s="2">
        <v>0.94</v>
      </c>
      <c r="AO503" s="2">
        <v>1.6</v>
      </c>
    </row>
    <row r="504" spans="1:43" hidden="1">
      <c r="A504" s="2">
        <v>15548</v>
      </c>
      <c r="B504" s="2" t="s">
        <v>1673</v>
      </c>
      <c r="C504" s="2" t="s">
        <v>103</v>
      </c>
      <c r="D504" s="2">
        <v>2010</v>
      </c>
      <c r="E504" s="2" t="s">
        <v>50</v>
      </c>
      <c r="F504" s="2">
        <f>VLOOKUP(A504,Studies!$A$2:$P$145,16)</f>
        <v>0</v>
      </c>
      <c r="H504" s="3" t="s">
        <v>18</v>
      </c>
      <c r="N504" s="3" t="s">
        <v>759</v>
      </c>
      <c r="U504" s="2" t="s">
        <v>437</v>
      </c>
      <c r="Y504" s="4" t="s">
        <v>863</v>
      </c>
      <c r="Z504" s="2" t="s">
        <v>20</v>
      </c>
      <c r="AA504" s="2" t="s">
        <v>774</v>
      </c>
      <c r="AJ504" s="3" t="s">
        <v>12</v>
      </c>
      <c r="AL504" s="2">
        <v>0.66</v>
      </c>
      <c r="AN504" s="2">
        <v>0.4</v>
      </c>
      <c r="AO504" s="2">
        <v>1.08</v>
      </c>
    </row>
    <row r="505" spans="1:43" hidden="1">
      <c r="A505" s="2">
        <v>15548</v>
      </c>
      <c r="B505" s="2" t="s">
        <v>1678</v>
      </c>
      <c r="C505" s="2" t="s">
        <v>103</v>
      </c>
      <c r="D505" s="2">
        <v>2010</v>
      </c>
      <c r="E505" s="2" t="s">
        <v>50</v>
      </c>
      <c r="F505" s="2">
        <f>VLOOKUP(A505,Studies!$A$2:$P$145,16)</f>
        <v>0</v>
      </c>
      <c r="H505" s="3" t="s">
        <v>16</v>
      </c>
      <c r="N505" s="3" t="s">
        <v>759</v>
      </c>
      <c r="U505" s="2" t="s">
        <v>437</v>
      </c>
      <c r="Y505" s="4" t="s">
        <v>863</v>
      </c>
      <c r="Z505" s="2" t="s">
        <v>20</v>
      </c>
      <c r="AA505" s="2" t="s">
        <v>774</v>
      </c>
      <c r="AJ505" s="3" t="s">
        <v>12</v>
      </c>
      <c r="AL505" s="2">
        <v>0.74</v>
      </c>
      <c r="AN505" s="2">
        <v>0.42</v>
      </c>
      <c r="AO505" s="2">
        <v>1.31</v>
      </c>
    </row>
    <row r="506" spans="1:43" hidden="1">
      <c r="A506" s="2">
        <v>15548</v>
      </c>
      <c r="B506" s="2" t="s">
        <v>1669</v>
      </c>
      <c r="C506" s="2" t="s">
        <v>103</v>
      </c>
      <c r="D506" s="2">
        <v>2010</v>
      </c>
      <c r="E506" s="2" t="s">
        <v>50</v>
      </c>
      <c r="F506" s="2">
        <f>VLOOKUP(A506,Studies!$A$2:$P$145,16)</f>
        <v>0</v>
      </c>
      <c r="H506" s="3" t="s">
        <v>18</v>
      </c>
      <c r="N506" s="3" t="s">
        <v>761</v>
      </c>
      <c r="U506" s="2" t="s">
        <v>437</v>
      </c>
      <c r="Y506" s="4" t="s">
        <v>863</v>
      </c>
      <c r="Z506" s="2" t="s">
        <v>20</v>
      </c>
      <c r="AA506" s="2" t="s">
        <v>774</v>
      </c>
      <c r="AJ506" s="3" t="s">
        <v>12</v>
      </c>
      <c r="AL506" s="2">
        <v>0.88</v>
      </c>
      <c r="AN506" s="2">
        <v>0.81</v>
      </c>
      <c r="AO506" s="2">
        <v>0.96</v>
      </c>
    </row>
    <row r="507" spans="1:43" hidden="1">
      <c r="A507" s="2">
        <v>15548</v>
      </c>
      <c r="B507" s="2" t="s">
        <v>1674</v>
      </c>
      <c r="C507" s="2" t="s">
        <v>103</v>
      </c>
      <c r="D507" s="2">
        <v>2010</v>
      </c>
      <c r="E507" s="2" t="s">
        <v>50</v>
      </c>
      <c r="F507" s="2">
        <f>VLOOKUP(A507,Studies!$A$2:$P$145,16)</f>
        <v>0</v>
      </c>
      <c r="H507" s="3" t="s">
        <v>16</v>
      </c>
      <c r="N507" s="3" t="s">
        <v>761</v>
      </c>
      <c r="U507" s="2" t="s">
        <v>437</v>
      </c>
      <c r="Y507" s="4" t="s">
        <v>863</v>
      </c>
      <c r="Z507" s="2" t="s">
        <v>20</v>
      </c>
      <c r="AA507" s="2" t="s">
        <v>774</v>
      </c>
      <c r="AJ507" s="3" t="s">
        <v>12</v>
      </c>
      <c r="AL507" s="2">
        <v>0.92</v>
      </c>
      <c r="AN507" s="2">
        <v>0.83</v>
      </c>
      <c r="AO507" s="2">
        <v>1.02</v>
      </c>
    </row>
    <row r="508" spans="1:43" hidden="1">
      <c r="A508" s="2">
        <v>15647</v>
      </c>
      <c r="B508" s="2" t="s">
        <v>1679</v>
      </c>
      <c r="C508" s="2" t="s">
        <v>81</v>
      </c>
      <c r="D508" s="2">
        <v>2008</v>
      </c>
      <c r="E508" s="2" t="s">
        <v>50</v>
      </c>
      <c r="F508" s="2">
        <f>VLOOKUP(A508,Studies!$A$2:$P$145,16)</f>
        <v>0</v>
      </c>
      <c r="G508" s="2">
        <v>1</v>
      </c>
      <c r="N508" s="3" t="s">
        <v>762</v>
      </c>
      <c r="U508" s="2" t="s">
        <v>437</v>
      </c>
      <c r="W508" s="2" t="s">
        <v>865</v>
      </c>
      <c r="Y508" s="4" t="s">
        <v>866</v>
      </c>
      <c r="Z508" s="2" t="s">
        <v>864</v>
      </c>
      <c r="AA508" s="2" t="s">
        <v>19</v>
      </c>
      <c r="AJ508" s="3" t="s">
        <v>12</v>
      </c>
      <c r="AL508" s="2">
        <v>0.56399999999999995</v>
      </c>
      <c r="AN508" s="2">
        <v>0.36499999999999999</v>
      </c>
      <c r="AO508" s="2">
        <v>0.872</v>
      </c>
      <c r="AQ508" s="15" t="s">
        <v>867</v>
      </c>
    </row>
    <row r="509" spans="1:43" hidden="1">
      <c r="A509" s="2">
        <v>15651</v>
      </c>
      <c r="B509" s="2" t="s">
        <v>1680</v>
      </c>
      <c r="C509" s="2" t="s">
        <v>77</v>
      </c>
      <c r="D509" s="2">
        <v>2013</v>
      </c>
      <c r="F509" s="2" t="str">
        <f>VLOOKUP(A509,Studies!$A$2:$P$145,16)</f>
        <v>Y</v>
      </c>
      <c r="AQ509" s="3"/>
    </row>
    <row r="510" spans="1:43" hidden="1">
      <c r="A510" s="2">
        <v>15652</v>
      </c>
      <c r="B510" s="2" t="s">
        <v>1681</v>
      </c>
      <c r="C510" s="2" t="s">
        <v>77</v>
      </c>
      <c r="D510" s="2">
        <v>2015</v>
      </c>
      <c r="E510" s="2" t="s">
        <v>50</v>
      </c>
      <c r="F510" s="2">
        <f>VLOOKUP(A510,Studies!$A$2:$P$145,16)</f>
        <v>0</v>
      </c>
      <c r="N510" s="11" t="s">
        <v>764</v>
      </c>
      <c r="U510" s="2" t="s">
        <v>437</v>
      </c>
      <c r="Z510" s="2" t="s">
        <v>20</v>
      </c>
      <c r="AA510" s="2" t="s">
        <v>165</v>
      </c>
      <c r="AB510" s="2" t="s">
        <v>1125</v>
      </c>
      <c r="AF510" s="2">
        <v>1135</v>
      </c>
      <c r="AJ510" s="3" t="s">
        <v>12</v>
      </c>
      <c r="AK510" s="13" t="s">
        <v>1126</v>
      </c>
      <c r="AL510" s="2">
        <v>0.93</v>
      </c>
      <c r="AN510" s="2">
        <v>0.71</v>
      </c>
      <c r="AO510" s="2">
        <v>1.21</v>
      </c>
      <c r="AQ510" s="3"/>
    </row>
    <row r="511" spans="1:43" hidden="1">
      <c r="A511" s="2">
        <v>15652</v>
      </c>
      <c r="B511" s="2" t="s">
        <v>1682</v>
      </c>
      <c r="C511" s="2" t="s">
        <v>77</v>
      </c>
      <c r="D511" s="2">
        <v>2015</v>
      </c>
      <c r="E511" s="2" t="s">
        <v>50</v>
      </c>
      <c r="F511" s="2">
        <f>VLOOKUP(A511,Studies!$A$2:$P$145,16)</f>
        <v>0</v>
      </c>
      <c r="N511" s="11" t="s">
        <v>763</v>
      </c>
      <c r="U511" s="2" t="s">
        <v>437</v>
      </c>
      <c r="Z511" s="2" t="s">
        <v>20</v>
      </c>
      <c r="AA511" s="2" t="s">
        <v>165</v>
      </c>
      <c r="AB511" s="2" t="s">
        <v>1125</v>
      </c>
      <c r="AF511" s="2">
        <v>1135</v>
      </c>
      <c r="AJ511" s="3" t="s">
        <v>12</v>
      </c>
      <c r="AK511" s="13" t="s">
        <v>1126</v>
      </c>
      <c r="AL511" s="2">
        <v>0.99</v>
      </c>
      <c r="AN511" s="2">
        <v>0.79</v>
      </c>
      <c r="AO511" s="2">
        <v>1.25</v>
      </c>
      <c r="AQ511" s="3"/>
    </row>
    <row r="512" spans="1:43" hidden="1">
      <c r="A512" s="2">
        <v>15791</v>
      </c>
      <c r="B512" s="2" t="s">
        <v>1683</v>
      </c>
      <c r="C512" s="2" t="s">
        <v>121</v>
      </c>
      <c r="D512" s="2">
        <v>2013</v>
      </c>
      <c r="E512" s="2" t="s">
        <v>61</v>
      </c>
      <c r="F512" s="2">
        <f>VLOOKUP(A512,Studies!$A$2:$P$145,16)</f>
        <v>0</v>
      </c>
      <c r="L512" s="2" t="s">
        <v>888</v>
      </c>
      <c r="N512" s="13" t="s">
        <v>9</v>
      </c>
      <c r="O512" s="13" t="s">
        <v>450</v>
      </c>
      <c r="Q512" s="13" t="s">
        <v>450</v>
      </c>
      <c r="U512" s="2" t="s">
        <v>438</v>
      </c>
      <c r="W512" s="13" t="s">
        <v>450</v>
      </c>
      <c r="X512" s="13" t="s">
        <v>450</v>
      </c>
      <c r="Y512" s="4" t="s">
        <v>450</v>
      </c>
      <c r="Z512" s="2" t="s">
        <v>15</v>
      </c>
      <c r="AE512" s="2" t="s">
        <v>898</v>
      </c>
      <c r="AF512" s="2">
        <v>10273</v>
      </c>
      <c r="AJ512" s="3" t="s">
        <v>72</v>
      </c>
      <c r="AL512" s="2" t="s">
        <v>1017</v>
      </c>
      <c r="AQ512" s="3"/>
    </row>
    <row r="513" spans="1:43" hidden="1">
      <c r="A513" s="2">
        <v>15791</v>
      </c>
      <c r="B513" s="2" t="s">
        <v>1684</v>
      </c>
      <c r="C513" s="2" t="s">
        <v>121</v>
      </c>
      <c r="D513" s="2">
        <v>2013</v>
      </c>
      <c r="E513" s="2" t="s">
        <v>61</v>
      </c>
      <c r="F513" s="2">
        <f>VLOOKUP(A513,Studies!$A$2:$P$145,16)</f>
        <v>0</v>
      </c>
      <c r="L513" s="2" t="s">
        <v>888</v>
      </c>
      <c r="N513" s="3" t="s">
        <v>11</v>
      </c>
      <c r="O513" s="13" t="s">
        <v>450</v>
      </c>
      <c r="Q513" s="13" t="s">
        <v>450</v>
      </c>
      <c r="U513" s="2" t="s">
        <v>438</v>
      </c>
      <c r="W513" s="13" t="s">
        <v>450</v>
      </c>
      <c r="X513" s="13" t="s">
        <v>450</v>
      </c>
      <c r="Y513" s="4" t="s">
        <v>450</v>
      </c>
      <c r="Z513" s="2" t="s">
        <v>15</v>
      </c>
      <c r="AE513" s="2" t="s">
        <v>898</v>
      </c>
      <c r="AF513" s="2">
        <v>10273</v>
      </c>
      <c r="AJ513" s="3" t="s">
        <v>72</v>
      </c>
      <c r="AL513" s="2" t="s">
        <v>1017</v>
      </c>
      <c r="AQ513" s="3"/>
    </row>
    <row r="514" spans="1:43" hidden="1">
      <c r="A514" s="2">
        <v>15791</v>
      </c>
      <c r="B514" s="2" t="s">
        <v>1685</v>
      </c>
      <c r="C514" s="2" t="s">
        <v>121</v>
      </c>
      <c r="D514" s="2">
        <v>2013</v>
      </c>
      <c r="E514" s="2" t="s">
        <v>61</v>
      </c>
      <c r="F514" s="2">
        <f>VLOOKUP(A514,Studies!$A$2:$P$145,16)</f>
        <v>0</v>
      </c>
      <c r="L514" s="2" t="s">
        <v>888</v>
      </c>
      <c r="N514" s="3" t="s">
        <v>10</v>
      </c>
      <c r="O514" s="13" t="s">
        <v>450</v>
      </c>
      <c r="Q514" s="13" t="s">
        <v>450</v>
      </c>
      <c r="U514" s="2" t="s">
        <v>438</v>
      </c>
      <c r="W514" s="13" t="s">
        <v>450</v>
      </c>
      <c r="X514" s="13" t="s">
        <v>450</v>
      </c>
      <c r="Y514" s="4" t="s">
        <v>450</v>
      </c>
      <c r="Z514" s="2" t="s">
        <v>15</v>
      </c>
      <c r="AE514" s="2" t="s">
        <v>898</v>
      </c>
      <c r="AF514" s="2">
        <v>10273</v>
      </c>
      <c r="AJ514" s="3" t="s">
        <v>72</v>
      </c>
      <c r="AL514" s="2" t="s">
        <v>1017</v>
      </c>
      <c r="AQ514" s="3"/>
    </row>
    <row r="515" spans="1:43" hidden="1">
      <c r="A515" s="2">
        <v>15806</v>
      </c>
      <c r="B515" s="2" t="s">
        <v>1686</v>
      </c>
      <c r="C515" s="2" t="s">
        <v>85</v>
      </c>
      <c r="D515" s="2">
        <v>2016</v>
      </c>
      <c r="F515" s="2" t="str">
        <f>VLOOKUP(A515,Studies!$A$2:$P$145,16)</f>
        <v>Y</v>
      </c>
      <c r="AQ515" s="3"/>
    </row>
    <row r="516" spans="1:43" hidden="1">
      <c r="A516" s="2">
        <v>15837</v>
      </c>
      <c r="B516" s="2" t="s">
        <v>1687</v>
      </c>
      <c r="C516" s="2" t="s">
        <v>730</v>
      </c>
      <c r="D516" s="2">
        <v>2011</v>
      </c>
      <c r="E516" s="2" t="s">
        <v>53</v>
      </c>
      <c r="F516" s="2">
        <f>VLOOKUP(A516,Studies!$A$2:$P$145,16)</f>
        <v>0</v>
      </c>
      <c r="G516" s="2">
        <v>1</v>
      </c>
      <c r="N516" s="3" t="s">
        <v>38</v>
      </c>
      <c r="O516" s="13" t="s">
        <v>54</v>
      </c>
      <c r="P516" s="13" t="s">
        <v>1127</v>
      </c>
      <c r="U516" s="2" t="s">
        <v>74</v>
      </c>
      <c r="Y516" s="4" t="s">
        <v>1128</v>
      </c>
      <c r="Z516" s="2" t="s">
        <v>15</v>
      </c>
      <c r="AA516" s="2" t="s">
        <v>14</v>
      </c>
      <c r="AF516" s="2">
        <v>127</v>
      </c>
      <c r="AJ516" s="3" t="s">
        <v>12</v>
      </c>
      <c r="AK516" s="13" t="s">
        <v>1131</v>
      </c>
      <c r="AL516" s="2">
        <v>1</v>
      </c>
      <c r="AN516" s="2">
        <v>0.9</v>
      </c>
      <c r="AO516" s="2">
        <v>1.2</v>
      </c>
      <c r="AQ516" s="3" t="s">
        <v>1129</v>
      </c>
    </row>
    <row r="517" spans="1:43" hidden="1">
      <c r="A517" s="2">
        <v>15837</v>
      </c>
      <c r="B517" s="2" t="s">
        <v>1688</v>
      </c>
      <c r="C517" s="2" t="s">
        <v>730</v>
      </c>
      <c r="D517" s="2">
        <v>2011</v>
      </c>
      <c r="E517" s="2" t="s">
        <v>53</v>
      </c>
      <c r="F517" s="2">
        <f>VLOOKUP(A517,Studies!$A$2:$P$145,16)</f>
        <v>0</v>
      </c>
      <c r="G517" s="2">
        <v>1</v>
      </c>
      <c r="N517" s="3" t="s">
        <v>38</v>
      </c>
      <c r="O517" s="13" t="s">
        <v>54</v>
      </c>
      <c r="P517" s="13" t="s">
        <v>1127</v>
      </c>
      <c r="U517" s="2" t="s">
        <v>74</v>
      </c>
      <c r="Y517" s="4" t="s">
        <v>1128</v>
      </c>
      <c r="Z517" s="2" t="s">
        <v>37</v>
      </c>
      <c r="AA517" s="2" t="s">
        <v>1130</v>
      </c>
      <c r="AF517" s="2">
        <v>81</v>
      </c>
      <c r="AJ517" s="3" t="s">
        <v>12</v>
      </c>
      <c r="AK517" s="13" t="s">
        <v>1131</v>
      </c>
      <c r="AL517" s="2">
        <v>1.2</v>
      </c>
      <c r="AN517" s="2">
        <v>1</v>
      </c>
      <c r="AO517" s="2">
        <v>1.5</v>
      </c>
      <c r="AQ517" s="3" t="s">
        <v>1129</v>
      </c>
    </row>
    <row r="518" spans="1:43" hidden="1">
      <c r="A518" s="2">
        <v>15837</v>
      </c>
      <c r="B518" s="2" t="s">
        <v>1689</v>
      </c>
      <c r="C518" s="2" t="s">
        <v>730</v>
      </c>
      <c r="D518" s="2">
        <v>2011</v>
      </c>
      <c r="E518" s="2" t="s">
        <v>53</v>
      </c>
      <c r="F518" s="2">
        <f>VLOOKUP(A518,Studies!$A$2:$P$145,16)</f>
        <v>0</v>
      </c>
      <c r="G518" s="2">
        <v>1</v>
      </c>
      <c r="N518" s="3" t="s">
        <v>38</v>
      </c>
      <c r="O518" s="13" t="s">
        <v>54</v>
      </c>
      <c r="P518" s="13" t="s">
        <v>1127</v>
      </c>
      <c r="U518" s="2" t="s">
        <v>74</v>
      </c>
      <c r="Y518" s="4" t="s">
        <v>1128</v>
      </c>
      <c r="Z518" s="2" t="s">
        <v>20</v>
      </c>
      <c r="AA518" s="2" t="s">
        <v>19</v>
      </c>
      <c r="AF518" s="2">
        <v>349</v>
      </c>
      <c r="AJ518" s="3" t="s">
        <v>12</v>
      </c>
      <c r="AK518" s="13" t="s">
        <v>1131</v>
      </c>
      <c r="AL518" s="2">
        <v>1.1000000000000001</v>
      </c>
      <c r="AN518" s="2">
        <v>1</v>
      </c>
      <c r="AO518" s="2">
        <v>1.2</v>
      </c>
      <c r="AQ518" s="3" t="s">
        <v>1129</v>
      </c>
    </row>
    <row r="519" spans="1:43" hidden="1">
      <c r="A519" s="2">
        <v>15849</v>
      </c>
      <c r="B519" s="2" t="s">
        <v>1690</v>
      </c>
      <c r="C519" s="2" t="s">
        <v>101</v>
      </c>
      <c r="D519" s="2">
        <v>2006</v>
      </c>
      <c r="E519" s="2" t="s">
        <v>53</v>
      </c>
      <c r="F519" s="2">
        <f>VLOOKUP(A519,Studies!$A$2:$P$145,16)</f>
        <v>0</v>
      </c>
      <c r="G519" s="2">
        <v>1</v>
      </c>
      <c r="N519" s="3" t="s">
        <v>38</v>
      </c>
      <c r="U519" s="2" t="s">
        <v>74</v>
      </c>
      <c r="Y519" s="4" t="s">
        <v>1132</v>
      </c>
      <c r="Z519" s="2" t="s">
        <v>20</v>
      </c>
      <c r="AA519" s="2" t="s">
        <v>119</v>
      </c>
      <c r="AF519" s="2">
        <v>185</v>
      </c>
      <c r="AJ519" s="3" t="s">
        <v>12</v>
      </c>
      <c r="AL519" s="2">
        <v>0.64</v>
      </c>
      <c r="AN519" s="2">
        <v>0.34</v>
      </c>
      <c r="AO519" s="2">
        <v>1.1200000000000001</v>
      </c>
      <c r="AQ519" s="3"/>
    </row>
    <row r="520" spans="1:43" hidden="1">
      <c r="A520" s="2">
        <v>15849</v>
      </c>
      <c r="B520" s="2" t="s">
        <v>1691</v>
      </c>
      <c r="C520" s="2" t="s">
        <v>101</v>
      </c>
      <c r="D520" s="2">
        <v>2006</v>
      </c>
      <c r="E520" s="2" t="s">
        <v>53</v>
      </c>
      <c r="F520" s="2">
        <f>VLOOKUP(A520,Studies!$A$2:$P$145,16)</f>
        <v>0</v>
      </c>
      <c r="G520" s="2">
        <v>1</v>
      </c>
      <c r="N520" s="3" t="s">
        <v>38</v>
      </c>
      <c r="U520" s="2" t="s">
        <v>74</v>
      </c>
      <c r="Y520" s="4" t="s">
        <v>1132</v>
      </c>
      <c r="Z520" s="2" t="s">
        <v>15</v>
      </c>
      <c r="AA520" s="2" t="s">
        <v>14</v>
      </c>
      <c r="AF520" s="2">
        <v>104</v>
      </c>
      <c r="AJ520" s="3" t="s">
        <v>12</v>
      </c>
      <c r="AL520" s="2">
        <v>0.47</v>
      </c>
      <c r="AN520" s="2">
        <v>0.19</v>
      </c>
      <c r="AO520" s="2">
        <v>0.98</v>
      </c>
      <c r="AQ520" s="3"/>
    </row>
    <row r="521" spans="1:43" hidden="1">
      <c r="A521" s="2">
        <v>15849</v>
      </c>
      <c r="B521" s="2" t="s">
        <v>1692</v>
      </c>
      <c r="C521" s="2" t="s">
        <v>101</v>
      </c>
      <c r="D521" s="2">
        <v>2006</v>
      </c>
      <c r="E521" s="2" t="s">
        <v>53</v>
      </c>
      <c r="F521" s="2">
        <f>VLOOKUP(A521,Studies!$A$2:$P$145,16)</f>
        <v>0</v>
      </c>
      <c r="G521" s="2">
        <v>1</v>
      </c>
      <c r="N521" s="3" t="s">
        <v>38</v>
      </c>
      <c r="U521" s="2" t="s">
        <v>74</v>
      </c>
      <c r="Y521" s="4" t="s">
        <v>1132</v>
      </c>
      <c r="Z521" s="2" t="s">
        <v>37</v>
      </c>
      <c r="AA521" s="2" t="s">
        <v>985</v>
      </c>
      <c r="AF521" s="2">
        <v>37</v>
      </c>
      <c r="AJ521" s="3" t="s">
        <v>12</v>
      </c>
      <c r="AL521" s="2">
        <v>0.94</v>
      </c>
      <c r="AN521" s="2">
        <v>0.34</v>
      </c>
      <c r="AO521" s="2">
        <v>2.36</v>
      </c>
      <c r="AQ521" s="3"/>
    </row>
    <row r="522" spans="1:43" hidden="1">
      <c r="A522" s="2">
        <v>15849</v>
      </c>
      <c r="B522" s="2" t="s">
        <v>1693</v>
      </c>
      <c r="C522" s="2" t="s">
        <v>101</v>
      </c>
      <c r="D522" s="2">
        <v>2006</v>
      </c>
      <c r="E522" s="2" t="s">
        <v>53</v>
      </c>
      <c r="F522" s="2">
        <f>VLOOKUP(A522,Studies!$A$2:$P$145,16)</f>
        <v>0</v>
      </c>
      <c r="G522" s="2">
        <v>2</v>
      </c>
      <c r="H522" s="3" t="s">
        <v>16</v>
      </c>
      <c r="N522" s="3" t="s">
        <v>38</v>
      </c>
      <c r="U522" s="2" t="s">
        <v>74</v>
      </c>
      <c r="Y522" s="4" t="s">
        <v>1132</v>
      </c>
      <c r="Z522" s="2" t="s">
        <v>15</v>
      </c>
      <c r="AA522" s="2" t="s">
        <v>14</v>
      </c>
      <c r="AF522" s="2">
        <v>104</v>
      </c>
      <c r="AJ522" s="3" t="s">
        <v>12</v>
      </c>
      <c r="AL522" s="2">
        <v>0.19</v>
      </c>
      <c r="AN522" s="2">
        <v>0.01</v>
      </c>
      <c r="AO522" s="2">
        <v>0.98</v>
      </c>
      <c r="AQ522" s="3"/>
    </row>
    <row r="523" spans="1:43" hidden="1">
      <c r="A523" s="2">
        <v>15849</v>
      </c>
      <c r="B523" s="2" t="s">
        <v>1694</v>
      </c>
      <c r="C523" s="2" t="s">
        <v>101</v>
      </c>
      <c r="D523" s="2">
        <v>2006</v>
      </c>
      <c r="E523" s="2" t="s">
        <v>53</v>
      </c>
      <c r="F523" s="2">
        <f>VLOOKUP(A523,Studies!$A$2:$P$145,16)</f>
        <v>0</v>
      </c>
      <c r="G523" s="2">
        <v>2</v>
      </c>
      <c r="H523" s="3" t="s">
        <v>18</v>
      </c>
      <c r="N523" s="3" t="s">
        <v>38</v>
      </c>
      <c r="U523" s="2" t="s">
        <v>74</v>
      </c>
      <c r="Y523" s="4" t="s">
        <v>1132</v>
      </c>
      <c r="Z523" s="2" t="s">
        <v>15</v>
      </c>
      <c r="AA523" s="2" t="s">
        <v>14</v>
      </c>
      <c r="AF523" s="2">
        <v>104</v>
      </c>
      <c r="AJ523" s="3" t="s">
        <v>12</v>
      </c>
      <c r="AL523" s="2">
        <v>0.61</v>
      </c>
      <c r="AN523" s="2">
        <v>0.23</v>
      </c>
      <c r="AO523" s="2">
        <v>1.38</v>
      </c>
      <c r="AQ523" s="3"/>
    </row>
    <row r="524" spans="1:43" hidden="1">
      <c r="A524" s="2">
        <v>15849</v>
      </c>
      <c r="B524" s="2" t="s">
        <v>1695</v>
      </c>
      <c r="C524" s="2" t="s">
        <v>101</v>
      </c>
      <c r="D524" s="2">
        <v>2006</v>
      </c>
      <c r="E524" s="2" t="s">
        <v>53</v>
      </c>
      <c r="F524" s="2">
        <f>VLOOKUP(A524,Studies!$A$2:$P$145,16)</f>
        <v>0</v>
      </c>
      <c r="G524" s="2">
        <v>2</v>
      </c>
      <c r="H524" s="3" t="s">
        <v>16</v>
      </c>
      <c r="N524" s="3" t="s">
        <v>38</v>
      </c>
      <c r="U524" s="2" t="s">
        <v>74</v>
      </c>
      <c r="Y524" s="4" t="s">
        <v>1132</v>
      </c>
      <c r="Z524" s="2" t="s">
        <v>37</v>
      </c>
      <c r="AA524" s="2" t="s">
        <v>985</v>
      </c>
      <c r="AF524" s="2">
        <v>37</v>
      </c>
      <c r="AJ524" s="3" t="s">
        <v>12</v>
      </c>
      <c r="AL524" s="2">
        <v>1.5</v>
      </c>
      <c r="AN524" s="2">
        <v>0.31</v>
      </c>
      <c r="AO524" s="2">
        <v>6.6</v>
      </c>
      <c r="AQ524" s="3"/>
    </row>
    <row r="525" spans="1:43" hidden="1">
      <c r="A525" s="2">
        <v>15849</v>
      </c>
      <c r="B525" s="2" t="s">
        <v>1696</v>
      </c>
      <c r="C525" s="2" t="s">
        <v>101</v>
      </c>
      <c r="D525" s="2">
        <v>2006</v>
      </c>
      <c r="E525" s="2" t="s">
        <v>53</v>
      </c>
      <c r="F525" s="2">
        <f>VLOOKUP(A525,Studies!$A$2:$P$145,16)</f>
        <v>0</v>
      </c>
      <c r="G525" s="2">
        <v>2</v>
      </c>
      <c r="H525" s="3" t="s">
        <v>18</v>
      </c>
      <c r="N525" s="3" t="s">
        <v>38</v>
      </c>
      <c r="U525" s="2" t="s">
        <v>74</v>
      </c>
      <c r="Y525" s="4" t="s">
        <v>1132</v>
      </c>
      <c r="Z525" s="2" t="s">
        <v>37</v>
      </c>
      <c r="AA525" s="2" t="s">
        <v>985</v>
      </c>
      <c r="AF525" s="2">
        <v>37</v>
      </c>
      <c r="AJ525" s="3" t="s">
        <v>12</v>
      </c>
      <c r="AL525" s="2">
        <v>0.84</v>
      </c>
      <c r="AN525" s="2">
        <v>0.18</v>
      </c>
      <c r="AO525" s="2">
        <v>2.87</v>
      </c>
      <c r="AQ525" s="3"/>
    </row>
    <row r="526" spans="1:43" hidden="1">
      <c r="A526" s="2">
        <v>15862</v>
      </c>
      <c r="B526" s="2" t="s">
        <v>1697</v>
      </c>
      <c r="C526" s="2" t="s">
        <v>134</v>
      </c>
      <c r="D526" s="2">
        <v>2003</v>
      </c>
      <c r="E526" s="2" t="s">
        <v>53</v>
      </c>
      <c r="F526" s="2" t="str">
        <f>VLOOKUP(A526,Studies!$A$2:$P$145,16)</f>
        <v>Y</v>
      </c>
      <c r="AQ526" s="3"/>
    </row>
    <row r="527" spans="1:43" hidden="1">
      <c r="A527" s="2">
        <v>15865</v>
      </c>
      <c r="B527" s="2" t="s">
        <v>1698</v>
      </c>
      <c r="C527" s="2" t="s">
        <v>148</v>
      </c>
      <c r="D527" s="2">
        <v>2004</v>
      </c>
      <c r="F527" s="2" t="str">
        <f>VLOOKUP(A527,Studies!$A$2:$P$145,16)</f>
        <v>Y</v>
      </c>
      <c r="AQ527" s="3"/>
    </row>
    <row r="528" spans="1:43" hidden="1">
      <c r="A528" s="2">
        <v>90001</v>
      </c>
      <c r="B528" s="2" t="s">
        <v>1699</v>
      </c>
      <c r="C528" s="2" t="s">
        <v>163</v>
      </c>
      <c r="D528" s="2">
        <v>2012</v>
      </c>
      <c r="E528" s="2" t="s">
        <v>53</v>
      </c>
      <c r="F528" s="2">
        <f>VLOOKUP(A528,Studies!$A$2:$P$145,16)</f>
        <v>0</v>
      </c>
      <c r="G528" s="2">
        <v>1</v>
      </c>
      <c r="M528" s="2" t="s">
        <v>1135</v>
      </c>
      <c r="N528" s="3" t="s">
        <v>38</v>
      </c>
      <c r="S528" s="13">
        <v>542815</v>
      </c>
      <c r="T528" s="13">
        <v>696076</v>
      </c>
      <c r="U528" s="2" t="s">
        <v>74</v>
      </c>
      <c r="Y528" s="4" t="s">
        <v>1134</v>
      </c>
      <c r="Z528" s="2" t="s">
        <v>15</v>
      </c>
      <c r="AA528" s="2" t="s">
        <v>165</v>
      </c>
      <c r="AB528" s="2">
        <v>331</v>
      </c>
      <c r="AG528" s="2">
        <v>4466</v>
      </c>
      <c r="AH528" s="2">
        <v>4022</v>
      </c>
      <c r="AJ528" s="3" t="s">
        <v>12</v>
      </c>
      <c r="AK528" s="13" t="s">
        <v>1136</v>
      </c>
      <c r="AL528" s="2">
        <v>0.69</v>
      </c>
      <c r="AN528" s="2">
        <v>0.66</v>
      </c>
      <c r="AO528" s="2">
        <v>0.72</v>
      </c>
      <c r="AQ528" s="3"/>
    </row>
    <row r="529" spans="1:43" hidden="1">
      <c r="A529" s="2">
        <v>90002</v>
      </c>
      <c r="B529" s="2" t="s">
        <v>1704</v>
      </c>
      <c r="C529" s="2" t="s">
        <v>487</v>
      </c>
      <c r="D529" s="2">
        <v>1995</v>
      </c>
      <c r="E529" s="2" t="s">
        <v>53</v>
      </c>
      <c r="F529" s="2">
        <f>VLOOKUP(A529,Studies!$A$2:$P$145,16)</f>
        <v>0</v>
      </c>
      <c r="N529" s="3" t="s">
        <v>9</v>
      </c>
      <c r="O529" s="13" t="s">
        <v>880</v>
      </c>
      <c r="Q529" s="13" t="s">
        <v>1139</v>
      </c>
      <c r="U529" s="2" t="s">
        <v>438</v>
      </c>
      <c r="Z529" s="2" t="s">
        <v>37</v>
      </c>
      <c r="AA529" s="2" t="s">
        <v>985</v>
      </c>
      <c r="AF529" s="2">
        <v>50</v>
      </c>
      <c r="AJ529" s="3" t="s">
        <v>62</v>
      </c>
      <c r="AK529" s="13" t="s">
        <v>1141</v>
      </c>
      <c r="AL529" s="2">
        <v>0.83</v>
      </c>
      <c r="AN529" s="2">
        <v>0.6</v>
      </c>
      <c r="AO529" s="2">
        <v>1.1399999999999999</v>
      </c>
      <c r="AQ529" s="3"/>
    </row>
    <row r="530" spans="1:43" hidden="1">
      <c r="A530" s="2">
        <v>90002</v>
      </c>
      <c r="B530" s="2" t="s">
        <v>1705</v>
      </c>
      <c r="C530" s="2" t="s">
        <v>487</v>
      </c>
      <c r="D530" s="2">
        <v>1995</v>
      </c>
      <c r="E530" s="2" t="s">
        <v>53</v>
      </c>
      <c r="F530" s="2">
        <f>VLOOKUP(A530,Studies!$A$2:$P$145,16)</f>
        <v>0</v>
      </c>
      <c r="N530" s="3" t="s">
        <v>9</v>
      </c>
      <c r="O530" s="13" t="s">
        <v>880</v>
      </c>
      <c r="Q530" s="13" t="s">
        <v>1139</v>
      </c>
      <c r="U530" s="2" t="s">
        <v>438</v>
      </c>
      <c r="Z530" s="2" t="s">
        <v>15</v>
      </c>
      <c r="AA530" s="2" t="s">
        <v>14</v>
      </c>
      <c r="AF530" s="2">
        <v>42</v>
      </c>
      <c r="AJ530" s="3" t="s">
        <v>62</v>
      </c>
      <c r="AK530" s="13" t="s">
        <v>1141</v>
      </c>
      <c r="AL530" s="2">
        <v>1.06</v>
      </c>
      <c r="AN530" s="2">
        <v>0.77</v>
      </c>
      <c r="AO530" s="2">
        <v>1.47</v>
      </c>
      <c r="AQ530" s="3"/>
    </row>
    <row r="531" spans="1:43" hidden="1">
      <c r="A531" s="2">
        <v>90002</v>
      </c>
      <c r="B531" s="2" t="s">
        <v>1706</v>
      </c>
      <c r="C531" s="2" t="s">
        <v>487</v>
      </c>
      <c r="D531" s="2">
        <v>1995</v>
      </c>
      <c r="E531" s="2" t="s">
        <v>53</v>
      </c>
      <c r="F531" s="2">
        <f>VLOOKUP(A531,Studies!$A$2:$P$145,16)</f>
        <v>0</v>
      </c>
      <c r="N531" s="3" t="s">
        <v>11</v>
      </c>
      <c r="O531" s="13" t="s">
        <v>880</v>
      </c>
      <c r="Q531" s="13" t="s">
        <v>1140</v>
      </c>
      <c r="U531" s="2" t="s">
        <v>438</v>
      </c>
      <c r="Z531" s="2" t="s">
        <v>37</v>
      </c>
      <c r="AA531" s="2" t="s">
        <v>985</v>
      </c>
      <c r="AF531" s="2">
        <v>50</v>
      </c>
      <c r="AJ531" s="3" t="s">
        <v>62</v>
      </c>
      <c r="AK531" s="13" t="s">
        <v>1141</v>
      </c>
      <c r="AL531" s="2">
        <v>1.1200000000000001</v>
      </c>
      <c r="AN531" s="2">
        <v>0.83</v>
      </c>
      <c r="AO531" s="2">
        <v>1.51</v>
      </c>
      <c r="AQ531" s="3"/>
    </row>
    <row r="532" spans="1:43" hidden="1">
      <c r="A532" s="2">
        <v>90002</v>
      </c>
      <c r="B532" s="2" t="s">
        <v>1707</v>
      </c>
      <c r="C532" s="2" t="s">
        <v>487</v>
      </c>
      <c r="D532" s="2">
        <v>1995</v>
      </c>
      <c r="E532" s="2" t="s">
        <v>53</v>
      </c>
      <c r="F532" s="2">
        <f>VLOOKUP(A532,Studies!$A$2:$P$145,16)</f>
        <v>0</v>
      </c>
      <c r="N532" s="3" t="s">
        <v>11</v>
      </c>
      <c r="O532" s="13" t="s">
        <v>880</v>
      </c>
      <c r="Q532" s="13" t="s">
        <v>1140</v>
      </c>
      <c r="U532" s="2" t="s">
        <v>438</v>
      </c>
      <c r="Z532" s="2" t="s">
        <v>15</v>
      </c>
      <c r="AA532" s="2" t="s">
        <v>14</v>
      </c>
      <c r="AF532" s="2">
        <v>42</v>
      </c>
      <c r="AJ532" s="3" t="s">
        <v>62</v>
      </c>
      <c r="AK532" s="13" t="s">
        <v>1141</v>
      </c>
      <c r="AL532" s="2">
        <v>0.89</v>
      </c>
      <c r="AN532" s="2">
        <v>0.63</v>
      </c>
      <c r="AO532" s="2">
        <v>1.26</v>
      </c>
      <c r="AQ532" s="3"/>
    </row>
    <row r="533" spans="1:43" hidden="1">
      <c r="A533" s="2">
        <v>90002</v>
      </c>
      <c r="B533" s="2" t="s">
        <v>1700</v>
      </c>
      <c r="C533" s="2" t="s">
        <v>487</v>
      </c>
      <c r="D533" s="2">
        <v>1995</v>
      </c>
      <c r="E533" s="2" t="s">
        <v>53</v>
      </c>
      <c r="F533" s="2">
        <f>VLOOKUP(A533,Studies!$A$2:$P$145,16)</f>
        <v>0</v>
      </c>
      <c r="N533" s="3" t="s">
        <v>38</v>
      </c>
      <c r="O533" s="13" t="s">
        <v>880</v>
      </c>
      <c r="Q533" s="13" t="s">
        <v>1137</v>
      </c>
      <c r="U533" s="2" t="s">
        <v>438</v>
      </c>
      <c r="Z533" s="2" t="s">
        <v>37</v>
      </c>
      <c r="AA533" s="2" t="s">
        <v>985</v>
      </c>
      <c r="AF533" s="2">
        <v>50</v>
      </c>
      <c r="AJ533" s="3" t="s">
        <v>62</v>
      </c>
      <c r="AK533" s="13" t="s">
        <v>1141</v>
      </c>
      <c r="AL533" s="2">
        <v>0.89</v>
      </c>
      <c r="AN533" s="2">
        <v>0.66</v>
      </c>
      <c r="AO533" s="2">
        <v>1.21</v>
      </c>
      <c r="AQ533" s="3"/>
    </row>
    <row r="534" spans="1:43" hidden="1">
      <c r="A534" s="2">
        <v>90002</v>
      </c>
      <c r="B534" s="2" t="s">
        <v>1701</v>
      </c>
      <c r="C534" s="2" t="s">
        <v>487</v>
      </c>
      <c r="D534" s="2">
        <v>1995</v>
      </c>
      <c r="E534" s="2" t="s">
        <v>53</v>
      </c>
      <c r="F534" s="2">
        <f>VLOOKUP(A534,Studies!$A$2:$P$145,16)</f>
        <v>0</v>
      </c>
      <c r="N534" s="3" t="s">
        <v>38</v>
      </c>
      <c r="O534" s="13" t="s">
        <v>880</v>
      </c>
      <c r="Q534" s="13" t="s">
        <v>1137</v>
      </c>
      <c r="U534" s="2" t="s">
        <v>438</v>
      </c>
      <c r="Z534" s="2" t="s">
        <v>15</v>
      </c>
      <c r="AA534" s="2" t="s">
        <v>14</v>
      </c>
      <c r="AF534" s="2">
        <v>42</v>
      </c>
      <c r="AJ534" s="3" t="s">
        <v>62</v>
      </c>
      <c r="AK534" s="13" t="s">
        <v>1141</v>
      </c>
      <c r="AL534" s="2">
        <v>1.1000000000000001</v>
      </c>
      <c r="AN534" s="2">
        <v>0.8</v>
      </c>
      <c r="AO534" s="2">
        <v>1.51</v>
      </c>
      <c r="AQ534" s="3"/>
    </row>
    <row r="535" spans="1:43" hidden="1">
      <c r="A535" s="2">
        <v>90002</v>
      </c>
      <c r="B535" s="2" t="s">
        <v>1702</v>
      </c>
      <c r="C535" s="2" t="s">
        <v>487</v>
      </c>
      <c r="D535" s="2">
        <v>1995</v>
      </c>
      <c r="E535" s="2" t="s">
        <v>53</v>
      </c>
      <c r="F535" s="2">
        <f>VLOOKUP(A535,Studies!$A$2:$P$145,16)</f>
        <v>0</v>
      </c>
      <c r="N535" s="3" t="s">
        <v>10</v>
      </c>
      <c r="O535" s="13" t="s">
        <v>880</v>
      </c>
      <c r="Q535" s="13" t="s">
        <v>1138</v>
      </c>
      <c r="U535" s="2" t="s">
        <v>438</v>
      </c>
      <c r="Z535" s="2" t="s">
        <v>37</v>
      </c>
      <c r="AA535" s="2" t="s">
        <v>985</v>
      </c>
      <c r="AF535" s="2">
        <v>50</v>
      </c>
      <c r="AJ535" s="3" t="s">
        <v>62</v>
      </c>
      <c r="AK535" s="13" t="s">
        <v>1141</v>
      </c>
      <c r="AL535" s="2">
        <v>1</v>
      </c>
      <c r="AN535" s="2">
        <v>0.75</v>
      </c>
      <c r="AO535" s="2">
        <v>1.34</v>
      </c>
      <c r="AQ535" s="3"/>
    </row>
    <row r="536" spans="1:43" hidden="1">
      <c r="A536" s="2">
        <v>90002</v>
      </c>
      <c r="B536" s="2" t="s">
        <v>1703</v>
      </c>
      <c r="C536" s="2" t="s">
        <v>487</v>
      </c>
      <c r="D536" s="2">
        <v>1995</v>
      </c>
      <c r="E536" s="2" t="s">
        <v>53</v>
      </c>
      <c r="F536" s="2">
        <f>VLOOKUP(A536,Studies!$A$2:$P$145,16)</f>
        <v>0</v>
      </c>
      <c r="N536" s="3" t="s">
        <v>10</v>
      </c>
      <c r="O536" s="13" t="s">
        <v>880</v>
      </c>
      <c r="Q536" s="13" t="s">
        <v>1138</v>
      </c>
      <c r="U536" s="2" t="s">
        <v>438</v>
      </c>
      <c r="Z536" s="2" t="s">
        <v>15</v>
      </c>
      <c r="AA536" s="2" t="s">
        <v>14</v>
      </c>
      <c r="AF536" s="2">
        <v>42</v>
      </c>
      <c r="AJ536" s="3" t="s">
        <v>62</v>
      </c>
      <c r="AK536" s="13" t="s">
        <v>1141</v>
      </c>
      <c r="AL536" s="2">
        <v>1.32</v>
      </c>
      <c r="AN536" s="2">
        <v>0.97</v>
      </c>
      <c r="AO536" s="2">
        <v>1.78</v>
      </c>
      <c r="AQ536" s="3"/>
    </row>
    <row r="537" spans="1:43" hidden="1">
      <c r="A537" s="2">
        <v>90003</v>
      </c>
      <c r="B537" s="2" t="s">
        <v>1708</v>
      </c>
      <c r="C537" s="2" t="s">
        <v>748</v>
      </c>
      <c r="D537" s="2">
        <v>2009</v>
      </c>
      <c r="E537" s="2" t="s">
        <v>145</v>
      </c>
      <c r="F537" s="2">
        <f>VLOOKUP(A537,Studies!$A$2:$P$145,16)</f>
        <v>0</v>
      </c>
      <c r="H537" s="3" t="s">
        <v>46</v>
      </c>
      <c r="I537" s="13" t="s">
        <v>571</v>
      </c>
      <c r="K537" s="2">
        <v>17802</v>
      </c>
      <c r="M537" s="2" t="s">
        <v>570</v>
      </c>
      <c r="N537" s="13" t="s">
        <v>578</v>
      </c>
      <c r="S537" s="13">
        <v>8091</v>
      </c>
      <c r="T537" s="13">
        <v>8091</v>
      </c>
      <c r="U537" s="2" t="s">
        <v>437</v>
      </c>
      <c r="W537" s="2" t="s">
        <v>568</v>
      </c>
      <c r="Z537" s="2" t="s">
        <v>20</v>
      </c>
      <c r="AA537" s="2" t="s">
        <v>450</v>
      </c>
      <c r="AD537" s="2" t="s">
        <v>565</v>
      </c>
      <c r="AG537" s="2">
        <v>12</v>
      </c>
      <c r="AH537" s="2">
        <v>9</v>
      </c>
      <c r="AJ537" s="3" t="s">
        <v>72</v>
      </c>
      <c r="AL537" s="2">
        <v>1.3338000000000001</v>
      </c>
      <c r="AN537" s="2">
        <v>0.56169999999999998</v>
      </c>
      <c r="AO537" s="2">
        <v>3.1669999999999998</v>
      </c>
      <c r="AQ537" s="3" t="s">
        <v>572</v>
      </c>
    </row>
    <row r="538" spans="1:43" hidden="1">
      <c r="A538" s="2">
        <v>90004</v>
      </c>
      <c r="B538" s="2" t="s">
        <v>1715</v>
      </c>
      <c r="C538" s="2" t="s">
        <v>1166</v>
      </c>
      <c r="D538" s="2">
        <v>2019</v>
      </c>
      <c r="E538" s="2" t="s">
        <v>61</v>
      </c>
      <c r="F538" s="2">
        <f>VLOOKUP(A538,Studies!$A$2:$P$145,16)</f>
        <v>0</v>
      </c>
      <c r="L538" s="2" t="s">
        <v>888</v>
      </c>
      <c r="N538" s="3" t="s">
        <v>9</v>
      </c>
      <c r="O538" s="13" t="s">
        <v>880</v>
      </c>
      <c r="U538" s="2" t="s">
        <v>438</v>
      </c>
      <c r="X538" s="2" t="s">
        <v>1011</v>
      </c>
      <c r="Z538" s="2" t="s">
        <v>15</v>
      </c>
      <c r="AE538" s="2" t="s">
        <v>898</v>
      </c>
      <c r="AI538">
        <v>86</v>
      </c>
      <c r="AJ538" s="3" t="s">
        <v>1169</v>
      </c>
      <c r="AL538">
        <v>-3.6999999999999998E-2</v>
      </c>
      <c r="AM538">
        <v>3.6999999999999998E-2</v>
      </c>
    </row>
    <row r="539" spans="1:43" hidden="1">
      <c r="A539" s="2">
        <v>90004</v>
      </c>
      <c r="B539" s="2" t="s">
        <v>1714</v>
      </c>
      <c r="C539" s="2" t="s">
        <v>1166</v>
      </c>
      <c r="D539" s="2">
        <v>2019</v>
      </c>
      <c r="E539" s="2" t="s">
        <v>61</v>
      </c>
      <c r="F539" s="2">
        <f>VLOOKUP(A539,Studies!$A$2:$P$145,16)</f>
        <v>0</v>
      </c>
      <c r="L539" s="2" t="s">
        <v>888</v>
      </c>
      <c r="N539" s="3" t="s">
        <v>11</v>
      </c>
      <c r="O539" s="13" t="s">
        <v>880</v>
      </c>
      <c r="U539" s="2" t="s">
        <v>438</v>
      </c>
      <c r="X539" s="2" t="s">
        <v>1011</v>
      </c>
      <c r="Z539" s="2" t="s">
        <v>15</v>
      </c>
      <c r="AE539" s="2" t="s">
        <v>898</v>
      </c>
      <c r="AI539">
        <v>74</v>
      </c>
      <c r="AJ539" s="3" t="s">
        <v>1169</v>
      </c>
      <c r="AL539">
        <v>-3.5000000000000003E-2</v>
      </c>
      <c r="AM539">
        <v>3.7999999999999999E-2</v>
      </c>
    </row>
    <row r="540" spans="1:43" hidden="1">
      <c r="A540" s="2">
        <v>90004</v>
      </c>
      <c r="B540" s="2" t="s">
        <v>1716</v>
      </c>
      <c r="C540" s="2" t="s">
        <v>1166</v>
      </c>
      <c r="D540" s="2">
        <v>2019</v>
      </c>
      <c r="E540" s="2" t="s">
        <v>61</v>
      </c>
      <c r="F540" s="2">
        <f>VLOOKUP(A540,Studies!$A$2:$P$145,16)</f>
        <v>0</v>
      </c>
      <c r="L540" s="2" t="s">
        <v>888</v>
      </c>
      <c r="N540" s="3" t="s">
        <v>38</v>
      </c>
      <c r="O540" s="13" t="s">
        <v>880</v>
      </c>
      <c r="U540" s="2" t="s">
        <v>438</v>
      </c>
      <c r="X540" s="2" t="s">
        <v>1011</v>
      </c>
      <c r="Z540" s="2" t="s">
        <v>15</v>
      </c>
      <c r="AE540" s="2" t="s">
        <v>898</v>
      </c>
      <c r="AI540">
        <v>83</v>
      </c>
      <c r="AJ540" s="3" t="s">
        <v>1169</v>
      </c>
      <c r="AL540">
        <v>-0.05</v>
      </c>
      <c r="AM540">
        <v>3.7999999999999999E-2</v>
      </c>
    </row>
    <row r="541" spans="1:43" hidden="1">
      <c r="A541" s="2">
        <v>90004</v>
      </c>
      <c r="B541" s="2" t="s">
        <v>1717</v>
      </c>
      <c r="C541" s="2" t="s">
        <v>1166</v>
      </c>
      <c r="D541" s="2">
        <v>2019</v>
      </c>
      <c r="E541" s="2" t="s">
        <v>61</v>
      </c>
      <c r="F541" s="2">
        <f>VLOOKUP(A541,Studies!$A$2:$P$145,16)</f>
        <v>0</v>
      </c>
      <c r="L541" s="2" t="s">
        <v>888</v>
      </c>
      <c r="N541" s="3" t="s">
        <v>10</v>
      </c>
      <c r="O541" s="13" t="s">
        <v>880</v>
      </c>
      <c r="U541" s="2" t="s">
        <v>438</v>
      </c>
      <c r="X541" s="2" t="s">
        <v>1011</v>
      </c>
      <c r="Z541" s="2" t="s">
        <v>15</v>
      </c>
      <c r="AE541" s="2" t="s">
        <v>898</v>
      </c>
      <c r="AI541">
        <v>52</v>
      </c>
      <c r="AJ541" s="3" t="s">
        <v>1169</v>
      </c>
      <c r="AL541">
        <v>4.5999999999999999E-2</v>
      </c>
      <c r="AM541">
        <v>4.7E-2</v>
      </c>
    </row>
    <row r="542" spans="1:43" hidden="1">
      <c r="A542" s="2">
        <v>90005</v>
      </c>
      <c r="B542" s="2" t="s">
        <v>1713</v>
      </c>
      <c r="C542" s="2" t="s">
        <v>1165</v>
      </c>
      <c r="D542" s="2">
        <v>2017</v>
      </c>
      <c r="E542" s="2" t="s">
        <v>61</v>
      </c>
      <c r="F542" s="2">
        <f>VLOOKUP(A542,Studies!$A$2:$P$145,16)</f>
        <v>0</v>
      </c>
      <c r="L542" s="2" t="s">
        <v>888</v>
      </c>
      <c r="N542" s="3" t="s">
        <v>1008</v>
      </c>
      <c r="O542" s="13" t="s">
        <v>880</v>
      </c>
      <c r="U542" s="2" t="s">
        <v>437</v>
      </c>
      <c r="X542" s="2" t="s">
        <v>1011</v>
      </c>
      <c r="Z542" s="2" t="s">
        <v>15</v>
      </c>
      <c r="AE542" s="2" t="s">
        <v>1723</v>
      </c>
      <c r="AI542" s="2" t="s">
        <v>1752</v>
      </c>
      <c r="AJ542" s="3" t="s">
        <v>1169</v>
      </c>
      <c r="AL542" s="2">
        <v>-0.20399999999999999</v>
      </c>
      <c r="AM542" s="2">
        <v>0.23200000000000001</v>
      </c>
    </row>
    <row r="543" spans="1:43" hidden="1">
      <c r="A543" s="2">
        <v>99999</v>
      </c>
      <c r="B543" s="2" t="s">
        <v>1709</v>
      </c>
      <c r="C543" s="2" t="s">
        <v>1157</v>
      </c>
      <c r="E543" s="2" t="s">
        <v>50</v>
      </c>
      <c r="F543" s="2">
        <f>VLOOKUP(A543,Studies!$A$2:$P$145,16)</f>
        <v>0</v>
      </c>
      <c r="G543" s="2">
        <v>1</v>
      </c>
      <c r="N543" s="3" t="s">
        <v>762</v>
      </c>
      <c r="U543" s="2" t="s">
        <v>437</v>
      </c>
      <c r="Z543" s="2" t="s">
        <v>20</v>
      </c>
      <c r="AJ543" s="3" t="s">
        <v>12</v>
      </c>
      <c r="AL543" s="2">
        <v>1.1599999999999999</v>
      </c>
      <c r="AN543" s="2">
        <v>1.1399999999999999</v>
      </c>
      <c r="AO543" s="2">
        <v>1.19</v>
      </c>
      <c r="AQ543" s="3"/>
    </row>
    <row r="544" spans="1:43" hidden="1">
      <c r="A544" s="2">
        <v>99999</v>
      </c>
      <c r="B544" s="2" t="s">
        <v>1710</v>
      </c>
      <c r="C544" s="2" t="s">
        <v>1157</v>
      </c>
      <c r="E544" s="2" t="s">
        <v>50</v>
      </c>
      <c r="F544" s="2">
        <f>VLOOKUP(A544,Studies!$A$2:$P$145,16)</f>
        <v>0</v>
      </c>
      <c r="G544" s="2">
        <v>1</v>
      </c>
      <c r="N544" s="3" t="s">
        <v>762</v>
      </c>
      <c r="U544" s="2" t="s">
        <v>437</v>
      </c>
      <c r="Z544" s="2" t="s">
        <v>15</v>
      </c>
      <c r="AJ544" s="3" t="s">
        <v>12</v>
      </c>
      <c r="AL544" s="2">
        <v>0.98</v>
      </c>
      <c r="AN544" s="2">
        <v>0.94</v>
      </c>
      <c r="AO544" s="2">
        <v>1.01</v>
      </c>
    </row>
    <row r="545" spans="1:41" hidden="1">
      <c r="A545" s="2">
        <v>99999</v>
      </c>
      <c r="B545" s="2" t="s">
        <v>1711</v>
      </c>
      <c r="C545" s="2" t="s">
        <v>1157</v>
      </c>
      <c r="E545" s="2" t="s">
        <v>50</v>
      </c>
      <c r="F545" s="2">
        <f>VLOOKUP(A545,Studies!$A$2:$P$145,16)</f>
        <v>0</v>
      </c>
      <c r="G545" s="2">
        <v>1</v>
      </c>
      <c r="N545" s="3" t="s">
        <v>762</v>
      </c>
      <c r="U545" s="2" t="s">
        <v>437</v>
      </c>
      <c r="Z545" s="2" t="s">
        <v>37</v>
      </c>
      <c r="AJ545" s="3" t="s">
        <v>12</v>
      </c>
      <c r="AL545" s="2">
        <v>1.81</v>
      </c>
      <c r="AN545" s="2">
        <v>1.73</v>
      </c>
      <c r="AO545" s="2">
        <v>1.9</v>
      </c>
    </row>
    <row r="546" spans="1:41" hidden="1">
      <c r="A546" s="2">
        <v>99999</v>
      </c>
      <c r="B546" s="2" t="s">
        <v>1712</v>
      </c>
      <c r="C546" s="2" t="s">
        <v>1157</v>
      </c>
      <c r="E546" s="2" t="s">
        <v>50</v>
      </c>
      <c r="F546" s="2">
        <f>VLOOKUP(A546,Studies!$A$2:$P$145,16)</f>
        <v>0</v>
      </c>
      <c r="G546" s="2">
        <v>1</v>
      </c>
      <c r="N546" s="3" t="s">
        <v>762</v>
      </c>
      <c r="U546" s="2" t="s">
        <v>437</v>
      </c>
      <c r="Z546" s="2" t="s">
        <v>1158</v>
      </c>
      <c r="AJ546" s="3" t="s">
        <v>12</v>
      </c>
      <c r="AL546" s="2">
        <v>1.19</v>
      </c>
      <c r="AN546" s="2">
        <v>1.1499999999999999</v>
      </c>
      <c r="AO546" s="2">
        <v>1.24</v>
      </c>
    </row>
    <row r="547" spans="1:41" hidden="1">
      <c r="A547" s="2">
        <v>90006</v>
      </c>
      <c r="B547" s="2" t="s">
        <v>1715</v>
      </c>
      <c r="C547" s="2" t="s">
        <v>1756</v>
      </c>
      <c r="D547" s="2">
        <v>2017</v>
      </c>
      <c r="E547" s="2" t="s">
        <v>61</v>
      </c>
      <c r="F547" s="2">
        <v>0</v>
      </c>
      <c r="L547" s="2" t="s">
        <v>888</v>
      </c>
      <c r="N547" s="3" t="s">
        <v>11</v>
      </c>
      <c r="O547" s="13" t="s">
        <v>880</v>
      </c>
      <c r="U547" s="2" t="s">
        <v>438</v>
      </c>
      <c r="X547" s="2" t="s">
        <v>1011</v>
      </c>
      <c r="Z547" s="2" t="s">
        <v>15</v>
      </c>
      <c r="AE547" s="2" t="s">
        <v>1723</v>
      </c>
      <c r="AI547" s="2">
        <v>56</v>
      </c>
      <c r="AJ547" s="3" t="s">
        <v>12</v>
      </c>
      <c r="AL547" s="2">
        <v>1.07</v>
      </c>
      <c r="AN547" s="2">
        <v>0.98</v>
      </c>
      <c r="AO547" s="2">
        <v>1.17</v>
      </c>
    </row>
  </sheetData>
  <autoFilter ref="A1:AS547" xr:uid="{06A4228E-D6DA-48FD-8676-3797E7061522}">
    <filterColumn colId="1">
      <filters>
        <filter val="9740-16"/>
      </filters>
    </filterColumn>
  </autoFilter>
  <conditionalFormatting sqref="T12">
    <cfRule type="expression" dxfId="9" priority="5">
      <formula>$C12="D"</formula>
    </cfRule>
    <cfRule type="expression" dxfId="8" priority="6">
      <formula>$C12="?"</formula>
    </cfRule>
    <cfRule type="expression" dxfId="7" priority="7">
      <formula>$C12="Y"</formula>
    </cfRule>
  </conditionalFormatting>
  <conditionalFormatting sqref="T12">
    <cfRule type="expression" dxfId="6" priority="30">
      <formula>#REF!="L"</formula>
    </cfRule>
  </conditionalFormatting>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r:uid="{3B737FA4-A3CE-42AA-851E-DEE22FBDA2A6}">
          <x14:formula1>
            <xm:f>Validation!$B$2:$B$28</xm:f>
          </x14:formula1>
          <xm:sqref>N538:N1048576 N250:N264 N267:N536 N2:N248</xm:sqref>
        </x14:dataValidation>
        <x14:dataValidation type="list" allowBlank="1" showInputMessage="1" showErrorMessage="1" xr:uid="{5B1A03EB-3BC1-4A96-BA13-5B6A70EDA876}">
          <x14:formula1>
            <xm:f>Validation!$C$2:$C$4</xm:f>
          </x14:formula1>
          <xm:sqref>H2:H1048576</xm:sqref>
        </x14:dataValidation>
        <x14:dataValidation type="list" allowBlank="1" showInputMessage="1" showErrorMessage="1" xr:uid="{541EBE64-C5B0-424D-BA30-125D5ABA403D}">
          <x14:formula1>
            <xm:f>Validation!$E$2:$E$20</xm:f>
          </x14:formula1>
          <xm:sqref>AA2:AA1048576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B0A56-3DC8-4E26-A609-4CFF3B927907}">
  <dimension ref="A1:M177"/>
  <sheetViews>
    <sheetView topLeftCell="A151" workbookViewId="0">
      <selection activeCell="D171" sqref="D171:K177"/>
    </sheetView>
  </sheetViews>
  <sheetFormatPr defaultRowHeight="15"/>
  <cols>
    <col min="1" max="2" width="9.140625" style="2"/>
    <col min="12" max="12" width="35.7109375" bestFit="1" customWidth="1"/>
    <col min="13" max="13" width="50.140625" bestFit="1" customWidth="1"/>
  </cols>
  <sheetData>
    <row r="1" spans="1:13">
      <c r="A1" s="5" t="s">
        <v>1172</v>
      </c>
      <c r="B1" s="6" t="s">
        <v>462</v>
      </c>
      <c r="C1" s="6" t="s">
        <v>1144</v>
      </c>
      <c r="D1" s="5" t="s">
        <v>1145</v>
      </c>
      <c r="E1" s="5" t="s">
        <v>1146</v>
      </c>
      <c r="F1" s="5" t="s">
        <v>1147</v>
      </c>
      <c r="G1" s="5" t="s">
        <v>1148</v>
      </c>
      <c r="H1" s="5" t="s">
        <v>1149</v>
      </c>
      <c r="I1" s="5" t="s">
        <v>1150</v>
      </c>
      <c r="J1" s="5" t="s">
        <v>1151</v>
      </c>
      <c r="K1" s="5" t="s">
        <v>1152</v>
      </c>
      <c r="L1" s="5" t="s">
        <v>1154</v>
      </c>
      <c r="M1" s="32" t="s">
        <v>432</v>
      </c>
    </row>
    <row r="2" spans="1:13">
      <c r="A2" s="2" t="s">
        <v>1436</v>
      </c>
      <c r="C2" s="2">
        <v>0.99980000000000002</v>
      </c>
      <c r="D2" t="s">
        <v>1173</v>
      </c>
      <c r="E2" t="s">
        <v>1173</v>
      </c>
      <c r="F2" t="s">
        <v>1173</v>
      </c>
      <c r="G2" t="s">
        <v>1173</v>
      </c>
      <c r="H2" t="s">
        <v>1173</v>
      </c>
      <c r="K2" t="s">
        <v>1173</v>
      </c>
    </row>
    <row r="3" spans="1:13">
      <c r="A3" s="2" t="s">
        <v>1708</v>
      </c>
      <c r="C3" s="2">
        <v>1.3338000000000001</v>
      </c>
      <c r="D3" t="s">
        <v>1173</v>
      </c>
      <c r="E3" t="s">
        <v>1173</v>
      </c>
      <c r="F3" t="s">
        <v>1173</v>
      </c>
      <c r="G3" t="s">
        <v>1173</v>
      </c>
      <c r="H3" t="s">
        <v>1173</v>
      </c>
      <c r="K3" t="s">
        <v>1173</v>
      </c>
    </row>
    <row r="4" spans="1:13">
      <c r="A4" s="2" t="s">
        <v>1451</v>
      </c>
      <c r="B4" s="2" t="s">
        <v>50</v>
      </c>
      <c r="D4" t="s">
        <v>1153</v>
      </c>
      <c r="E4" t="s">
        <v>1174</v>
      </c>
      <c r="F4" t="s">
        <v>1173</v>
      </c>
      <c r="G4" t="s">
        <v>1173</v>
      </c>
      <c r="H4" t="s">
        <v>1173</v>
      </c>
      <c r="I4" t="s">
        <v>1173</v>
      </c>
      <c r="J4" t="s">
        <v>1174</v>
      </c>
      <c r="K4" t="s">
        <v>1153</v>
      </c>
    </row>
    <row r="5" spans="1:13">
      <c r="A5" s="2" t="s">
        <v>1452</v>
      </c>
      <c r="B5" s="2" t="s">
        <v>50</v>
      </c>
      <c r="D5" t="s">
        <v>1153</v>
      </c>
      <c r="E5" t="s">
        <v>1174</v>
      </c>
      <c r="F5" t="s">
        <v>1173</v>
      </c>
      <c r="G5" t="s">
        <v>1173</v>
      </c>
      <c r="H5" t="s">
        <v>1173</v>
      </c>
      <c r="I5" t="s">
        <v>1173</v>
      </c>
      <c r="J5" t="s">
        <v>1174</v>
      </c>
      <c r="K5" t="s">
        <v>1153</v>
      </c>
    </row>
    <row r="6" spans="1:13">
      <c r="A6" s="2" t="s">
        <v>1496</v>
      </c>
      <c r="B6" s="2" t="s">
        <v>50</v>
      </c>
      <c r="D6" t="s">
        <v>1174</v>
      </c>
      <c r="E6" t="s">
        <v>1755</v>
      </c>
      <c r="F6" t="s">
        <v>1174</v>
      </c>
      <c r="G6" t="s">
        <v>1173</v>
      </c>
      <c r="H6" t="s">
        <v>1153</v>
      </c>
      <c r="I6" t="s">
        <v>1173</v>
      </c>
      <c r="J6" t="s">
        <v>1174</v>
      </c>
      <c r="K6" t="s">
        <v>1153</v>
      </c>
    </row>
    <row r="7" spans="1:13">
      <c r="A7" s="2" t="s">
        <v>1564</v>
      </c>
      <c r="B7" s="2" t="s">
        <v>50</v>
      </c>
      <c r="D7" t="s">
        <v>1174</v>
      </c>
      <c r="E7" t="s">
        <v>1174</v>
      </c>
      <c r="F7" t="s">
        <v>1173</v>
      </c>
      <c r="G7" t="s">
        <v>1173</v>
      </c>
      <c r="H7" t="s">
        <v>1173</v>
      </c>
      <c r="I7" t="s">
        <v>1173</v>
      </c>
      <c r="J7" t="s">
        <v>1174</v>
      </c>
      <c r="K7" t="s">
        <v>1174</v>
      </c>
    </row>
    <row r="8" spans="1:13">
      <c r="A8" s="2" t="s">
        <v>1565</v>
      </c>
      <c r="B8" s="2" t="s">
        <v>50</v>
      </c>
      <c r="D8" t="s">
        <v>1174</v>
      </c>
      <c r="E8" t="s">
        <v>1174</v>
      </c>
      <c r="F8" t="s">
        <v>1174</v>
      </c>
      <c r="G8" t="s">
        <v>1173</v>
      </c>
      <c r="H8" t="s">
        <v>1153</v>
      </c>
      <c r="I8" t="s">
        <v>1173</v>
      </c>
      <c r="J8" t="s">
        <v>1174</v>
      </c>
      <c r="K8" t="s">
        <v>1153</v>
      </c>
    </row>
    <row r="9" spans="1:13">
      <c r="A9" s="2" t="s">
        <v>1566</v>
      </c>
      <c r="B9" s="2" t="s">
        <v>50</v>
      </c>
      <c r="D9" t="s">
        <v>1174</v>
      </c>
      <c r="E9" t="s">
        <v>1174</v>
      </c>
      <c r="F9" t="s">
        <v>1173</v>
      </c>
      <c r="G9" t="s">
        <v>1173</v>
      </c>
      <c r="H9" t="s">
        <v>1173</v>
      </c>
      <c r="I9" t="s">
        <v>1174</v>
      </c>
      <c r="J9" t="s">
        <v>1174</v>
      </c>
      <c r="K9" t="s">
        <v>1174</v>
      </c>
    </row>
    <row r="10" spans="1:13">
      <c r="A10" s="2" t="s">
        <v>1567</v>
      </c>
      <c r="B10" s="2" t="s">
        <v>50</v>
      </c>
      <c r="D10" t="s">
        <v>1174</v>
      </c>
      <c r="E10" t="s">
        <v>1174</v>
      </c>
      <c r="F10" t="s">
        <v>1173</v>
      </c>
      <c r="G10" t="s">
        <v>1173</v>
      </c>
      <c r="H10" t="s">
        <v>1173</v>
      </c>
      <c r="I10" t="s">
        <v>1174</v>
      </c>
      <c r="J10" t="s">
        <v>1174</v>
      </c>
      <c r="K10" t="s">
        <v>1174</v>
      </c>
    </row>
    <row r="11" spans="1:13">
      <c r="A11" s="2" t="s">
        <v>1573</v>
      </c>
      <c r="B11" s="2" t="s">
        <v>50</v>
      </c>
      <c r="D11" t="s">
        <v>1153</v>
      </c>
      <c r="E11" t="s">
        <v>1153</v>
      </c>
      <c r="F11" t="s">
        <v>1173</v>
      </c>
      <c r="G11" t="s">
        <v>1173</v>
      </c>
      <c r="H11" t="s">
        <v>1153</v>
      </c>
      <c r="I11" t="s">
        <v>1173</v>
      </c>
      <c r="J11" t="s">
        <v>1174</v>
      </c>
      <c r="K11" t="s">
        <v>1153</v>
      </c>
    </row>
    <row r="12" spans="1:13">
      <c r="A12" s="2" t="s">
        <v>1574</v>
      </c>
      <c r="B12" s="2" t="s">
        <v>50</v>
      </c>
      <c r="D12" t="s">
        <v>1153</v>
      </c>
      <c r="E12" t="s">
        <v>1153</v>
      </c>
      <c r="F12" t="s">
        <v>1173</v>
      </c>
      <c r="G12" t="s">
        <v>1173</v>
      </c>
      <c r="H12" t="s">
        <v>1153</v>
      </c>
      <c r="I12" t="s">
        <v>1173</v>
      </c>
      <c r="J12" t="s">
        <v>1174</v>
      </c>
      <c r="K12" t="s">
        <v>1153</v>
      </c>
    </row>
    <row r="13" spans="1:13">
      <c r="A13" s="2" t="s">
        <v>1575</v>
      </c>
      <c r="B13" s="2" t="s">
        <v>50</v>
      </c>
      <c r="D13" t="s">
        <v>1153</v>
      </c>
      <c r="E13" t="s">
        <v>1153</v>
      </c>
      <c r="F13" t="s">
        <v>1173</v>
      </c>
      <c r="G13" t="s">
        <v>1173</v>
      </c>
      <c r="H13" t="s">
        <v>1153</v>
      </c>
      <c r="I13" t="s">
        <v>1173</v>
      </c>
      <c r="J13" t="s">
        <v>1174</v>
      </c>
      <c r="K13" t="s">
        <v>1153</v>
      </c>
    </row>
    <row r="14" spans="1:13">
      <c r="A14" s="2" t="s">
        <v>1591</v>
      </c>
      <c r="B14" s="2" t="s">
        <v>50</v>
      </c>
      <c r="D14" t="s">
        <v>1174</v>
      </c>
      <c r="E14" t="s">
        <v>1173</v>
      </c>
      <c r="F14" t="s">
        <v>1173</v>
      </c>
      <c r="G14" t="s">
        <v>1173</v>
      </c>
      <c r="H14" t="s">
        <v>1173</v>
      </c>
      <c r="I14" t="s">
        <v>1174</v>
      </c>
      <c r="J14" t="s">
        <v>1174</v>
      </c>
      <c r="K14" t="s">
        <v>1174</v>
      </c>
    </row>
    <row r="15" spans="1:13">
      <c r="A15" s="2" t="s">
        <v>1604</v>
      </c>
      <c r="B15" s="2" t="s">
        <v>50</v>
      </c>
      <c r="D15" t="s">
        <v>1153</v>
      </c>
      <c r="E15" t="s">
        <v>1174</v>
      </c>
      <c r="F15" t="s">
        <v>1173</v>
      </c>
      <c r="G15" t="s">
        <v>1173</v>
      </c>
      <c r="H15" t="s">
        <v>1173</v>
      </c>
      <c r="I15" t="s">
        <v>1173</v>
      </c>
      <c r="J15" t="s">
        <v>1174</v>
      </c>
      <c r="K15" t="s">
        <v>1153</v>
      </c>
    </row>
    <row r="16" spans="1:13">
      <c r="A16" s="2" t="s">
        <v>1605</v>
      </c>
      <c r="B16" s="2" t="s">
        <v>50</v>
      </c>
      <c r="D16" t="s">
        <v>1153</v>
      </c>
      <c r="E16" t="s">
        <v>1174</v>
      </c>
      <c r="F16" t="s">
        <v>1173</v>
      </c>
      <c r="G16" t="s">
        <v>1173</v>
      </c>
      <c r="H16" t="s">
        <v>1173</v>
      </c>
      <c r="I16" t="s">
        <v>1173</v>
      </c>
      <c r="J16" t="s">
        <v>1174</v>
      </c>
      <c r="K16" t="s">
        <v>1153</v>
      </c>
    </row>
    <row r="17" spans="1:13">
      <c r="A17" s="2" t="s">
        <v>1607</v>
      </c>
      <c r="B17" s="2" t="s">
        <v>50</v>
      </c>
      <c r="D17" t="s">
        <v>1153</v>
      </c>
      <c r="E17" t="s">
        <v>1174</v>
      </c>
      <c r="F17" t="s">
        <v>1173</v>
      </c>
      <c r="G17" t="s">
        <v>1173</v>
      </c>
      <c r="H17" t="s">
        <v>1173</v>
      </c>
      <c r="I17" t="s">
        <v>1173</v>
      </c>
      <c r="J17" t="s">
        <v>1174</v>
      </c>
      <c r="K17" t="s">
        <v>1153</v>
      </c>
    </row>
    <row r="18" spans="1:13">
      <c r="A18" s="2" t="s">
        <v>1628</v>
      </c>
      <c r="B18" s="2" t="s">
        <v>50</v>
      </c>
      <c r="D18" t="s">
        <v>1174</v>
      </c>
      <c r="E18" t="s">
        <v>1755</v>
      </c>
      <c r="F18" t="s">
        <v>1174</v>
      </c>
      <c r="G18" t="s">
        <v>1173</v>
      </c>
      <c r="H18" t="s">
        <v>1153</v>
      </c>
      <c r="I18" t="s">
        <v>1173</v>
      </c>
      <c r="J18" t="s">
        <v>1174</v>
      </c>
      <c r="K18" t="s">
        <v>1153</v>
      </c>
    </row>
    <row r="19" spans="1:13">
      <c r="A19" s="2" t="s">
        <v>1643</v>
      </c>
      <c r="B19" s="2" t="s">
        <v>50</v>
      </c>
      <c r="D19" t="s">
        <v>1174</v>
      </c>
      <c r="E19" t="s">
        <v>1755</v>
      </c>
      <c r="F19" t="s">
        <v>1174</v>
      </c>
      <c r="G19" t="s">
        <v>1173</v>
      </c>
      <c r="H19" t="s">
        <v>1153</v>
      </c>
      <c r="I19" t="s">
        <v>1173</v>
      </c>
      <c r="J19" t="s">
        <v>1174</v>
      </c>
      <c r="K19" t="s">
        <v>1153</v>
      </c>
    </row>
    <row r="20" spans="1:13">
      <c r="A20" s="2" t="s">
        <v>1648</v>
      </c>
      <c r="B20" s="2" t="s">
        <v>50</v>
      </c>
      <c r="D20" t="s">
        <v>1174</v>
      </c>
      <c r="E20" t="s">
        <v>1174</v>
      </c>
      <c r="F20" t="s">
        <v>1173</v>
      </c>
      <c r="G20" t="s">
        <v>1173</v>
      </c>
      <c r="H20" t="s">
        <v>1173</v>
      </c>
      <c r="I20" t="s">
        <v>1173</v>
      </c>
      <c r="J20" t="s">
        <v>1174</v>
      </c>
      <c r="K20" t="s">
        <v>1174</v>
      </c>
    </row>
    <row r="21" spans="1:13">
      <c r="A21" s="2" t="s">
        <v>1651</v>
      </c>
      <c r="B21" s="2" t="s">
        <v>50</v>
      </c>
      <c r="D21" t="s">
        <v>1153</v>
      </c>
      <c r="E21" t="s">
        <v>1153</v>
      </c>
      <c r="F21" t="s">
        <v>1173</v>
      </c>
      <c r="G21" t="s">
        <v>1173</v>
      </c>
      <c r="H21" t="s">
        <v>1153</v>
      </c>
      <c r="I21" t="s">
        <v>1173</v>
      </c>
      <c r="J21" t="s">
        <v>1174</v>
      </c>
      <c r="K21" t="s">
        <v>1153</v>
      </c>
    </row>
    <row r="22" spans="1:13">
      <c r="A22" s="2" t="s">
        <v>1654</v>
      </c>
      <c r="B22" s="2" t="s">
        <v>50</v>
      </c>
      <c r="D22" t="s">
        <v>1174</v>
      </c>
      <c r="E22" t="s">
        <v>1174</v>
      </c>
      <c r="F22" t="s">
        <v>1174</v>
      </c>
      <c r="G22" t="s">
        <v>1173</v>
      </c>
      <c r="H22" t="s">
        <v>1153</v>
      </c>
      <c r="I22" t="s">
        <v>1173</v>
      </c>
      <c r="J22" t="s">
        <v>1174</v>
      </c>
      <c r="K22" t="s">
        <v>1153</v>
      </c>
    </row>
    <row r="23" spans="1:13">
      <c r="A23" s="2" t="s">
        <v>1656</v>
      </c>
      <c r="B23" s="2" t="s">
        <v>50</v>
      </c>
      <c r="D23" t="s">
        <v>1174</v>
      </c>
      <c r="E23" t="s">
        <v>1174</v>
      </c>
      <c r="F23" t="s">
        <v>1174</v>
      </c>
      <c r="G23" t="s">
        <v>1173</v>
      </c>
      <c r="H23" t="s">
        <v>1153</v>
      </c>
      <c r="I23" t="s">
        <v>1173</v>
      </c>
      <c r="J23" t="s">
        <v>1174</v>
      </c>
      <c r="K23" t="s">
        <v>1153</v>
      </c>
    </row>
    <row r="24" spans="1:13">
      <c r="A24" s="2" t="s">
        <v>1184</v>
      </c>
      <c r="B24" s="2" t="s">
        <v>50</v>
      </c>
      <c r="D24" t="s">
        <v>1174</v>
      </c>
      <c r="E24" t="s">
        <v>1174</v>
      </c>
      <c r="F24" t="s">
        <v>1174</v>
      </c>
      <c r="G24" t="s">
        <v>1173</v>
      </c>
      <c r="H24" t="s">
        <v>1153</v>
      </c>
      <c r="I24" t="s">
        <v>1173</v>
      </c>
      <c r="J24" t="s">
        <v>1174</v>
      </c>
      <c r="K24" t="s">
        <v>1153</v>
      </c>
    </row>
    <row r="25" spans="1:13">
      <c r="A25" s="2" t="s">
        <v>1274</v>
      </c>
      <c r="B25" s="2" t="s">
        <v>50</v>
      </c>
      <c r="D25" t="s">
        <v>1174</v>
      </c>
      <c r="E25" t="s">
        <v>1174</v>
      </c>
      <c r="F25" t="s">
        <v>1173</v>
      </c>
      <c r="G25" t="s">
        <v>1173</v>
      </c>
      <c r="H25" t="s">
        <v>1173</v>
      </c>
      <c r="I25" t="s">
        <v>1174</v>
      </c>
      <c r="J25" t="s">
        <v>1174</v>
      </c>
      <c r="K25" t="s">
        <v>1174</v>
      </c>
    </row>
    <row r="26" spans="1:13">
      <c r="A26" s="2" t="s">
        <v>1303</v>
      </c>
      <c r="B26" s="2" t="s">
        <v>50</v>
      </c>
      <c r="D26" t="s">
        <v>1153</v>
      </c>
      <c r="E26" t="s">
        <v>1153</v>
      </c>
      <c r="F26" t="s">
        <v>1173</v>
      </c>
      <c r="G26" t="s">
        <v>1173</v>
      </c>
      <c r="H26" t="s">
        <v>1153</v>
      </c>
      <c r="I26" t="s">
        <v>1173</v>
      </c>
      <c r="J26" t="s">
        <v>1174</v>
      </c>
      <c r="K26" t="s">
        <v>1153</v>
      </c>
      <c r="M26" t="s">
        <v>1156</v>
      </c>
    </row>
    <row r="27" spans="1:13">
      <c r="A27" s="2" t="s">
        <v>1304</v>
      </c>
      <c r="B27" s="2" t="s">
        <v>50</v>
      </c>
      <c r="D27" t="s">
        <v>1153</v>
      </c>
      <c r="E27" t="s">
        <v>1174</v>
      </c>
      <c r="F27" t="s">
        <v>1173</v>
      </c>
      <c r="G27" t="s">
        <v>1173</v>
      </c>
      <c r="H27" t="s">
        <v>1173</v>
      </c>
      <c r="I27" t="s">
        <v>1173</v>
      </c>
      <c r="J27" t="s">
        <v>1174</v>
      </c>
      <c r="K27" t="s">
        <v>1153</v>
      </c>
    </row>
    <row r="28" spans="1:13">
      <c r="A28" s="2" t="s">
        <v>1306</v>
      </c>
      <c r="B28" s="2" t="s">
        <v>50</v>
      </c>
      <c r="C28" s="2"/>
      <c r="D28" t="s">
        <v>1174</v>
      </c>
      <c r="E28" t="s">
        <v>1173</v>
      </c>
      <c r="F28" t="s">
        <v>1173</v>
      </c>
      <c r="G28" t="s">
        <v>1173</v>
      </c>
      <c r="H28" t="s">
        <v>1173</v>
      </c>
      <c r="I28" t="s">
        <v>1174</v>
      </c>
      <c r="J28" t="s">
        <v>1174</v>
      </c>
      <c r="K28" t="s">
        <v>1174</v>
      </c>
      <c r="M28" t="s">
        <v>1155</v>
      </c>
    </row>
    <row r="29" spans="1:13">
      <c r="A29" s="2" t="s">
        <v>1307</v>
      </c>
      <c r="B29" s="2" t="s">
        <v>50</v>
      </c>
      <c r="D29" t="s">
        <v>1174</v>
      </c>
      <c r="E29" t="s">
        <v>1173</v>
      </c>
      <c r="F29" t="s">
        <v>1173</v>
      </c>
      <c r="G29" t="s">
        <v>1173</v>
      </c>
      <c r="H29" t="s">
        <v>1173</v>
      </c>
      <c r="I29" t="s">
        <v>1174</v>
      </c>
      <c r="J29" t="s">
        <v>1174</v>
      </c>
      <c r="K29" t="s">
        <v>1174</v>
      </c>
    </row>
    <row r="30" spans="1:13">
      <c r="A30" s="2" t="s">
        <v>1333</v>
      </c>
      <c r="B30" s="2" t="s">
        <v>50</v>
      </c>
      <c r="D30" t="s">
        <v>1174</v>
      </c>
      <c r="E30" t="s">
        <v>1174</v>
      </c>
      <c r="F30" t="s">
        <v>1174</v>
      </c>
      <c r="G30" t="s">
        <v>1173</v>
      </c>
      <c r="H30" t="s">
        <v>1153</v>
      </c>
      <c r="I30" t="s">
        <v>1173</v>
      </c>
      <c r="J30" t="s">
        <v>1174</v>
      </c>
      <c r="K30" t="s">
        <v>1153</v>
      </c>
    </row>
    <row r="31" spans="1:13">
      <c r="A31" s="2" t="s">
        <v>1335</v>
      </c>
      <c r="B31" s="2" t="s">
        <v>50</v>
      </c>
      <c r="D31" t="s">
        <v>1174</v>
      </c>
      <c r="E31" t="s">
        <v>1174</v>
      </c>
      <c r="F31" t="s">
        <v>1174</v>
      </c>
      <c r="G31" t="s">
        <v>1173</v>
      </c>
      <c r="H31" t="s">
        <v>1153</v>
      </c>
      <c r="I31" t="s">
        <v>1173</v>
      </c>
      <c r="J31" t="s">
        <v>1174</v>
      </c>
      <c r="K31" t="s">
        <v>1153</v>
      </c>
    </row>
    <row r="32" spans="1:13">
      <c r="A32" s="2" t="s">
        <v>1337</v>
      </c>
      <c r="B32" s="2" t="s">
        <v>50</v>
      </c>
      <c r="D32" t="s">
        <v>1153</v>
      </c>
      <c r="E32" t="s">
        <v>1153</v>
      </c>
      <c r="F32" t="s">
        <v>1173</v>
      </c>
      <c r="G32" t="s">
        <v>1173</v>
      </c>
      <c r="H32" t="s">
        <v>1153</v>
      </c>
      <c r="I32" t="s">
        <v>1173</v>
      </c>
      <c r="J32" t="s">
        <v>1174</v>
      </c>
      <c r="K32" t="s">
        <v>1153</v>
      </c>
    </row>
    <row r="33" spans="1:13">
      <c r="A33" s="2" t="s">
        <v>1339</v>
      </c>
      <c r="B33" s="2" t="s">
        <v>50</v>
      </c>
      <c r="D33" t="s">
        <v>1174</v>
      </c>
      <c r="E33" t="s">
        <v>1173</v>
      </c>
      <c r="F33" t="s">
        <v>1173</v>
      </c>
      <c r="G33" t="s">
        <v>1173</v>
      </c>
      <c r="H33" t="s">
        <v>1173</v>
      </c>
      <c r="I33" t="s">
        <v>1174</v>
      </c>
      <c r="J33" t="s">
        <v>1174</v>
      </c>
      <c r="K33" t="s">
        <v>1174</v>
      </c>
    </row>
    <row r="34" spans="1:13">
      <c r="A34" s="2" t="s">
        <v>1340</v>
      </c>
      <c r="B34" s="2" t="s">
        <v>50</v>
      </c>
      <c r="D34" t="s">
        <v>1153</v>
      </c>
      <c r="E34" t="s">
        <v>1174</v>
      </c>
      <c r="F34" t="s">
        <v>1173</v>
      </c>
      <c r="G34" t="s">
        <v>1173</v>
      </c>
      <c r="H34" t="s">
        <v>1173</v>
      </c>
      <c r="I34" t="s">
        <v>1173</v>
      </c>
      <c r="J34" t="s">
        <v>1174</v>
      </c>
      <c r="K34" t="s">
        <v>1153</v>
      </c>
    </row>
    <row r="35" spans="1:13">
      <c r="A35" s="2" t="s">
        <v>1709</v>
      </c>
      <c r="B35" s="2" t="s">
        <v>50</v>
      </c>
      <c r="D35" t="s">
        <v>1174</v>
      </c>
      <c r="E35" t="s">
        <v>1174</v>
      </c>
      <c r="F35" t="s">
        <v>1173</v>
      </c>
      <c r="G35" t="s">
        <v>1173</v>
      </c>
      <c r="H35" t="s">
        <v>1173</v>
      </c>
      <c r="I35" t="s">
        <v>1174</v>
      </c>
      <c r="J35" t="s">
        <v>1174</v>
      </c>
      <c r="K35" t="s">
        <v>1174</v>
      </c>
    </row>
    <row r="36" spans="1:13">
      <c r="A36" s="2" t="s">
        <v>1356</v>
      </c>
      <c r="B36" s="2" t="s">
        <v>61</v>
      </c>
      <c r="D36" t="s">
        <v>1173</v>
      </c>
      <c r="E36" t="s">
        <v>1173</v>
      </c>
      <c r="F36" t="s">
        <v>1173</v>
      </c>
      <c r="G36" t="s">
        <v>1719</v>
      </c>
      <c r="H36" t="s">
        <v>1719</v>
      </c>
      <c r="K36" t="s">
        <v>1719</v>
      </c>
      <c r="M36" t="s">
        <v>1750</v>
      </c>
    </row>
    <row r="37" spans="1:13">
      <c r="A37" s="2" t="s">
        <v>1713</v>
      </c>
      <c r="B37" s="2" t="s">
        <v>61</v>
      </c>
      <c r="D37" t="s">
        <v>1719</v>
      </c>
      <c r="E37" t="s">
        <v>1719</v>
      </c>
      <c r="F37" t="s">
        <v>1173</v>
      </c>
      <c r="G37" t="s">
        <v>1719</v>
      </c>
      <c r="H37" t="s">
        <v>1719</v>
      </c>
      <c r="I37" t="s">
        <v>1751</v>
      </c>
      <c r="K37" t="s">
        <v>1719</v>
      </c>
      <c r="M37" t="s">
        <v>1753</v>
      </c>
    </row>
    <row r="38" spans="1:13">
      <c r="A38" s="2" t="s">
        <v>1248</v>
      </c>
      <c r="D38" t="s">
        <v>1173</v>
      </c>
      <c r="E38" t="s">
        <v>1173</v>
      </c>
      <c r="F38" t="s">
        <v>1173</v>
      </c>
      <c r="G38" t="s">
        <v>1173</v>
      </c>
      <c r="H38" t="s">
        <v>1173</v>
      </c>
      <c r="K38" t="s">
        <v>1173</v>
      </c>
    </row>
    <row r="39" spans="1:13">
      <c r="A39" s="2" t="s">
        <v>1249</v>
      </c>
      <c r="D39" t="s">
        <v>1173</v>
      </c>
      <c r="E39" t="s">
        <v>1173</v>
      </c>
      <c r="F39" t="s">
        <v>1173</v>
      </c>
      <c r="G39" t="s">
        <v>1173</v>
      </c>
      <c r="H39" t="s">
        <v>1173</v>
      </c>
      <c r="K39" t="s">
        <v>1173</v>
      </c>
    </row>
    <row r="40" spans="1:13">
      <c r="A40" s="2" t="s">
        <v>1250</v>
      </c>
      <c r="D40" t="s">
        <v>1173</v>
      </c>
      <c r="E40" t="s">
        <v>1173</v>
      </c>
      <c r="F40" t="s">
        <v>1173</v>
      </c>
      <c r="G40" t="s">
        <v>1173</v>
      </c>
      <c r="H40" t="s">
        <v>1173</v>
      </c>
      <c r="K40" t="s">
        <v>1173</v>
      </c>
    </row>
    <row r="41" spans="1:13">
      <c r="A41" s="2" t="s">
        <v>1251</v>
      </c>
      <c r="D41" t="s">
        <v>1173</v>
      </c>
      <c r="E41" t="s">
        <v>1173</v>
      </c>
      <c r="F41" t="s">
        <v>1173</v>
      </c>
      <c r="G41" t="s">
        <v>1173</v>
      </c>
      <c r="H41" t="s">
        <v>1173</v>
      </c>
      <c r="K41" t="s">
        <v>1173</v>
      </c>
    </row>
    <row r="42" spans="1:13">
      <c r="A42" s="2" t="s">
        <v>1261</v>
      </c>
      <c r="D42" t="s">
        <v>1173</v>
      </c>
      <c r="E42" t="s">
        <v>1173</v>
      </c>
      <c r="F42" t="s">
        <v>1173</v>
      </c>
      <c r="G42" t="s">
        <v>1173</v>
      </c>
      <c r="H42" t="s">
        <v>1173</v>
      </c>
      <c r="K42" t="s">
        <v>1173</v>
      </c>
    </row>
    <row r="43" spans="1:13">
      <c r="A43" s="2" t="s">
        <v>1262</v>
      </c>
      <c r="D43" t="s">
        <v>1173</v>
      </c>
      <c r="E43" t="s">
        <v>1173</v>
      </c>
      <c r="F43" t="s">
        <v>1173</v>
      </c>
      <c r="G43" t="s">
        <v>1173</v>
      </c>
      <c r="H43" t="s">
        <v>1173</v>
      </c>
      <c r="K43" t="s">
        <v>1173</v>
      </c>
    </row>
    <row r="44" spans="1:13">
      <c r="A44" s="2" t="s">
        <v>1263</v>
      </c>
      <c r="D44" t="s">
        <v>1173</v>
      </c>
      <c r="E44" t="s">
        <v>1173</v>
      </c>
      <c r="F44" t="s">
        <v>1173</v>
      </c>
      <c r="G44" t="s">
        <v>1173</v>
      </c>
      <c r="H44" t="s">
        <v>1173</v>
      </c>
      <c r="K44" t="s">
        <v>1173</v>
      </c>
    </row>
    <row r="45" spans="1:13">
      <c r="A45" s="2" t="s">
        <v>1359</v>
      </c>
      <c r="D45" t="s">
        <v>1173</v>
      </c>
      <c r="E45" t="s">
        <v>1173</v>
      </c>
      <c r="F45" t="s">
        <v>1173</v>
      </c>
      <c r="G45" t="s">
        <v>1173</v>
      </c>
      <c r="H45" t="s">
        <v>1173</v>
      </c>
      <c r="K45" t="s">
        <v>1173</v>
      </c>
    </row>
    <row r="46" spans="1:13">
      <c r="A46" s="2" t="s">
        <v>1364</v>
      </c>
      <c r="D46" t="s">
        <v>1173</v>
      </c>
      <c r="E46" t="s">
        <v>1173</v>
      </c>
      <c r="F46" t="s">
        <v>1173</v>
      </c>
      <c r="G46" t="s">
        <v>1173</v>
      </c>
      <c r="H46" t="s">
        <v>1173</v>
      </c>
      <c r="K46" t="s">
        <v>1173</v>
      </c>
    </row>
    <row r="47" spans="1:13">
      <c r="A47" s="2" t="s">
        <v>1365</v>
      </c>
      <c r="D47" t="s">
        <v>1173</v>
      </c>
      <c r="E47" t="s">
        <v>1173</v>
      </c>
      <c r="F47" t="s">
        <v>1173</v>
      </c>
      <c r="G47" t="s">
        <v>1173</v>
      </c>
      <c r="H47" t="s">
        <v>1173</v>
      </c>
      <c r="K47" t="s">
        <v>1173</v>
      </c>
    </row>
    <row r="48" spans="1:13">
      <c r="A48" s="2" t="s">
        <v>1366</v>
      </c>
      <c r="D48" t="s">
        <v>1173</v>
      </c>
      <c r="E48" t="s">
        <v>1173</v>
      </c>
      <c r="F48" t="s">
        <v>1173</v>
      </c>
      <c r="G48" t="s">
        <v>1173</v>
      </c>
      <c r="H48" t="s">
        <v>1173</v>
      </c>
      <c r="K48" t="s">
        <v>1173</v>
      </c>
    </row>
    <row r="49" spans="1:11">
      <c r="A49" s="2" t="s">
        <v>1715</v>
      </c>
      <c r="D49" t="s">
        <v>1173</v>
      </c>
      <c r="E49" t="s">
        <v>1173</v>
      </c>
      <c r="F49" t="s">
        <v>1173</v>
      </c>
      <c r="G49" t="s">
        <v>1173</v>
      </c>
      <c r="H49" t="s">
        <v>1173</v>
      </c>
      <c r="K49" t="s">
        <v>1173</v>
      </c>
    </row>
    <row r="50" spans="1:11">
      <c r="A50" s="2" t="s">
        <v>1714</v>
      </c>
      <c r="D50" t="s">
        <v>1173</v>
      </c>
      <c r="E50" t="s">
        <v>1173</v>
      </c>
      <c r="F50" t="s">
        <v>1173</v>
      </c>
      <c r="G50" t="s">
        <v>1173</v>
      </c>
      <c r="H50" t="s">
        <v>1173</v>
      </c>
      <c r="K50" t="s">
        <v>1173</v>
      </c>
    </row>
    <row r="51" spans="1:11">
      <c r="A51" s="2" t="s">
        <v>1716</v>
      </c>
      <c r="D51" t="s">
        <v>1173</v>
      </c>
      <c r="E51" t="s">
        <v>1173</v>
      </c>
      <c r="F51" t="s">
        <v>1173</v>
      </c>
      <c r="G51" t="s">
        <v>1173</v>
      </c>
      <c r="H51" t="s">
        <v>1173</v>
      </c>
      <c r="K51" t="s">
        <v>1173</v>
      </c>
    </row>
    <row r="52" spans="1:11">
      <c r="A52" s="2" t="s">
        <v>1717</v>
      </c>
      <c r="D52" t="s">
        <v>1173</v>
      </c>
      <c r="E52" t="s">
        <v>1173</v>
      </c>
      <c r="F52" t="s">
        <v>1173</v>
      </c>
      <c r="G52" t="s">
        <v>1173</v>
      </c>
      <c r="H52" t="s">
        <v>1173</v>
      </c>
      <c r="K52" t="s">
        <v>1173</v>
      </c>
    </row>
    <row r="53" spans="1:11">
      <c r="A53" s="2" t="s">
        <v>1193</v>
      </c>
      <c r="D53" t="s">
        <v>1153</v>
      </c>
      <c r="E53" t="s">
        <v>1153</v>
      </c>
      <c r="F53" t="s">
        <v>1153</v>
      </c>
      <c r="G53" t="s">
        <v>1153</v>
      </c>
      <c r="H53" t="s">
        <v>1153</v>
      </c>
      <c r="I53" t="s">
        <v>1153</v>
      </c>
      <c r="J53" t="s">
        <v>1153</v>
      </c>
      <c r="K53" t="s">
        <v>1153</v>
      </c>
    </row>
    <row r="54" spans="1:11">
      <c r="A54" s="2" t="s">
        <v>1327</v>
      </c>
      <c r="D54" t="s">
        <v>1174</v>
      </c>
      <c r="E54" t="s">
        <v>1174</v>
      </c>
      <c r="F54" t="s">
        <v>1174</v>
      </c>
      <c r="G54" t="s">
        <v>1174</v>
      </c>
      <c r="H54" t="s">
        <v>1174</v>
      </c>
      <c r="I54" t="s">
        <v>1174</v>
      </c>
      <c r="J54" t="s">
        <v>1174</v>
      </c>
      <c r="K54" t="s">
        <v>1174</v>
      </c>
    </row>
    <row r="55" spans="1:11">
      <c r="A55" s="2" t="s">
        <v>1374</v>
      </c>
      <c r="D55" t="s">
        <v>1153</v>
      </c>
      <c r="E55" t="s">
        <v>1153</v>
      </c>
      <c r="F55" t="s">
        <v>1153</v>
      </c>
      <c r="G55" t="s">
        <v>1153</v>
      </c>
      <c r="H55" t="s">
        <v>1153</v>
      </c>
      <c r="I55" t="s">
        <v>1153</v>
      </c>
      <c r="J55" t="s">
        <v>1153</v>
      </c>
      <c r="K55" t="s">
        <v>1153</v>
      </c>
    </row>
    <row r="56" spans="1:11">
      <c r="A56" s="2" t="s">
        <v>1375</v>
      </c>
      <c r="D56" t="s">
        <v>1174</v>
      </c>
      <c r="E56" t="s">
        <v>1174</v>
      </c>
      <c r="F56" t="s">
        <v>1174</v>
      </c>
      <c r="G56" t="s">
        <v>1174</v>
      </c>
      <c r="H56" t="s">
        <v>1174</v>
      </c>
      <c r="I56" t="s">
        <v>1174</v>
      </c>
      <c r="J56" t="s">
        <v>1174</v>
      </c>
      <c r="K56" t="s">
        <v>1174</v>
      </c>
    </row>
    <row r="57" spans="1:11">
      <c r="A57" s="2" t="s">
        <v>1376</v>
      </c>
      <c r="D57" t="s">
        <v>1153</v>
      </c>
      <c r="E57" t="s">
        <v>1153</v>
      </c>
      <c r="F57" t="s">
        <v>1153</v>
      </c>
      <c r="G57" t="s">
        <v>1153</v>
      </c>
      <c r="H57" t="s">
        <v>1153</v>
      </c>
      <c r="I57" t="s">
        <v>1153</v>
      </c>
      <c r="J57" t="s">
        <v>1153</v>
      </c>
      <c r="K57" t="s">
        <v>1153</v>
      </c>
    </row>
    <row r="58" spans="1:11">
      <c r="A58" s="2" t="s">
        <v>1380</v>
      </c>
      <c r="D58" t="s">
        <v>1174</v>
      </c>
      <c r="E58" t="s">
        <v>1174</v>
      </c>
      <c r="F58" t="s">
        <v>1174</v>
      </c>
      <c r="G58" t="s">
        <v>1174</v>
      </c>
      <c r="H58" t="s">
        <v>1174</v>
      </c>
      <c r="I58" t="s">
        <v>1174</v>
      </c>
      <c r="J58" t="s">
        <v>1174</v>
      </c>
      <c r="K58" t="s">
        <v>1174</v>
      </c>
    </row>
    <row r="59" spans="1:11">
      <c r="A59" s="2" t="s">
        <v>1381</v>
      </c>
      <c r="D59" t="s">
        <v>1153</v>
      </c>
      <c r="E59" t="s">
        <v>1153</v>
      </c>
      <c r="F59" t="s">
        <v>1153</v>
      </c>
      <c r="G59" t="s">
        <v>1153</v>
      </c>
      <c r="H59" t="s">
        <v>1153</v>
      </c>
      <c r="I59" t="s">
        <v>1153</v>
      </c>
      <c r="J59" t="s">
        <v>1153</v>
      </c>
      <c r="K59" t="s">
        <v>1153</v>
      </c>
    </row>
    <row r="60" spans="1:11">
      <c r="A60" s="2" t="s">
        <v>1382</v>
      </c>
      <c r="D60" t="s">
        <v>1174</v>
      </c>
      <c r="E60" t="s">
        <v>1174</v>
      </c>
      <c r="F60" t="s">
        <v>1174</v>
      </c>
      <c r="G60" t="s">
        <v>1174</v>
      </c>
      <c r="H60" t="s">
        <v>1174</v>
      </c>
      <c r="I60" t="s">
        <v>1174</v>
      </c>
      <c r="J60" t="s">
        <v>1174</v>
      </c>
      <c r="K60" t="s">
        <v>1174</v>
      </c>
    </row>
    <row r="61" spans="1:11">
      <c r="A61" s="2" t="s">
        <v>1386</v>
      </c>
      <c r="D61" t="s">
        <v>1153</v>
      </c>
      <c r="E61" t="s">
        <v>1153</v>
      </c>
      <c r="F61" t="s">
        <v>1153</v>
      </c>
      <c r="G61" t="s">
        <v>1153</v>
      </c>
      <c r="H61" t="s">
        <v>1153</v>
      </c>
      <c r="I61" t="s">
        <v>1153</v>
      </c>
      <c r="J61" t="s">
        <v>1153</v>
      </c>
      <c r="K61" t="s">
        <v>1153</v>
      </c>
    </row>
    <row r="62" spans="1:11">
      <c r="A62" s="2" t="s">
        <v>1387</v>
      </c>
      <c r="D62" t="s">
        <v>1174</v>
      </c>
      <c r="E62" t="s">
        <v>1174</v>
      </c>
      <c r="F62" t="s">
        <v>1174</v>
      </c>
      <c r="G62" t="s">
        <v>1174</v>
      </c>
      <c r="H62" t="s">
        <v>1174</v>
      </c>
      <c r="I62" t="s">
        <v>1174</v>
      </c>
      <c r="J62" t="s">
        <v>1174</v>
      </c>
      <c r="K62" t="s">
        <v>1174</v>
      </c>
    </row>
    <row r="63" spans="1:11">
      <c r="A63" s="2" t="s">
        <v>1388</v>
      </c>
      <c r="D63" t="s">
        <v>1153</v>
      </c>
      <c r="E63" t="s">
        <v>1153</v>
      </c>
      <c r="F63" t="s">
        <v>1153</v>
      </c>
      <c r="G63" t="s">
        <v>1153</v>
      </c>
      <c r="H63" t="s">
        <v>1153</v>
      </c>
      <c r="I63" t="s">
        <v>1153</v>
      </c>
      <c r="J63" t="s">
        <v>1153</v>
      </c>
      <c r="K63" t="s">
        <v>1153</v>
      </c>
    </row>
    <row r="64" spans="1:11">
      <c r="A64" s="2" t="s">
        <v>1550</v>
      </c>
      <c r="D64" t="s">
        <v>1174</v>
      </c>
      <c r="E64" t="s">
        <v>1174</v>
      </c>
      <c r="F64" t="s">
        <v>1174</v>
      </c>
      <c r="G64" t="s">
        <v>1174</v>
      </c>
      <c r="H64" t="s">
        <v>1174</v>
      </c>
      <c r="I64" t="s">
        <v>1174</v>
      </c>
      <c r="J64" t="s">
        <v>1174</v>
      </c>
      <c r="K64" t="s">
        <v>1174</v>
      </c>
    </row>
    <row r="65" spans="1:11">
      <c r="A65" s="2" t="s">
        <v>1551</v>
      </c>
      <c r="D65" t="s">
        <v>1153</v>
      </c>
      <c r="E65" t="s">
        <v>1153</v>
      </c>
      <c r="F65" t="s">
        <v>1153</v>
      </c>
      <c r="G65" t="s">
        <v>1153</v>
      </c>
      <c r="H65" t="s">
        <v>1153</v>
      </c>
      <c r="I65" t="s">
        <v>1153</v>
      </c>
      <c r="J65" t="s">
        <v>1153</v>
      </c>
      <c r="K65" t="s">
        <v>1153</v>
      </c>
    </row>
    <row r="66" spans="1:11">
      <c r="A66" s="2" t="s">
        <v>1554</v>
      </c>
      <c r="D66" t="s">
        <v>1174</v>
      </c>
      <c r="E66" t="s">
        <v>1174</v>
      </c>
      <c r="F66" t="s">
        <v>1174</v>
      </c>
      <c r="G66" t="s">
        <v>1174</v>
      </c>
      <c r="H66" t="s">
        <v>1174</v>
      </c>
      <c r="I66" t="s">
        <v>1174</v>
      </c>
      <c r="J66" t="s">
        <v>1174</v>
      </c>
      <c r="K66" t="s">
        <v>1174</v>
      </c>
    </row>
    <row r="67" spans="1:11">
      <c r="A67" s="2" t="s">
        <v>1555</v>
      </c>
      <c r="D67" t="s">
        <v>1153</v>
      </c>
      <c r="E67" t="s">
        <v>1153</v>
      </c>
      <c r="F67" t="s">
        <v>1153</v>
      </c>
      <c r="G67" t="s">
        <v>1153</v>
      </c>
      <c r="H67" t="s">
        <v>1153</v>
      </c>
      <c r="I67" t="s">
        <v>1153</v>
      </c>
      <c r="J67" t="s">
        <v>1153</v>
      </c>
      <c r="K67" t="s">
        <v>1153</v>
      </c>
    </row>
    <row r="68" spans="1:11">
      <c r="A68" s="2" t="s">
        <v>1558</v>
      </c>
      <c r="D68" t="s">
        <v>1174</v>
      </c>
      <c r="E68" t="s">
        <v>1174</v>
      </c>
      <c r="F68" t="s">
        <v>1174</v>
      </c>
      <c r="G68" t="s">
        <v>1174</v>
      </c>
      <c r="H68" t="s">
        <v>1174</v>
      </c>
      <c r="I68" t="s">
        <v>1174</v>
      </c>
      <c r="J68" t="s">
        <v>1174</v>
      </c>
      <c r="K68" t="s">
        <v>1174</v>
      </c>
    </row>
    <row r="69" spans="1:11">
      <c r="A69" s="2" t="s">
        <v>1559</v>
      </c>
      <c r="D69" t="s">
        <v>1153</v>
      </c>
      <c r="E69" t="s">
        <v>1153</v>
      </c>
      <c r="F69" t="s">
        <v>1153</v>
      </c>
      <c r="G69" t="s">
        <v>1153</v>
      </c>
      <c r="H69" t="s">
        <v>1153</v>
      </c>
      <c r="I69" t="s">
        <v>1153</v>
      </c>
      <c r="J69" t="s">
        <v>1153</v>
      </c>
      <c r="K69" t="s">
        <v>1153</v>
      </c>
    </row>
    <row r="70" spans="1:11">
      <c r="A70" s="2" t="s">
        <v>1543</v>
      </c>
      <c r="D70" t="s">
        <v>1174</v>
      </c>
      <c r="E70" t="s">
        <v>1174</v>
      </c>
      <c r="F70" t="s">
        <v>1174</v>
      </c>
      <c r="G70" t="s">
        <v>1174</v>
      </c>
      <c r="H70" t="s">
        <v>1174</v>
      </c>
      <c r="I70" t="s">
        <v>1174</v>
      </c>
      <c r="J70" t="s">
        <v>1174</v>
      </c>
      <c r="K70" t="s">
        <v>1174</v>
      </c>
    </row>
    <row r="71" spans="1:11">
      <c r="A71" s="2" t="s">
        <v>1544</v>
      </c>
      <c r="D71" t="s">
        <v>1153</v>
      </c>
      <c r="E71" t="s">
        <v>1153</v>
      </c>
      <c r="F71" t="s">
        <v>1153</v>
      </c>
      <c r="G71" t="s">
        <v>1153</v>
      </c>
      <c r="H71" t="s">
        <v>1153</v>
      </c>
      <c r="I71" t="s">
        <v>1153</v>
      </c>
      <c r="J71" t="s">
        <v>1153</v>
      </c>
      <c r="K71" t="s">
        <v>1153</v>
      </c>
    </row>
    <row r="72" spans="1:11">
      <c r="A72" s="2" t="s">
        <v>1547</v>
      </c>
      <c r="D72" t="s">
        <v>1174</v>
      </c>
      <c r="E72" t="s">
        <v>1174</v>
      </c>
      <c r="F72" t="s">
        <v>1174</v>
      </c>
      <c r="G72" t="s">
        <v>1174</v>
      </c>
      <c r="H72" t="s">
        <v>1174</v>
      </c>
      <c r="I72" t="s">
        <v>1174</v>
      </c>
      <c r="J72" t="s">
        <v>1174</v>
      </c>
      <c r="K72" t="s">
        <v>1174</v>
      </c>
    </row>
    <row r="73" spans="1:11">
      <c r="A73" s="2" t="s">
        <v>1562</v>
      </c>
      <c r="D73" t="s">
        <v>1153</v>
      </c>
      <c r="E73" t="s">
        <v>1153</v>
      </c>
      <c r="F73" t="s">
        <v>1153</v>
      </c>
      <c r="G73" t="s">
        <v>1153</v>
      </c>
      <c r="H73" t="s">
        <v>1153</v>
      </c>
      <c r="I73" t="s">
        <v>1153</v>
      </c>
      <c r="J73" t="s">
        <v>1153</v>
      </c>
      <c r="K73" t="s">
        <v>1153</v>
      </c>
    </row>
    <row r="74" spans="1:11">
      <c r="A74" s="2" t="s">
        <v>1563</v>
      </c>
      <c r="D74" t="s">
        <v>1174</v>
      </c>
      <c r="E74" t="s">
        <v>1174</v>
      </c>
      <c r="F74" t="s">
        <v>1174</v>
      </c>
      <c r="G74" t="s">
        <v>1174</v>
      </c>
      <c r="H74" t="s">
        <v>1174</v>
      </c>
      <c r="I74" t="s">
        <v>1174</v>
      </c>
      <c r="J74" t="s">
        <v>1174</v>
      </c>
      <c r="K74" t="s">
        <v>1174</v>
      </c>
    </row>
    <row r="75" spans="1:11">
      <c r="A75" s="2" t="s">
        <v>1175</v>
      </c>
      <c r="D75" t="s">
        <v>1153</v>
      </c>
      <c r="E75" t="s">
        <v>1153</v>
      </c>
      <c r="F75" t="s">
        <v>1153</v>
      </c>
      <c r="G75" t="s">
        <v>1153</v>
      </c>
      <c r="H75" t="s">
        <v>1153</v>
      </c>
      <c r="I75" t="s">
        <v>1153</v>
      </c>
      <c r="J75" t="s">
        <v>1153</v>
      </c>
      <c r="K75" t="s">
        <v>1153</v>
      </c>
    </row>
    <row r="76" spans="1:11">
      <c r="A76" s="2" t="s">
        <v>1179</v>
      </c>
      <c r="D76" t="s">
        <v>1174</v>
      </c>
      <c r="E76" t="s">
        <v>1174</v>
      </c>
      <c r="F76" t="s">
        <v>1174</v>
      </c>
      <c r="G76" t="s">
        <v>1174</v>
      </c>
      <c r="H76" t="s">
        <v>1174</v>
      </c>
      <c r="I76" t="s">
        <v>1174</v>
      </c>
      <c r="J76" t="s">
        <v>1174</v>
      </c>
      <c r="K76" t="s">
        <v>1174</v>
      </c>
    </row>
    <row r="77" spans="1:11">
      <c r="A77" s="2" t="s">
        <v>1188</v>
      </c>
      <c r="D77" t="s">
        <v>1153</v>
      </c>
      <c r="E77" t="s">
        <v>1153</v>
      </c>
      <c r="F77" t="s">
        <v>1153</v>
      </c>
      <c r="G77" t="s">
        <v>1153</v>
      </c>
      <c r="H77" t="s">
        <v>1153</v>
      </c>
      <c r="I77" t="s">
        <v>1153</v>
      </c>
      <c r="J77" t="s">
        <v>1153</v>
      </c>
      <c r="K77" t="s">
        <v>1153</v>
      </c>
    </row>
    <row r="78" spans="1:11">
      <c r="A78" s="2" t="s">
        <v>1256</v>
      </c>
      <c r="D78" t="s">
        <v>1174</v>
      </c>
      <c r="E78" t="s">
        <v>1174</v>
      </c>
      <c r="F78" t="s">
        <v>1174</v>
      </c>
      <c r="G78" t="s">
        <v>1174</v>
      </c>
      <c r="H78" t="s">
        <v>1174</v>
      </c>
      <c r="I78" t="s">
        <v>1174</v>
      </c>
      <c r="J78" t="s">
        <v>1174</v>
      </c>
      <c r="K78" t="s">
        <v>1174</v>
      </c>
    </row>
    <row r="79" spans="1:11">
      <c r="A79" s="2" t="s">
        <v>1258</v>
      </c>
      <c r="D79" t="s">
        <v>1153</v>
      </c>
      <c r="E79" t="s">
        <v>1153</v>
      </c>
      <c r="F79" t="s">
        <v>1153</v>
      </c>
      <c r="G79" t="s">
        <v>1153</v>
      </c>
      <c r="H79" t="s">
        <v>1153</v>
      </c>
      <c r="I79" t="s">
        <v>1153</v>
      </c>
      <c r="J79" t="s">
        <v>1153</v>
      </c>
      <c r="K79" t="s">
        <v>1153</v>
      </c>
    </row>
    <row r="80" spans="1:11">
      <c r="A80" s="2" t="s">
        <v>1260</v>
      </c>
      <c r="D80" t="s">
        <v>1174</v>
      </c>
      <c r="E80" t="s">
        <v>1174</v>
      </c>
      <c r="F80" t="s">
        <v>1174</v>
      </c>
      <c r="G80" t="s">
        <v>1174</v>
      </c>
      <c r="H80" t="s">
        <v>1174</v>
      </c>
      <c r="I80" t="s">
        <v>1174</v>
      </c>
      <c r="J80" t="s">
        <v>1174</v>
      </c>
      <c r="K80" t="s">
        <v>1174</v>
      </c>
    </row>
    <row r="81" spans="1:11">
      <c r="A81" s="2" t="s">
        <v>1268</v>
      </c>
      <c r="D81" t="s">
        <v>1153</v>
      </c>
      <c r="E81" t="s">
        <v>1153</v>
      </c>
      <c r="F81" t="s">
        <v>1153</v>
      </c>
      <c r="G81" t="s">
        <v>1153</v>
      </c>
      <c r="H81" t="s">
        <v>1153</v>
      </c>
      <c r="I81" t="s">
        <v>1153</v>
      </c>
      <c r="J81" t="s">
        <v>1153</v>
      </c>
      <c r="K81" t="s">
        <v>1153</v>
      </c>
    </row>
    <row r="82" spans="1:11">
      <c r="A82" s="2" t="s">
        <v>1269</v>
      </c>
      <c r="D82" t="s">
        <v>1174</v>
      </c>
      <c r="E82" t="s">
        <v>1174</v>
      </c>
      <c r="F82" t="s">
        <v>1174</v>
      </c>
      <c r="G82" t="s">
        <v>1174</v>
      </c>
      <c r="H82" t="s">
        <v>1174</v>
      </c>
      <c r="I82" t="s">
        <v>1174</v>
      </c>
      <c r="J82" t="s">
        <v>1174</v>
      </c>
      <c r="K82" t="s">
        <v>1174</v>
      </c>
    </row>
    <row r="83" spans="1:11">
      <c r="A83" s="2" t="s">
        <v>1409</v>
      </c>
      <c r="D83" t="s">
        <v>1153</v>
      </c>
      <c r="E83" t="s">
        <v>1153</v>
      </c>
      <c r="F83" t="s">
        <v>1153</v>
      </c>
      <c r="G83" t="s">
        <v>1153</v>
      </c>
      <c r="H83" t="s">
        <v>1153</v>
      </c>
      <c r="I83" t="s">
        <v>1153</v>
      </c>
      <c r="J83" t="s">
        <v>1153</v>
      </c>
      <c r="K83" t="s">
        <v>1153</v>
      </c>
    </row>
    <row r="84" spans="1:11">
      <c r="A84" s="2" t="s">
        <v>1422</v>
      </c>
      <c r="D84" t="s">
        <v>1174</v>
      </c>
      <c r="E84" t="s">
        <v>1174</v>
      </c>
      <c r="F84" t="s">
        <v>1174</v>
      </c>
      <c r="G84" t="s">
        <v>1174</v>
      </c>
      <c r="H84" t="s">
        <v>1174</v>
      </c>
      <c r="I84" t="s">
        <v>1174</v>
      </c>
      <c r="J84" t="s">
        <v>1174</v>
      </c>
      <c r="K84" t="s">
        <v>1174</v>
      </c>
    </row>
    <row r="85" spans="1:11">
      <c r="A85" s="2" t="s">
        <v>1433</v>
      </c>
      <c r="D85" t="s">
        <v>1153</v>
      </c>
      <c r="E85" t="s">
        <v>1153</v>
      </c>
      <c r="F85" t="s">
        <v>1153</v>
      </c>
      <c r="G85" t="s">
        <v>1153</v>
      </c>
      <c r="H85" t="s">
        <v>1153</v>
      </c>
      <c r="I85" t="s">
        <v>1153</v>
      </c>
      <c r="J85" t="s">
        <v>1153</v>
      </c>
      <c r="K85" t="s">
        <v>1153</v>
      </c>
    </row>
    <row r="86" spans="1:11">
      <c r="A86" s="2" t="s">
        <v>1440</v>
      </c>
      <c r="D86" t="s">
        <v>1174</v>
      </c>
      <c r="E86" t="s">
        <v>1174</v>
      </c>
      <c r="F86" t="s">
        <v>1174</v>
      </c>
      <c r="G86" t="s">
        <v>1174</v>
      </c>
      <c r="H86" t="s">
        <v>1174</v>
      </c>
      <c r="I86" t="s">
        <v>1174</v>
      </c>
      <c r="J86" t="s">
        <v>1174</v>
      </c>
      <c r="K86" t="s">
        <v>1174</v>
      </c>
    </row>
    <row r="87" spans="1:11">
      <c r="A87" s="2" t="s">
        <v>1498</v>
      </c>
      <c r="D87" t="s">
        <v>1153</v>
      </c>
      <c r="E87" t="s">
        <v>1153</v>
      </c>
      <c r="F87" t="s">
        <v>1153</v>
      </c>
      <c r="G87" t="s">
        <v>1153</v>
      </c>
      <c r="H87" t="s">
        <v>1153</v>
      </c>
      <c r="I87" t="s">
        <v>1153</v>
      </c>
      <c r="J87" t="s">
        <v>1153</v>
      </c>
      <c r="K87" t="s">
        <v>1153</v>
      </c>
    </row>
    <row r="88" spans="1:11">
      <c r="A88" s="2" t="s">
        <v>1499</v>
      </c>
      <c r="D88" t="s">
        <v>1174</v>
      </c>
      <c r="E88" t="s">
        <v>1174</v>
      </c>
      <c r="F88" t="s">
        <v>1174</v>
      </c>
      <c r="G88" t="s">
        <v>1174</v>
      </c>
      <c r="H88" t="s">
        <v>1174</v>
      </c>
      <c r="I88" t="s">
        <v>1174</v>
      </c>
      <c r="J88" t="s">
        <v>1174</v>
      </c>
      <c r="K88" t="s">
        <v>1174</v>
      </c>
    </row>
    <row r="89" spans="1:11">
      <c r="A89" s="2" t="s">
        <v>1535</v>
      </c>
      <c r="D89" t="s">
        <v>1153</v>
      </c>
      <c r="E89" t="s">
        <v>1153</v>
      </c>
      <c r="F89" t="s">
        <v>1153</v>
      </c>
      <c r="G89" t="s">
        <v>1153</v>
      </c>
      <c r="H89" t="s">
        <v>1153</v>
      </c>
      <c r="I89" t="s">
        <v>1153</v>
      </c>
      <c r="J89" t="s">
        <v>1153</v>
      </c>
      <c r="K89" t="s">
        <v>1153</v>
      </c>
    </row>
    <row r="90" spans="1:11">
      <c r="A90" s="2" t="s">
        <v>1538</v>
      </c>
      <c r="D90" t="s">
        <v>1174</v>
      </c>
      <c r="E90" t="s">
        <v>1174</v>
      </c>
      <c r="F90" t="s">
        <v>1174</v>
      </c>
      <c r="G90" t="s">
        <v>1174</v>
      </c>
      <c r="H90" t="s">
        <v>1174</v>
      </c>
      <c r="I90" t="s">
        <v>1174</v>
      </c>
      <c r="J90" t="s">
        <v>1174</v>
      </c>
      <c r="K90" t="s">
        <v>1174</v>
      </c>
    </row>
    <row r="91" spans="1:11">
      <c r="A91" s="2" t="s">
        <v>1548</v>
      </c>
      <c r="D91" t="s">
        <v>1153</v>
      </c>
      <c r="E91" t="s">
        <v>1153</v>
      </c>
      <c r="F91" t="s">
        <v>1153</v>
      </c>
      <c r="G91" t="s">
        <v>1153</v>
      </c>
      <c r="H91" t="s">
        <v>1153</v>
      </c>
      <c r="I91" t="s">
        <v>1153</v>
      </c>
      <c r="J91" t="s">
        <v>1153</v>
      </c>
      <c r="K91" t="s">
        <v>1153</v>
      </c>
    </row>
    <row r="92" spans="1:11">
      <c r="A92" s="2" t="s">
        <v>1549</v>
      </c>
      <c r="D92" t="s">
        <v>1174</v>
      </c>
      <c r="E92" t="s">
        <v>1174</v>
      </c>
      <c r="F92" t="s">
        <v>1174</v>
      </c>
      <c r="G92" t="s">
        <v>1174</v>
      </c>
      <c r="H92" t="s">
        <v>1174</v>
      </c>
      <c r="I92" t="s">
        <v>1174</v>
      </c>
      <c r="J92" t="s">
        <v>1174</v>
      </c>
      <c r="K92" t="s">
        <v>1174</v>
      </c>
    </row>
    <row r="93" spans="1:11">
      <c r="A93" s="2" t="s">
        <v>1560</v>
      </c>
      <c r="D93" t="s">
        <v>1153</v>
      </c>
      <c r="E93" t="s">
        <v>1153</v>
      </c>
      <c r="F93" t="s">
        <v>1153</v>
      </c>
      <c r="G93" t="s">
        <v>1153</v>
      </c>
      <c r="H93" t="s">
        <v>1153</v>
      </c>
      <c r="I93" t="s">
        <v>1153</v>
      </c>
      <c r="J93" t="s">
        <v>1153</v>
      </c>
      <c r="K93" t="s">
        <v>1153</v>
      </c>
    </row>
    <row r="94" spans="1:11">
      <c r="A94" s="2" t="s">
        <v>1561</v>
      </c>
      <c r="D94" t="s">
        <v>1174</v>
      </c>
      <c r="E94" t="s">
        <v>1174</v>
      </c>
      <c r="F94" t="s">
        <v>1174</v>
      </c>
      <c r="G94" t="s">
        <v>1174</v>
      </c>
      <c r="H94" t="s">
        <v>1174</v>
      </c>
      <c r="I94" t="s">
        <v>1174</v>
      </c>
      <c r="J94" t="s">
        <v>1174</v>
      </c>
      <c r="K94" t="s">
        <v>1174</v>
      </c>
    </row>
    <row r="95" spans="1:11">
      <c r="A95" s="2" t="s">
        <v>1687</v>
      </c>
      <c r="D95" t="s">
        <v>1153</v>
      </c>
      <c r="E95" t="s">
        <v>1153</v>
      </c>
      <c r="F95" t="s">
        <v>1153</v>
      </c>
      <c r="G95" t="s">
        <v>1153</v>
      </c>
      <c r="H95" t="s">
        <v>1153</v>
      </c>
      <c r="I95" t="s">
        <v>1153</v>
      </c>
      <c r="J95" t="s">
        <v>1153</v>
      </c>
      <c r="K95" t="s">
        <v>1153</v>
      </c>
    </row>
    <row r="96" spans="1:11">
      <c r="A96" s="2" t="s">
        <v>1688</v>
      </c>
      <c r="D96" t="s">
        <v>1174</v>
      </c>
      <c r="E96" t="s">
        <v>1174</v>
      </c>
      <c r="F96" t="s">
        <v>1174</v>
      </c>
      <c r="G96" t="s">
        <v>1174</v>
      </c>
      <c r="H96" t="s">
        <v>1174</v>
      </c>
      <c r="I96" t="s">
        <v>1174</v>
      </c>
      <c r="J96" t="s">
        <v>1174</v>
      </c>
      <c r="K96" t="s">
        <v>1174</v>
      </c>
    </row>
    <row r="97" spans="1:11">
      <c r="A97" s="2" t="s">
        <v>1689</v>
      </c>
      <c r="D97" t="s">
        <v>1153</v>
      </c>
      <c r="E97" t="s">
        <v>1153</v>
      </c>
      <c r="F97" t="s">
        <v>1153</v>
      </c>
      <c r="G97" t="s">
        <v>1153</v>
      </c>
      <c r="H97" t="s">
        <v>1153</v>
      </c>
      <c r="I97" t="s">
        <v>1153</v>
      </c>
      <c r="J97" t="s">
        <v>1153</v>
      </c>
      <c r="K97" t="s">
        <v>1153</v>
      </c>
    </row>
    <row r="98" spans="1:11">
      <c r="A98" s="2" t="s">
        <v>1690</v>
      </c>
      <c r="D98" t="s">
        <v>1174</v>
      </c>
      <c r="E98" t="s">
        <v>1174</v>
      </c>
      <c r="F98" t="s">
        <v>1174</v>
      </c>
      <c r="G98" t="s">
        <v>1174</v>
      </c>
      <c r="H98" t="s">
        <v>1174</v>
      </c>
      <c r="I98" t="s">
        <v>1174</v>
      </c>
      <c r="J98" t="s">
        <v>1174</v>
      </c>
      <c r="K98" t="s">
        <v>1174</v>
      </c>
    </row>
    <row r="99" spans="1:11">
      <c r="A99" s="2" t="s">
        <v>1691</v>
      </c>
      <c r="D99" t="s">
        <v>1153</v>
      </c>
      <c r="E99" t="s">
        <v>1153</v>
      </c>
      <c r="F99" t="s">
        <v>1153</v>
      </c>
      <c r="G99" t="s">
        <v>1153</v>
      </c>
      <c r="H99" t="s">
        <v>1153</v>
      </c>
      <c r="I99" t="s">
        <v>1153</v>
      </c>
      <c r="J99" t="s">
        <v>1153</v>
      </c>
      <c r="K99" t="s">
        <v>1153</v>
      </c>
    </row>
    <row r="100" spans="1:11">
      <c r="A100" s="2" t="s">
        <v>1692</v>
      </c>
      <c r="D100" t="s">
        <v>1174</v>
      </c>
      <c r="E100" t="s">
        <v>1174</v>
      </c>
      <c r="F100" t="s">
        <v>1174</v>
      </c>
      <c r="G100" t="s">
        <v>1174</v>
      </c>
      <c r="H100" t="s">
        <v>1174</v>
      </c>
      <c r="I100" t="s">
        <v>1174</v>
      </c>
      <c r="J100" t="s">
        <v>1174</v>
      </c>
      <c r="K100" t="s">
        <v>1174</v>
      </c>
    </row>
    <row r="101" spans="1:11">
      <c r="A101" s="2" t="s">
        <v>1693</v>
      </c>
      <c r="D101" t="s">
        <v>1153</v>
      </c>
      <c r="E101" t="s">
        <v>1153</v>
      </c>
      <c r="F101" t="s">
        <v>1153</v>
      </c>
      <c r="G101" t="s">
        <v>1153</v>
      </c>
      <c r="H101" t="s">
        <v>1153</v>
      </c>
      <c r="I101" t="s">
        <v>1153</v>
      </c>
      <c r="J101" t="s">
        <v>1153</v>
      </c>
      <c r="K101" t="s">
        <v>1153</v>
      </c>
    </row>
    <row r="102" spans="1:11">
      <c r="A102" s="2" t="s">
        <v>1694</v>
      </c>
      <c r="D102" t="s">
        <v>1174</v>
      </c>
      <c r="E102" t="s">
        <v>1174</v>
      </c>
      <c r="F102" t="s">
        <v>1174</v>
      </c>
      <c r="G102" t="s">
        <v>1174</v>
      </c>
      <c r="H102" t="s">
        <v>1174</v>
      </c>
      <c r="I102" t="s">
        <v>1174</v>
      </c>
      <c r="J102" t="s">
        <v>1174</v>
      </c>
      <c r="K102" t="s">
        <v>1174</v>
      </c>
    </row>
    <row r="103" spans="1:11">
      <c r="A103" s="2" t="s">
        <v>1695</v>
      </c>
      <c r="D103" t="s">
        <v>1153</v>
      </c>
      <c r="E103" t="s">
        <v>1153</v>
      </c>
      <c r="F103" t="s">
        <v>1153</v>
      </c>
      <c r="G103" t="s">
        <v>1153</v>
      </c>
      <c r="H103" t="s">
        <v>1153</v>
      </c>
      <c r="I103" t="s">
        <v>1153</v>
      </c>
      <c r="J103" t="s">
        <v>1153</v>
      </c>
      <c r="K103" t="s">
        <v>1153</v>
      </c>
    </row>
    <row r="104" spans="1:11">
      <c r="A104" s="2" t="s">
        <v>1696</v>
      </c>
      <c r="D104" t="s">
        <v>1174</v>
      </c>
      <c r="E104" t="s">
        <v>1174</v>
      </c>
      <c r="F104" t="s">
        <v>1174</v>
      </c>
      <c r="G104" t="s">
        <v>1174</v>
      </c>
      <c r="H104" t="s">
        <v>1174</v>
      </c>
      <c r="I104" t="s">
        <v>1174</v>
      </c>
      <c r="J104" t="s">
        <v>1174</v>
      </c>
      <c r="K104" t="s">
        <v>1174</v>
      </c>
    </row>
    <row r="105" spans="1:11">
      <c r="A105" s="2" t="s">
        <v>1699</v>
      </c>
      <c r="D105" t="s">
        <v>1153</v>
      </c>
      <c r="E105" t="s">
        <v>1153</v>
      </c>
      <c r="F105" t="s">
        <v>1153</v>
      </c>
      <c r="G105" t="s">
        <v>1153</v>
      </c>
      <c r="H105" t="s">
        <v>1153</v>
      </c>
      <c r="I105" t="s">
        <v>1153</v>
      </c>
      <c r="J105" t="s">
        <v>1153</v>
      </c>
      <c r="K105" t="s">
        <v>1153</v>
      </c>
    </row>
    <row r="106" spans="1:11">
      <c r="A106" s="2" t="s">
        <v>1541</v>
      </c>
      <c r="D106" t="s">
        <v>1174</v>
      </c>
      <c r="E106" t="s">
        <v>1174</v>
      </c>
      <c r="F106" t="s">
        <v>1174</v>
      </c>
      <c r="G106" t="s">
        <v>1174</v>
      </c>
      <c r="H106" t="s">
        <v>1174</v>
      </c>
      <c r="I106" t="s">
        <v>1174</v>
      </c>
      <c r="J106" t="s">
        <v>1174</v>
      </c>
      <c r="K106" t="s">
        <v>1174</v>
      </c>
    </row>
    <row r="107" spans="1:11">
      <c r="A107" s="2" t="s">
        <v>1542</v>
      </c>
      <c r="D107" t="s">
        <v>1153</v>
      </c>
      <c r="E107" t="s">
        <v>1153</v>
      </c>
      <c r="F107" t="s">
        <v>1153</v>
      </c>
      <c r="G107" t="s">
        <v>1153</v>
      </c>
      <c r="H107" t="s">
        <v>1153</v>
      </c>
      <c r="I107" t="s">
        <v>1153</v>
      </c>
      <c r="J107" t="s">
        <v>1153</v>
      </c>
      <c r="K107" t="s">
        <v>1153</v>
      </c>
    </row>
    <row r="108" spans="1:11">
      <c r="A108" s="2" t="s">
        <v>1545</v>
      </c>
      <c r="D108" t="s">
        <v>1174</v>
      </c>
      <c r="E108" t="s">
        <v>1174</v>
      </c>
      <c r="F108" t="s">
        <v>1174</v>
      </c>
      <c r="G108" t="s">
        <v>1174</v>
      </c>
      <c r="H108" t="s">
        <v>1174</v>
      </c>
      <c r="I108" t="s">
        <v>1174</v>
      </c>
      <c r="J108" t="s">
        <v>1174</v>
      </c>
      <c r="K108" t="s">
        <v>1174</v>
      </c>
    </row>
    <row r="109" spans="1:11">
      <c r="A109" s="2" t="s">
        <v>1546</v>
      </c>
      <c r="D109" t="s">
        <v>1153</v>
      </c>
      <c r="E109" t="s">
        <v>1153</v>
      </c>
      <c r="F109" t="s">
        <v>1153</v>
      </c>
      <c r="G109" t="s">
        <v>1153</v>
      </c>
      <c r="H109" t="s">
        <v>1153</v>
      </c>
      <c r="I109" t="s">
        <v>1153</v>
      </c>
      <c r="J109" t="s">
        <v>1153</v>
      </c>
      <c r="K109" t="s">
        <v>1153</v>
      </c>
    </row>
    <row r="110" spans="1:11">
      <c r="A110" s="2" t="s">
        <v>1552</v>
      </c>
      <c r="D110" t="s">
        <v>1174</v>
      </c>
      <c r="E110" t="s">
        <v>1174</v>
      </c>
      <c r="F110" t="s">
        <v>1174</v>
      </c>
      <c r="G110" t="s">
        <v>1174</v>
      </c>
      <c r="H110" t="s">
        <v>1174</v>
      </c>
      <c r="I110" t="s">
        <v>1174</v>
      </c>
      <c r="J110" t="s">
        <v>1174</v>
      </c>
      <c r="K110" t="s">
        <v>1174</v>
      </c>
    </row>
    <row r="111" spans="1:11">
      <c r="A111" s="2" t="s">
        <v>1553</v>
      </c>
      <c r="D111" t="s">
        <v>1153</v>
      </c>
      <c r="E111" t="s">
        <v>1153</v>
      </c>
      <c r="F111" t="s">
        <v>1153</v>
      </c>
      <c r="G111" t="s">
        <v>1153</v>
      </c>
      <c r="H111" t="s">
        <v>1153</v>
      </c>
      <c r="I111" t="s">
        <v>1153</v>
      </c>
      <c r="J111" t="s">
        <v>1153</v>
      </c>
      <c r="K111" t="s">
        <v>1153</v>
      </c>
    </row>
    <row r="112" spans="1:11">
      <c r="A112" s="2" t="s">
        <v>1556</v>
      </c>
      <c r="D112" t="s">
        <v>1174</v>
      </c>
      <c r="E112" t="s">
        <v>1174</v>
      </c>
      <c r="F112" t="s">
        <v>1174</v>
      </c>
      <c r="G112" t="s">
        <v>1174</v>
      </c>
      <c r="H112" t="s">
        <v>1174</v>
      </c>
      <c r="I112" t="s">
        <v>1174</v>
      </c>
      <c r="J112" t="s">
        <v>1174</v>
      </c>
      <c r="K112" t="s">
        <v>1174</v>
      </c>
    </row>
    <row r="113" spans="1:11">
      <c r="A113" s="2" t="s">
        <v>1557</v>
      </c>
      <c r="D113" t="s">
        <v>1153</v>
      </c>
      <c r="E113" t="s">
        <v>1153</v>
      </c>
      <c r="F113" t="s">
        <v>1153</v>
      </c>
      <c r="G113" t="s">
        <v>1153</v>
      </c>
      <c r="H113" t="s">
        <v>1153</v>
      </c>
      <c r="I113" t="s">
        <v>1153</v>
      </c>
      <c r="J113" t="s">
        <v>1153</v>
      </c>
      <c r="K113" t="s">
        <v>1153</v>
      </c>
    </row>
    <row r="114" spans="1:11">
      <c r="A114" s="2" t="s">
        <v>1319</v>
      </c>
      <c r="D114" t="s">
        <v>1153</v>
      </c>
      <c r="E114" t="s">
        <v>1153</v>
      </c>
      <c r="F114" t="s">
        <v>1153</v>
      </c>
      <c r="G114" t="s">
        <v>1153</v>
      </c>
      <c r="H114" t="s">
        <v>1153</v>
      </c>
      <c r="I114" t="s">
        <v>1153</v>
      </c>
      <c r="J114" t="s">
        <v>1153</v>
      </c>
      <c r="K114" t="s">
        <v>1153</v>
      </c>
    </row>
    <row r="115" spans="1:11">
      <c r="A115" s="2" t="s">
        <v>1320</v>
      </c>
      <c r="D115" t="s">
        <v>1174</v>
      </c>
      <c r="E115" t="s">
        <v>1174</v>
      </c>
      <c r="F115" t="s">
        <v>1174</v>
      </c>
      <c r="G115" t="s">
        <v>1174</v>
      </c>
      <c r="H115" t="s">
        <v>1174</v>
      </c>
      <c r="I115" t="s">
        <v>1174</v>
      </c>
      <c r="J115" t="s">
        <v>1174</v>
      </c>
      <c r="K115" t="s">
        <v>1174</v>
      </c>
    </row>
    <row r="116" spans="1:11">
      <c r="A116" s="2" t="s">
        <v>1254</v>
      </c>
      <c r="D116" t="s">
        <v>1153</v>
      </c>
      <c r="E116" t="s">
        <v>1153</v>
      </c>
      <c r="F116" t="s">
        <v>1153</v>
      </c>
      <c r="G116" t="s">
        <v>1153</v>
      </c>
      <c r="H116" t="s">
        <v>1153</v>
      </c>
      <c r="I116" t="s">
        <v>1153</v>
      </c>
      <c r="J116" t="s">
        <v>1153</v>
      </c>
      <c r="K116" t="s">
        <v>1153</v>
      </c>
    </row>
    <row r="117" spans="1:11">
      <c r="A117" s="2" t="s">
        <v>1253</v>
      </c>
      <c r="D117" t="s">
        <v>1174</v>
      </c>
      <c r="E117" t="s">
        <v>1174</v>
      </c>
      <c r="F117" t="s">
        <v>1174</v>
      </c>
      <c r="G117" t="s">
        <v>1174</v>
      </c>
      <c r="H117" t="s">
        <v>1174</v>
      </c>
      <c r="I117" t="s">
        <v>1174</v>
      </c>
      <c r="J117" t="s">
        <v>1174</v>
      </c>
      <c r="K117" t="s">
        <v>1174</v>
      </c>
    </row>
    <row r="118" spans="1:11">
      <c r="A118" s="2" t="s">
        <v>1255</v>
      </c>
      <c r="D118" t="s">
        <v>1153</v>
      </c>
      <c r="E118" t="s">
        <v>1153</v>
      </c>
      <c r="F118" t="s">
        <v>1153</v>
      </c>
      <c r="G118" t="s">
        <v>1153</v>
      </c>
      <c r="H118" t="s">
        <v>1153</v>
      </c>
      <c r="I118" t="s">
        <v>1153</v>
      </c>
      <c r="J118" t="s">
        <v>1153</v>
      </c>
      <c r="K118" t="s">
        <v>1153</v>
      </c>
    </row>
    <row r="119" spans="1:11">
      <c r="A119" s="2" t="s">
        <v>1257</v>
      </c>
      <c r="D119" t="s">
        <v>1174</v>
      </c>
      <c r="E119" t="s">
        <v>1174</v>
      </c>
      <c r="F119" t="s">
        <v>1174</v>
      </c>
      <c r="G119" t="s">
        <v>1174</v>
      </c>
      <c r="H119" t="s">
        <v>1174</v>
      </c>
      <c r="I119" t="s">
        <v>1174</v>
      </c>
      <c r="J119" t="s">
        <v>1174</v>
      </c>
      <c r="K119" t="s">
        <v>1174</v>
      </c>
    </row>
    <row r="120" spans="1:11">
      <c r="A120" s="2" t="s">
        <v>1259</v>
      </c>
      <c r="D120" t="s">
        <v>1153</v>
      </c>
      <c r="E120" t="s">
        <v>1153</v>
      </c>
      <c r="F120" t="s">
        <v>1153</v>
      </c>
      <c r="G120" t="s">
        <v>1153</v>
      </c>
      <c r="H120" t="s">
        <v>1153</v>
      </c>
      <c r="I120" t="s">
        <v>1153</v>
      </c>
      <c r="J120" t="s">
        <v>1153</v>
      </c>
      <c r="K120" t="s">
        <v>1153</v>
      </c>
    </row>
    <row r="121" spans="1:11">
      <c r="A121" s="2" t="s">
        <v>1292</v>
      </c>
      <c r="D121" t="s">
        <v>1174</v>
      </c>
      <c r="E121" t="s">
        <v>1174</v>
      </c>
      <c r="F121" t="s">
        <v>1174</v>
      </c>
      <c r="G121" t="s">
        <v>1174</v>
      </c>
      <c r="H121" t="s">
        <v>1174</v>
      </c>
      <c r="I121" t="s">
        <v>1174</v>
      </c>
      <c r="J121" t="s">
        <v>1174</v>
      </c>
      <c r="K121" t="s">
        <v>1174</v>
      </c>
    </row>
    <row r="122" spans="1:11">
      <c r="A122" s="2" t="s">
        <v>1296</v>
      </c>
      <c r="D122" t="s">
        <v>1153</v>
      </c>
      <c r="E122" t="s">
        <v>1153</v>
      </c>
      <c r="F122" t="s">
        <v>1153</v>
      </c>
      <c r="G122" t="s">
        <v>1153</v>
      </c>
      <c r="H122" t="s">
        <v>1153</v>
      </c>
      <c r="I122" t="s">
        <v>1153</v>
      </c>
      <c r="J122" t="s">
        <v>1153</v>
      </c>
      <c r="K122" t="s">
        <v>1153</v>
      </c>
    </row>
    <row r="123" spans="1:11">
      <c r="A123" s="2" t="s">
        <v>1300</v>
      </c>
      <c r="D123" t="s">
        <v>1174</v>
      </c>
      <c r="E123" t="s">
        <v>1174</v>
      </c>
      <c r="F123" t="s">
        <v>1174</v>
      </c>
      <c r="G123" t="s">
        <v>1174</v>
      </c>
      <c r="H123" t="s">
        <v>1174</v>
      </c>
      <c r="I123" t="s">
        <v>1174</v>
      </c>
      <c r="J123" t="s">
        <v>1174</v>
      </c>
      <c r="K123" t="s">
        <v>1174</v>
      </c>
    </row>
    <row r="124" spans="1:11">
      <c r="A124" s="2" t="s">
        <v>1293</v>
      </c>
      <c r="D124" t="s">
        <v>1153</v>
      </c>
      <c r="E124" t="s">
        <v>1153</v>
      </c>
      <c r="F124" t="s">
        <v>1153</v>
      </c>
      <c r="G124" t="s">
        <v>1153</v>
      </c>
      <c r="H124" t="s">
        <v>1153</v>
      </c>
      <c r="I124" t="s">
        <v>1153</v>
      </c>
      <c r="J124" t="s">
        <v>1153</v>
      </c>
      <c r="K124" t="s">
        <v>1153</v>
      </c>
    </row>
    <row r="125" spans="1:11">
      <c r="A125" s="2" t="s">
        <v>1297</v>
      </c>
      <c r="D125" t="s">
        <v>1174</v>
      </c>
      <c r="E125" t="s">
        <v>1174</v>
      </c>
      <c r="F125" t="s">
        <v>1174</v>
      </c>
      <c r="G125" t="s">
        <v>1174</v>
      </c>
      <c r="H125" t="s">
        <v>1174</v>
      </c>
      <c r="I125" t="s">
        <v>1174</v>
      </c>
      <c r="J125" t="s">
        <v>1174</v>
      </c>
      <c r="K125" t="s">
        <v>1174</v>
      </c>
    </row>
    <row r="126" spans="1:11">
      <c r="A126" s="2" t="s">
        <v>1301</v>
      </c>
      <c r="D126" t="s">
        <v>1153</v>
      </c>
      <c r="E126" t="s">
        <v>1153</v>
      </c>
      <c r="F126" t="s">
        <v>1153</v>
      </c>
      <c r="G126" t="s">
        <v>1153</v>
      </c>
      <c r="H126" t="s">
        <v>1153</v>
      </c>
      <c r="I126" t="s">
        <v>1153</v>
      </c>
      <c r="J126" t="s">
        <v>1153</v>
      </c>
      <c r="K126" t="s">
        <v>1153</v>
      </c>
    </row>
    <row r="127" spans="1:11">
      <c r="A127" s="2" t="s">
        <v>1294</v>
      </c>
      <c r="D127" t="s">
        <v>1174</v>
      </c>
      <c r="E127" t="s">
        <v>1174</v>
      </c>
      <c r="F127" t="s">
        <v>1174</v>
      </c>
      <c r="G127" t="s">
        <v>1174</v>
      </c>
      <c r="H127" t="s">
        <v>1174</v>
      </c>
      <c r="I127" t="s">
        <v>1174</v>
      </c>
      <c r="J127" t="s">
        <v>1174</v>
      </c>
      <c r="K127" t="s">
        <v>1174</v>
      </c>
    </row>
    <row r="128" spans="1:11">
      <c r="A128" s="2" t="s">
        <v>1298</v>
      </c>
      <c r="D128" t="s">
        <v>1153</v>
      </c>
      <c r="E128" t="s">
        <v>1153</v>
      </c>
      <c r="F128" t="s">
        <v>1153</v>
      </c>
      <c r="G128" t="s">
        <v>1153</v>
      </c>
      <c r="H128" t="s">
        <v>1153</v>
      </c>
      <c r="I128" t="s">
        <v>1153</v>
      </c>
      <c r="J128" t="s">
        <v>1153</v>
      </c>
      <c r="K128" t="s">
        <v>1153</v>
      </c>
    </row>
    <row r="129" spans="1:11">
      <c r="A129" s="2" t="s">
        <v>1302</v>
      </c>
      <c r="D129" t="s">
        <v>1174</v>
      </c>
      <c r="E129" t="s">
        <v>1174</v>
      </c>
      <c r="F129" t="s">
        <v>1174</v>
      </c>
      <c r="G129" t="s">
        <v>1174</v>
      </c>
      <c r="H129" t="s">
        <v>1174</v>
      </c>
      <c r="I129" t="s">
        <v>1174</v>
      </c>
      <c r="J129" t="s">
        <v>1174</v>
      </c>
      <c r="K129" t="s">
        <v>1174</v>
      </c>
    </row>
    <row r="130" spans="1:11">
      <c r="A130" s="2" t="s">
        <v>1291</v>
      </c>
      <c r="D130" t="s">
        <v>1153</v>
      </c>
      <c r="E130" t="s">
        <v>1153</v>
      </c>
      <c r="F130" t="s">
        <v>1153</v>
      </c>
      <c r="G130" t="s">
        <v>1153</v>
      </c>
      <c r="H130" t="s">
        <v>1153</v>
      </c>
      <c r="I130" t="s">
        <v>1153</v>
      </c>
      <c r="J130" t="s">
        <v>1153</v>
      </c>
      <c r="K130" t="s">
        <v>1153</v>
      </c>
    </row>
    <row r="131" spans="1:11">
      <c r="A131" s="2" t="s">
        <v>1295</v>
      </c>
      <c r="D131" t="s">
        <v>1174</v>
      </c>
      <c r="E131" t="s">
        <v>1174</v>
      </c>
      <c r="F131" t="s">
        <v>1174</v>
      </c>
      <c r="G131" t="s">
        <v>1174</v>
      </c>
      <c r="H131" t="s">
        <v>1174</v>
      </c>
      <c r="I131" t="s">
        <v>1174</v>
      </c>
      <c r="J131" t="s">
        <v>1174</v>
      </c>
      <c r="K131" t="s">
        <v>1174</v>
      </c>
    </row>
    <row r="132" spans="1:11">
      <c r="A132" s="2" t="s">
        <v>1299</v>
      </c>
      <c r="D132" t="s">
        <v>1153</v>
      </c>
      <c r="E132" t="s">
        <v>1153</v>
      </c>
      <c r="F132" t="s">
        <v>1153</v>
      </c>
      <c r="G132" t="s">
        <v>1153</v>
      </c>
      <c r="H132" t="s">
        <v>1153</v>
      </c>
      <c r="I132" t="s">
        <v>1153</v>
      </c>
      <c r="J132" t="s">
        <v>1153</v>
      </c>
      <c r="K132" t="s">
        <v>1153</v>
      </c>
    </row>
    <row r="133" spans="1:11">
      <c r="A133" s="2" t="s">
        <v>1446</v>
      </c>
      <c r="D133" t="s">
        <v>1174</v>
      </c>
      <c r="E133" t="s">
        <v>1174</v>
      </c>
      <c r="F133" t="s">
        <v>1174</v>
      </c>
      <c r="G133" t="s">
        <v>1174</v>
      </c>
      <c r="H133" t="s">
        <v>1174</v>
      </c>
      <c r="I133" t="s">
        <v>1174</v>
      </c>
      <c r="J133" t="s">
        <v>1174</v>
      </c>
      <c r="K133" t="s">
        <v>1174</v>
      </c>
    </row>
    <row r="134" spans="1:11">
      <c r="A134" s="2" t="s">
        <v>1447</v>
      </c>
      <c r="D134" t="s">
        <v>1153</v>
      </c>
      <c r="E134" t="s">
        <v>1153</v>
      </c>
      <c r="F134" t="s">
        <v>1153</v>
      </c>
      <c r="G134" t="s">
        <v>1153</v>
      </c>
      <c r="H134" t="s">
        <v>1153</v>
      </c>
      <c r="I134" t="s">
        <v>1153</v>
      </c>
      <c r="J134" t="s">
        <v>1153</v>
      </c>
      <c r="K134" t="s">
        <v>1153</v>
      </c>
    </row>
    <row r="135" spans="1:11">
      <c r="A135" s="2" t="s">
        <v>1208</v>
      </c>
      <c r="D135" t="s">
        <v>1174</v>
      </c>
      <c r="E135" t="s">
        <v>1174</v>
      </c>
      <c r="F135" t="s">
        <v>1174</v>
      </c>
      <c r="G135" t="s">
        <v>1174</v>
      </c>
      <c r="H135" t="s">
        <v>1174</v>
      </c>
      <c r="I135" t="s">
        <v>1174</v>
      </c>
      <c r="J135" t="s">
        <v>1174</v>
      </c>
      <c r="K135" t="s">
        <v>1174</v>
      </c>
    </row>
    <row r="136" spans="1:11">
      <c r="A136" s="2" t="s">
        <v>1223</v>
      </c>
      <c r="D136" t="s">
        <v>1153</v>
      </c>
      <c r="E136" t="s">
        <v>1153</v>
      </c>
      <c r="F136" t="s">
        <v>1153</v>
      </c>
      <c r="G136" t="s">
        <v>1153</v>
      </c>
      <c r="H136" t="s">
        <v>1153</v>
      </c>
      <c r="I136" t="s">
        <v>1153</v>
      </c>
      <c r="J136" t="s">
        <v>1153</v>
      </c>
      <c r="K136" t="s">
        <v>1153</v>
      </c>
    </row>
    <row r="137" spans="1:11">
      <c r="A137" s="2" t="s">
        <v>1212</v>
      </c>
      <c r="D137" t="s">
        <v>1174</v>
      </c>
      <c r="E137" t="s">
        <v>1174</v>
      </c>
      <c r="F137" t="s">
        <v>1174</v>
      </c>
      <c r="G137" t="s">
        <v>1174</v>
      </c>
      <c r="H137" t="s">
        <v>1174</v>
      </c>
      <c r="I137" t="s">
        <v>1174</v>
      </c>
      <c r="J137" t="s">
        <v>1174</v>
      </c>
      <c r="K137" t="s">
        <v>1174</v>
      </c>
    </row>
    <row r="138" spans="1:11">
      <c r="A138" s="2" t="s">
        <v>1226</v>
      </c>
      <c r="D138" t="s">
        <v>1153</v>
      </c>
      <c r="E138" t="s">
        <v>1153</v>
      </c>
      <c r="F138" t="s">
        <v>1153</v>
      </c>
      <c r="G138" t="s">
        <v>1153</v>
      </c>
      <c r="H138" t="s">
        <v>1153</v>
      </c>
      <c r="I138" t="s">
        <v>1153</v>
      </c>
      <c r="J138" t="s">
        <v>1153</v>
      </c>
      <c r="K138" t="s">
        <v>1153</v>
      </c>
    </row>
    <row r="139" spans="1:11">
      <c r="A139" s="2" t="s">
        <v>1204</v>
      </c>
      <c r="D139" t="s">
        <v>1174</v>
      </c>
      <c r="E139" t="s">
        <v>1174</v>
      </c>
      <c r="F139" t="s">
        <v>1174</v>
      </c>
      <c r="G139" t="s">
        <v>1174</v>
      </c>
      <c r="H139" t="s">
        <v>1174</v>
      </c>
      <c r="I139" t="s">
        <v>1174</v>
      </c>
      <c r="J139" t="s">
        <v>1174</v>
      </c>
      <c r="K139" t="s">
        <v>1174</v>
      </c>
    </row>
    <row r="140" spans="1:11">
      <c r="A140" s="2" t="s">
        <v>1220</v>
      </c>
      <c r="D140" t="s">
        <v>1153</v>
      </c>
      <c r="E140" t="s">
        <v>1153</v>
      </c>
      <c r="F140" t="s">
        <v>1153</v>
      </c>
      <c r="G140" t="s">
        <v>1153</v>
      </c>
      <c r="H140" t="s">
        <v>1153</v>
      </c>
      <c r="I140" t="s">
        <v>1153</v>
      </c>
      <c r="J140" t="s">
        <v>1153</v>
      </c>
      <c r="K140" t="s">
        <v>1153</v>
      </c>
    </row>
    <row r="141" spans="1:11">
      <c r="A141" s="2" t="s">
        <v>1216</v>
      </c>
      <c r="D141" t="s">
        <v>1174</v>
      </c>
      <c r="E141" t="s">
        <v>1174</v>
      </c>
      <c r="F141" t="s">
        <v>1174</v>
      </c>
      <c r="G141" t="s">
        <v>1174</v>
      </c>
      <c r="H141" t="s">
        <v>1174</v>
      </c>
      <c r="I141" t="s">
        <v>1174</v>
      </c>
      <c r="J141" t="s">
        <v>1174</v>
      </c>
      <c r="K141" t="s">
        <v>1174</v>
      </c>
    </row>
    <row r="142" spans="1:11">
      <c r="A142" s="2" t="s">
        <v>1229</v>
      </c>
      <c r="D142" t="s">
        <v>1153</v>
      </c>
      <c r="E142" t="s">
        <v>1153</v>
      </c>
      <c r="F142" t="s">
        <v>1153</v>
      </c>
      <c r="G142" t="s">
        <v>1153</v>
      </c>
      <c r="H142" t="s">
        <v>1153</v>
      </c>
      <c r="I142" t="s">
        <v>1153</v>
      </c>
      <c r="J142" t="s">
        <v>1153</v>
      </c>
      <c r="K142" t="s">
        <v>1153</v>
      </c>
    </row>
    <row r="143" spans="1:11">
      <c r="A143" s="2" t="s">
        <v>1210</v>
      </c>
      <c r="D143" t="s">
        <v>1174</v>
      </c>
      <c r="E143" t="s">
        <v>1174</v>
      </c>
      <c r="F143" t="s">
        <v>1174</v>
      </c>
      <c r="G143" t="s">
        <v>1174</v>
      </c>
      <c r="H143" t="s">
        <v>1174</v>
      </c>
      <c r="I143" t="s">
        <v>1174</v>
      </c>
      <c r="J143" t="s">
        <v>1174</v>
      </c>
      <c r="K143" t="s">
        <v>1174</v>
      </c>
    </row>
    <row r="144" spans="1:11">
      <c r="A144" s="2" t="s">
        <v>1214</v>
      </c>
      <c r="D144" t="s">
        <v>1153</v>
      </c>
      <c r="E144" t="s">
        <v>1153</v>
      </c>
      <c r="F144" t="s">
        <v>1153</v>
      </c>
      <c r="G144" t="s">
        <v>1153</v>
      </c>
      <c r="H144" t="s">
        <v>1153</v>
      </c>
      <c r="I144" t="s">
        <v>1153</v>
      </c>
      <c r="J144" t="s">
        <v>1153</v>
      </c>
      <c r="K144" t="s">
        <v>1153</v>
      </c>
    </row>
    <row r="145" spans="1:11">
      <c r="A145" s="2" t="s">
        <v>1206</v>
      </c>
      <c r="D145" t="s">
        <v>1174</v>
      </c>
      <c r="E145" t="s">
        <v>1174</v>
      </c>
      <c r="F145" t="s">
        <v>1174</v>
      </c>
      <c r="G145" t="s">
        <v>1174</v>
      </c>
      <c r="H145" t="s">
        <v>1174</v>
      </c>
      <c r="I145" t="s">
        <v>1174</v>
      </c>
      <c r="J145" t="s">
        <v>1174</v>
      </c>
      <c r="K145" t="s">
        <v>1174</v>
      </c>
    </row>
    <row r="146" spans="1:11">
      <c r="A146" s="2" t="s">
        <v>1218</v>
      </c>
      <c r="D146" t="s">
        <v>1153</v>
      </c>
      <c r="E146" t="s">
        <v>1153</v>
      </c>
      <c r="F146" t="s">
        <v>1153</v>
      </c>
      <c r="G146" t="s">
        <v>1153</v>
      </c>
      <c r="H146" t="s">
        <v>1153</v>
      </c>
      <c r="I146" t="s">
        <v>1153</v>
      </c>
      <c r="J146" t="s">
        <v>1153</v>
      </c>
      <c r="K146" t="s">
        <v>1153</v>
      </c>
    </row>
    <row r="147" spans="1:11">
      <c r="A147" s="2" t="s">
        <v>1207</v>
      </c>
      <c r="D147" t="s">
        <v>1174</v>
      </c>
      <c r="E147" t="s">
        <v>1174</v>
      </c>
      <c r="F147" t="s">
        <v>1174</v>
      </c>
      <c r="G147" t="s">
        <v>1174</v>
      </c>
      <c r="H147" t="s">
        <v>1174</v>
      </c>
      <c r="I147" t="s">
        <v>1174</v>
      </c>
      <c r="J147" t="s">
        <v>1174</v>
      </c>
      <c r="K147" t="s">
        <v>1174</v>
      </c>
    </row>
    <row r="148" spans="1:11">
      <c r="A148" s="2" t="s">
        <v>1222</v>
      </c>
      <c r="D148" t="s">
        <v>1153</v>
      </c>
      <c r="E148" t="s">
        <v>1153</v>
      </c>
      <c r="F148" t="s">
        <v>1153</v>
      </c>
      <c r="G148" t="s">
        <v>1153</v>
      </c>
      <c r="H148" t="s">
        <v>1153</v>
      </c>
      <c r="I148" t="s">
        <v>1153</v>
      </c>
      <c r="J148" t="s">
        <v>1153</v>
      </c>
      <c r="K148" t="s">
        <v>1153</v>
      </c>
    </row>
    <row r="149" spans="1:11">
      <c r="A149" s="2" t="s">
        <v>1211</v>
      </c>
      <c r="D149" t="s">
        <v>1174</v>
      </c>
      <c r="E149" t="s">
        <v>1174</v>
      </c>
      <c r="F149" t="s">
        <v>1174</v>
      </c>
      <c r="G149" t="s">
        <v>1174</v>
      </c>
      <c r="H149" t="s">
        <v>1174</v>
      </c>
      <c r="I149" t="s">
        <v>1174</v>
      </c>
      <c r="J149" t="s">
        <v>1174</v>
      </c>
      <c r="K149" t="s">
        <v>1174</v>
      </c>
    </row>
    <row r="150" spans="1:11">
      <c r="A150" s="2" t="s">
        <v>1225</v>
      </c>
      <c r="D150" t="s">
        <v>1153</v>
      </c>
      <c r="E150" t="s">
        <v>1153</v>
      </c>
      <c r="F150" t="s">
        <v>1153</v>
      </c>
      <c r="G150" t="s">
        <v>1153</v>
      </c>
      <c r="H150" t="s">
        <v>1153</v>
      </c>
      <c r="I150" t="s">
        <v>1153</v>
      </c>
      <c r="J150" t="s">
        <v>1153</v>
      </c>
      <c r="K150" t="s">
        <v>1153</v>
      </c>
    </row>
    <row r="151" spans="1:11">
      <c r="A151" s="2" t="s">
        <v>1203</v>
      </c>
      <c r="D151" t="s">
        <v>1174</v>
      </c>
      <c r="E151" t="s">
        <v>1174</v>
      </c>
      <c r="F151" t="s">
        <v>1174</v>
      </c>
      <c r="G151" t="s">
        <v>1174</v>
      </c>
      <c r="H151" t="s">
        <v>1174</v>
      </c>
      <c r="I151" t="s">
        <v>1174</v>
      </c>
      <c r="J151" t="s">
        <v>1174</v>
      </c>
      <c r="K151" t="s">
        <v>1174</v>
      </c>
    </row>
    <row r="152" spans="1:11">
      <c r="A152" s="2" t="s">
        <v>1219</v>
      </c>
      <c r="D152" t="s">
        <v>1153</v>
      </c>
      <c r="E152" t="s">
        <v>1153</v>
      </c>
      <c r="F152" t="s">
        <v>1153</v>
      </c>
      <c r="G152" t="s">
        <v>1153</v>
      </c>
      <c r="H152" t="s">
        <v>1153</v>
      </c>
      <c r="I152" t="s">
        <v>1153</v>
      </c>
      <c r="J152" t="s">
        <v>1153</v>
      </c>
      <c r="K152" t="s">
        <v>1153</v>
      </c>
    </row>
    <row r="153" spans="1:11">
      <c r="A153" s="2" t="s">
        <v>1215</v>
      </c>
      <c r="D153" t="s">
        <v>1174</v>
      </c>
      <c r="E153" t="s">
        <v>1174</v>
      </c>
      <c r="F153" t="s">
        <v>1174</v>
      </c>
      <c r="G153" t="s">
        <v>1174</v>
      </c>
      <c r="H153" t="s">
        <v>1174</v>
      </c>
      <c r="I153" t="s">
        <v>1174</v>
      </c>
      <c r="J153" t="s">
        <v>1174</v>
      </c>
      <c r="K153" t="s">
        <v>1174</v>
      </c>
    </row>
    <row r="154" spans="1:11">
      <c r="A154" s="2" t="s">
        <v>1228</v>
      </c>
      <c r="D154" t="s">
        <v>1153</v>
      </c>
      <c r="E154" t="s">
        <v>1153</v>
      </c>
      <c r="F154" t="s">
        <v>1153</v>
      </c>
      <c r="G154" t="s">
        <v>1153</v>
      </c>
      <c r="H154" t="s">
        <v>1153</v>
      </c>
      <c r="I154" t="s">
        <v>1153</v>
      </c>
      <c r="J154" t="s">
        <v>1153</v>
      </c>
      <c r="K154" t="s">
        <v>1153</v>
      </c>
    </row>
    <row r="155" spans="1:11">
      <c r="A155" s="2" t="s">
        <v>1186</v>
      </c>
      <c r="D155" t="s">
        <v>1174</v>
      </c>
      <c r="E155" t="s">
        <v>1174</v>
      </c>
      <c r="F155" t="s">
        <v>1174</v>
      </c>
      <c r="G155" t="s">
        <v>1174</v>
      </c>
      <c r="H155" t="s">
        <v>1174</v>
      </c>
      <c r="I155" t="s">
        <v>1174</v>
      </c>
      <c r="J155" t="s">
        <v>1174</v>
      </c>
      <c r="K155" t="s">
        <v>1174</v>
      </c>
    </row>
    <row r="156" spans="1:11">
      <c r="A156" s="2" t="s">
        <v>1187</v>
      </c>
      <c r="D156" t="s">
        <v>1153</v>
      </c>
      <c r="E156" t="s">
        <v>1153</v>
      </c>
      <c r="F156" t="s">
        <v>1153</v>
      </c>
      <c r="G156" t="s">
        <v>1153</v>
      </c>
      <c r="H156" t="s">
        <v>1153</v>
      </c>
      <c r="I156" t="s">
        <v>1153</v>
      </c>
      <c r="J156" t="s">
        <v>1153</v>
      </c>
      <c r="K156" t="s">
        <v>1153</v>
      </c>
    </row>
    <row r="157" spans="1:11">
      <c r="A157" s="2" t="s">
        <v>1209</v>
      </c>
      <c r="D157" t="s">
        <v>1174</v>
      </c>
      <c r="E157" t="s">
        <v>1174</v>
      </c>
      <c r="F157" t="s">
        <v>1174</v>
      </c>
      <c r="G157" t="s">
        <v>1174</v>
      </c>
      <c r="H157" t="s">
        <v>1174</v>
      </c>
      <c r="I157" t="s">
        <v>1174</v>
      </c>
      <c r="J157" t="s">
        <v>1174</v>
      </c>
      <c r="K157" t="s">
        <v>1174</v>
      </c>
    </row>
    <row r="158" spans="1:11">
      <c r="A158" s="2" t="s">
        <v>1224</v>
      </c>
      <c r="D158" t="s">
        <v>1153</v>
      </c>
      <c r="E158" t="s">
        <v>1153</v>
      </c>
      <c r="F158" t="s">
        <v>1153</v>
      </c>
      <c r="G158" t="s">
        <v>1153</v>
      </c>
      <c r="H158" t="s">
        <v>1153</v>
      </c>
      <c r="I158" t="s">
        <v>1153</v>
      </c>
      <c r="J158" t="s">
        <v>1153</v>
      </c>
      <c r="K158" t="s">
        <v>1153</v>
      </c>
    </row>
    <row r="159" spans="1:11">
      <c r="A159" s="2" t="s">
        <v>1213</v>
      </c>
      <c r="D159" t="s">
        <v>1174</v>
      </c>
      <c r="E159" t="s">
        <v>1174</v>
      </c>
      <c r="F159" t="s">
        <v>1174</v>
      </c>
      <c r="G159" t="s">
        <v>1174</v>
      </c>
      <c r="H159" t="s">
        <v>1174</v>
      </c>
      <c r="I159" t="s">
        <v>1174</v>
      </c>
      <c r="J159" t="s">
        <v>1174</v>
      </c>
      <c r="K159" t="s">
        <v>1174</v>
      </c>
    </row>
    <row r="160" spans="1:11">
      <c r="A160" s="2" t="s">
        <v>1227</v>
      </c>
      <c r="D160" t="s">
        <v>1153</v>
      </c>
      <c r="E160" t="s">
        <v>1153</v>
      </c>
      <c r="F160" t="s">
        <v>1153</v>
      </c>
      <c r="G160" t="s">
        <v>1153</v>
      </c>
      <c r="H160" t="s">
        <v>1153</v>
      </c>
      <c r="I160" t="s">
        <v>1153</v>
      </c>
      <c r="J160" t="s">
        <v>1153</v>
      </c>
      <c r="K160" t="s">
        <v>1153</v>
      </c>
    </row>
    <row r="161" spans="1:11">
      <c r="A161" s="2" t="s">
        <v>1205</v>
      </c>
      <c r="D161" t="s">
        <v>1174</v>
      </c>
      <c r="E161" t="s">
        <v>1174</v>
      </c>
      <c r="F161" t="s">
        <v>1174</v>
      </c>
      <c r="G161" t="s">
        <v>1174</v>
      </c>
      <c r="H161" t="s">
        <v>1174</v>
      </c>
      <c r="I161" t="s">
        <v>1174</v>
      </c>
      <c r="J161" t="s">
        <v>1174</v>
      </c>
      <c r="K161" t="s">
        <v>1174</v>
      </c>
    </row>
    <row r="162" spans="1:11">
      <c r="A162" s="2" t="s">
        <v>1221</v>
      </c>
      <c r="D162" t="s">
        <v>1153</v>
      </c>
      <c r="E162" t="s">
        <v>1153</v>
      </c>
      <c r="F162" t="s">
        <v>1153</v>
      </c>
      <c r="G162" t="s">
        <v>1153</v>
      </c>
      <c r="H162" t="s">
        <v>1153</v>
      </c>
      <c r="I162" t="s">
        <v>1153</v>
      </c>
      <c r="J162" t="s">
        <v>1153</v>
      </c>
      <c r="K162" t="s">
        <v>1153</v>
      </c>
    </row>
    <row r="163" spans="1:11">
      <c r="A163" s="2" t="s">
        <v>1217</v>
      </c>
      <c r="D163" t="s">
        <v>1174</v>
      </c>
      <c r="E163" t="s">
        <v>1174</v>
      </c>
      <c r="F163" t="s">
        <v>1174</v>
      </c>
      <c r="G163" t="s">
        <v>1174</v>
      </c>
      <c r="H163" t="s">
        <v>1174</v>
      </c>
      <c r="I163" t="s">
        <v>1174</v>
      </c>
      <c r="J163" t="s">
        <v>1174</v>
      </c>
      <c r="K163" t="s">
        <v>1174</v>
      </c>
    </row>
    <row r="164" spans="1:11">
      <c r="A164" s="2" t="s">
        <v>1230</v>
      </c>
      <c r="D164" t="s">
        <v>1153</v>
      </c>
      <c r="E164" t="s">
        <v>1153</v>
      </c>
      <c r="F164" t="s">
        <v>1153</v>
      </c>
      <c r="G164" t="s">
        <v>1153</v>
      </c>
      <c r="H164" t="s">
        <v>1153</v>
      </c>
      <c r="I164" t="s">
        <v>1153</v>
      </c>
      <c r="J164" t="s">
        <v>1153</v>
      </c>
      <c r="K164" t="s">
        <v>1153</v>
      </c>
    </row>
    <row r="165" spans="1:11">
      <c r="A165" s="2" t="s">
        <v>1704</v>
      </c>
      <c r="D165" t="s">
        <v>1174</v>
      </c>
      <c r="E165" t="s">
        <v>1174</v>
      </c>
      <c r="F165" t="s">
        <v>1174</v>
      </c>
      <c r="G165" t="s">
        <v>1174</v>
      </c>
      <c r="H165" t="s">
        <v>1174</v>
      </c>
      <c r="I165" t="s">
        <v>1174</v>
      </c>
      <c r="J165" t="s">
        <v>1174</v>
      </c>
      <c r="K165" t="s">
        <v>1174</v>
      </c>
    </row>
    <row r="166" spans="1:11">
      <c r="A166" s="2" t="s">
        <v>1705</v>
      </c>
      <c r="D166" t="s">
        <v>1153</v>
      </c>
      <c r="E166" t="s">
        <v>1153</v>
      </c>
      <c r="F166" t="s">
        <v>1153</v>
      </c>
      <c r="G166" t="s">
        <v>1153</v>
      </c>
      <c r="H166" t="s">
        <v>1153</v>
      </c>
      <c r="I166" t="s">
        <v>1153</v>
      </c>
      <c r="J166" t="s">
        <v>1153</v>
      </c>
      <c r="K166" t="s">
        <v>1153</v>
      </c>
    </row>
    <row r="167" spans="1:11">
      <c r="A167" s="2" t="s">
        <v>1706</v>
      </c>
      <c r="D167" t="s">
        <v>1174</v>
      </c>
      <c r="E167" t="s">
        <v>1174</v>
      </c>
      <c r="F167" t="s">
        <v>1174</v>
      </c>
      <c r="G167" t="s">
        <v>1174</v>
      </c>
      <c r="H167" t="s">
        <v>1174</v>
      </c>
      <c r="I167" t="s">
        <v>1174</v>
      </c>
      <c r="J167" t="s">
        <v>1174</v>
      </c>
      <c r="K167" t="s">
        <v>1174</v>
      </c>
    </row>
    <row r="168" spans="1:11">
      <c r="A168" s="2" t="s">
        <v>1707</v>
      </c>
      <c r="D168" t="s">
        <v>1153</v>
      </c>
      <c r="E168" t="s">
        <v>1153</v>
      </c>
      <c r="F168" t="s">
        <v>1153</v>
      </c>
      <c r="G168" t="s">
        <v>1153</v>
      </c>
      <c r="H168" t="s">
        <v>1153</v>
      </c>
      <c r="I168" t="s">
        <v>1153</v>
      </c>
      <c r="J168" t="s">
        <v>1153</v>
      </c>
      <c r="K168" t="s">
        <v>1153</v>
      </c>
    </row>
    <row r="169" spans="1:11">
      <c r="A169" s="2" t="s">
        <v>1700</v>
      </c>
      <c r="D169" t="s">
        <v>1174</v>
      </c>
      <c r="E169" t="s">
        <v>1174</v>
      </c>
      <c r="F169" t="s">
        <v>1174</v>
      </c>
      <c r="G169" t="s">
        <v>1174</v>
      </c>
      <c r="H169" t="s">
        <v>1174</v>
      </c>
      <c r="I169" t="s">
        <v>1174</v>
      </c>
      <c r="J169" t="s">
        <v>1174</v>
      </c>
      <c r="K169" t="s">
        <v>1174</v>
      </c>
    </row>
    <row r="170" spans="1:11">
      <c r="A170" s="2" t="s">
        <v>1701</v>
      </c>
      <c r="D170" t="s">
        <v>1153</v>
      </c>
      <c r="E170" t="s">
        <v>1153</v>
      </c>
      <c r="F170" t="s">
        <v>1153</v>
      </c>
      <c r="G170" t="s">
        <v>1153</v>
      </c>
      <c r="H170" t="s">
        <v>1153</v>
      </c>
      <c r="I170" t="s">
        <v>1153</v>
      </c>
      <c r="J170" t="s">
        <v>1153</v>
      </c>
      <c r="K170" t="s">
        <v>1153</v>
      </c>
    </row>
    <row r="171" spans="1:11">
      <c r="A171" s="2" t="s">
        <v>1702</v>
      </c>
      <c r="D171" t="s">
        <v>1174</v>
      </c>
      <c r="E171" t="s">
        <v>1174</v>
      </c>
      <c r="F171" t="s">
        <v>1174</v>
      </c>
      <c r="G171" t="s">
        <v>1174</v>
      </c>
      <c r="H171" t="s">
        <v>1174</v>
      </c>
      <c r="I171" t="s">
        <v>1174</v>
      </c>
      <c r="J171" t="s">
        <v>1174</v>
      </c>
      <c r="K171" t="s">
        <v>1174</v>
      </c>
    </row>
    <row r="172" spans="1:11">
      <c r="A172" s="2" t="s">
        <v>1703</v>
      </c>
      <c r="D172" t="s">
        <v>1153</v>
      </c>
      <c r="E172" t="s">
        <v>1153</v>
      </c>
      <c r="F172" t="s">
        <v>1153</v>
      </c>
      <c r="G172" t="s">
        <v>1153</v>
      </c>
      <c r="H172" t="s">
        <v>1153</v>
      </c>
      <c r="I172" t="s">
        <v>1153</v>
      </c>
      <c r="J172" t="s">
        <v>1153</v>
      </c>
      <c r="K172" t="s">
        <v>1153</v>
      </c>
    </row>
    <row r="173" spans="1:11">
      <c r="A173" s="2" t="s">
        <v>1332</v>
      </c>
      <c r="D173" t="s">
        <v>1174</v>
      </c>
      <c r="E173" t="s">
        <v>1174</v>
      </c>
      <c r="F173" t="s">
        <v>1174</v>
      </c>
      <c r="G173" t="s">
        <v>1174</v>
      </c>
      <c r="H173" t="s">
        <v>1174</v>
      </c>
      <c r="I173" t="s">
        <v>1174</v>
      </c>
      <c r="J173" t="s">
        <v>1174</v>
      </c>
      <c r="K173" t="s">
        <v>1174</v>
      </c>
    </row>
    <row r="174" spans="1:11">
      <c r="A174" s="2" t="s">
        <v>1336</v>
      </c>
      <c r="D174" t="s">
        <v>1153</v>
      </c>
      <c r="E174" t="s">
        <v>1153</v>
      </c>
      <c r="F174" t="s">
        <v>1153</v>
      </c>
      <c r="G174" t="s">
        <v>1153</v>
      </c>
      <c r="H174" t="s">
        <v>1153</v>
      </c>
      <c r="I174" t="s">
        <v>1153</v>
      </c>
      <c r="J174" t="s">
        <v>1153</v>
      </c>
      <c r="K174" t="s">
        <v>1153</v>
      </c>
    </row>
    <row r="175" spans="1:11">
      <c r="A175" s="2" t="s">
        <v>1334</v>
      </c>
      <c r="D175" t="s">
        <v>1174</v>
      </c>
      <c r="E175" t="s">
        <v>1174</v>
      </c>
      <c r="F175" t="s">
        <v>1174</v>
      </c>
      <c r="G175" t="s">
        <v>1174</v>
      </c>
      <c r="H175" t="s">
        <v>1174</v>
      </c>
      <c r="I175" t="s">
        <v>1174</v>
      </c>
      <c r="J175" t="s">
        <v>1174</v>
      </c>
      <c r="K175" t="s">
        <v>1174</v>
      </c>
    </row>
    <row r="176" spans="1:11">
      <c r="A176" s="2" t="s">
        <v>1338</v>
      </c>
      <c r="D176" t="s">
        <v>1153</v>
      </c>
      <c r="E176" t="s">
        <v>1153</v>
      </c>
      <c r="F176" t="s">
        <v>1153</v>
      </c>
      <c r="G176" t="s">
        <v>1153</v>
      </c>
      <c r="H176" t="s">
        <v>1153</v>
      </c>
      <c r="I176" t="s">
        <v>1153</v>
      </c>
      <c r="J176" t="s">
        <v>1153</v>
      </c>
      <c r="K176" t="s">
        <v>1153</v>
      </c>
    </row>
    <row r="177" spans="1:11">
      <c r="A177" s="2" t="s">
        <v>1649</v>
      </c>
      <c r="D177" t="s">
        <v>1174</v>
      </c>
      <c r="E177" t="s">
        <v>1174</v>
      </c>
      <c r="F177" t="s">
        <v>1174</v>
      </c>
      <c r="G177" t="s">
        <v>1174</v>
      </c>
      <c r="H177" t="s">
        <v>1174</v>
      </c>
      <c r="I177" t="s">
        <v>1174</v>
      </c>
      <c r="J177" t="s">
        <v>1174</v>
      </c>
      <c r="K177" t="s">
        <v>1174</v>
      </c>
    </row>
  </sheetData>
  <autoFilter ref="A1:M172" xr:uid="{3CCB0A56-3DC8-4E26-A609-4CFF3B927907}">
    <sortState xmlns:xlrd2="http://schemas.microsoft.com/office/spreadsheetml/2017/richdata2" ref="A4:M35">
      <sortCondition ref="A1:A172"/>
    </sortState>
  </autoFilter>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588A5-DBB9-4F4F-9C07-92A9ACFAC565}">
  <sheetPr codeName="Sheet5"/>
  <dimension ref="A2:K63"/>
  <sheetViews>
    <sheetView topLeftCell="A51" workbookViewId="0">
      <selection activeCell="D63" sqref="D63"/>
    </sheetView>
  </sheetViews>
  <sheetFormatPr defaultRowHeight="15"/>
  <cols>
    <col min="1" max="1" width="32.5703125" bestFit="1" customWidth="1"/>
    <col min="4" max="4" width="50" bestFit="1" customWidth="1"/>
  </cols>
  <sheetData>
    <row r="2" spans="1:6">
      <c r="A2" t="s">
        <v>20</v>
      </c>
      <c r="B2" t="s">
        <v>17</v>
      </c>
      <c r="C2" t="s">
        <v>16</v>
      </c>
      <c r="D2" t="s">
        <v>430</v>
      </c>
      <c r="E2" t="s">
        <v>440</v>
      </c>
      <c r="F2" t="s">
        <v>885</v>
      </c>
    </row>
    <row r="3" spans="1:6">
      <c r="A3" t="s">
        <v>36</v>
      </c>
      <c r="B3" t="s">
        <v>825</v>
      </c>
      <c r="C3" t="s">
        <v>18</v>
      </c>
      <c r="D3" t="s">
        <v>57</v>
      </c>
      <c r="E3" s="14" t="s">
        <v>19</v>
      </c>
    </row>
    <row r="4" spans="1:6">
      <c r="A4" t="s">
        <v>37</v>
      </c>
      <c r="B4" t="s">
        <v>826</v>
      </c>
      <c r="C4" t="s">
        <v>46</v>
      </c>
      <c r="D4" t="s">
        <v>454</v>
      </c>
      <c r="E4" s="14" t="s">
        <v>14</v>
      </c>
    </row>
    <row r="5" spans="1:6">
      <c r="A5" t="s">
        <v>15</v>
      </c>
      <c r="B5" t="s">
        <v>824</v>
      </c>
      <c r="D5" t="s">
        <v>150</v>
      </c>
      <c r="E5" t="s">
        <v>119</v>
      </c>
    </row>
    <row r="6" spans="1:6">
      <c r="A6" t="s">
        <v>39</v>
      </c>
      <c r="B6" t="s">
        <v>38</v>
      </c>
      <c r="D6" t="s">
        <v>467</v>
      </c>
      <c r="E6" t="s">
        <v>460</v>
      </c>
    </row>
    <row r="7" spans="1:6">
      <c r="A7" t="s">
        <v>40</v>
      </c>
      <c r="B7" t="s">
        <v>9</v>
      </c>
      <c r="D7" t="s">
        <v>471</v>
      </c>
      <c r="E7" t="s">
        <v>450</v>
      </c>
    </row>
    <row r="8" spans="1:6">
      <c r="A8" t="s">
        <v>41</v>
      </c>
      <c r="B8" t="s">
        <v>11</v>
      </c>
      <c r="D8" t="s">
        <v>474</v>
      </c>
      <c r="E8" t="s">
        <v>165</v>
      </c>
    </row>
    <row r="9" spans="1:6">
      <c r="A9" t="s">
        <v>42</v>
      </c>
      <c r="B9" t="s">
        <v>10</v>
      </c>
      <c r="D9" t="s">
        <v>477</v>
      </c>
      <c r="E9" t="s">
        <v>774</v>
      </c>
    </row>
    <row r="10" spans="1:6">
      <c r="A10" t="s">
        <v>43</v>
      </c>
      <c r="B10" t="s">
        <v>434</v>
      </c>
      <c r="D10" t="s">
        <v>491</v>
      </c>
      <c r="E10" t="s">
        <v>797</v>
      </c>
    </row>
    <row r="11" spans="1:6">
      <c r="A11" t="s">
        <v>44</v>
      </c>
      <c r="B11" t="s">
        <v>435</v>
      </c>
      <c r="D11" t="s">
        <v>495</v>
      </c>
      <c r="E11" t="s">
        <v>832</v>
      </c>
    </row>
    <row r="12" spans="1:6">
      <c r="A12" t="s">
        <v>45</v>
      </c>
      <c r="B12" t="s">
        <v>456</v>
      </c>
      <c r="D12" t="s">
        <v>496</v>
      </c>
      <c r="E12" t="s">
        <v>833</v>
      </c>
    </row>
    <row r="13" spans="1:6" ht="60">
      <c r="A13" t="s">
        <v>869</v>
      </c>
      <c r="B13" s="8" t="s">
        <v>759</v>
      </c>
      <c r="D13" t="s">
        <v>501</v>
      </c>
      <c r="E13" t="s">
        <v>834</v>
      </c>
    </row>
    <row r="14" spans="1:6">
      <c r="B14" t="s">
        <v>760</v>
      </c>
      <c r="D14" t="s">
        <v>503</v>
      </c>
      <c r="E14" t="s">
        <v>859</v>
      </c>
    </row>
    <row r="15" spans="1:6">
      <c r="B15" t="s">
        <v>801</v>
      </c>
      <c r="D15" t="s">
        <v>513</v>
      </c>
      <c r="E15" t="s">
        <v>909</v>
      </c>
    </row>
    <row r="16" spans="1:6">
      <c r="B16" t="s">
        <v>761</v>
      </c>
      <c r="D16" t="s">
        <v>47</v>
      </c>
      <c r="E16" s="14" t="s">
        <v>985</v>
      </c>
    </row>
    <row r="17" spans="2:11">
      <c r="B17" t="s">
        <v>762</v>
      </c>
      <c r="D17" t="s">
        <v>527</v>
      </c>
      <c r="E17" t="s">
        <v>1003</v>
      </c>
    </row>
    <row r="18" spans="2:11">
      <c r="B18" t="s">
        <v>764</v>
      </c>
      <c r="D18" t="s">
        <v>467</v>
      </c>
      <c r="E18" t="s">
        <v>1029</v>
      </c>
    </row>
    <row r="19" spans="2:11">
      <c r="B19" t="s">
        <v>763</v>
      </c>
      <c r="D19" t="s">
        <v>104</v>
      </c>
      <c r="E19" t="s">
        <v>1130</v>
      </c>
    </row>
    <row r="20" spans="2:11" ht="45">
      <c r="B20" s="8" t="s">
        <v>785</v>
      </c>
      <c r="D20" t="s">
        <v>538</v>
      </c>
    </row>
    <row r="21" spans="2:11">
      <c r="B21" t="s">
        <v>815</v>
      </c>
      <c r="D21" t="s">
        <v>544</v>
      </c>
      <c r="K21" s="9"/>
    </row>
    <row r="22" spans="2:11">
      <c r="B22" t="s">
        <v>816</v>
      </c>
      <c r="D22" t="s">
        <v>547</v>
      </c>
    </row>
    <row r="23" spans="2:11">
      <c r="B23" t="s">
        <v>854</v>
      </c>
      <c r="D23" t="s">
        <v>553</v>
      </c>
    </row>
    <row r="24" spans="2:11">
      <c r="B24" t="s">
        <v>918</v>
      </c>
      <c r="D24" t="s">
        <v>558</v>
      </c>
    </row>
    <row r="25" spans="2:11">
      <c r="B25" t="s">
        <v>945</v>
      </c>
      <c r="D25" t="s">
        <v>585</v>
      </c>
    </row>
    <row r="26" spans="2:11">
      <c r="B26" t="s">
        <v>1007</v>
      </c>
      <c r="D26" t="s">
        <v>588</v>
      </c>
    </row>
    <row r="27" spans="2:11">
      <c r="B27" t="s">
        <v>1008</v>
      </c>
      <c r="D27" t="s">
        <v>596</v>
      </c>
    </row>
    <row r="28" spans="2:11">
      <c r="B28" t="s">
        <v>1009</v>
      </c>
      <c r="D28" t="s">
        <v>601</v>
      </c>
    </row>
    <row r="29" spans="2:11">
      <c r="D29" t="s">
        <v>605</v>
      </c>
      <c r="K29" s="9"/>
    </row>
    <row r="30" spans="2:11">
      <c r="D30" t="s">
        <v>614</v>
      </c>
    </row>
    <row r="31" spans="2:11">
      <c r="D31" t="s">
        <v>616</v>
      </c>
      <c r="K31" s="9"/>
    </row>
    <row r="32" spans="2:11">
      <c r="D32" t="s">
        <v>618</v>
      </c>
    </row>
    <row r="33" spans="4:11">
      <c r="D33" t="s">
        <v>621</v>
      </c>
    </row>
    <row r="34" spans="4:11">
      <c r="D34" t="s">
        <v>625</v>
      </c>
      <c r="K34" s="9"/>
    </row>
    <row r="35" spans="4:11">
      <c r="D35" t="s">
        <v>632</v>
      </c>
    </row>
    <row r="36" spans="4:11">
      <c r="D36" t="s">
        <v>633</v>
      </c>
    </row>
    <row r="37" spans="4:11">
      <c r="D37" t="s">
        <v>634</v>
      </c>
    </row>
    <row r="38" spans="4:11">
      <c r="D38" t="s">
        <v>636</v>
      </c>
      <c r="K38" s="9"/>
    </row>
    <row r="39" spans="4:11">
      <c r="D39" t="s">
        <v>640</v>
      </c>
    </row>
    <row r="40" spans="4:11">
      <c r="D40" t="s">
        <v>643</v>
      </c>
    </row>
    <row r="41" spans="4:11">
      <c r="D41" t="s">
        <v>645</v>
      </c>
    </row>
    <row r="42" spans="4:11">
      <c r="D42" t="s">
        <v>653</v>
      </c>
    </row>
    <row r="43" spans="4:11">
      <c r="D43" t="s">
        <v>663</v>
      </c>
    </row>
    <row r="44" spans="4:11">
      <c r="D44" t="s">
        <v>668</v>
      </c>
    </row>
    <row r="45" spans="4:11">
      <c r="D45" t="s">
        <v>1747</v>
      </c>
    </row>
    <row r="46" spans="4:11">
      <c r="D46" t="s">
        <v>676</v>
      </c>
    </row>
    <row r="47" spans="4:11">
      <c r="D47" t="s">
        <v>678</v>
      </c>
      <c r="K47" s="9"/>
    </row>
    <row r="48" spans="4:11">
      <c r="D48" t="s">
        <v>684</v>
      </c>
    </row>
    <row r="49" spans="4:11">
      <c r="D49" t="s">
        <v>685</v>
      </c>
      <c r="K49" s="9"/>
    </row>
    <row r="50" spans="4:11">
      <c r="D50" t="s">
        <v>83</v>
      </c>
    </row>
    <row r="51" spans="4:11">
      <c r="D51" t="s">
        <v>696</v>
      </c>
      <c r="K51" s="10"/>
    </row>
    <row r="52" spans="4:11">
      <c r="D52" t="s">
        <v>697</v>
      </c>
    </row>
    <row r="53" spans="4:11">
      <c r="D53" t="s">
        <v>700</v>
      </c>
    </row>
    <row r="54" spans="4:11">
      <c r="D54" t="s">
        <v>713</v>
      </c>
    </row>
    <row r="55" spans="4:11">
      <c r="D55" t="s">
        <v>720</v>
      </c>
    </row>
    <row r="56" spans="4:11">
      <c r="D56" t="s">
        <v>723</v>
      </c>
    </row>
    <row r="57" spans="4:11">
      <c r="D57" t="s">
        <v>737</v>
      </c>
    </row>
    <row r="58" spans="4:11">
      <c r="D58" t="s">
        <v>738</v>
      </c>
    </row>
    <row r="59" spans="4:11">
      <c r="D59" t="s">
        <v>899</v>
      </c>
    </row>
    <row r="60" spans="4:11">
      <c r="D60" t="s">
        <v>898</v>
      </c>
    </row>
    <row r="61" spans="4:11">
      <c r="D61" t="s">
        <v>1163</v>
      </c>
    </row>
    <row r="62" spans="4:11">
      <c r="D62" t="s">
        <v>1164</v>
      </c>
    </row>
    <row r="63" spans="4:11">
      <c r="D63" t="s">
        <v>1749</v>
      </c>
    </row>
  </sheetData>
  <conditionalFormatting sqref="E5:E10 E12:E15 E17:E18">
    <cfRule type="expression" dxfId="5" priority="1">
      <formula>$B7="D"</formula>
    </cfRule>
    <cfRule type="expression" dxfId="4" priority="2">
      <formula>$B7="?"</formula>
    </cfRule>
    <cfRule type="expression" dxfId="3" priority="3">
      <formula>$B7="Y"</formula>
    </cfRule>
  </conditionalFormatting>
  <conditionalFormatting sqref="E5:E10 E12:E15 E17:E18">
    <cfRule type="expression" dxfId="2" priority="4">
      <formula>$B1048414="L"</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EF29B-1018-47C7-9984-B81E14ECB7E4}">
  <dimension ref="A1:D129"/>
  <sheetViews>
    <sheetView workbookViewId="0"/>
  </sheetViews>
  <sheetFormatPr defaultRowHeight="15"/>
  <cols>
    <col min="1" max="1" width="12.140625" bestFit="1" customWidth="1"/>
    <col min="2" max="2" width="81.140625" bestFit="1" customWidth="1"/>
    <col min="3" max="3" width="11.140625" bestFit="1" customWidth="1"/>
    <col min="4" max="4" width="81.140625" bestFit="1" customWidth="1"/>
  </cols>
  <sheetData>
    <row r="1" spans="1:4">
      <c r="A1" t="s">
        <v>179</v>
      </c>
      <c r="B1" t="s">
        <v>176</v>
      </c>
      <c r="C1" t="s">
        <v>177</v>
      </c>
      <c r="D1" t="s">
        <v>178</v>
      </c>
    </row>
    <row r="2" spans="1:4">
      <c r="A2">
        <v>60</v>
      </c>
      <c r="B2" s="12" t="s">
        <v>307</v>
      </c>
      <c r="C2">
        <v>2010</v>
      </c>
      <c r="D2" s="12" t="s">
        <v>308</v>
      </c>
    </row>
    <row r="3" spans="1:4">
      <c r="A3">
        <v>126</v>
      </c>
      <c r="B3" s="12" t="s">
        <v>348</v>
      </c>
      <c r="C3">
        <v>2018</v>
      </c>
      <c r="D3" s="12" t="s">
        <v>349</v>
      </c>
    </row>
    <row r="4" spans="1:4">
      <c r="A4">
        <v>366</v>
      </c>
      <c r="B4" s="12" t="s">
        <v>289</v>
      </c>
      <c r="C4">
        <v>2010</v>
      </c>
      <c r="D4" s="12" t="s">
        <v>290</v>
      </c>
    </row>
    <row r="5" spans="1:4">
      <c r="A5">
        <v>1118</v>
      </c>
      <c r="B5" s="12" t="s">
        <v>237</v>
      </c>
      <c r="C5">
        <v>2005</v>
      </c>
      <c r="D5" s="12" t="s">
        <v>238</v>
      </c>
    </row>
    <row r="6" spans="1:4">
      <c r="A6">
        <v>1658</v>
      </c>
      <c r="B6" s="12" t="s">
        <v>400</v>
      </c>
      <c r="C6">
        <v>2016</v>
      </c>
      <c r="D6" s="12" t="s">
        <v>401</v>
      </c>
    </row>
    <row r="7" spans="1:4">
      <c r="A7">
        <v>1883</v>
      </c>
      <c r="B7" s="12" t="s">
        <v>279</v>
      </c>
      <c r="C7">
        <v>2015</v>
      </c>
      <c r="D7" s="12" t="s">
        <v>280</v>
      </c>
    </row>
    <row r="8" spans="1:4">
      <c r="A8">
        <v>1951</v>
      </c>
      <c r="B8" s="12" t="s">
        <v>390</v>
      </c>
      <c r="C8">
        <v>2019</v>
      </c>
      <c r="D8" s="12" t="s">
        <v>391</v>
      </c>
    </row>
    <row r="9" spans="1:4">
      <c r="A9">
        <v>2016</v>
      </c>
      <c r="B9" s="12" t="s">
        <v>416</v>
      </c>
      <c r="C9">
        <v>2004</v>
      </c>
      <c r="D9" s="12" t="s">
        <v>417</v>
      </c>
    </row>
    <row r="10" spans="1:4">
      <c r="A10">
        <v>2017</v>
      </c>
      <c r="B10" s="12" t="s">
        <v>352</v>
      </c>
      <c r="C10">
        <v>2019</v>
      </c>
      <c r="D10" s="12" t="s">
        <v>353</v>
      </c>
    </row>
    <row r="11" spans="1:4">
      <c r="A11">
        <v>2066</v>
      </c>
      <c r="B11" s="12" t="s">
        <v>301</v>
      </c>
      <c r="C11">
        <v>2011</v>
      </c>
      <c r="D11" s="12" t="s">
        <v>302</v>
      </c>
    </row>
    <row r="12" spans="1:4">
      <c r="A12">
        <v>2132</v>
      </c>
      <c r="B12" s="12" t="s">
        <v>317</v>
      </c>
      <c r="C12">
        <v>2003</v>
      </c>
      <c r="D12" s="12" t="s">
        <v>318</v>
      </c>
    </row>
    <row r="13" spans="1:4">
      <c r="A13">
        <v>2140</v>
      </c>
      <c r="B13" s="12" t="s">
        <v>398</v>
      </c>
      <c r="C13">
        <v>2018</v>
      </c>
      <c r="D13" s="12" t="s">
        <v>399</v>
      </c>
    </row>
    <row r="14" spans="1:4">
      <c r="A14">
        <v>2149</v>
      </c>
      <c r="B14" s="12" t="s">
        <v>386</v>
      </c>
      <c r="C14">
        <v>2014</v>
      </c>
      <c r="D14" s="12" t="s">
        <v>387</v>
      </c>
    </row>
    <row r="15" spans="1:4">
      <c r="A15">
        <v>2326</v>
      </c>
      <c r="B15" s="12" t="s">
        <v>392</v>
      </c>
      <c r="C15">
        <v>2007</v>
      </c>
      <c r="D15" s="12" t="s">
        <v>393</v>
      </c>
    </row>
    <row r="16" spans="1:4">
      <c r="A16">
        <v>2434</v>
      </c>
      <c r="B16" s="12" t="s">
        <v>247</v>
      </c>
      <c r="C16">
        <v>2017</v>
      </c>
      <c r="D16" s="12" t="s">
        <v>248</v>
      </c>
    </row>
    <row r="17" spans="1:4">
      <c r="A17">
        <v>2438</v>
      </c>
      <c r="B17" s="12" t="s">
        <v>325</v>
      </c>
      <c r="C17">
        <v>2017</v>
      </c>
      <c r="D17" s="12" t="s">
        <v>326</v>
      </c>
    </row>
    <row r="18" spans="1:4">
      <c r="A18">
        <v>2838</v>
      </c>
      <c r="B18" s="12" t="s">
        <v>303</v>
      </c>
      <c r="C18">
        <v>2005</v>
      </c>
      <c r="D18" s="12" t="s">
        <v>304</v>
      </c>
    </row>
    <row r="19" spans="1:4">
      <c r="A19">
        <v>3094</v>
      </c>
      <c r="B19" s="12" t="s">
        <v>336</v>
      </c>
      <c r="C19">
        <v>2009</v>
      </c>
      <c r="D19" s="12" t="s">
        <v>337</v>
      </c>
    </row>
    <row r="20" spans="1:4">
      <c r="A20">
        <v>3151</v>
      </c>
      <c r="B20" s="12" t="s">
        <v>344</v>
      </c>
      <c r="C20">
        <v>2017</v>
      </c>
      <c r="D20" s="12" t="s">
        <v>345</v>
      </c>
    </row>
    <row r="21" spans="1:4">
      <c r="A21">
        <v>3232</v>
      </c>
      <c r="B21" s="12" t="s">
        <v>420</v>
      </c>
      <c r="C21">
        <v>2018</v>
      </c>
      <c r="D21" s="12" t="s">
        <v>421</v>
      </c>
    </row>
    <row r="22" spans="1:4">
      <c r="A22">
        <v>3413</v>
      </c>
      <c r="B22" s="12" t="s">
        <v>340</v>
      </c>
      <c r="C22">
        <v>2006</v>
      </c>
      <c r="D22" s="12" t="s">
        <v>341</v>
      </c>
    </row>
    <row r="23" spans="1:4">
      <c r="A23">
        <v>3587</v>
      </c>
      <c r="B23" s="12" t="s">
        <v>346</v>
      </c>
      <c r="C23">
        <v>2014</v>
      </c>
      <c r="D23" s="12" t="s">
        <v>347</v>
      </c>
    </row>
    <row r="24" spans="1:4">
      <c r="A24">
        <v>3588</v>
      </c>
      <c r="B24" s="12" t="s">
        <v>396</v>
      </c>
      <c r="C24">
        <v>2014</v>
      </c>
      <c r="D24" s="12" t="s">
        <v>397</v>
      </c>
    </row>
    <row r="25" spans="1:4">
      <c r="A25">
        <v>3593</v>
      </c>
      <c r="B25" s="12" t="s">
        <v>422</v>
      </c>
      <c r="C25">
        <v>2007</v>
      </c>
      <c r="D25" s="12" t="s">
        <v>423</v>
      </c>
    </row>
    <row r="26" spans="1:4">
      <c r="A26">
        <v>3602</v>
      </c>
      <c r="B26" s="12" t="s">
        <v>257</v>
      </c>
      <c r="C26">
        <v>2006</v>
      </c>
      <c r="D26" s="12" t="s">
        <v>258</v>
      </c>
    </row>
    <row r="27" spans="1:4">
      <c r="A27">
        <v>3653</v>
      </c>
      <c r="B27" s="12" t="s">
        <v>210</v>
      </c>
      <c r="C27">
        <v>2018</v>
      </c>
      <c r="D27" s="12" t="s">
        <v>211</v>
      </c>
    </row>
    <row r="28" spans="1:4">
      <c r="A28">
        <v>4301</v>
      </c>
      <c r="B28" s="12" t="s">
        <v>295</v>
      </c>
      <c r="C28">
        <v>2014</v>
      </c>
      <c r="D28" s="12" t="s">
        <v>296</v>
      </c>
    </row>
    <row r="29" spans="1:4">
      <c r="A29">
        <v>4460</v>
      </c>
      <c r="B29" s="12" t="s">
        <v>212</v>
      </c>
      <c r="C29">
        <v>2014</v>
      </c>
      <c r="D29" s="12" t="s">
        <v>213</v>
      </c>
    </row>
    <row r="30" spans="1:4">
      <c r="A30">
        <v>4463</v>
      </c>
      <c r="B30" s="12" t="s">
        <v>188</v>
      </c>
      <c r="C30">
        <v>2017</v>
      </c>
      <c r="D30" s="12" t="s">
        <v>189</v>
      </c>
    </row>
    <row r="31" spans="1:4">
      <c r="A31">
        <v>4974</v>
      </c>
      <c r="B31" s="12" t="s">
        <v>365</v>
      </c>
      <c r="C31">
        <v>1999</v>
      </c>
      <c r="D31" s="12" t="s">
        <v>366</v>
      </c>
    </row>
    <row r="32" spans="1:4">
      <c r="A32">
        <v>4984</v>
      </c>
      <c r="B32" s="12" t="s">
        <v>359</v>
      </c>
      <c r="C32">
        <v>2010</v>
      </c>
      <c r="D32" s="12" t="s">
        <v>360</v>
      </c>
    </row>
    <row r="33" spans="1:4">
      <c r="A33">
        <v>5007</v>
      </c>
      <c r="B33" s="12" t="s">
        <v>231</v>
      </c>
      <c r="C33">
        <v>2014</v>
      </c>
      <c r="D33" s="12" t="s">
        <v>232</v>
      </c>
    </row>
    <row r="34" spans="1:4">
      <c r="A34">
        <v>5046</v>
      </c>
      <c r="B34" s="12" t="s">
        <v>204</v>
      </c>
      <c r="C34">
        <v>2005</v>
      </c>
      <c r="D34" s="12" t="s">
        <v>205</v>
      </c>
    </row>
    <row r="35" spans="1:4">
      <c r="A35">
        <v>5245</v>
      </c>
      <c r="B35" s="12" t="s">
        <v>361</v>
      </c>
      <c r="C35">
        <v>2017</v>
      </c>
      <c r="D35" s="12" t="s">
        <v>362</v>
      </c>
    </row>
    <row r="36" spans="1:4">
      <c r="A36">
        <v>5397</v>
      </c>
      <c r="B36" s="12" t="s">
        <v>418</v>
      </c>
      <c r="C36">
        <v>2005</v>
      </c>
      <c r="D36" s="12" t="s">
        <v>419</v>
      </c>
    </row>
    <row r="37" spans="1:4">
      <c r="A37">
        <v>5965</v>
      </c>
      <c r="B37" s="12" t="s">
        <v>369</v>
      </c>
      <c r="C37">
        <v>2009</v>
      </c>
      <c r="D37" s="12" t="s">
        <v>370</v>
      </c>
    </row>
    <row r="38" spans="1:4">
      <c r="A38">
        <v>6297</v>
      </c>
      <c r="B38" s="12" t="s">
        <v>214</v>
      </c>
      <c r="C38">
        <v>2014</v>
      </c>
      <c r="D38" s="12" t="s">
        <v>215</v>
      </c>
    </row>
    <row r="39" spans="1:4">
      <c r="A39">
        <v>6298</v>
      </c>
      <c r="B39" s="12" t="s">
        <v>267</v>
      </c>
      <c r="C39">
        <v>2014</v>
      </c>
      <c r="D39" s="12" t="s">
        <v>268</v>
      </c>
    </row>
    <row r="40" spans="1:4">
      <c r="A40">
        <v>6536</v>
      </c>
      <c r="B40" s="12" t="s">
        <v>251</v>
      </c>
      <c r="C40">
        <v>2012</v>
      </c>
      <c r="D40" s="12" t="s">
        <v>252</v>
      </c>
    </row>
    <row r="41" spans="1:4">
      <c r="A41">
        <v>6850</v>
      </c>
      <c r="B41" s="12" t="s">
        <v>388</v>
      </c>
      <c r="C41">
        <v>2017</v>
      </c>
      <c r="D41" s="12" t="s">
        <v>389</v>
      </c>
    </row>
    <row r="42" spans="1:4">
      <c r="A42">
        <v>7222</v>
      </c>
      <c r="B42" s="12" t="s">
        <v>186</v>
      </c>
      <c r="C42">
        <v>2014</v>
      </c>
      <c r="D42" s="12" t="s">
        <v>187</v>
      </c>
    </row>
    <row r="43" spans="1:4">
      <c r="A43">
        <v>7223</v>
      </c>
      <c r="B43" s="12" t="s">
        <v>243</v>
      </c>
      <c r="C43">
        <v>2012</v>
      </c>
      <c r="D43" s="12" t="s">
        <v>244</v>
      </c>
    </row>
    <row r="44" spans="1:4">
      <c r="A44">
        <v>7354</v>
      </c>
      <c r="B44" s="12" t="s">
        <v>333</v>
      </c>
      <c r="C44">
        <v>2018</v>
      </c>
      <c r="D44" s="12" t="s">
        <v>334</v>
      </c>
    </row>
    <row r="45" spans="1:4">
      <c r="A45">
        <v>7851</v>
      </c>
      <c r="B45" s="12" t="s">
        <v>305</v>
      </c>
      <c r="C45">
        <v>2004</v>
      </c>
      <c r="D45" s="12" t="s">
        <v>306</v>
      </c>
    </row>
    <row r="46" spans="1:4">
      <c r="A46">
        <v>7859</v>
      </c>
      <c r="B46" s="12" t="s">
        <v>309</v>
      </c>
      <c r="C46">
        <v>2005</v>
      </c>
      <c r="D46" s="12" t="s">
        <v>310</v>
      </c>
    </row>
    <row r="47" spans="1:4">
      <c r="A47">
        <v>8074</v>
      </c>
      <c r="B47" s="12" t="s">
        <v>367</v>
      </c>
      <c r="C47">
        <v>2014</v>
      </c>
      <c r="D47" s="12" t="s">
        <v>368</v>
      </c>
    </row>
    <row r="48" spans="1:4">
      <c r="A48">
        <v>8255</v>
      </c>
      <c r="B48" s="12" t="s">
        <v>190</v>
      </c>
      <c r="C48">
        <v>2011</v>
      </c>
      <c r="D48" s="12" t="s">
        <v>192</v>
      </c>
    </row>
    <row r="49" spans="1:4">
      <c r="A49">
        <v>8290</v>
      </c>
      <c r="B49" s="12" t="s">
        <v>229</v>
      </c>
      <c r="C49">
        <v>2008</v>
      </c>
      <c r="D49" s="12" t="s">
        <v>230</v>
      </c>
    </row>
    <row r="50" spans="1:4">
      <c r="A50">
        <v>8327</v>
      </c>
      <c r="B50" s="12" t="s">
        <v>259</v>
      </c>
      <c r="C50">
        <v>2017</v>
      </c>
      <c r="D50" s="12" t="s">
        <v>260</v>
      </c>
    </row>
    <row r="51" spans="1:4">
      <c r="A51">
        <v>8467</v>
      </c>
      <c r="B51" s="12" t="s">
        <v>412</v>
      </c>
      <c r="C51">
        <v>2009</v>
      </c>
      <c r="D51" s="12" t="s">
        <v>413</v>
      </c>
    </row>
    <row r="52" spans="1:4">
      <c r="A52">
        <v>8481</v>
      </c>
      <c r="B52" s="12" t="s">
        <v>319</v>
      </c>
      <c r="C52">
        <v>2013</v>
      </c>
      <c r="D52" s="12" t="s">
        <v>320</v>
      </c>
    </row>
    <row r="53" spans="1:4">
      <c r="A53">
        <v>8870</v>
      </c>
      <c r="B53" s="12" t="s">
        <v>327</v>
      </c>
      <c r="C53">
        <v>2017</v>
      </c>
      <c r="D53" s="12" t="s">
        <v>328</v>
      </c>
    </row>
    <row r="54" spans="1:4">
      <c r="A54">
        <v>8878</v>
      </c>
      <c r="B54" s="12" t="s">
        <v>333</v>
      </c>
      <c r="C54">
        <v>2018</v>
      </c>
      <c r="D54" s="12" t="s">
        <v>335</v>
      </c>
    </row>
    <row r="55" spans="1:4">
      <c r="A55">
        <v>9179</v>
      </c>
      <c r="B55" s="12" t="s">
        <v>291</v>
      </c>
      <c r="C55">
        <v>2017</v>
      </c>
      <c r="D55" s="12" t="s">
        <v>292</v>
      </c>
    </row>
    <row r="56" spans="1:4">
      <c r="A56">
        <v>9429</v>
      </c>
      <c r="B56" s="12" t="s">
        <v>183</v>
      </c>
      <c r="C56">
        <v>2012</v>
      </c>
      <c r="D56" s="12" t="s">
        <v>35</v>
      </c>
    </row>
    <row r="57" spans="1:4">
      <c r="A57">
        <v>9466</v>
      </c>
      <c r="B57" s="12" t="s">
        <v>378</v>
      </c>
      <c r="C57">
        <v>2010</v>
      </c>
      <c r="D57" s="12" t="s">
        <v>379</v>
      </c>
    </row>
    <row r="58" spans="1:4">
      <c r="A58">
        <v>9740</v>
      </c>
      <c r="B58" s="12" t="s">
        <v>197</v>
      </c>
      <c r="C58">
        <v>2017</v>
      </c>
      <c r="D58" s="12" t="s">
        <v>199</v>
      </c>
    </row>
    <row r="59" spans="1:4">
      <c r="A59">
        <v>9746</v>
      </c>
      <c r="B59" s="12" t="s">
        <v>197</v>
      </c>
      <c r="C59">
        <v>2015</v>
      </c>
      <c r="D59" s="12" t="s">
        <v>198</v>
      </c>
    </row>
    <row r="60" spans="1:4">
      <c r="A60">
        <v>9759</v>
      </c>
      <c r="B60" s="12" t="s">
        <v>206</v>
      </c>
      <c r="C60">
        <v>2017</v>
      </c>
      <c r="D60" s="12" t="s">
        <v>207</v>
      </c>
    </row>
    <row r="61" spans="1:4">
      <c r="A61">
        <v>9770</v>
      </c>
      <c r="B61" s="12" t="s">
        <v>311</v>
      </c>
      <c r="C61">
        <v>1999</v>
      </c>
      <c r="D61" s="12" t="s">
        <v>312</v>
      </c>
    </row>
    <row r="62" spans="1:4">
      <c r="A62">
        <v>9944</v>
      </c>
      <c r="B62" s="12" t="s">
        <v>406</v>
      </c>
      <c r="C62">
        <v>2018</v>
      </c>
      <c r="D62" s="12" t="s">
        <v>407</v>
      </c>
    </row>
    <row r="63" spans="1:4">
      <c r="A63">
        <v>10068</v>
      </c>
      <c r="B63" s="12" t="s">
        <v>208</v>
      </c>
      <c r="C63">
        <v>2017</v>
      </c>
      <c r="D63" s="12" t="s">
        <v>209</v>
      </c>
    </row>
    <row r="64" spans="1:4">
      <c r="A64">
        <v>10181</v>
      </c>
      <c r="B64" s="12" t="s">
        <v>342</v>
      </c>
      <c r="C64">
        <v>2009</v>
      </c>
      <c r="D64" s="12" t="s">
        <v>343</v>
      </c>
    </row>
    <row r="65" spans="1:4">
      <c r="A65">
        <v>10184</v>
      </c>
      <c r="B65" s="12" t="s">
        <v>315</v>
      </c>
      <c r="C65">
        <v>2016</v>
      </c>
      <c r="D65" s="12" t="s">
        <v>316</v>
      </c>
    </row>
    <row r="66" spans="1:4">
      <c r="A66">
        <v>10280</v>
      </c>
      <c r="B66" s="12" t="s">
        <v>271</v>
      </c>
      <c r="C66">
        <v>2011</v>
      </c>
      <c r="D66" s="12" t="s">
        <v>272</v>
      </c>
    </row>
    <row r="67" spans="1:4">
      <c r="A67">
        <v>10287</v>
      </c>
      <c r="B67" s="12" t="s">
        <v>402</v>
      </c>
      <c r="C67">
        <v>2013</v>
      </c>
      <c r="D67" s="12" t="s">
        <v>403</v>
      </c>
    </row>
    <row r="68" spans="1:4">
      <c r="A68">
        <v>10288</v>
      </c>
      <c r="B68" s="12" t="s">
        <v>408</v>
      </c>
      <c r="C68">
        <v>2005</v>
      </c>
      <c r="D68" s="12" t="s">
        <v>409</v>
      </c>
    </row>
    <row r="69" spans="1:4">
      <c r="A69">
        <v>10312</v>
      </c>
      <c r="B69" s="12" t="s">
        <v>216</v>
      </c>
      <c r="C69">
        <v>2007</v>
      </c>
      <c r="D69" s="12" t="s">
        <v>217</v>
      </c>
    </row>
    <row r="70" spans="1:4">
      <c r="A70">
        <v>10314</v>
      </c>
      <c r="B70" s="12" t="s">
        <v>375</v>
      </c>
      <c r="C70">
        <v>2009</v>
      </c>
      <c r="D70" s="12" t="s">
        <v>376</v>
      </c>
    </row>
    <row r="71" spans="1:4">
      <c r="A71">
        <v>10321</v>
      </c>
      <c r="B71" s="12" t="s">
        <v>275</v>
      </c>
      <c r="C71">
        <v>2001</v>
      </c>
      <c r="D71" s="12" t="s">
        <v>276</v>
      </c>
    </row>
    <row r="72" spans="1:4">
      <c r="A72">
        <v>10324</v>
      </c>
      <c r="B72" s="12" t="s">
        <v>273</v>
      </c>
      <c r="C72">
        <v>2001</v>
      </c>
      <c r="D72" s="12" t="s">
        <v>274</v>
      </c>
    </row>
    <row r="73" spans="1:4">
      <c r="A73">
        <v>10325</v>
      </c>
      <c r="B73" s="12" t="s">
        <v>277</v>
      </c>
      <c r="C73">
        <v>2018</v>
      </c>
      <c r="D73" s="12" t="s">
        <v>278</v>
      </c>
    </row>
    <row r="74" spans="1:4">
      <c r="A74">
        <v>10327</v>
      </c>
      <c r="B74" s="12" t="s">
        <v>384</v>
      </c>
      <c r="C74">
        <v>2013</v>
      </c>
      <c r="D74" s="12" t="s">
        <v>385</v>
      </c>
    </row>
    <row r="75" spans="1:4">
      <c r="A75">
        <v>10454</v>
      </c>
      <c r="B75" s="12" t="s">
        <v>195</v>
      </c>
      <c r="C75">
        <v>2014</v>
      </c>
      <c r="D75" s="12" t="s">
        <v>196</v>
      </c>
    </row>
    <row r="76" spans="1:4">
      <c r="A76">
        <v>10460</v>
      </c>
      <c r="B76" s="12" t="s">
        <v>404</v>
      </c>
      <c r="C76">
        <v>2016</v>
      </c>
      <c r="D76" s="12" t="s">
        <v>405</v>
      </c>
    </row>
    <row r="77" spans="1:4">
      <c r="A77">
        <v>10562</v>
      </c>
      <c r="B77" s="12" t="s">
        <v>180</v>
      </c>
      <c r="C77">
        <v>2002</v>
      </c>
      <c r="D77" s="12" t="s">
        <v>182</v>
      </c>
    </row>
    <row r="78" spans="1:4">
      <c r="A78">
        <v>10563</v>
      </c>
      <c r="B78" s="12" t="s">
        <v>180</v>
      </c>
      <c r="C78">
        <v>1999</v>
      </c>
      <c r="D78" s="12" t="s">
        <v>181</v>
      </c>
    </row>
    <row r="79" spans="1:4">
      <c r="A79">
        <v>10564</v>
      </c>
      <c r="B79" s="12" t="s">
        <v>224</v>
      </c>
      <c r="C79">
        <v>2003</v>
      </c>
      <c r="D79" s="12" t="s">
        <v>225</v>
      </c>
    </row>
    <row r="80" spans="1:4">
      <c r="A80">
        <v>10565</v>
      </c>
      <c r="B80" s="12" t="s">
        <v>226</v>
      </c>
      <c r="C80">
        <v>2002</v>
      </c>
      <c r="D80" s="12" t="s">
        <v>227</v>
      </c>
    </row>
    <row r="81" spans="1:4">
      <c r="A81">
        <v>12081</v>
      </c>
      <c r="B81" s="12" t="s">
        <v>357</v>
      </c>
      <c r="C81">
        <v>2008</v>
      </c>
      <c r="D81" s="12" t="s">
        <v>358</v>
      </c>
    </row>
    <row r="82" spans="1:4">
      <c r="A82">
        <v>12093</v>
      </c>
      <c r="B82" s="12" t="s">
        <v>424</v>
      </c>
      <c r="C82">
        <v>1992</v>
      </c>
      <c r="D82" s="12" t="s">
        <v>425</v>
      </c>
    </row>
    <row r="83" spans="1:4">
      <c r="A83">
        <v>12134</v>
      </c>
      <c r="B83" s="12" t="s">
        <v>394</v>
      </c>
      <c r="C83">
        <v>2003</v>
      </c>
      <c r="D83" s="12" t="s">
        <v>395</v>
      </c>
    </row>
    <row r="84" spans="1:4">
      <c r="A84">
        <v>12412</v>
      </c>
      <c r="B84" s="12" t="s">
        <v>363</v>
      </c>
      <c r="C84">
        <v>2002</v>
      </c>
      <c r="D84" s="12" t="s">
        <v>364</v>
      </c>
    </row>
    <row r="85" spans="1:4">
      <c r="A85">
        <v>13313</v>
      </c>
      <c r="B85" s="12" t="s">
        <v>382</v>
      </c>
      <c r="C85">
        <v>2008</v>
      </c>
      <c r="D85" s="12" t="s">
        <v>383</v>
      </c>
    </row>
    <row r="86" spans="1:4">
      <c r="A86">
        <v>13401</v>
      </c>
      <c r="B86" s="12" t="s">
        <v>354</v>
      </c>
      <c r="C86">
        <v>2004</v>
      </c>
      <c r="D86" s="12" t="s">
        <v>355</v>
      </c>
    </row>
    <row r="87" spans="1:4">
      <c r="A87">
        <v>13402</v>
      </c>
      <c r="B87" s="12" t="s">
        <v>354</v>
      </c>
      <c r="C87">
        <v>2005</v>
      </c>
      <c r="D87" s="12" t="s">
        <v>356</v>
      </c>
    </row>
    <row r="88" spans="1:4">
      <c r="A88">
        <v>13682</v>
      </c>
      <c r="B88" s="12" t="s">
        <v>377</v>
      </c>
      <c r="C88">
        <v>2009</v>
      </c>
      <c r="D88" s="12" t="s">
        <v>151</v>
      </c>
    </row>
    <row r="89" spans="1:4">
      <c r="A89">
        <v>13716</v>
      </c>
      <c r="B89" s="12" t="s">
        <v>190</v>
      </c>
      <c r="C89">
        <v>2009</v>
      </c>
      <c r="D89" s="12" t="s">
        <v>191</v>
      </c>
    </row>
    <row r="90" spans="1:4">
      <c r="A90">
        <v>13724</v>
      </c>
      <c r="B90" s="12" t="s">
        <v>331</v>
      </c>
      <c r="C90">
        <v>2011</v>
      </c>
      <c r="D90" s="12" t="s">
        <v>332</v>
      </c>
    </row>
    <row r="91" spans="1:4">
      <c r="A91">
        <v>13739</v>
      </c>
      <c r="B91" s="12" t="s">
        <v>323</v>
      </c>
      <c r="C91">
        <v>2013</v>
      </c>
      <c r="D91" s="12" t="s">
        <v>324</v>
      </c>
    </row>
    <row r="92" spans="1:4">
      <c r="A92">
        <v>13777</v>
      </c>
      <c r="B92" s="12" t="s">
        <v>235</v>
      </c>
      <c r="C92">
        <v>2011</v>
      </c>
      <c r="D92" s="12" t="s">
        <v>236</v>
      </c>
    </row>
    <row r="93" spans="1:4">
      <c r="A93">
        <v>14205</v>
      </c>
      <c r="B93" s="12" t="s">
        <v>299</v>
      </c>
      <c r="C93">
        <v>2018</v>
      </c>
      <c r="D93" s="12" t="s">
        <v>300</v>
      </c>
    </row>
    <row r="94" spans="1:4">
      <c r="A94">
        <v>14206</v>
      </c>
      <c r="B94" s="12" t="s">
        <v>287</v>
      </c>
      <c r="C94">
        <v>2005</v>
      </c>
      <c r="D94" s="12" t="s">
        <v>288</v>
      </c>
    </row>
    <row r="95" spans="1:4">
      <c r="A95">
        <v>14209</v>
      </c>
      <c r="B95" s="12" t="s">
        <v>373</v>
      </c>
      <c r="C95">
        <v>2007</v>
      </c>
      <c r="D95" s="12" t="s">
        <v>374</v>
      </c>
    </row>
    <row r="96" spans="1:4">
      <c r="A96">
        <v>14218</v>
      </c>
      <c r="B96" s="12" t="s">
        <v>239</v>
      </c>
      <c r="C96">
        <v>2000</v>
      </c>
      <c r="D96" s="12" t="s">
        <v>240</v>
      </c>
    </row>
    <row r="97" spans="1:4">
      <c r="A97">
        <v>14271</v>
      </c>
      <c r="B97" s="12" t="s">
        <v>410</v>
      </c>
      <c r="C97">
        <v>2002</v>
      </c>
      <c r="D97" s="12" t="s">
        <v>411</v>
      </c>
    </row>
    <row r="98" spans="1:4">
      <c r="A98">
        <v>14295</v>
      </c>
      <c r="B98" s="12" t="s">
        <v>321</v>
      </c>
      <c r="C98">
        <v>1998</v>
      </c>
      <c r="D98" s="12" t="s">
        <v>322</v>
      </c>
    </row>
    <row r="99" spans="1:4">
      <c r="A99">
        <v>14296</v>
      </c>
      <c r="B99" s="12" t="s">
        <v>241</v>
      </c>
      <c r="C99">
        <v>1999</v>
      </c>
      <c r="D99" s="12" t="s">
        <v>242</v>
      </c>
    </row>
    <row r="100" spans="1:4">
      <c r="A100">
        <v>14333</v>
      </c>
      <c r="B100" s="12" t="s">
        <v>426</v>
      </c>
      <c r="C100">
        <v>2017</v>
      </c>
      <c r="D100" s="12" t="s">
        <v>427</v>
      </c>
    </row>
    <row r="101" spans="1:4">
      <c r="A101">
        <v>14346</v>
      </c>
      <c r="B101" s="12" t="s">
        <v>184</v>
      </c>
      <c r="C101">
        <v>2013</v>
      </c>
      <c r="D101" s="12" t="s">
        <v>185</v>
      </c>
    </row>
    <row r="102" spans="1:4">
      <c r="A102">
        <v>14621</v>
      </c>
      <c r="B102" s="12" t="s">
        <v>297</v>
      </c>
      <c r="C102">
        <v>2019</v>
      </c>
      <c r="D102" s="12" t="s">
        <v>298</v>
      </c>
    </row>
    <row r="103" spans="1:4">
      <c r="A103">
        <v>14628</v>
      </c>
      <c r="B103" s="12" t="s">
        <v>245</v>
      </c>
      <c r="C103">
        <v>2016</v>
      </c>
      <c r="D103" s="12" t="s">
        <v>246</v>
      </c>
    </row>
    <row r="104" spans="1:4">
      <c r="A104">
        <v>14632</v>
      </c>
      <c r="B104" s="12" t="s">
        <v>281</v>
      </c>
      <c r="C104">
        <v>2004</v>
      </c>
      <c r="D104" s="12" t="s">
        <v>282</v>
      </c>
    </row>
    <row r="105" spans="1:4">
      <c r="A105">
        <v>14641</v>
      </c>
      <c r="B105" s="12" t="s">
        <v>285</v>
      </c>
      <c r="C105">
        <v>2007</v>
      </c>
      <c r="D105" s="12" t="s">
        <v>286</v>
      </c>
    </row>
    <row r="106" spans="1:4">
      <c r="A106">
        <v>14642</v>
      </c>
      <c r="B106" s="12" t="s">
        <v>283</v>
      </c>
      <c r="C106">
        <v>2008</v>
      </c>
      <c r="D106" s="12" t="s">
        <v>284</v>
      </c>
    </row>
    <row r="107" spans="1:4">
      <c r="A107">
        <v>14657</v>
      </c>
      <c r="B107" s="12" t="s">
        <v>255</v>
      </c>
      <c r="C107">
        <v>2011</v>
      </c>
      <c r="D107" s="12" t="s">
        <v>256</v>
      </c>
    </row>
    <row r="108" spans="1:4">
      <c r="A108">
        <v>14658</v>
      </c>
      <c r="B108" s="12" t="s">
        <v>222</v>
      </c>
      <c r="C108">
        <v>2014</v>
      </c>
      <c r="D108" s="12" t="s">
        <v>223</v>
      </c>
    </row>
    <row r="109" spans="1:4">
      <c r="A109">
        <v>14663</v>
      </c>
      <c r="B109" s="12" t="s">
        <v>249</v>
      </c>
      <c r="C109">
        <v>2006</v>
      </c>
      <c r="D109" s="12" t="s">
        <v>250</v>
      </c>
    </row>
    <row r="110" spans="1:4">
      <c r="A110">
        <v>14664</v>
      </c>
      <c r="B110" s="12" t="s">
        <v>329</v>
      </c>
      <c r="C110">
        <v>2018</v>
      </c>
      <c r="D110" s="12" t="s">
        <v>330</v>
      </c>
    </row>
    <row r="111" spans="1:4">
      <c r="A111">
        <v>14665</v>
      </c>
      <c r="B111" s="12" t="s">
        <v>350</v>
      </c>
      <c r="C111">
        <v>2005</v>
      </c>
      <c r="D111" s="12" t="s">
        <v>351</v>
      </c>
    </row>
    <row r="112" spans="1:4">
      <c r="A112">
        <v>14670</v>
      </c>
      <c r="B112" s="12" t="s">
        <v>263</v>
      </c>
      <c r="C112">
        <v>2015</v>
      </c>
      <c r="D112" s="12" t="s">
        <v>264</v>
      </c>
    </row>
    <row r="113" spans="1:4">
      <c r="A113">
        <v>14700</v>
      </c>
      <c r="B113" s="12" t="s">
        <v>380</v>
      </c>
      <c r="C113">
        <v>2009</v>
      </c>
      <c r="D113" s="12" t="s">
        <v>381</v>
      </c>
    </row>
    <row r="114" spans="1:4">
      <c r="A114">
        <v>14709</v>
      </c>
      <c r="B114" s="12" t="s">
        <v>202</v>
      </c>
      <c r="C114">
        <v>2011</v>
      </c>
      <c r="D114" s="12" t="s">
        <v>203</v>
      </c>
    </row>
    <row r="115" spans="1:4">
      <c r="A115">
        <v>14714</v>
      </c>
      <c r="B115" s="12" t="s">
        <v>269</v>
      </c>
      <c r="C115">
        <v>2000</v>
      </c>
      <c r="D115" s="12" t="s">
        <v>270</v>
      </c>
    </row>
    <row r="116" spans="1:4">
      <c r="A116">
        <v>14720</v>
      </c>
      <c r="B116" s="12" t="s">
        <v>253</v>
      </c>
      <c r="C116">
        <v>2009</v>
      </c>
      <c r="D116" s="12" t="s">
        <v>254</v>
      </c>
    </row>
    <row r="117" spans="1:4">
      <c r="A117">
        <v>14754</v>
      </c>
      <c r="B117" s="12" t="s">
        <v>293</v>
      </c>
      <c r="C117">
        <v>2013</v>
      </c>
      <c r="D117" s="12" t="s">
        <v>294</v>
      </c>
    </row>
    <row r="118" spans="1:4">
      <c r="A118">
        <v>14755</v>
      </c>
      <c r="B118" s="12" t="s">
        <v>414</v>
      </c>
      <c r="C118">
        <v>2015</v>
      </c>
      <c r="D118" s="12" t="s">
        <v>415</v>
      </c>
    </row>
    <row r="119" spans="1:4">
      <c r="A119">
        <v>14761</v>
      </c>
      <c r="B119" s="12" t="s">
        <v>193</v>
      </c>
      <c r="C119">
        <v>2008</v>
      </c>
      <c r="D119" s="12" t="s">
        <v>194</v>
      </c>
    </row>
    <row r="120" spans="1:4">
      <c r="A120">
        <v>14763</v>
      </c>
      <c r="B120" s="12" t="s">
        <v>200</v>
      </c>
      <c r="C120">
        <v>2012</v>
      </c>
      <c r="D120" s="12" t="s">
        <v>201</v>
      </c>
    </row>
    <row r="121" spans="1:4">
      <c r="A121">
        <v>15548</v>
      </c>
      <c r="B121" s="12" t="s">
        <v>265</v>
      </c>
      <c r="C121">
        <v>2010</v>
      </c>
      <c r="D121" s="12" t="s">
        <v>266</v>
      </c>
    </row>
    <row r="122" spans="1:4">
      <c r="A122">
        <v>15647</v>
      </c>
      <c r="B122" s="12" t="s">
        <v>228</v>
      </c>
      <c r="C122">
        <v>2008</v>
      </c>
      <c r="D122" s="12" t="s">
        <v>82</v>
      </c>
    </row>
    <row r="123" spans="1:4">
      <c r="A123">
        <v>15651</v>
      </c>
      <c r="B123" s="12" t="s">
        <v>220</v>
      </c>
      <c r="C123">
        <v>2013</v>
      </c>
      <c r="D123" s="12" t="s">
        <v>221</v>
      </c>
    </row>
    <row r="124" spans="1:4">
      <c r="A124">
        <v>15652</v>
      </c>
      <c r="B124" s="12" t="s">
        <v>218</v>
      </c>
      <c r="C124">
        <v>2015</v>
      </c>
      <c r="D124" s="12" t="s">
        <v>219</v>
      </c>
    </row>
    <row r="125" spans="1:4">
      <c r="A125">
        <v>15791</v>
      </c>
      <c r="B125" s="12" t="s">
        <v>313</v>
      </c>
      <c r="C125">
        <v>2013</v>
      </c>
      <c r="D125" s="12" t="s">
        <v>314</v>
      </c>
    </row>
    <row r="126" spans="1:4">
      <c r="A126">
        <v>15806</v>
      </c>
      <c r="B126" s="12" t="s">
        <v>233</v>
      </c>
      <c r="C126">
        <v>2016</v>
      </c>
      <c r="D126" s="12" t="s">
        <v>234</v>
      </c>
    </row>
    <row r="127" spans="1:4">
      <c r="A127">
        <v>15849</v>
      </c>
      <c r="B127" s="12" t="s">
        <v>261</v>
      </c>
      <c r="C127">
        <v>2006</v>
      </c>
      <c r="D127" s="12" t="s">
        <v>262</v>
      </c>
    </row>
    <row r="128" spans="1:4">
      <c r="A128">
        <v>15862</v>
      </c>
      <c r="B128" s="12" t="s">
        <v>338</v>
      </c>
      <c r="C128">
        <v>2003</v>
      </c>
      <c r="D128" s="12" t="s">
        <v>339</v>
      </c>
    </row>
    <row r="129" spans="1:4">
      <c r="A129">
        <v>15865</v>
      </c>
      <c r="B129" s="12" t="s">
        <v>371</v>
      </c>
      <c r="C129">
        <v>2004</v>
      </c>
      <c r="D129" s="12" t="s">
        <v>372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4 E A A B Q S w M E F A A C A A g A + G b 0 U m c v 3 M C l A A A A 9 Q A A A B I A H A B D b 2 5 m a W c v U G F j a 2 F n Z S 5 4 b W w g o h g A K K A U A A A A A A A A A A A A A A A A A A A A A A A A A A A A h Y + x D o I w G I R f h X S n r d V B y U 9 J d H C R x M T E u D a l Q i P 8 G F q E d 3 P w k X w F M Y q 6 O d 5 3 d 8 n d / X q D p K / K 4 G I a Z 2 u M y Y R y E h j U d W Y x j 0 n r j + G c J B K 2 S p 9 U b o I h j C 7 q n Y 1 J 4 f 0 5 Y q z r O t p N a d 3 k T H A + Y Y d 0 s 9 O F q V R o 0 X m F 2 p B P K / v f I h L 2 r z F S 0 M W M C i E o B z Y y S C 1 + f T H M f b o / E F Z t 6 d v G S I P h e g l s l M D e F + Q D U E s D B B Q A A g A I A P h m 9 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Z v R S p 4 D j e W c B A A D x B Q A A E w A c A E Z v c m 1 1 b G F z L 1 N l Y 3 R p b 2 4 x L m 0 g o h g A K K A U A A A A A A A A A A A A A A A A A A A A A A A A A A A A 7 V R P T 4 M w H D 1 L w n d o u g s k D V m 3 g X 8 W T k w T T 0 a Z J / G A 8 H M j g d b Q M r c s + + 4 W 2 Q T c G i 8 e x w V 4 j / b 3 H u + B g E R m n K G w O d O p a Z i G W M Y l p E i C k M h H O U j T Q O o I e V U m o J B A r J w Z T 6 o C m L T u s h y c g D O p b o S F g 5 v o W U A p o r y g n u t N o h n / Z D m P U x H V + z l y L b F N X m a Q Z 0 U m o f T x B S Y o 4 H l V M O F T l 6 B b l v A 0 Y w v f c 4 d D S t B j x S W E c p O D 3 1 4 6 S s O r T R p h A x w s Y 7 Z Q k u e b D 8 B K 4 T x + U 8 / M y 5 i J d 1 4 W z f Y 1 K a z G B d l u c Y N S N V 4 q R t l d y x 1 B B 3 y k w c c K v 2 f S m z j 1 f h 1 i o l n g a n B P g 1 9 q 8 C s N f q 3 B 6 V B H 6 C x T n W c 6 1 h E 6 0 9 T t v 6 a d b R o Z O x l X t 3 I D / F 0 6 a 2 T j c / P O z f u f 5 v 1 k 9 Q Q F X 6 m s H u Q S y k P y b W g h 5 O o v u I e t X 9 G S b j q d Q D o R t A J 6 M 3 m Z Q t 3 t o 3 l 7 q h 1 4 W h / p O f t D R f 8 7 O x 4 + / Q J Q S w E C L Q A U A A I A C A D 4 Z v R S Z y / c w K U A A A D 1 A A A A E g A A A A A A A A A A A A A A A A A A A A A A Q 2 9 u Z m l n L 1 B h Y 2 t h Z 2 U u e G 1 s U E s B A i 0 A F A A C A A g A + G b 0 U g / K 6 a u k A A A A 6 Q A A A B M A A A A A A A A A A A A A A A A A 8 Q A A A F t D b 2 5 0 Z W 5 0 X 1 R 5 c G V z X S 5 4 b W x Q S w E C L Q A U A A I A C A D 4 Z v R S p 4 D j e W c B A A D x B Q A A E w A A A A A A A A A A A A A A A A D i A Q A A R m 9 y b X V s Y X M v U 2 V j d G l v b j E u b V B L B Q Y A A A A A A w A D A M I A A A C W 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i G A A A A A A A A M A Y 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0 Z X 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I 4 I i A v P j x F b n R y e S B U e X B l P S J G a W x s R X J y b 3 J D b 2 R l I i B W Y W x 1 Z T 0 i c 1 V u a 2 5 v d 2 4 i I C 8 + P E V u d H J 5 I F R 5 c G U 9 I k Z p b G x F c n J v c k N v d W 5 0 I i B W Y W x 1 Z T 0 i b D A i I C 8 + P E V u d H J 5 I F R 5 c G U 9 I k Z p b G x M Y X N 0 V X B k Y X R l Z C I g V m F s d W U 9 I m Q y M D I x L T A 3 L T I w V D E x O j U z O j I 2 L j E z N D k 3 M D d a I i A v P j x F b n R y e S B U e X B l P S J G a W x s Q 2 9 s d W 1 u V H l w Z X M i I F Z h b H V l P S J z Q m d Z R E J n W U d C Z 1 l H Q m d Z R 0 J n W U Q 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Q 2 9 s d W 1 u Q 2 9 1 b n Q m c X V v d D s 6 M T U s J n F 1 b 3 Q 7 S 2 V 5 Q 2 9 s d W 1 u T m F t Z X M m c X V v d D s 6 W 1 0 s J n F 1 b 3 Q 7 Q 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U m V s Y X R p b 2 5 z a G l w S W 5 m b y Z x d W 9 0 O z p b X X 0 i I C 8 + P C 9 T d G F i b G V F b n R y a W V z P j w v S X R l b T 4 8 S X R l b T 4 8 S X R l b U x v Y 2 F 0 a W 9 u P j x J d G V t V H l w Z T 5 G b 3 J t d W x h P C 9 J d G V t V H l w Z T 4 8 S X R l b V B h d G g + U 2 V j d G l v b j E v d G V z d C 9 T b 3 V y Y 2 U 8 L 0 l 0 Z W 1 Q Y X R o P j w v S X R l b U x v Y 2 F 0 a W 9 u P j x T d G F i b G V F b n R y a W V z I C 8 + P C 9 J d G V t P j x J d G V t P j x J d G V t T G 9 j Y X R p b 2 4 + P E l 0 Z W 1 U e X B l P k Z v c m 1 1 b G E 8 L 0 l 0 Z W 1 U e X B l P j x J d G V t U G F 0 a D 5 T Z W N 0 a W 9 u M S 9 0 Z X N 0 L 0 N o Y W 5 n Z W Q l M j B U e X B l P C 9 J d G V t U G F 0 a D 4 8 L 0 l 0 Z W 1 M b 2 N h d G l v b j 4 8 U 3 R h Y m x l R W 5 0 c m l l c y A v P j w v S X R l b T 4 8 S X R l b T 4 8 S X R l b U x v Y 2 F 0 a W 9 u P j x J d G V t V H l w Z T 5 G b 3 J t d W x h P C 9 J d G V t V H l w Z T 4 8 S X R l b V B h d G g + U 2 V j d G l v b j E v d G V z d 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0 Z X N 0 X 1 8 y I i A v P j x F b n R y e S B U e X B l P S J G a W x s Z W R D b 2 1 w b G V 0 Z V J l c 3 V s d F R v V 2 9 y a 3 N o Z W V 0 I i B W Y W x 1 Z T 0 i b D E i I C 8 + P E V u d H J 5 I F R 5 c G U 9 I k F k Z G V k V G 9 E Y X R h T W 9 k Z W w i I F Z h b H V l P S J s M C I g L z 4 8 R W 5 0 c n k g V H l w Z T 0 i R m l s b E N v d W 5 0 I i B W Y W x 1 Z T 0 i b D E y O C I g L z 4 8 R W 5 0 c n k g V H l w Z T 0 i R m l s b E V y c m 9 y Q 2 9 k Z S I g V m F s d W U 9 I n N V b m t u b 3 d u I i A v P j x F b n R y e S B U e X B l P S J G a W x s R X J y b 3 J D b 3 V u d C I g V m F s d W U 9 I m w w I i A v P j x F b n R y e S B U e X B l P S J G a W x s T G F z d F V w Z G F 0 Z W Q i I F Z h b H V l P S J k M j A y M S 0 w N y 0 y M F Q x M T o 1 N T o 0 O C 4 2 M D M 2 N D g 0 W i I g L z 4 8 R W 5 0 c n k g V H l w Z T 0 i R m l s b E N v b H V t b l R 5 c G V z I i B W Y W x 1 Z T 0 i c 0 F 3 W U R C Z z 0 9 I i A v P j x F b n R y e S B U e X B l P S J G a W x s Q 2 9 s d W 1 u T m F t Z X M i I F Z h b H V l P S J z W y Z x d W 9 0 O 0 N v b H V t b j E 1 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0 N v b H V t b k N v d W 5 0 J n F 1 b 3 Q 7 O j Q s J n F 1 b 3 Q 7 S 2 V 5 Q 2 9 s d W 1 u T m F t Z X M m c X V v d D s 6 W 1 0 s J n F 1 b 3 Q 7 Q 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1 J l b G F 0 a W 9 u c 2 h p c E l u Z m 8 m c X V v d D s 6 W 1 1 9 I i A v P j w v U 3 R h Y m x l R W 5 0 c m l l c z 4 8 L 0 l 0 Z W 0 + P E l 0 Z W 0 + P E l 0 Z W 1 M b 2 N h d G l v b j 4 8 S X R l b V R 5 c G U + R m 9 y b X V s Y T w v S X R l b V R 5 c G U + P E l 0 Z W 1 Q Y X R o P l N l Y 3 R p b 2 4 x L 3 R l c 3 Q l M j A o M i k v U 2 9 1 c m N l P C 9 J d G V t U G F 0 a D 4 8 L 0 l 0 Z W 1 M b 2 N h d G l v b j 4 8 U 3 R h Y m x l R W 5 0 c m l l c y A v P j w v S X R l b T 4 8 S X R l b T 4 8 S X R l b U x v Y 2 F 0 a W 9 u P j x J d G V t V H l w Z T 5 G b 3 J t d W x h P C 9 J d G V t V H l w Z T 4 8 S X R l b V B h d G g + U 2 V j d G l v b j E v d G V z d C U y M C g y K S 9 D a G F u Z 2 V k J T I w V H l w Z T w v S X R l b V B h d G g + P C 9 J d G V t T G 9 j Y X R p b 2 4 + P F N 0 Y W J s Z U V u d H J p Z X M g L z 4 8 L 0 l 0 Z W 0 + P E l 0 Z W 0 + P E l 0 Z W 1 M b 2 N h d G l v b j 4 8 S X R l b V R 5 c G U + R m 9 y b X V s Y T w v S X R l b V R 5 c G U + P E l 0 Z W 1 Q Y X R o P l N l Y 3 R p b 2 4 x L 3 R l c 3 Q l M j A o M i k v U m V t b 3 Z l Z C U y M E 9 0 a G V y J T I w Q 2 9 s d W 1 u c z w v S X R l b V B h d G g + P C 9 J d G V t T G 9 j Y X R p b 2 4 + P F N 0 Y W J s Z U V u d H J p Z X M g L z 4 8 L 0 l 0 Z W 0 + P E l 0 Z W 0 + P E l 0 Z W 1 M b 2 N h d G l v b j 4 8 S X R l b V R 5 c G U + R m 9 y b X V s Y T w v S X R l b V R 5 c G U + P E l 0 Z W 1 Q Y X R o P l N l Y 3 R p b 2 4 x L 3 R l c 3 Q l M j A o M i k v U m V v c m R l c m V k J T I w Q 2 9 s d W 1 u c z w v S X R l b V B h d G g + P C 9 J d G V t T G 9 j Y X R p b 2 4 + P F N 0 Y W J s Z U V u d H J p Z X M g L z 4 8 L 0 l 0 Z W 0 + P C 9 J d G V t c z 4 8 L 0 x v Y 2 F s U G F j a 2 F n Z U 1 l d G F k Y X R h R m l s Z T 4 W A A A A U E s F B g A A A A A A A A A A A A A A A A A A A A A A A N o A A A A B A A A A 0 I y d 3 w E V 0 R G M e g D A T 8 K X 6 w E A A A B 5 d o + v b r 4 5 R 6 X c R z a 2 m 4 c m A A A A A A I A A A A A A A N m A A D A A A A A E A A A A K 9 8 K l c z f V F f p 6 P 9 b q m f n n E A A A A A B I A A A K A A A A A Q A A A A l 6 M / n y 0 C 0 I Y 6 p G G t g 7 b / 1 l A A A A C J M t K l l Z N G Z 1 6 4 L Q z R i T L H w H i g C J j i 1 + U W o d R b W X a T z B y 9 + b y f b 6 + V W T E S r m U s / Q A F f x k u b 2 f f 6 V 3 0 E N o Q 6 y M b g v + y A / U 8 B B y 5 e I h c 1 v s K d h Q A A A D 7 j g L V 1 R M G 6 b Y T q Y q b O l c 5 2 f h g J A = = < / D a t a M a s h u p > 
</file>

<file path=customXml/itemProps1.xml><?xml version="1.0" encoding="utf-8"?>
<ds:datastoreItem xmlns:ds="http://schemas.openxmlformats.org/officeDocument/2006/customXml" ds:itemID="{925B0BDB-A7F9-46F8-81D7-071D572E5E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Studies</vt:lpstr>
      <vt:lpstr>Outcomes</vt:lpstr>
      <vt:lpstr>Risk of bias</vt:lpstr>
      <vt:lpstr>Validation</vt:lpstr>
      <vt:lpstr>Endnote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McGuinness</dc:creator>
  <cp:lastModifiedBy>Luke McGuinness</cp:lastModifiedBy>
  <dcterms:created xsi:type="dcterms:W3CDTF">2021-07-20T11:32:26Z</dcterms:created>
  <dcterms:modified xsi:type="dcterms:W3CDTF">2021-10-05T17:56:17Z</dcterms:modified>
</cp:coreProperties>
</file>